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SourceProgram\C++\GWController_CFII_V6.01.01\GWController_CFII_V6.01.01\Source\"/>
    </mc:Choice>
  </mc:AlternateContent>
  <bookViews>
    <workbookView xWindow="2310" yWindow="2310" windowWidth="17280" windowHeight="8970" tabRatio="697" firstSheet="6" activeTab="8"/>
  </bookViews>
  <sheets>
    <sheet name="Settings" sheetId="1" r:id="rId1"/>
    <sheet name="State Machine" sheetId="2" r:id="rId2"/>
    <sheet name="State Filter" sheetId="3" r:id="rId3"/>
    <sheet name="Alarm" sheetId="4" r:id="rId4"/>
    <sheet name="Auto System" sheetId="5" r:id="rId5"/>
    <sheet name="CIO" sheetId="6" r:id="rId6"/>
    <sheet name="State" sheetId="7" r:id="rId7"/>
    <sheet name="Derived" sheetId="8" r:id="rId8"/>
    <sheet name="Param" sheetId="9" r:id="rId9"/>
    <sheet name="Filters" sheetId="14" r:id="rId10"/>
    <sheet name="Schedules" sheetId="11" r:id="rId11"/>
    <sheet name="DISCON Parameters" sheetId="12" r:id="rId12"/>
    <sheet name="DISCON Mappings" sheetId="13" r:id="rId13"/>
  </sheets>
  <calcPr calcId="162913"/>
</workbook>
</file>

<file path=xl/calcChain.xml><?xml version="1.0" encoding="utf-8"?>
<calcChain xmlns="http://schemas.openxmlformats.org/spreadsheetml/2006/main">
  <c r="J384" i="7" l="1"/>
  <c r="J383" i="7"/>
  <c r="J382" i="7"/>
  <c r="J381" i="7"/>
  <c r="J380" i="7"/>
  <c r="J379" i="7"/>
  <c r="J378" i="7"/>
  <c r="J377" i="7"/>
  <c r="J376" i="7"/>
  <c r="J373" i="7"/>
  <c r="J342" i="7" l="1"/>
  <c r="J306" i="7"/>
  <c r="J333" i="7" l="1"/>
  <c r="J334" i="7"/>
  <c r="J321" i="7"/>
  <c r="J322" i="7"/>
  <c r="J337" i="7" l="1"/>
  <c r="J336" i="7"/>
  <c r="J335" i="7"/>
  <c r="J332" i="7"/>
  <c r="J329" i="7"/>
  <c r="J328" i="7"/>
  <c r="J325" i="7"/>
  <c r="J324" i="7"/>
  <c r="J323" i="7"/>
  <c r="J320" i="7"/>
  <c r="J317" i="7"/>
  <c r="J316" i="7"/>
  <c r="J313" i="7"/>
  <c r="J312" i="7"/>
  <c r="J311" i="7"/>
  <c r="J341" i="7"/>
  <c r="J340" i="7"/>
  <c r="J310" i="7"/>
  <c r="J309" i="7"/>
  <c r="J308" i="7"/>
  <c r="J307" i="7"/>
  <c r="J305" i="7"/>
  <c r="J304" i="7"/>
  <c r="J303" i="7"/>
  <c r="J357" i="7" l="1"/>
  <c r="J358" i="7"/>
  <c r="J352" i="7" l="1"/>
  <c r="J351" i="7"/>
  <c r="J350" i="7"/>
  <c r="J349" i="7"/>
  <c r="J163" i="7" l="1"/>
  <c r="J67" i="7" l="1"/>
  <c r="J188" i="7" l="1"/>
  <c r="J356" i="7" l="1"/>
  <c r="J355" i="7"/>
  <c r="J354" i="7"/>
  <c r="B19" i="2" l="1"/>
  <c r="B20" i="2" s="1"/>
  <c r="B21" i="2" s="1"/>
  <c r="B22" i="2" s="1"/>
  <c r="B23" i="2" s="1"/>
  <c r="B25" i="2" l="1"/>
  <c r="B24" i="2"/>
  <c r="B26" i="2" s="1"/>
  <c r="B27" i="2" s="1"/>
  <c r="B28" i="2" l="1"/>
  <c r="B30" i="2" s="1"/>
  <c r="B31" i="2" s="1"/>
  <c r="B29" i="2"/>
  <c r="B33" i="2" l="1"/>
  <c r="B32" i="2"/>
  <c r="J84" i="7" l="1"/>
  <c r="J347" i="7" l="1"/>
  <c r="J346" i="7"/>
  <c r="J345" i="7"/>
  <c r="J344" i="7"/>
  <c r="J302" i="7"/>
  <c r="J301" i="7"/>
  <c r="J300" i="7"/>
  <c r="J299" i="7"/>
  <c r="J298" i="7"/>
  <c r="J297" i="7"/>
  <c r="J296" i="7"/>
  <c r="J295" i="7"/>
  <c r="J294" i="7"/>
  <c r="J293" i="7"/>
  <c r="J292" i="7"/>
  <c r="J291" i="7"/>
  <c r="J290" i="7"/>
  <c r="J289" i="7"/>
  <c r="J288" i="7"/>
  <c r="J287" i="7"/>
  <c r="J286" i="7"/>
  <c r="J285" i="7"/>
  <c r="J283" i="7"/>
  <c r="J282" i="7"/>
  <c r="J281" i="7"/>
  <c r="J280" i="7"/>
  <c r="J279" i="7"/>
  <c r="J278" i="7"/>
  <c r="J277" i="7"/>
  <c r="J276" i="7"/>
  <c r="J275" i="7"/>
  <c r="J274" i="7"/>
  <c r="J273" i="7"/>
  <c r="J272" i="7"/>
  <c r="J271" i="7"/>
  <c r="J270" i="7"/>
  <c r="J269" i="7"/>
  <c r="J268" i="7"/>
  <c r="J267" i="7"/>
  <c r="J266" i="7"/>
  <c r="J265" i="7"/>
  <c r="J223" i="7" l="1"/>
  <c r="J224" i="7"/>
  <c r="J225" i="7"/>
  <c r="J226" i="7"/>
  <c r="J227" i="7"/>
  <c r="J228" i="7"/>
  <c r="J229" i="7"/>
  <c r="J230" i="7"/>
  <c r="J231" i="7"/>
  <c r="J240" i="7"/>
  <c r="J241" i="7"/>
  <c r="J242" i="7"/>
  <c r="J243" i="7"/>
  <c r="J80" i="7" l="1"/>
  <c r="J83" i="7" l="1"/>
  <c r="J82" i="7"/>
  <c r="J81" i="7"/>
  <c r="J58" i="7" l="1"/>
  <c r="J57" i="7"/>
  <c r="J79" i="7" l="1"/>
  <c r="J78" i="7"/>
  <c r="J77" i="7"/>
  <c r="B100" i="2" l="1"/>
  <c r="B91" i="2"/>
  <c r="B82" i="2"/>
  <c r="B115" i="2"/>
  <c r="J124" i="7" l="1"/>
  <c r="J54" i="7" l="1"/>
  <c r="B114" i="2"/>
  <c r="J47" i="7" l="1"/>
  <c r="J46" i="7"/>
  <c r="J60" i="7" l="1"/>
  <c r="J59" i="7"/>
  <c r="J196" i="7" l="1"/>
  <c r="J195" i="7"/>
  <c r="J194" i="7"/>
  <c r="J191" i="7" l="1"/>
  <c r="J162" i="7"/>
  <c r="J193" i="7"/>
  <c r="J220" i="7" l="1"/>
  <c r="J219" i="7"/>
  <c r="J187" i="7"/>
  <c r="J186" i="7"/>
  <c r="J218" i="7"/>
  <c r="J217" i="7"/>
  <c r="J216" i="7"/>
  <c r="J215" i="7"/>
  <c r="J214" i="7"/>
  <c r="J213" i="7"/>
  <c r="J185" i="7" l="1"/>
  <c r="J184" i="7"/>
  <c r="J183" i="7"/>
  <c r="J182" i="7"/>
  <c r="J181" i="7"/>
  <c r="J180" i="7"/>
  <c r="J212" i="7" l="1"/>
  <c r="J211" i="7"/>
  <c r="J210" i="7"/>
  <c r="J209" i="7"/>
  <c r="J208" i="7"/>
  <c r="J207" i="7"/>
  <c r="J206" i="7"/>
  <c r="J205" i="7"/>
  <c r="J204" i="7"/>
  <c r="J203" i="7"/>
  <c r="J202" i="7"/>
  <c r="J201" i="7"/>
  <c r="J200" i="7"/>
  <c r="J199" i="7"/>
  <c r="J198" i="7"/>
  <c r="J197" i="7"/>
  <c r="J192" i="7"/>
  <c r="J179" i="7"/>
  <c r="J178" i="7"/>
  <c r="J177" i="7"/>
  <c r="J176" i="7"/>
  <c r="J175" i="7"/>
  <c r="J174" i="7"/>
  <c r="J173" i="7"/>
  <c r="J172" i="7"/>
  <c r="J171" i="7"/>
  <c r="J170" i="7"/>
  <c r="J169" i="7"/>
  <c r="J168" i="7"/>
  <c r="J167" i="7"/>
  <c r="J166" i="7"/>
  <c r="J165" i="7"/>
  <c r="J164" i="7"/>
  <c r="J122" i="7"/>
  <c r="J121" i="7"/>
  <c r="J120" i="7"/>
  <c r="J119"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76" i="7"/>
  <c r="J75" i="7"/>
  <c r="J74" i="7"/>
  <c r="J73" i="7"/>
  <c r="J72" i="7"/>
  <c r="J71" i="7"/>
  <c r="J70" i="7"/>
  <c r="J69" i="7"/>
  <c r="J68" i="7"/>
  <c r="J66" i="7"/>
  <c r="J65" i="7"/>
  <c r="J64" i="7"/>
  <c r="J63" i="7"/>
  <c r="J62" i="7"/>
  <c r="J61" i="7"/>
  <c r="J56" i="7"/>
  <c r="J55" i="7"/>
  <c r="J53" i="7"/>
  <c r="J52" i="7"/>
  <c r="J51" i="7"/>
  <c r="J50" i="7"/>
  <c r="J49" i="7"/>
  <c r="J48" i="7"/>
  <c r="J45" i="7"/>
  <c r="J44" i="7"/>
  <c r="J43" i="7"/>
  <c r="J42" i="7"/>
  <c r="J41" i="7"/>
  <c r="J40" i="7"/>
  <c r="J39" i="7"/>
  <c r="J35" i="7"/>
  <c r="J34" i="7"/>
  <c r="J33" i="7"/>
  <c r="J32" i="7"/>
  <c r="J31" i="7"/>
  <c r="J30" i="7"/>
  <c r="J29" i="7"/>
  <c r="J28" i="7"/>
  <c r="J27" i="7"/>
  <c r="J26" i="7"/>
  <c r="B113" i="2"/>
  <c r="B112" i="2"/>
  <c r="B111" i="2"/>
  <c r="B110" i="2"/>
  <c r="B109" i="2"/>
  <c r="B70" i="2"/>
  <c r="B66" i="2"/>
  <c r="B62" i="2"/>
  <c r="B47" i="2"/>
  <c r="B36" i="2"/>
  <c r="B34" i="2"/>
  <c r="B35" i="2" s="1"/>
  <c r="B12" i="2"/>
  <c r="B6" i="2"/>
  <c r="B5" i="2"/>
  <c r="B7" i="2" l="1"/>
  <c r="B8" i="2" l="1"/>
  <c r="B10" i="2" s="1"/>
  <c r="B11" i="2" s="1"/>
  <c r="B9" i="2"/>
  <c r="B37" i="2" l="1"/>
  <c r="B38" i="2" s="1"/>
  <c r="B39" i="2" s="1"/>
  <c r="B40" i="2" s="1"/>
  <c r="B41" i="2" s="1"/>
  <c r="B42" i="2" s="1"/>
  <c r="B43" i="2" s="1"/>
  <c r="B44" i="2" s="1"/>
  <c r="B45" i="2" s="1"/>
  <c r="B46" i="2" s="1"/>
  <c r="B48" i="2" s="1"/>
  <c r="B49" i="2" s="1"/>
  <c r="B50" i="2" s="1"/>
  <c r="B51" i="2" s="1"/>
  <c r="B52" i="2" s="1"/>
  <c r="B53" i="2" s="1"/>
  <c r="B54" i="2" s="1"/>
  <c r="B55" i="2" s="1"/>
  <c r="B56" i="2" s="1"/>
  <c r="B57" i="2" s="1"/>
  <c r="B58" i="2" s="1"/>
  <c r="B59" i="2" s="1"/>
  <c r="B60" i="2" s="1"/>
  <c r="B61" i="2" s="1"/>
  <c r="B13" i="2"/>
  <c r="B14" i="2" s="1"/>
  <c r="B63" i="2" l="1"/>
  <c r="B64" i="2" s="1"/>
  <c r="B65" i="2" s="1"/>
  <c r="B67" i="2" s="1"/>
  <c r="B68" i="2" s="1"/>
  <c r="B69" i="2" s="1"/>
  <c r="B71" i="2" s="1"/>
  <c r="B72" i="2" s="1"/>
  <c r="B73" i="2" s="1"/>
  <c r="B74" i="2" s="1"/>
  <c r="B75" i="2" s="1"/>
  <c r="B76" i="2" s="1"/>
  <c r="B77" i="2" s="1"/>
  <c r="B78" i="2" s="1"/>
  <c r="B79" i="2" s="1"/>
  <c r="B80" i="2" s="1"/>
  <c r="B81" i="2" s="1"/>
  <c r="B83" i="2" s="1"/>
  <c r="B84" i="2" s="1"/>
  <c r="B85" i="2" s="1"/>
  <c r="B86" i="2" s="1"/>
  <c r="B87" i="2" s="1"/>
  <c r="B88" i="2" s="1"/>
  <c r="B89" i="2" s="1"/>
  <c r="B90" i="2" s="1"/>
  <c r="B92" i="2" l="1"/>
  <c r="B93" i="2" s="1"/>
  <c r="B94" i="2" s="1"/>
  <c r="B95" i="2" s="1"/>
  <c r="B96" i="2" s="1"/>
  <c r="B97" i="2" s="1"/>
  <c r="B98" i="2" s="1"/>
  <c r="B99" i="2" s="1"/>
  <c r="B101" i="2" s="1"/>
  <c r="B102" i="2" s="1"/>
  <c r="B103" i="2" s="1"/>
  <c r="B104" i="2" s="1"/>
  <c r="B105" i="2" s="1"/>
  <c r="B106" i="2" s="1"/>
  <c r="B107" i="2" s="1"/>
  <c r="B108" i="2" s="1"/>
</calcChain>
</file>

<file path=xl/comments1.xml><?xml version="1.0" encoding="utf-8"?>
<comments xmlns="http://schemas.openxmlformats.org/spreadsheetml/2006/main">
  <authors>
    <author>tiago.jorge</author>
    <author>赵树椿</author>
    <author>Windows 用户</author>
  </authors>
  <commentList>
    <comment ref="I2" authorId="0" shapeId="0">
      <text>
        <r>
          <rPr>
            <b/>
            <sz val="9"/>
            <color indexed="81"/>
            <rFont val="Tahoma"/>
            <family val="2"/>
          </rPr>
          <t>Francesco Vanni:</t>
        </r>
        <r>
          <rPr>
            <sz val="9"/>
            <color indexed="81"/>
            <rFont val="Tahoma"/>
            <family val="2"/>
          </rPr>
          <t xml:space="preserve">
This column contains default values appropriate for the 2MW demo turbine. It should be removed and the other "Initial Value" column should be uncommented. Red = values which have to be set for controller to run. Black+bold = the controller will run with these settings, but they should be changed before delivering the controller. Black = these settings may be left to the default value but have to be reviewed before delivery.</t>
        </r>
      </text>
    </comment>
    <comment ref="K2" authorId="0" shapeId="0">
      <text>
        <r>
          <rPr>
            <b/>
            <sz val="9"/>
            <color indexed="81"/>
            <rFont val="Tahoma"/>
            <family val="2"/>
          </rPr>
          <t>Francesco Vanni:</t>
        </r>
        <r>
          <rPr>
            <sz val="9"/>
            <color indexed="81"/>
            <rFont val="Tahoma"/>
            <family val="2"/>
          </rPr>
          <t xml:space="preserve">
This column contains default values appropriate for the 2MW demo turbine. It should be removed and the other "Initial Value" column should be uncommented. Red = values which have to be set for controller to run. Black+bold = the controller will run with these settings, but they should be changed before delivering the controller. Black = these settings may be left to the default value but have to be reviewed before delivery.</t>
        </r>
      </text>
    </comment>
    <comment ref="A5" authorId="1" shapeId="0">
      <text>
        <r>
          <rPr>
            <b/>
            <sz val="9"/>
            <color indexed="81"/>
            <rFont val="宋体"/>
            <family val="3"/>
            <charset val="134"/>
          </rPr>
          <t xml:space="preserve">赵树椿:
</t>
        </r>
        <r>
          <rPr>
            <sz val="9"/>
            <color indexed="81"/>
            <rFont val="宋体"/>
            <family val="3"/>
            <charset val="134"/>
          </rPr>
          <t>额定转速
单位：rad/s</t>
        </r>
      </text>
    </comment>
    <comment ref="A7" authorId="1" shapeId="0">
      <text>
        <r>
          <rPr>
            <b/>
            <sz val="9"/>
            <color indexed="81"/>
            <rFont val="宋体"/>
            <family val="3"/>
            <charset val="134"/>
          </rPr>
          <t>赵树椿:</t>
        </r>
        <r>
          <rPr>
            <sz val="9"/>
            <color indexed="81"/>
            <rFont val="宋体"/>
            <family val="3"/>
            <charset val="134"/>
          </rPr>
          <t xml:space="preserve">
额定轴功率
单位：</t>
        </r>
        <r>
          <rPr>
            <sz val="9"/>
            <color indexed="81"/>
            <rFont val="宋体"/>
            <family val="3"/>
            <charset val="134"/>
          </rPr>
          <t>W</t>
        </r>
      </text>
    </comment>
    <comment ref="A8" authorId="1" shapeId="0">
      <text>
        <r>
          <rPr>
            <b/>
            <sz val="9"/>
            <color indexed="81"/>
            <rFont val="宋体"/>
            <family val="3"/>
            <charset val="134"/>
          </rPr>
          <t>赵树椿:</t>
        </r>
        <r>
          <rPr>
            <sz val="9"/>
            <color indexed="81"/>
            <rFont val="宋体"/>
            <family val="3"/>
            <charset val="134"/>
          </rPr>
          <t xml:space="preserve">
最优桨距角
单位：</t>
        </r>
        <r>
          <rPr>
            <sz val="9"/>
            <color indexed="81"/>
            <rFont val="宋体"/>
            <family val="3"/>
            <charset val="134"/>
          </rPr>
          <t>rad</t>
        </r>
      </text>
    </comment>
    <comment ref="A10" authorId="1" shapeId="0">
      <text>
        <r>
          <rPr>
            <b/>
            <sz val="9"/>
            <color indexed="81"/>
            <rFont val="宋体"/>
            <family val="3"/>
            <charset val="134"/>
          </rPr>
          <t>赵树椿:</t>
        </r>
        <r>
          <rPr>
            <sz val="9"/>
            <color indexed="81"/>
            <rFont val="宋体"/>
            <family val="3"/>
            <charset val="134"/>
          </rPr>
          <t xml:space="preserve">
最小变桨速率
单位：</t>
        </r>
        <r>
          <rPr>
            <sz val="9"/>
            <color indexed="81"/>
            <rFont val="宋体"/>
            <family val="3"/>
            <charset val="134"/>
          </rPr>
          <t>rad/s</t>
        </r>
      </text>
    </comment>
    <comment ref="A11" authorId="1" shapeId="0">
      <text>
        <r>
          <rPr>
            <b/>
            <sz val="9"/>
            <color indexed="81"/>
            <rFont val="宋体"/>
            <family val="3"/>
            <charset val="134"/>
          </rPr>
          <t>赵树椿:</t>
        </r>
        <r>
          <rPr>
            <sz val="9"/>
            <color indexed="81"/>
            <rFont val="宋体"/>
            <family val="3"/>
            <charset val="134"/>
          </rPr>
          <t xml:space="preserve">
最大变桨速率
单位：</t>
        </r>
        <r>
          <rPr>
            <sz val="9"/>
            <color indexed="81"/>
            <rFont val="宋体"/>
            <family val="3"/>
            <charset val="134"/>
          </rPr>
          <t>rad/s</t>
        </r>
      </text>
    </comment>
    <comment ref="A21" authorId="2" shapeId="0">
      <text>
        <r>
          <rPr>
            <b/>
            <sz val="9"/>
            <color indexed="81"/>
            <rFont val="宋体"/>
            <family val="3"/>
            <charset val="134"/>
          </rPr>
          <t>Windows 用户:</t>
        </r>
        <r>
          <rPr>
            <sz val="9"/>
            <color indexed="81"/>
            <rFont val="宋体"/>
            <family val="3"/>
            <charset val="134"/>
          </rPr>
          <t xml:space="preserve">
基于X方向加速度限功率
By 田萌</t>
        </r>
      </text>
    </comment>
    <comment ref="A25" authorId="2" shapeId="0">
      <text>
        <r>
          <rPr>
            <b/>
            <sz val="9"/>
            <color indexed="81"/>
            <rFont val="宋体"/>
            <family val="3"/>
            <charset val="134"/>
          </rPr>
          <t>Windows 用户:</t>
        </r>
        <r>
          <rPr>
            <sz val="9"/>
            <color indexed="81"/>
            <rFont val="宋体"/>
            <family val="3"/>
            <charset val="134"/>
          </rPr>
          <t xml:space="preserve">
高湍流限功率
By 李永明</t>
        </r>
      </text>
    </comment>
    <comment ref="A31" authorId="2" shapeId="0">
      <text>
        <r>
          <rPr>
            <b/>
            <sz val="9"/>
            <color indexed="81"/>
            <rFont val="宋体"/>
            <family val="3"/>
            <charset val="134"/>
          </rPr>
          <t>Windows 用户:</t>
        </r>
        <r>
          <rPr>
            <sz val="9"/>
            <color indexed="81"/>
            <rFont val="宋体"/>
            <family val="3"/>
            <charset val="134"/>
          </rPr>
          <t xml:space="preserve">
高风速限功率（暴风算法）
By 李永明</t>
        </r>
      </text>
    </comment>
    <comment ref="A32" authorId="2" shapeId="0">
      <text>
        <r>
          <rPr>
            <b/>
            <sz val="9"/>
            <color indexed="81"/>
            <rFont val="宋体"/>
            <family val="3"/>
            <charset val="134"/>
          </rPr>
          <t>Windows 用户:</t>
        </r>
        <r>
          <rPr>
            <sz val="9"/>
            <color indexed="81"/>
            <rFont val="宋体"/>
            <family val="3"/>
            <charset val="134"/>
          </rPr>
          <t xml:space="preserve">
高风速限功率（暴风算法）
By 李永明</t>
        </r>
      </text>
    </comment>
    <comment ref="A36" authorId="1" shapeId="0">
      <text>
        <r>
          <rPr>
            <b/>
            <sz val="9"/>
            <color indexed="81"/>
            <rFont val="宋体"/>
            <family val="3"/>
            <charset val="134"/>
          </rPr>
          <t>赵树椿:</t>
        </r>
        <r>
          <rPr>
            <sz val="9"/>
            <color indexed="81"/>
            <rFont val="宋体"/>
            <family val="3"/>
            <charset val="134"/>
          </rPr>
          <t xml:space="preserve">
最小转速
单位：</t>
        </r>
        <r>
          <rPr>
            <sz val="9"/>
            <color indexed="81"/>
            <rFont val="宋体"/>
            <family val="3"/>
            <charset val="134"/>
          </rPr>
          <t>rad/s</t>
        </r>
      </text>
    </comment>
    <comment ref="A51" authorId="1" shapeId="0">
      <text>
        <r>
          <rPr>
            <b/>
            <sz val="9"/>
            <color indexed="81"/>
            <rFont val="宋体"/>
            <family val="3"/>
            <charset val="134"/>
          </rPr>
          <t>赵树椿:</t>
        </r>
        <r>
          <rPr>
            <sz val="9"/>
            <color indexed="81"/>
            <rFont val="宋体"/>
            <family val="3"/>
            <charset val="134"/>
          </rPr>
          <t xml:space="preserve">
最小转速
单位：</t>
        </r>
        <r>
          <rPr>
            <sz val="9"/>
            <color indexed="81"/>
            <rFont val="宋体"/>
            <family val="3"/>
            <charset val="134"/>
          </rPr>
          <t>rad/s</t>
        </r>
      </text>
    </comment>
    <comment ref="A59" authorId="1" shapeId="0">
      <text>
        <r>
          <rPr>
            <b/>
            <sz val="9"/>
            <color indexed="81"/>
            <rFont val="宋体"/>
            <family val="3"/>
            <charset val="134"/>
          </rPr>
          <t>赵树椿:</t>
        </r>
        <r>
          <rPr>
            <sz val="9"/>
            <color indexed="81"/>
            <rFont val="宋体"/>
            <family val="3"/>
            <charset val="134"/>
          </rPr>
          <t xml:space="preserve">
正常停机速率
单位：</t>
        </r>
        <r>
          <rPr>
            <sz val="9"/>
            <color indexed="81"/>
            <rFont val="宋体"/>
            <family val="3"/>
            <charset val="134"/>
          </rPr>
          <t>rad/s</t>
        </r>
      </text>
    </comment>
    <comment ref="A60" authorId="1" shapeId="0">
      <text>
        <r>
          <rPr>
            <b/>
            <sz val="9"/>
            <color indexed="81"/>
            <rFont val="宋体"/>
            <family val="3"/>
            <charset val="134"/>
          </rPr>
          <t>赵树椿:</t>
        </r>
        <r>
          <rPr>
            <sz val="9"/>
            <color indexed="81"/>
            <rFont val="宋体"/>
            <family val="3"/>
            <charset val="134"/>
          </rPr>
          <t xml:space="preserve">
快速停机速率
单位：</t>
        </r>
        <r>
          <rPr>
            <sz val="9"/>
            <color indexed="81"/>
            <rFont val="宋体"/>
            <family val="3"/>
            <charset val="134"/>
          </rPr>
          <t>rad/s</t>
        </r>
      </text>
    </comment>
    <comment ref="A62" authorId="1" shapeId="0">
      <text>
        <r>
          <rPr>
            <b/>
            <sz val="9"/>
            <color indexed="81"/>
            <rFont val="宋体"/>
            <family val="3"/>
            <charset val="134"/>
          </rPr>
          <t>赵树椿:</t>
        </r>
        <r>
          <rPr>
            <sz val="9"/>
            <color indexed="81"/>
            <rFont val="宋体"/>
            <family val="3"/>
            <charset val="134"/>
          </rPr>
          <t xml:space="preserve">
慢速停机速率
单位：</t>
        </r>
        <r>
          <rPr>
            <sz val="9"/>
            <color indexed="81"/>
            <rFont val="宋体"/>
            <family val="3"/>
            <charset val="134"/>
          </rPr>
          <t>rad/s</t>
        </r>
      </text>
    </comment>
    <comment ref="A65" authorId="1" shapeId="0">
      <text>
        <r>
          <rPr>
            <b/>
            <sz val="9"/>
            <color indexed="81"/>
            <rFont val="宋体"/>
            <family val="3"/>
            <charset val="134"/>
          </rPr>
          <t>赵树椿:</t>
        </r>
        <r>
          <rPr>
            <sz val="9"/>
            <color indexed="81"/>
            <rFont val="宋体"/>
            <family val="3"/>
            <charset val="134"/>
          </rPr>
          <t xml:space="preserve">
电网掉电停机速率
单位：</t>
        </r>
        <r>
          <rPr>
            <sz val="9"/>
            <color indexed="81"/>
            <rFont val="宋体"/>
            <family val="3"/>
            <charset val="134"/>
          </rPr>
          <t>rad/s</t>
        </r>
      </text>
    </comment>
    <comment ref="A66" authorId="1" shapeId="0">
      <text>
        <r>
          <rPr>
            <b/>
            <sz val="9"/>
            <color indexed="81"/>
            <rFont val="宋体"/>
            <family val="3"/>
            <charset val="134"/>
          </rPr>
          <t>赵树椿:</t>
        </r>
        <r>
          <rPr>
            <sz val="9"/>
            <color indexed="81"/>
            <rFont val="宋体"/>
            <family val="3"/>
            <charset val="134"/>
          </rPr>
          <t xml:space="preserve">
开启Rsafe的时间，0为不开启
单位：</t>
        </r>
        <r>
          <rPr>
            <sz val="9"/>
            <color indexed="81"/>
            <rFont val="宋体"/>
            <family val="3"/>
            <charset val="134"/>
          </rPr>
          <t>s</t>
        </r>
      </text>
    </comment>
    <comment ref="A70" authorId="1" shapeId="0">
      <text>
        <r>
          <rPr>
            <b/>
            <sz val="9"/>
            <color indexed="81"/>
            <rFont val="宋体"/>
            <family val="3"/>
            <charset val="134"/>
          </rPr>
          <t>赵树椿:</t>
        </r>
        <r>
          <rPr>
            <sz val="9"/>
            <color indexed="81"/>
            <rFont val="宋体"/>
            <family val="3"/>
            <charset val="134"/>
          </rPr>
          <t xml:space="preserve">
N4
单位：</t>
        </r>
        <r>
          <rPr>
            <sz val="9"/>
            <color indexed="81"/>
            <rFont val="宋体"/>
            <family val="3"/>
            <charset val="134"/>
          </rPr>
          <t>rad/s</t>
        </r>
      </text>
    </comment>
    <comment ref="A75" authorId="1" shapeId="0">
      <text>
        <r>
          <rPr>
            <b/>
            <sz val="9"/>
            <color indexed="81"/>
            <rFont val="宋体"/>
            <family val="3"/>
            <charset val="134"/>
          </rPr>
          <t>赵树椿:</t>
        </r>
        <r>
          <rPr>
            <sz val="9"/>
            <color indexed="81"/>
            <rFont val="宋体"/>
            <family val="3"/>
            <charset val="134"/>
          </rPr>
          <t xml:space="preserve">
变桨需求合理性验证的转速，一般设置为额定转速
单位：</t>
        </r>
        <r>
          <rPr>
            <sz val="9"/>
            <color indexed="81"/>
            <rFont val="宋体"/>
            <family val="3"/>
            <charset val="134"/>
          </rPr>
          <t>rad/s</t>
        </r>
      </text>
    </comment>
    <comment ref="A78" authorId="1" shapeId="0">
      <text>
        <r>
          <rPr>
            <b/>
            <sz val="9"/>
            <color indexed="81"/>
            <rFont val="宋体"/>
            <family val="3"/>
            <charset val="134"/>
          </rPr>
          <t>赵树椿:</t>
        </r>
        <r>
          <rPr>
            <sz val="9"/>
            <color indexed="81"/>
            <rFont val="宋体"/>
            <family val="3"/>
            <charset val="134"/>
          </rPr>
          <t xml:space="preserve">
软件保护的最小桨距角，一般设置为最优桨距角-2deg
单位：</t>
        </r>
        <r>
          <rPr>
            <sz val="9"/>
            <color indexed="81"/>
            <rFont val="宋体"/>
            <family val="3"/>
            <charset val="134"/>
          </rPr>
          <t>rad</t>
        </r>
      </text>
    </comment>
    <comment ref="A81" authorId="1" shapeId="0">
      <text>
        <r>
          <rPr>
            <b/>
            <sz val="9"/>
            <color indexed="81"/>
            <rFont val="宋体"/>
            <family val="3"/>
            <charset val="134"/>
          </rPr>
          <t>赵树椿:</t>
        </r>
        <r>
          <rPr>
            <sz val="9"/>
            <color indexed="81"/>
            <rFont val="宋体"/>
            <family val="3"/>
            <charset val="134"/>
          </rPr>
          <t xml:space="preserve">
最小变桨位置需求角度，一般设置为最优桨距角-2deg
单位：</t>
        </r>
        <r>
          <rPr>
            <sz val="9"/>
            <color indexed="81"/>
            <rFont val="宋体"/>
            <family val="3"/>
            <charset val="134"/>
          </rPr>
          <t>rad</t>
        </r>
      </text>
    </comment>
    <comment ref="A90" authorId="1" shapeId="0">
      <text>
        <r>
          <rPr>
            <b/>
            <sz val="9"/>
            <color indexed="81"/>
            <rFont val="宋体"/>
            <family val="3"/>
            <charset val="134"/>
          </rPr>
          <t>赵树椿:</t>
        </r>
        <r>
          <rPr>
            <sz val="9"/>
            <color indexed="81"/>
            <rFont val="宋体"/>
            <family val="3"/>
            <charset val="134"/>
          </rPr>
          <t xml:space="preserve">
低桨距角过速保护的转速水平，一般设置为1.05*Nr
单位：</t>
        </r>
        <r>
          <rPr>
            <sz val="9"/>
            <color indexed="81"/>
            <rFont val="宋体"/>
            <family val="3"/>
            <charset val="134"/>
          </rPr>
          <t>rad/s</t>
        </r>
      </text>
    </comment>
    <comment ref="I96" authorId="1" shapeId="0">
      <text>
        <r>
          <rPr>
            <b/>
            <sz val="9"/>
            <color indexed="81"/>
            <rFont val="宋体"/>
            <family val="3"/>
            <charset val="134"/>
          </rPr>
          <t>赵树椿:</t>
        </r>
        <r>
          <rPr>
            <sz val="9"/>
            <color indexed="81"/>
            <rFont val="宋体"/>
            <family val="3"/>
            <charset val="134"/>
          </rPr>
          <t xml:space="preserve">
默认关闭该保护，主控程序中开启。</t>
        </r>
      </text>
    </comment>
    <comment ref="A110" authorId="1" shapeId="0">
      <text>
        <r>
          <rPr>
            <b/>
            <sz val="9"/>
            <color indexed="81"/>
            <rFont val="宋体"/>
            <family val="3"/>
            <charset val="134"/>
          </rPr>
          <t>赵树椿:</t>
        </r>
        <r>
          <rPr>
            <sz val="9"/>
            <color indexed="81"/>
            <rFont val="宋体"/>
            <family val="3"/>
            <charset val="134"/>
          </rPr>
          <t xml:space="preserve">
叶轮半径，单位：m</t>
        </r>
      </text>
    </comment>
    <comment ref="A123" authorId="1" shapeId="0">
      <text>
        <r>
          <rPr>
            <b/>
            <sz val="9"/>
            <color indexed="81"/>
            <rFont val="宋体"/>
            <family val="3"/>
            <charset val="134"/>
          </rPr>
          <t xml:space="preserve">赵树椿:
</t>
        </r>
        <r>
          <rPr>
            <sz val="9"/>
            <color indexed="81"/>
            <rFont val="宋体"/>
            <family val="3"/>
            <charset val="134"/>
          </rPr>
          <t>最大发电机扭矩，一般设置为1.1*额定扭矩
单位：N</t>
        </r>
      </text>
    </comment>
    <comment ref="A142" authorId="1" shapeId="0">
      <text>
        <r>
          <rPr>
            <b/>
            <sz val="9"/>
            <color indexed="81"/>
            <rFont val="宋体"/>
            <family val="3"/>
            <charset val="134"/>
          </rPr>
          <t>赵树椿:</t>
        </r>
        <r>
          <rPr>
            <sz val="9"/>
            <color indexed="81"/>
            <rFont val="宋体"/>
            <family val="3"/>
            <charset val="134"/>
          </rPr>
          <t xml:space="preserve">
最优增益</t>
        </r>
      </text>
    </comment>
    <comment ref="A173" authorId="1" shapeId="0">
      <text>
        <r>
          <rPr>
            <b/>
            <sz val="9"/>
            <color indexed="81"/>
            <rFont val="宋体"/>
            <family val="3"/>
            <charset val="134"/>
          </rPr>
          <t>赵树椿:</t>
        </r>
        <r>
          <rPr>
            <sz val="9"/>
            <color indexed="81"/>
            <rFont val="宋体"/>
            <family val="3"/>
            <charset val="134"/>
          </rPr>
          <t xml:space="preserve">
最大变桨加速度
单位：rad/s^2</t>
        </r>
      </text>
    </comment>
    <comment ref="A174" authorId="1" shapeId="0">
      <text>
        <r>
          <rPr>
            <b/>
            <sz val="9"/>
            <color indexed="81"/>
            <rFont val="宋体"/>
            <family val="3"/>
            <charset val="134"/>
          </rPr>
          <t>赵树椿:</t>
        </r>
        <r>
          <rPr>
            <sz val="9"/>
            <color indexed="81"/>
            <rFont val="宋体"/>
            <family val="3"/>
            <charset val="134"/>
          </rPr>
          <t xml:space="preserve">
最大变桨速度
单位：rad/s</t>
        </r>
      </text>
    </comment>
    <comment ref="A271" authorId="2" shapeId="0">
      <text>
        <r>
          <rPr>
            <b/>
            <sz val="9"/>
            <color indexed="81"/>
            <rFont val="宋体"/>
            <family val="3"/>
            <charset val="134"/>
          </rPr>
          <t>Windows 用户:</t>
        </r>
        <r>
          <rPr>
            <sz val="9"/>
            <color indexed="81"/>
            <rFont val="宋体"/>
            <family val="3"/>
            <charset val="134"/>
          </rPr>
          <t xml:space="preserve">
杨晓修改</t>
        </r>
      </text>
    </comment>
    <comment ref="A274" authorId="2" shapeId="0">
      <text>
        <r>
          <rPr>
            <b/>
            <sz val="9"/>
            <color indexed="81"/>
            <rFont val="宋体"/>
            <family val="3"/>
            <charset val="134"/>
          </rPr>
          <t>Windows 用户:</t>
        </r>
        <r>
          <rPr>
            <sz val="9"/>
            <color indexed="81"/>
            <rFont val="宋体"/>
            <family val="3"/>
            <charset val="134"/>
          </rPr>
          <t xml:space="preserve">
By杨晓</t>
        </r>
      </text>
    </comment>
    <comment ref="A280" authorId="2" shapeId="0">
      <text>
        <r>
          <rPr>
            <b/>
            <sz val="9"/>
            <color indexed="81"/>
            <rFont val="宋体"/>
            <family val="3"/>
            <charset val="134"/>
          </rPr>
          <t>Windows 用户:</t>
        </r>
        <r>
          <rPr>
            <sz val="9"/>
            <color indexed="81"/>
            <rFont val="宋体"/>
            <family val="3"/>
            <charset val="134"/>
          </rPr>
          <t xml:space="preserve">
By赵树椿</t>
        </r>
      </text>
    </comment>
  </commentList>
</comments>
</file>

<file path=xl/sharedStrings.xml><?xml version="1.0" encoding="utf-8"?>
<sst xmlns="http://schemas.openxmlformats.org/spreadsheetml/2006/main" count="12975" uniqueCount="4236">
  <si>
    <t>YawError</t>
  </si>
  <si>
    <t>IPC loop shaping filters</t>
  </si>
  <si>
    <t>2P IPC loop shaping filters</t>
  </si>
  <si>
    <t>Pitch actuator dynamic model</t>
  </si>
  <si>
    <t>Visibility</t>
  </si>
  <si>
    <t>Anem</t>
  </si>
  <si>
    <t>S_IpcDiffPitchFactorGenAcc</t>
  </si>
  <si>
    <t>IPC Diff Pitch Factor From Torque</t>
  </si>
  <si>
    <t>IPC Diff Pitch Factor From Generator Acceleration</t>
  </si>
  <si>
    <t>IPC Maximum Diff Pitch</t>
  </si>
  <si>
    <t>IPC D Axis My</t>
  </si>
  <si>
    <t>IPC Q Axis My</t>
  </si>
  <si>
    <t>IPC Filtered D Axis My</t>
  </si>
  <si>
    <t>IPC Filtered Q Axis My</t>
  </si>
  <si>
    <t>IPC D Axis Pitch Angle Demand</t>
  </si>
  <si>
    <t>IPC Q Axis Pitch Angle Demand</t>
  </si>
  <si>
    <t>CO_AlgFastShutdown</t>
  </si>
  <si>
    <t>CO_AlgAutonomousFeather</t>
  </si>
  <si>
    <t>CI_AlgWatchdog</t>
  </si>
  <si>
    <t>CO_AlgWatchdog</t>
  </si>
  <si>
    <t>CI_AlgRotorAzimuth</t>
  </si>
  <si>
    <t>CI_AlgPcsSynchronised</t>
  </si>
  <si>
    <t>CI_AlgElectricalTorque</t>
  </si>
  <si>
    <t>CI_AlgGeneratorSpeed</t>
  </si>
  <si>
    <t>CI_AlgRealPower</t>
  </si>
  <si>
    <t>CO_AlgPcsSynchroniseRequest</t>
  </si>
  <si>
    <t>CO_AlgPcsTorqueDemand</t>
  </si>
  <si>
    <t>CI_AlgAllBladesAtFeather</t>
  </si>
  <si>
    <t>CI_AlgPitchPosition1</t>
  </si>
  <si>
    <t>CI_AlgPitchPosition2</t>
  </si>
  <si>
    <t>CI_AlgPitchPosition3</t>
  </si>
  <si>
    <t>CO_AlgPitchPositionDemand1</t>
  </si>
  <si>
    <t>CO_AlgPitchPositionDemand2</t>
  </si>
  <si>
    <t>CO_AlgPitchPositionDemand3</t>
  </si>
  <si>
    <t>CO_AlgPitchRateDemand1</t>
  </si>
  <si>
    <t>CO_AlgPitchRateDemand2</t>
  </si>
  <si>
    <t>CO_AlgPitchRateDemand3</t>
  </si>
  <si>
    <t>CI_AlgNacelleForeAftAcceleration</t>
  </si>
  <si>
    <t>CI_AlgNacelleSideSideAcceleration</t>
  </si>
  <si>
    <t>CI_GetAlgStartupTurbine()</t>
  </si>
  <si>
    <t>!CI_GetAlgPcsSynchronised()</t>
  </si>
  <si>
    <t>; Fast Shutdown</t>
  </si>
  <si>
    <t>; Gridloss Shutdown</t>
  </si>
  <si>
    <t>; LVRT</t>
  </si>
  <si>
    <t>D_StartupPitchWindValue</t>
  </si>
  <si>
    <t>D_StartupPitchTSRValue</t>
  </si>
  <si>
    <t>Torque setpoint during power production</t>
  </si>
  <si>
    <t>Torque setpoint during shutdowns</t>
  </si>
  <si>
    <t>CI_AlgBladeLoadsOk</t>
  </si>
  <si>
    <t>CI_AlgMinimumPitchAngle</t>
  </si>
  <si>
    <t>The control algorithm is waiting for turbine startip trigger</t>
  </si>
  <si>
    <t>..\Infrastructure\Source\Main\Generation\GenerateStateFiltersH.xslt</t>
  </si>
  <si>
    <t>..\Infrastructure\Source\Main\Generation\GenerateStateFiltersC.xslt</t>
  </si>
  <si>
    <t>De-rated Power</t>
  </si>
  <si>
    <t>Torque limit value to be used on Qdem in Lvrt  (upward rate limited)</t>
  </si>
  <si>
    <t>(CI_GetAlgRealPower() &lt; P_GetShutdownMaxPower()) &amp;&amp;
 (CI_GetAlgGeneratorSpeed() &lt; (P_GetLowSpeedSyncSpeed() + 
P_GetSyncSpeedTol()))</t>
  </si>
  <si>
    <t>CO_SetAlgPcsSynchroniseRequest(false);
CO_SetAlgPcsTorqueDemand(0.0f);</t>
  </si>
  <si>
    <t>IPC D Axis Pitch Angle Demand Time Shifted</t>
  </si>
  <si>
    <t>IPC Q Axis Pitch Angle Demand Time Shifted</t>
  </si>
  <si>
    <t xml:space="preserve">IPC D Axis Measured Pitch Angle </t>
  </si>
  <si>
    <t>IPC Q Axis Measured Pitch Angle</t>
  </si>
  <si>
    <t>IPC Filtered My Blade 1</t>
  </si>
  <si>
    <t>IPC Filtered My Blade 2</t>
  </si>
  <si>
    <t>IPC Filtered My Blade 3</t>
  </si>
  <si>
    <t>S_TimeForUpdateAlarms</t>
  </si>
  <si>
    <t>(CO_GetAlgGridLossShutdown() || int(avrSwap[160]) == 5) &amp;&amp; (S_GetVsprState() != VsprWaitForStartupEnter) &amp;&amp; (S_GetVsprState() != VsprWaitForStartup)</t>
  </si>
  <si>
    <t>FastShutdown</t>
  </si>
  <si>
    <t>Sensor Requirements</t>
  </si>
  <si>
    <t>Generated Page</t>
  </si>
  <si>
    <t>FastShutdownTransitions</t>
  </si>
  <si>
    <t>FastShutdownEnter</t>
  </si>
  <si>
    <t>FastShutdownRampTorque</t>
  </si>
  <si>
    <t>FastShutdownCompletePitchRamp</t>
  </si>
  <si>
    <t>Fast Shutdown</t>
  </si>
  <si>
    <t>RP</t>
  </si>
  <si>
    <t>Fault</t>
  </si>
  <si>
    <t>Normal</t>
  </si>
  <si>
    <t>Software Overspeed</t>
  </si>
  <si>
    <t>Sustained Software Overspeed</t>
  </si>
  <si>
    <t>Low Pitch Angle Software Overspeed</t>
  </si>
  <si>
    <t>Pitch Demand Sanity Check</t>
  </si>
  <si>
    <t>Collective pitch rate too fast towards fine pitch</t>
  </si>
  <si>
    <t>Collective pitch angle demand below fine pitch angle</t>
  </si>
  <si>
    <t>Collective pitch below schedule fine pitch angle</t>
  </si>
  <si>
    <t>Pitch Following Error 1</t>
  </si>
  <si>
    <t>Pitch Following Error 2</t>
  </si>
  <si>
    <t>Pitch Following Error 3</t>
  </si>
  <si>
    <t>Pitch Following Error Vspr 1</t>
  </si>
  <si>
    <t>Pitch Following Error Vspr 2</t>
  </si>
  <si>
    <t>Pitch Following Error Vspr 3</t>
  </si>
  <si>
    <t>Instantaneous High Yaw Error</t>
  </si>
  <si>
    <t>IPC maximum pitch limit schedule on collective pitch rate</t>
  </si>
  <si>
    <t>S_IpcDiffPitchFactorPitchRate</t>
  </si>
  <si>
    <t>IPC Diff Pitch Factor from Pitch Rate</t>
  </si>
  <si>
    <t>Fine Pitch schedule yaw</t>
  </si>
  <si>
    <t>YawFraction</t>
  </si>
  <si>
    <t>S_VsprFinePitchPower</t>
  </si>
  <si>
    <t>S_VsprFinePitchYaw</t>
  </si>
  <si>
    <t xml:space="preserve">Dynamic Fine Pitch </t>
  </si>
  <si>
    <t>Fine pitch from power</t>
  </si>
  <si>
    <t>Fine pitch from yaw error</t>
  </si>
  <si>
    <t>S_VsprFinePitchDynamic</t>
  </si>
  <si>
    <t>ZeroOrder</t>
  </si>
  <si>
    <t>FirstOrderPlusDiff</t>
  </si>
  <si>
    <t>;Controller Supervisory Logic</t>
  </si>
  <si>
    <t>S_IpcMaxDiffFactor</t>
  </si>
  <si>
    <t>;IPC Limits</t>
  </si>
  <si>
    <t>F_2PIpcFilters</t>
  </si>
  <si>
    <t>StartUpPowerRampingEnter</t>
  </si>
  <si>
    <t>MiscIn</t>
  </si>
  <si>
    <t>double</t>
  </si>
  <si>
    <t>S_GetVsprStateCounter() &gt; P_GetPowerRampingLullDuration()</t>
  </si>
  <si>
    <t>DISCON Mappings</t>
  </si>
  <si>
    <t>C</t>
  </si>
  <si>
    <t>Project Code</t>
  </si>
  <si>
    <t>S_TimeForUpdateDerivedChannels</t>
  </si>
  <si>
    <t>S_TimeForCalibrateOutputs</t>
  </si>
  <si>
    <t>S_TimeForUpdateStateMachines</t>
  </si>
  <si>
    <t>S_TimeForUpdateVspr</t>
  </si>
  <si>
    <t>Repeatability better than +/-0.025% over the power production and overspeed range.
Repeatability better than +/-0.1% at lower speeds.
Accuracy of 0.1% ofnominal speed, averaged over 1s.
Total latency to GH control algorithm &lt;= 40ms.</t>
  </si>
  <si>
    <t>Time For Read Channels Interface</t>
  </si>
  <si>
    <t>Enabled</t>
  </si>
  <si>
    <t>Torque</t>
  </si>
  <si>
    <t>;Time</t>
  </si>
  <si>
    <t>S_UtcTimeMilliSeconds</t>
  </si>
  <si>
    <t>Universal coordinated time in miliseconds. Milliseconds since 1st January 1970</t>
  </si>
  <si>
    <t>Measured Power</t>
  </si>
  <si>
    <t>S_VsprMaximumPitchRate</t>
  </si>
  <si>
    <t>rad</t>
  </si>
  <si>
    <t>rad/s</t>
  </si>
  <si>
    <t>CO_GetAlgPitchPositionDemand1()</t>
  </si>
  <si>
    <t>CO_GetAlgPcsTorqueDemand()</t>
  </si>
  <si>
    <t>CI_GetAlgGeneratorSpeed() &gt; P_GetLowPitchAngleOverspeedSpeedLevel() &amp;&amp;
D_GetMeanPitchPositionDemand() &lt; P_GetLowPitchAngleOverspeedPitchLevel()</t>
  </si>
  <si>
    <t>CI_AlgPcsVoltageDipTorqueLimit</t>
  </si>
  <si>
    <t>Generate Installer</t>
  </si>
  <si>
    <t>Accuracy of 1m/s at turbine cut-in wind speed, 1m/s at turbine cut-out wind speed</t>
  </si>
  <si>
    <t>Enter speed control mode</t>
  </si>
  <si>
    <t>..\Doc\LightController\Images</t>
  </si>
  <si>
    <t>..\Doc\LightController\Dotfiles</t>
  </si>
  <si>
    <t>..\Doc\LightController\Images\Images.html</t>
  </si>
  <si>
    <t>..\Doc\LightController\IO.doc</t>
  </si>
  <si>
    <t>..\Doc\LightController\A Parameters.doc</t>
  </si>
  <si>
    <t>..\Infrastructure\Source\LightController\Generation\GenerateChannelsC.xslt</t>
  </si>
  <si>
    <t>.\LightController\Auto\ChannelAddresses.cc</t>
  </si>
  <si>
    <t>..\Infrastructure\Source\Main\Generation\GenerateChannelAddresses.xslt</t>
  </si>
  <si>
    <t>S_GetVsprStateCounter()</t>
  </si>
  <si>
    <t>T_GridLossShutdownTorque</t>
  </si>
  <si>
    <t>Torque demand for gridloss shutdown</t>
  </si>
  <si>
    <t>Time</t>
  </si>
  <si>
    <t>Time For Write Channels Interface</t>
  </si>
  <si>
    <t>CO_GetAlgPcsSynchroniseRequest() ? 1.0f : 0.0f</t>
  </si>
  <si>
    <t>Fraction of rated power to apply durign startup</t>
  </si>
  <si>
    <t>1s averaged wind speed</t>
  </si>
  <si>
    <t>T_StartupPitchWindSchedule</t>
  </si>
  <si>
    <t>Indiv Corr Blade 1</t>
  </si>
  <si>
    <t>Indiv Corr Blade 2</t>
  </si>
  <si>
    <t>N.m</t>
  </si>
  <si>
    <t>m/s/s</t>
  </si>
  <si>
    <t>S_TimeForCalibrateInputs</t>
  </si>
  <si>
    <t>State Filter</t>
  </si>
  <si>
    <t>Derived</t>
  </si>
  <si>
    <t>..\Infrastructure\Source\Main\Generation\GenerationChecks.xslt</t>
  </si>
  <si>
    <t>..\Infrastructure\Source\LightController\Generation\GenerationChecks.xslt</t>
  </si>
  <si>
    <t>Speed Setpoint Limit</t>
  </si>
  <si>
    <t>IO.Algorithm.Supervisory</t>
  </si>
  <si>
    <t>Wait For Startup</t>
  </si>
  <si>
    <t>Power Production</t>
  </si>
  <si>
    <t>Speed Control</t>
  </si>
  <si>
    <t>Watchdog</t>
  </si>
  <si>
    <t>Rotor Azimuth</t>
  </si>
  <si>
    <t>Short Term Avg Wind Speed</t>
  </si>
  <si>
    <t>Yaw Error</t>
  </si>
  <si>
    <t>IO.Algorithm.TurbMeas</t>
  </si>
  <si>
    <t>PCS Synchronised</t>
  </si>
  <si>
    <t>Electrical Torque</t>
  </si>
  <si>
    <t>Generator Speed</t>
  </si>
  <si>
    <t>Real Power</t>
  </si>
  <si>
    <t>PCS Synchronise Request</t>
  </si>
  <si>
    <t>PCS Torque Demand</t>
  </si>
  <si>
    <t>IO.Algorithm.PCS</t>
  </si>
  <si>
    <t>kW</t>
  </si>
  <si>
    <t>rpm</t>
  </si>
  <si>
    <t>kN.m</t>
  </si>
  <si>
    <t>Minimum Pitch Angle</t>
  </si>
  <si>
    <t>All Blades At Feather</t>
  </si>
  <si>
    <t>Pitch Position 1</t>
  </si>
  <si>
    <t>Pitch Position 3</t>
  </si>
  <si>
    <t>Pitch Position 2</t>
  </si>
  <si>
    <t>Pitch Position Demand 1</t>
  </si>
  <si>
    <t>Pitch Position Demand 2</t>
  </si>
  <si>
    <t>Pitch Position Demand 3</t>
  </si>
  <si>
    <t>Pitch Rate Demand 1</t>
  </si>
  <si>
    <t>Pitch Rate Demand 2</t>
  </si>
  <si>
    <t>Pitch Rate Demand 3</t>
  </si>
  <si>
    <t>IO.Algorithm.Pitch</t>
  </si>
  <si>
    <t>deg/s</t>
  </si>
  <si>
    <t>Nacelle Fore Aft Acceleration</t>
  </si>
  <si>
    <t>Nacelle Side Side Acceleration</t>
  </si>
  <si>
    <t>IO.Algorithm.Accel</t>
  </si>
  <si>
    <t>IO.Algorithm.Loads</t>
  </si>
  <si>
    <t>Blade Loads Ok</t>
  </si>
  <si>
    <t>Out-of-Plane Bending Moment 1</t>
  </si>
  <si>
    <t>Out-of-Plane Bending Moment 2</t>
  </si>
  <si>
    <t>Out-of-Plane Bending Moment 3</t>
  </si>
  <si>
    <t>UC_GetSpeedControlMinimumPitchAngle()</t>
  </si>
  <si>
    <t>Time For Timeslice One</t>
  </si>
  <si>
    <t>Time For Calibrate Inputs</t>
  </si>
  <si>
    <t>Time For Update Derived Channels</t>
  </si>
  <si>
    <t>Time For Update StateMachines</t>
  </si>
  <si>
    <t>Time For Update VSPR</t>
  </si>
  <si>
    <t>Time For ReadChannelsInterface</t>
  </si>
  <si>
    <t>Time For Write ChannelsInterface</t>
  </si>
  <si>
    <t>IO.State.Perf</t>
  </si>
  <si>
    <t>ms</t>
  </si>
  <si>
    <t>Alarm Category</t>
  </si>
  <si>
    <t>Shaft Power Setpoint</t>
  </si>
  <si>
    <t>Generator Torque Setpoint</t>
  </si>
  <si>
    <t>Power Control Speed Setpoint</t>
  </si>
  <si>
    <t>Disconnected Speed Setpoint</t>
  </si>
  <si>
    <t>Generator Speed Setpoint</t>
  </si>
  <si>
    <t>Fast Shutdown Torque</t>
  </si>
  <si>
    <t>Startup Pitch Wind</t>
  </si>
  <si>
    <t>Startup Pitch TSR</t>
  </si>
  <si>
    <t>Pitch Demand Rate</t>
  </si>
  <si>
    <t>High Yaw Error Threshold</t>
  </si>
  <si>
    <t>State exited after duration of power ramping lull.</t>
  </si>
  <si>
    <t>StartUpSynchingSpeedEnter</t>
  </si>
  <si>
    <t>Disconnected speed setpoint target is set to sync speed.
Minimum pitch rate is set to minimum limit for startup.
Regulate minimum pitch angle to a safe startup value.</t>
  </si>
  <si>
    <t>S_GetVsprStateCounter() &gt; P_GetLvrtLullDuration()</t>
  </si>
  <si>
    <t>D_LvrtPitchKickRate</t>
  </si>
  <si>
    <t>T_LvrtPitchKickRate</t>
  </si>
  <si>
    <t>P_LvrtTorqueStartingValue</t>
  </si>
  <si>
    <t>P_GetLvrtTorqueStartingValue()</t>
  </si>
  <si>
    <t>LVRT original minimum pitch rate</t>
  </si>
  <si>
    <t>Minimum pitch rate during LVRT</t>
  </si>
  <si>
    <t>CO_AlgWaitForStartup</t>
  </si>
  <si>
    <t>Pitch to feather at Fast Shutdown pitch rate.</t>
  </si>
  <si>
    <t>Dimensions</t>
  </si>
  <si>
    <t>A</t>
  </si>
  <si>
    <t>A/T</t>
  </si>
  <si>
    <t>L/TT</t>
  </si>
  <si>
    <t>T</t>
  </si>
  <si>
    <t>P</t>
  </si>
  <si>
    <t>FL</t>
  </si>
  <si>
    <t>A/TT</t>
  </si>
  <si>
    <t>L/T</t>
  </si>
  <si>
    <t>CIO</t>
  </si>
  <si>
    <t>Param</t>
  </si>
  <si>
    <t>Numerator Frequency</t>
  </si>
  <si>
    <t>Numerator Damping Ratio</t>
  </si>
  <si>
    <t>Qx FL</t>
  </si>
  <si>
    <t>Qmin FL</t>
  </si>
  <si>
    <t>L_BuildId</t>
  </si>
  <si>
    <t>The controller software build id</t>
  </si>
  <si>
    <t>0.7</t>
  </si>
  <si>
    <t>0.05</t>
  </si>
  <si>
    <t>T_TorqueSpeedLimit</t>
  </si>
  <si>
    <t>Maximum speed setpoint in power production</t>
  </si>
  <si>
    <t>Maximum power setpoint in power production</t>
  </si>
  <si>
    <t>25</t>
  </si>
  <si>
    <t>Requirements</t>
  </si>
  <si>
    <t>Accuracy of 5deg within the power production wind speed range</t>
  </si>
  <si>
    <t>Repeatability better than +/-1%.
Accuracy better than +/-2%.
Total latency to GH control algorithm &lt;= 200ms.</t>
  </si>
  <si>
    <t>Nm</t>
  </si>
  <si>
    <t>Calibration Expression</t>
  </si>
  <si>
    <t>D_GetNormalShutdown()</t>
  </si>
  <si>
    <t>D_GetGridLossShutdown()</t>
  </si>
  <si>
    <t>D_GetFastShutdown()</t>
  </si>
  <si>
    <t>D_GetPitchBatteryShutdown()</t>
  </si>
  <si>
    <t>S_GetVsprState() == VsprWaitForStartup</t>
  </si>
  <si>
    <t>S_GetVsprState() == VsprPowerProduction</t>
  </si>
  <si>
    <t>InVsprLowWindSpeedModeStatesFilter()</t>
  </si>
  <si>
    <t>S_GetVsprState() == VsprSpeedControlMode</t>
  </si>
  <si>
    <t>Auto-Generated Sheets</t>
  </si>
  <si>
    <t>Section</t>
  </si>
  <si>
    <t>Dynamic fine pitch vs pitch angle lookup table</t>
  </si>
  <si>
    <t>Workbook Contents</t>
  </si>
  <si>
    <t>Delay</t>
  </si>
  <si>
    <t>avrSwap[22]</t>
  </si>
  <si>
    <t>avrSwap[19]</t>
  </si>
  <si>
    <t>avrSwap[14]</t>
  </si>
  <si>
    <t>avrSwap[3]</t>
  </si>
  <si>
    <t>avrSwap[32]</t>
  </si>
  <si>
    <t>avrSwap[33]</t>
  </si>
  <si>
    <t>avrSwap[52]</t>
  </si>
  <si>
    <t>avrSwap[53]</t>
  </si>
  <si>
    <t>avrSwap[26]</t>
  </si>
  <si>
    <t>avrSwap[59]</t>
  </si>
  <si>
    <t>avrSwap[23]</t>
  </si>
  <si>
    <t>avrSwap[46]</t>
  </si>
  <si>
    <t>avrSwap[41]</t>
  </si>
  <si>
    <t>avrSwap[42]</t>
  </si>
  <si>
    <t>avrSwap[43]</t>
  </si>
  <si>
    <t>avrSwap[44]</t>
  </si>
  <si>
    <t>DirectionAverage</t>
  </si>
  <si>
    <t>..\Infrastructure\Test\Generation\GenerateDllDevice.xslt</t>
  </si>
  <si>
    <t>Prewarping Wc</t>
  </si>
  <si>
    <t>Triggered when the mean measured pitch position of the three blades is lower than a defined limit (usually set slightly lower than the minimum pitch angle at rated power) and the demanded power is above a defined threshold.</t>
  </si>
  <si>
    <t>Triggered when the generator is accelerating, the generator speed is above a defined limit and the rate of change of the collective pitch demand is less than a defined threshold.</t>
  </si>
  <si>
    <t>Minimum Pitch</t>
  </si>
  <si>
    <t>Minimum Pitch Rate</t>
  </si>
  <si>
    <t>S_VsprMinimumPitchRate</t>
  </si>
  <si>
    <t>Description en_GB</t>
  </si>
  <si>
    <t>D_GetShaftPowerSetpointTargetRateLimited() == D_GetShaftPowerSetpointTarget()</t>
  </si>
  <si>
    <t>D_GetShaftPowerSetpoint() &lt; 10.0f</t>
  </si>
  <si>
    <t>D_MeanPitchPositionDemand</t>
  </si>
  <si>
    <t>Pitch Position demand, mean of three blades</t>
  </si>
  <si>
    <t>D_GetMeanPitchPositionDemand()</t>
  </si>
  <si>
    <t>A_LowPitchAngleOverspeed</t>
  </si>
  <si>
    <t>Pitch rate for collective pitch runaway fault</t>
  </si>
  <si>
    <t>P_FaultOverspeedRampRate</t>
  </si>
  <si>
    <t>Fine Pitch schedule</t>
  </si>
  <si>
    <t>Power</t>
  </si>
  <si>
    <t>; Blade Loads</t>
  </si>
  <si>
    <t>S_VsprAccFAPitchRate</t>
  </si>
  <si>
    <t>Acceleration FA Pitch Rate</t>
  </si>
  <si>
    <t>Acceleration FA Input</t>
  </si>
  <si>
    <t>Loads</t>
  </si>
  <si>
    <t>S_TimeForReadChannelsInterface</t>
  </si>
  <si>
    <t>S_TimeForWriteChannelsInterface</t>
  </si>
  <si>
    <t>Notes</t>
  </si>
  <si>
    <t>Release Date</t>
  </si>
  <si>
    <t>Checked</t>
  </si>
  <si>
    <t>Approved</t>
  </si>
  <si>
    <t>(int(avrSwap[96]) == 1) &amp;&amp; (S_GetVsprState() != VsprWaitForStartupEnter) &amp;&amp; (S_GetVsprState() != VsprWaitForStartup)</t>
  </si>
  <si>
    <t>DisableVspr();
D_SetFastShutdownTorque(CO_GetAlgPcsTorqueDemand());</t>
  </si>
  <si>
    <t>WaitForStartup state exited following startup request.</t>
  </si>
  <si>
    <t>WaitForStartup state exited following manual startup request.</t>
  </si>
  <si>
    <t>Minimum pitch angle (used to implement pitch greasing in power production)</t>
  </si>
  <si>
    <t>Condition of blade loads measurement</t>
  </si>
  <si>
    <t>Measured electrical power</t>
  </si>
  <si>
    <t>Measured torque</t>
  </si>
  <si>
    <t>Measured generator speed</t>
  </si>
  <si>
    <t>Reset Algorithm State Machine (used for external shutdowns)</t>
  </si>
  <si>
    <t>Maximum torque provided by PCS during LVRT</t>
  </si>
  <si>
    <t>Voltage dip indicator</t>
  </si>
  <si>
    <t>Grid loss indicator</t>
  </si>
  <si>
    <t>AA/TTT</t>
  </si>
  <si>
    <t>1/T</t>
  </si>
  <si>
    <t>..\Infrastructure\Source\LightController\Generation\GenerateInstallerGuide.xslt</t>
  </si>
  <si>
    <t>Triggered when the generator speed is above a defined limit and at the same time the mean pitch position demand of the three blades is below a defined threshold.</t>
  </si>
  <si>
    <t>Triggered when the mean pitch position demand of the three blades is less than a defined limit (usually set slightly lower than the software limit).</t>
  </si>
  <si>
    <t>Triggered when the rate of change of the collective pitch demand is less than a defined limit (usually set slightly lower than the software limit).</t>
  </si>
  <si>
    <t>D_GetCurrentMeasuredPitchAngle123()</t>
  </si>
  <si>
    <t>VsprNotInVoltageDipStates</t>
  </si>
  <si>
    <t>NotInVoltageDipStates</t>
  </si>
  <si>
    <t>VoltageDipPitchKick</t>
  </si>
  <si>
    <t>VoltageDipRampTorqueLimit</t>
  </si>
  <si>
    <t>VoltageDipLull</t>
  </si>
  <si>
    <t xml:space="preserve">Exit </t>
  </si>
  <si>
    <t>avrSwap[112] &gt; 0.0f</t>
  </si>
  <si>
    <t>Average yaw error signal for high yaw error alarm</t>
  </si>
  <si>
    <t>High Yaw Error Avg Yaw Error</t>
  </si>
  <si>
    <t>D_TAverageTipSpeedRatio</t>
  </si>
  <si>
    <t>D_FollowingErrorDuration1</t>
  </si>
  <si>
    <t>D_FollowingErrorDuration2</t>
  </si>
  <si>
    <t>D_FollowingErrorDuration3</t>
  </si>
  <si>
    <t>Torque required for rated power &amp; speed</t>
  </si>
  <si>
    <t>Pitch following error for blade 1</t>
  </si>
  <si>
    <t>Pitch following error for blade 2</t>
  </si>
  <si>
    <t>Pitch following error for blade 3</t>
  </si>
  <si>
    <t xml:space="preserve">Time above threshold of pitch following error 1 </t>
  </si>
  <si>
    <t>CI_AlgAlgorithmReset</t>
  </si>
  <si>
    <t>AlgorithmReset</t>
  </si>
  <si>
    <t>PitchFollowing</t>
  </si>
  <si>
    <t>VsprPitchFollowing</t>
  </si>
  <si>
    <t>State exited when generator speed has been within a set tolerance from synchronisation speed for the desired amount of time.</t>
  </si>
  <si>
    <t>Regulate minimum pitch angle to a safe startup value.</t>
  </si>
  <si>
    <t>Request converter synchronisation.
Regulate minimum pitch angle to a safe startup value.</t>
  </si>
  <si>
    <t>State exited when converter is synchronised.</t>
  </si>
  <si>
    <t>Minimum pitch angle is set to fine pitch.</t>
  </si>
  <si>
    <t>State exited after duration of connection lull.</t>
  </si>
  <si>
    <t>TorqueSetpoint</t>
  </si>
  <si>
    <t>PitchRate</t>
  </si>
  <si>
    <t>D_StartupLongAverageWindSpeed</t>
  </si>
  <si>
    <t>Long term average wind speed for safe start</t>
  </si>
  <si>
    <t>CI_GetAlgAverageWindSpeed()</t>
  </si>
  <si>
    <t>P_GetStartupWindSpeedShortAvT()</t>
  </si>
  <si>
    <t>P_GetStartupWindSpeedLongAvT()</t>
  </si>
  <si>
    <t>D_StartupShortAverageWindSpeed</t>
  </si>
  <si>
    <t>Average wind speed for high yaw error alarm</t>
  </si>
  <si>
    <t>Startup Short Avg Wind Speed</t>
  </si>
  <si>
    <t>Startup Long Avg Wind Speed</t>
  </si>
  <si>
    <t>S_IpcQAxisMeasuredPitch</t>
  </si>
  <si>
    <t>S_IpcFilteredMy1</t>
  </si>
  <si>
    <t>S_IpcFilteredMy2</t>
  </si>
  <si>
    <t>S_IpcFilteredMy3</t>
  </si>
  <si>
    <t xml:space="preserve">float </t>
  </si>
  <si>
    <t>DISCON Parameters</t>
  </si>
  <si>
    <t>Output Directories</t>
  </si>
  <si>
    <t>Output Directory</t>
  </si>
  <si>
    <t>Location</t>
  </si>
  <si>
    <t xml:space="preserve">Images </t>
  </si>
  <si>
    <t>Dotfiles</t>
  </si>
  <si>
    <t>State exited when measured power is smaller than the shutdown power threshold and generator speed is within a set tolerance from synchronisation speed.</t>
  </si>
  <si>
    <t>State exited when all blades are at feather.</t>
  </si>
  <si>
    <t>Intialise pitch control outputs to null demands.</t>
  </si>
  <si>
    <t>Request converter disconnection.
Maintain torque demand to 0.</t>
  </si>
  <si>
    <t>Time above threshold of pitch following error 2</t>
  </si>
  <si>
    <t>Time above threshold of pitch following error 3</t>
  </si>
  <si>
    <t>CI_GetAlgGeneratorSpeed()/P_GetGearboxRatio()*P_GetRotorRadius() / std::max(D_GetStartupShortAverageWindSpeed(),1.0f)</t>
  </si>
  <si>
    <t>std::max(D_GetStartupShortAverageWindSpeed(),D_GetStartupLongAverageWindSpeed())</t>
  </si>
  <si>
    <t xml:space="preserve">D_GetTAverageTipSpeedRatio() </t>
  </si>
  <si>
    <t>D_GetHighYawErrorAverageWindSpeed()</t>
  </si>
  <si>
    <t>P_GetTipSpeedRatioAvT()</t>
  </si>
  <si>
    <t>AlgorithmSymbols.xml</t>
  </si>
  <si>
    <t>Sim DIO</t>
  </si>
  <si>
    <t>Sim MiscIn</t>
  </si>
  <si>
    <t>Sim DIO Supervisory</t>
  </si>
  <si>
    <t>Sim Yaw</t>
  </si>
  <si>
    <t xml:space="preserve">Sim Pcs </t>
  </si>
  <si>
    <t>Sim Pitch</t>
  </si>
  <si>
    <t>Sim Vib</t>
  </si>
  <si>
    <t>Request converter disconnection.</t>
  </si>
  <si>
    <t>State exited when converter is disconnected.</t>
  </si>
  <si>
    <t>State exited after duration of disconnection lull.</t>
  </si>
  <si>
    <t>false</t>
  </si>
  <si>
    <t>uint</t>
  </si>
  <si>
    <t>Time Parameter</t>
  </si>
  <si>
    <t>Included Categories</t>
  </si>
  <si>
    <t>Delay in discon state machine start up</t>
  </si>
  <si>
    <t>Speed setpoint ramp rate for overspeed tests</t>
  </si>
  <si>
    <t>Torque available at the beginning of a LVRT event (for testing only - should be provided by PCS via a CI_ channel)</t>
  </si>
  <si>
    <t>Speed Control state. Set minimum pitch angle and disconnected speed setpoint target to operator input values.</t>
  </si>
  <si>
    <t>The control algorithm enters Algorithm Reset mode.
Disable VSPR.
Intialise pitch control outputs to null demands.
Request converter disconnection.
Set torque demand to 0.</t>
  </si>
  <si>
    <t>The control algorithm enters the Voltage Dip state.
Store current minimum pitch rate value.
Minimum pitch rate is set to LVRT pitch kick value.
LVRT torque limit is set to minimum between maximum generator torque and torque limit from PCS.</t>
  </si>
  <si>
    <t>Regulate minimum pitch rate to LVRT pitch kick value.
LVRT torque limit is set to minimum between maximum generator torque and torque limit from PCS.</t>
  </si>
  <si>
    <t>State is exited when voltage dip is over or after duration of pitch kick.</t>
  </si>
  <si>
    <t>Minimum pitch rate is set to original value.
LVRT torque limit is set to minimum between maximum generator torque and torque limit from PCS.</t>
  </si>
  <si>
    <t>2P IPC D Axis My</t>
  </si>
  <si>
    <t>S_2PIpcQAxisMy</t>
  </si>
  <si>
    <t>2P IPC Q Axis My</t>
  </si>
  <si>
    <t>S_2PIpcFilteredDAxisMy</t>
  </si>
  <si>
    <t>2P IPC Filtered D Axis My</t>
  </si>
  <si>
    <t>S_2PIpcFilteredQAxisMy</t>
  </si>
  <si>
    <t>2P IPC Filtered Q Axis My</t>
  </si>
  <si>
    <t>S_2PIpcDAxisPitchDemand</t>
  </si>
  <si>
    <t>Full Controller Calibration Expression</t>
  </si>
  <si>
    <t>HMI</t>
  </si>
  <si>
    <t>Display Name en_GB</t>
  </si>
  <si>
    <t>Display Location en_GB</t>
  </si>
  <si>
    <t>Display Units</t>
  </si>
  <si>
    <t>(CI_GetAlgPitchPosition1() + CI_GetAlgPitchPosition2() +
 CI_GetAlgPitchPosition3()) / 3.0f</t>
  </si>
  <si>
    <t>Repeatability better than 0.005 m/s^2.
Accuracy of 0.05 m/s^s between 0.1Hz to 10Hz.
Total latency to GH control algorithm &lt;= 80ms.</t>
  </si>
  <si>
    <t>12.5</t>
  </si>
  <si>
    <t>GridLossShutdownComplete</t>
  </si>
  <si>
    <t>NullPitchDemands();</t>
  </si>
  <si>
    <t>FastShutdownComplete</t>
  </si>
  <si>
    <t>IO.Algorithm.PitchControl</t>
  </si>
  <si>
    <t>IO.Algorithm.TorqueControl</t>
  </si>
  <si>
    <t>IO.Algorithm.NAF</t>
  </si>
  <si>
    <t>IO.Algorithm.IPC</t>
  </si>
  <si>
    <t>IO.Algorithm.2PIPC</t>
  </si>
  <si>
    <t>IO.Algorithm.IPCLimits</t>
  </si>
  <si>
    <t>Estimated Gen Acceleration</t>
  </si>
  <si>
    <t>Mean Pitch Position Demand</t>
  </si>
  <si>
    <t>Overspeed Duration</t>
  </si>
  <si>
    <t>Grid Loss Shutdown Torque</t>
  </si>
  <si>
    <t>Duration Gen Speed Within Sync Tolerance</t>
  </si>
  <si>
    <t>Avg Wind Speed For High Yaw Error Alarm</t>
  </si>
  <si>
    <t>Shaft Power Setpoint Target Rate Limited</t>
  </si>
  <si>
    <t>IO.Algorithm.Shutdown</t>
  </si>
  <si>
    <t>GeneratorSpeed_Input</t>
  </si>
  <si>
    <t xml:space="preserve">(float) GetMeasuredGeneratorSpeed(turbine_id) </t>
  </si>
  <si>
    <t>SetDemandedCollectivePitchRate(turbine_id, (double)</t>
  </si>
  <si>
    <t>SetGeneratorContactor(turbine_id,</t>
  </si>
  <si>
    <t>CO_GetAlgPcsSynchroniseRequest() ? 1 : 0</t>
  </si>
  <si>
    <t>ActiveSafetySystemNumber_Output</t>
  </si>
  <si>
    <t>GetMeasuredPitchAngle(turbine_id,0)  &gt;  (P_GetPositiveFeatherAngle() - P_GetAllBladesAtFeatherTolerance()) &amp;&amp; 
GetMeasuredPitchAngle(turbine_id,1)  &gt; (P_GetPositiveFeatherAngle()-P_GetAllBladesAtFeatherTolerance()) &amp;&amp; 
GetMeasuredPitchAngle(turbine_id,2)  &gt; (P_GetPositiveFeatherAngle()-P_GetAllBladesAtFeatherTolerance())</t>
  </si>
  <si>
    <t>F_IpcFilters</t>
  </si>
  <si>
    <t>NormTorque</t>
  </si>
  <si>
    <t>PitchFactor</t>
  </si>
  <si>
    <t>T_IpcMaximumPitchGenAccSchedule</t>
  </si>
  <si>
    <t>Power Up</t>
  </si>
  <si>
    <t>Wait For Startup Enter</t>
  </si>
  <si>
    <t>Start Up Enter</t>
  </si>
  <si>
    <t>Start Up Synching Speed Enter</t>
  </si>
  <si>
    <t>Start Up Synching Speed</t>
  </si>
  <si>
    <t>Start Up Generator Connection</t>
  </si>
  <si>
    <t>Start Up Connection Lull Enter</t>
  </si>
  <si>
    <t>Start Up Connection Lull</t>
  </si>
  <si>
    <t>Start Up Power Ramping Enter</t>
  </si>
  <si>
    <t>Start Up Power Ramping</t>
  </si>
  <si>
    <t>CI_GetAlgAllBladesAtFeather()</t>
  </si>
  <si>
    <t>!CI_GetAlgPcsSynchronised() &amp;&amp; CI_GetAlgAllBladesAtFeather()</t>
  </si>
  <si>
    <t>!CI_GetAlgPcsVoltageDip()</t>
  </si>
  <si>
    <t>CI_GetAlgNormalShutdown()</t>
  </si>
  <si>
    <t>CI_GetAlgPcsVoltageDip()</t>
  </si>
  <si>
    <t>CI_GetAlgGridLossShutdown()</t>
  </si>
  <si>
    <t>CI_GetAlgFastShutdown()</t>
  </si>
  <si>
    <t>fabs(CI_GetAlgGeneratorSpeed() - P_GetLowSpeedSyncSpeed()) &lt; P_GetSyncSpeedTol()</t>
  </si>
  <si>
    <t>RF</t>
  </si>
  <si>
    <t>AT</t>
  </si>
  <si>
    <t>..\Infrastructure\Source\Main\Generation\GenerateStateMachinePicAll.xslt</t>
  </si>
  <si>
    <t>(float) GetMeasuredTowerTopForeAftAcceleration(turbine_id)</t>
  </si>
  <si>
    <t>NacelleSideSideAcceleration_Input</t>
  </si>
  <si>
    <t>(float) GetMeasuredTowerTopSideSideAcceleration(turbine_id)</t>
  </si>
  <si>
    <t>AverageWindSpeed_Input</t>
  </si>
  <si>
    <t xml:space="preserve">(float) GetNominalHubFlowSpeed(turbine_id) </t>
  </si>
  <si>
    <t>RotorAzimuth_Input</t>
  </si>
  <si>
    <t xml:space="preserve">(float) GetMeasuredRotorAzimuthAngle(turbine_id) </t>
  </si>
  <si>
    <t>YawError_Input</t>
  </si>
  <si>
    <t xml:space="preserve">(float) GetMeasuredYawError(turbine_id) </t>
  </si>
  <si>
    <t>NormalShutdown_Input</t>
  </si>
  <si>
    <t>FastShutdown_Input</t>
  </si>
  <si>
    <t>PcsVoltageDip_Input</t>
  </si>
  <si>
    <t>Start Up Power Ramping Lull Enter</t>
  </si>
  <si>
    <t>Start Up Power Ramping Lull</t>
  </si>
  <si>
    <t>Low Wind Speed Mode Enter</t>
  </si>
  <si>
    <t>Low Wind Speed Power Ramping</t>
  </si>
  <si>
    <t>Low Wind Speed Synching Speed</t>
  </si>
  <si>
    <t>Low Wind Speed Generator Disconnection</t>
  </si>
  <si>
    <t>Low Wind Speed Lull</t>
  </si>
  <si>
    <t>Low Wind Speed Freewheeling Enter</t>
  </si>
  <si>
    <t>Low Wind Speed Freewheeling</t>
  </si>
  <si>
    <t>Speed Control Mode Enter</t>
  </si>
  <si>
    <t>Algorithm Reset Enter</t>
  </si>
  <si>
    <t>Voltage Dip Enter</t>
  </si>
  <si>
    <t>Voltage Dip Pitch Kick</t>
  </si>
  <si>
    <t>Voltage Dip Pitch Kick Complete</t>
  </si>
  <si>
    <t>Voltage Dip</t>
  </si>
  <si>
    <t>D_GetFastShutdownTorqueLookup()</t>
  </si>
  <si>
    <t>Torque demand for fast shutdown</t>
  </si>
  <si>
    <t>; Startup Pitch Schedule</t>
  </si>
  <si>
    <t>D_MeasuredTipSpeedRatio</t>
  </si>
  <si>
    <t>D_StartupPitchWind</t>
  </si>
  <si>
    <t>Logging Config</t>
  </si>
  <si>
    <t>Speed Control Mode</t>
  </si>
  <si>
    <t>Speed Control Setpoint</t>
  </si>
  <si>
    <t>Speed Control Pitch Limit</t>
  </si>
  <si>
    <t>Startup Turbine</t>
  </si>
  <si>
    <t>Low Wind Speed</t>
  </si>
  <si>
    <t>Algorithm Reset</t>
  </si>
  <si>
    <t>PCS Voltage Dip</t>
  </si>
  <si>
    <t>PCS Voltage Dip Torque Limit</t>
  </si>
  <si>
    <t>Power Setpoint Limit</t>
  </si>
  <si>
    <t>Included  States</t>
  </si>
  <si>
    <t>TrueDuration</t>
  </si>
  <si>
    <t>All blades at feather</t>
  </si>
  <si>
    <t>WMin</t>
  </si>
  <si>
    <t>WMax</t>
  </si>
  <si>
    <t>Pow Dem 0</t>
  </si>
  <si>
    <t>Power Reference</t>
  </si>
  <si>
    <t>Qx P</t>
  </si>
  <si>
    <t>Qmin P</t>
  </si>
  <si>
    <t>Wmax P</t>
  </si>
  <si>
    <t>Wopt P</t>
  </si>
  <si>
    <t>Qtop P</t>
  </si>
  <si>
    <t>NormalShutdownEnter</t>
  </si>
  <si>
    <t>StartUpEnter</t>
  </si>
  <si>
    <t>1</t>
  </si>
  <si>
    <t>Initial Value</t>
  </si>
  <si>
    <t>0</t>
  </si>
  <si>
    <t>RateOfChange</t>
  </si>
  <si>
    <t>D_FollowingError1</t>
  </si>
  <si>
    <t>D_FollowingError2</t>
  </si>
  <si>
    <t>D_FollowingError3</t>
  </si>
  <si>
    <t>T_HighYawErrorThresholdSchedule</t>
  </si>
  <si>
    <t>Yaw Error Trip Look Up Table</t>
  </si>
  <si>
    <t>D_HighYawErrorThreshold</t>
  </si>
  <si>
    <t>Yaw</t>
  </si>
  <si>
    <t>Pitch demand difference</t>
  </si>
  <si>
    <t>Estimated Generator acceleration</t>
  </si>
  <si>
    <t>State Machine</t>
  </si>
  <si>
    <t>Exit Condition</t>
  </si>
  <si>
    <t>Next State</t>
  </si>
  <si>
    <t>Pcs</t>
  </si>
  <si>
    <t>Pitch-speed integral time-constant schedule</t>
  </si>
  <si>
    <t>Pitch-speed derivative gain schedule</t>
  </si>
  <si>
    <t>T_ErrorSchedule</t>
  </si>
  <si>
    <t>EEdot</t>
  </si>
  <si>
    <t>StartUpPowerRamping</t>
  </si>
  <si>
    <t>StartUpPowerRampingLull</t>
  </si>
  <si>
    <t>S_VsprWmaxP</t>
  </si>
  <si>
    <t>StartUpStates</t>
  </si>
  <si>
    <t>Shutdown flag</t>
  </si>
  <si>
    <t>Above rated flag</t>
  </si>
  <si>
    <t>T_PitchSpeedIntegralGain</t>
  </si>
  <si>
    <t>CI_GetAlgGeneratorSpeed()</t>
  </si>
  <si>
    <t>Following Error High 2</t>
  </si>
  <si>
    <t>IO.Algorithm.Wind</t>
  </si>
  <si>
    <t>IO.Algorithm.DeRating</t>
  </si>
  <si>
    <t>IO.Algorithm.Startup</t>
  </si>
  <si>
    <t>DeRated Speed</t>
  </si>
  <si>
    <t>..\Doc\LightController\EmbedAllImages.bat</t>
  </si>
  <si>
    <t>..\Infrastructure\Source\Main\Generation\GenerateEmbedImages.xslt</t>
  </si>
  <si>
    <t>S_SetShutdownFlag(false);
EnableVspr();
S_SetActiveMinimumPitchRate(P_GetStartupMinimumPitchRateLimit());</t>
  </si>
  <si>
    <t>S_VsprFilteredSpeedErrorPitch</t>
  </si>
  <si>
    <t>Filtered Speed Error Pitch</t>
  </si>
  <si>
    <t>S_VsprPitchBias</t>
  </si>
  <si>
    <t>Speed Set Point Bias Pitch</t>
  </si>
  <si>
    <t>7</t>
  </si>
  <si>
    <t>8</t>
  </si>
  <si>
    <t>9</t>
  </si>
  <si>
    <t>11</t>
  </si>
  <si>
    <t>12</t>
  </si>
  <si>
    <t>13</t>
  </si>
  <si>
    <t>14</t>
  </si>
  <si>
    <t>15</t>
  </si>
  <si>
    <t>Project Configuration</t>
  </si>
  <si>
    <t>Regulate minimum pitch angle to a safe startup value.
Disconnected speed setpoint target is set to Low Wind Speed speed setpoint.</t>
  </si>
  <si>
    <t>6</t>
  </si>
  <si>
    <t>..\Installer\LightController\Installation Guide.doc</t>
  </si>
  <si>
    <t>PosEdge</t>
  </si>
  <si>
    <t>..\Infrastructure\Source\LightController\Generation\GenerateInstallerScript.xslt</t>
  </si>
  <si>
    <t>D_HighYawErrorAverageWindSpeed</t>
  </si>
  <si>
    <t>0.02</t>
  </si>
  <si>
    <t>Lvrt</t>
  </si>
  <si>
    <t>S_LvrtOriginalMinPitchRate</t>
  </si>
  <si>
    <t>NormalShutdownTransitions</t>
  </si>
  <si>
    <t>*</t>
  </si>
  <si>
    <t>S_VsprGainSchedule</t>
  </si>
  <si>
    <t>S_VsprPidKi</t>
  </si>
  <si>
    <t>S_VsprPidKd</t>
  </si>
  <si>
    <t>S_VsprPidNum0</t>
  </si>
  <si>
    <t>S_VsprPidNum1</t>
  </si>
  <si>
    <t>S_VsprPidNum2</t>
  </si>
  <si>
    <t>S_VsprPidKp</t>
  </si>
  <si>
    <t>Pid.Kp</t>
  </si>
  <si>
    <t>S_VsprDyExtra</t>
  </si>
  <si>
    <t>DyExtra</t>
  </si>
  <si>
    <t>S_VsprAboveRatedFlag</t>
  </si>
  <si>
    <t>D_RatedGeneratorTorque</t>
  </si>
  <si>
    <t>RateLimit</t>
  </si>
  <si>
    <t>Media</t>
  </si>
  <si>
    <t>Encoding</t>
  </si>
  <si>
    <t>text</t>
  </si>
  <si>
    <t>UTF-8</t>
  </si>
  <si>
    <t>T_IpcMinimumPitchYawErrorSchedule</t>
  </si>
  <si>
    <t>S_IpcMinDiffPitchFactorYawErr</t>
  </si>
  <si>
    <t>IPC Min Diff Pitch Factor From Yaw Error</t>
  </si>
  <si>
    <t>CI_AlgYawError</t>
  </si>
  <si>
    <t>Measured yaw error</t>
  </si>
  <si>
    <t>CI_GetAlgYawError()</t>
  </si>
  <si>
    <t>SpeedControlModeEnter</t>
  </si>
  <si>
    <t>CI_GetAlgSpeedControlMode()</t>
  </si>
  <si>
    <t>SpeedControlMode</t>
  </si>
  <si>
    <t>The control algorithm enters Speed Control mode and begins turbine startup.</t>
  </si>
  <si>
    <t>P_AllBladesAtFeatherTolerance</t>
  </si>
  <si>
    <t>0.005812</t>
  </si>
  <si>
    <t>Margin below feather angle within which a blade is considered to be at feather</t>
  </si>
  <si>
    <t>avrSwap[3] &gt; (P_GetPositiveFeatherAngle()-P_GetAllBladesAtFeatherTolerance()) &amp;&amp; 
avrSwap[32] &gt; (P_GetPositiveFeatherAngle()-P_GetAllBladesAtFeatherTolerance()) &amp;&amp; 
avrSwap[33] &gt; (P_GetPositiveFeatherAngle()-P_GetAllBladesAtFeatherTolerance())</t>
  </si>
  <si>
    <t>CI_AlgSpeedControlSpeedSetpoint</t>
  </si>
  <si>
    <t>CI_AlgSpeedControlPitchLimit</t>
  </si>
  <si>
    <t>Speed setpoint for speed control mode</t>
  </si>
  <si>
    <t>Minimum allowed pitch for speed control mode</t>
  </si>
  <si>
    <t>PowerProductionStates</t>
  </si>
  <si>
    <t>S_SetActiveMinimumPitchAngle( CI_GetAlgSpeedControlPitchLimit() );
S_SetDisconnectedSpeedSetpointTarget(CI_GetAlgSpeedControlSpeedSetpoint());</t>
  </si>
  <si>
    <t>Collective Pitch Rate Demand</t>
  </si>
  <si>
    <t>CO_AlgInPowerProduction</t>
  </si>
  <si>
    <t>The control algorithm is in power production full power mode</t>
  </si>
  <si>
    <t>LowWindSpeedModeEnter</t>
  </si>
  <si>
    <t>D_SetShaftPowerSetpointTargetRateLimited (S_GetVsprQdem() * S_GetVsprFilteredSpeedTorque());
S_SetStartupPowerFraction(0.0f);</t>
  </si>
  <si>
    <t>LowWindSpeedPowerRamping</t>
  </si>
  <si>
    <t>Pitch control algorithm control value - minimum pitch rate</t>
  </si>
  <si>
    <t>Pitch control algorithm control value - minimum pitch angle</t>
  </si>
  <si>
    <t>Overall blade angle of all three blades</t>
  </si>
  <si>
    <t>2</t>
  </si>
  <si>
    <t>S_VsprWoptP</t>
  </si>
  <si>
    <t>S_VsprQtopP</t>
  </si>
  <si>
    <t>S_VsprQdem0P</t>
  </si>
  <si>
    <t>S_VsprBandPassP</t>
  </si>
  <si>
    <t>S_VsprQxFL</t>
  </si>
  <si>
    <t>S_VsprQminFL</t>
  </si>
  <si>
    <t>S_VsprQmaxFL</t>
  </si>
  <si>
    <t>S_VsprQoptFL</t>
  </si>
  <si>
    <t>S_VsprQtopFL</t>
  </si>
  <si>
    <t>S_VsprQdem</t>
  </si>
  <si>
    <t>S_VsprWMin</t>
  </si>
  <si>
    <t>S_VsprWMax</t>
  </si>
  <si>
    <t>Startup power setpoint is set to 0.
Disconnected speed setpoint target is set to 0. 
Disconnected speed setpoint (rate limited) is set to 0.
Shaft power setpoint (rate limited) is set to 0.
De-rated speed setpoint is set to minimum between rated speed and speed setpoint input.
Minimum pitch rate is set to 0. 
Minimum pitch angle is set to feather.
LVRT torque limit is set to maximum generator torque.</t>
  </si>
  <si>
    <t xml:space="preserve">Freewheeling state. Exit if Low Wind Speed Mode is de-activated and the minimum time required in this state has passed. </t>
  </si>
  <si>
    <t>If converter is already disconnected exit to PitchToFeatherEnter state.</t>
  </si>
  <si>
    <t>Power setpoint ramped towards target. State exited when the shaft power setpoint is very small.</t>
  </si>
  <si>
    <t>InControllerSpeedControlAlgorithmEnabledStatesFilter()</t>
  </si>
  <si>
    <t>UC_GetSpeedControlGeneratorSpeedSetpoint()</t>
  </si>
  <si>
    <t>bespoke</t>
  </si>
  <si>
    <t>D_GetTurbinePowerSetpointForVspr()</t>
  </si>
  <si>
    <t>D_GetGeneratorSpeedSetpointForVspr()</t>
  </si>
  <si>
    <t>CO_GetControllerWatchdog()</t>
  </si>
  <si>
    <t>CI_GetMeasuredYawError()</t>
  </si>
  <si>
    <t>CI_GetRotorPosition()</t>
  </si>
  <si>
    <t>2P IPC D Axis Pitch Angle Demand</t>
  </si>
  <si>
    <t>S_2PIpcQAxisPitchDemand</t>
  </si>
  <si>
    <t>2P IPC Q Axis Pitch Angle Demand</t>
  </si>
  <si>
    <t>ProducingStates</t>
  </si>
  <si>
    <t>S_ActiveMinimumPitchRate</t>
  </si>
  <si>
    <t>Reset Condition</t>
  </si>
  <si>
    <t>S_VsprIndivCorrBlade3</t>
  </si>
  <si>
    <t>Template</t>
  </si>
  <si>
    <t>Generated File</t>
  </si>
  <si>
    <t xml:space="preserve">; </t>
  </si>
  <si>
    <t>S_2PIpcDAxisPitchDemTimeShifted</t>
  </si>
  <si>
    <t>2P IPC D Axis Pitch Angle Demand Time Shifted</t>
  </si>
  <si>
    <t>S_2PIpcQAxisPitchDemTimeShifted</t>
  </si>
  <si>
    <t>2P IPC Q Axis Pitch Angle Demand Time Shifted</t>
  </si>
  <si>
    <t>S_2PIpcDAxisMeasuredPitch</t>
  </si>
  <si>
    <t xml:space="preserve">2P IPC D Axis Measured Pitch Angle </t>
  </si>
  <si>
    <t>S_2PIpcQAxisMeasuredPitch</t>
  </si>
  <si>
    <t>2P IPC Q Axis Measured Pitch Angle</t>
  </si>
  <si>
    <t>S_2PIpcFilteredMy1</t>
  </si>
  <si>
    <t>Discon interface (Bladed 4.4 and older)</t>
  </si>
  <si>
    <t>External controller API  interface (Bladed 4.4 and newer)</t>
  </si>
  <si>
    <t>XML Output Name</t>
  </si>
  <si>
    <t>CI_AlgNormalShutdown</t>
  </si>
  <si>
    <t>CI_AlgPcsVoltageDip</t>
  </si>
  <si>
    <t>CI_AlgGridLossShutdown</t>
  </si>
  <si>
    <t>CI_AlgFastShutdown</t>
  </si>
  <si>
    <t>CI_AlgPowerSetpointLimit</t>
  </si>
  <si>
    <t>CI_AlgSpeedSetpointLimit</t>
  </si>
  <si>
    <t>CO_AlgNormalShutdown</t>
  </si>
  <si>
    <t>CO_AlgGridLossShutdown</t>
  </si>
  <si>
    <t>(float) GetNetworkVoltageDisturbanceFactor(turbine_id) &gt; 0.0f</t>
  </si>
  <si>
    <t>PcsVoltageDipTorqueLimit_Input</t>
  </si>
  <si>
    <t>PowerSetpointLimit_Input</t>
  </si>
  <si>
    <t>MinimumPitchAngle_Input</t>
  </si>
  <si>
    <t>BladeLoadsOk_Input</t>
  </si>
  <si>
    <t>OutOfPlaneBendingMoment1_Input</t>
  </si>
  <si>
    <t>OutOfPlaneBendingMoment2_Input</t>
  </si>
  <si>
    <t>CI_AlgAverageWindSpeed</t>
  </si>
  <si>
    <t>Channel Name</t>
  </si>
  <si>
    <t>Discon Name</t>
  </si>
  <si>
    <t>Discon Expression</t>
  </si>
  <si>
    <t>API Name</t>
  </si>
  <si>
    <t>API Expression</t>
  </si>
  <si>
    <t>ElectricalTorque_Input</t>
  </si>
  <si>
    <t>(float) GetMeasuredGeneratorTorque(turbine_id)</t>
  </si>
  <si>
    <t xml:space="preserve">(float) GetMeasuredBladeOutOfPlaneBendingMoment(turbine_id,2) </t>
  </si>
  <si>
    <t>SetDemandedGeneratorTorque(turbine_id, (double)</t>
  </si>
  <si>
    <t>DemandedPitchRateOrPosition1_Output</t>
  </si>
  <si>
    <t>SetDemandedPitchRateOrPosition(turbine_id,0, (double)</t>
  </si>
  <si>
    <t>DemandedPitchRateOrPosition2_Output</t>
  </si>
  <si>
    <t>SetDemandedPitchRateOrPosition(turbine_id,1, (double)</t>
  </si>
  <si>
    <t>DemandedPitchRateOrPosition3_Output</t>
  </si>
  <si>
    <t>SetDemandedPitchRateOrPosition(turbine_id,2, (double)</t>
  </si>
  <si>
    <t>DemandedCollectivePitchAngle_Output</t>
  </si>
  <si>
    <t>SetDemandedCollectivePitchAngle(turbine_id, (double)</t>
  </si>
  <si>
    <t>DemandedCollectivePitchRate_Output</t>
  </si>
  <si>
    <t>avrSwap[45]</t>
  </si>
  <si>
    <t>P_GetMaximumPitchRateLimit()</t>
  </si>
  <si>
    <t>avrSwap[34]</t>
  </si>
  <si>
    <t>Project Information</t>
  </si>
  <si>
    <t>Name</t>
  </si>
  <si>
    <t>Qmax FL</t>
  </si>
  <si>
    <t>Qopt FL</t>
  </si>
  <si>
    <t>Qtop FL</t>
  </si>
  <si>
    <t>Qdem</t>
  </si>
  <si>
    <t>Damping Torque</t>
  </si>
  <si>
    <t>Torque Demand</t>
  </si>
  <si>
    <t>Denominator Frequency</t>
  </si>
  <si>
    <t>Denominator Damping Ratio</t>
  </si>
  <si>
    <t>Action</t>
  </si>
  <si>
    <t>Maximum Pitch Rate</t>
  </si>
  <si>
    <t>Gain Schedule</t>
  </si>
  <si>
    <t>Pid Ki</t>
  </si>
  <si>
    <t>Pid Kd</t>
  </si>
  <si>
    <t>Pid Num 0</t>
  </si>
  <si>
    <t>Pid Num 1</t>
  </si>
  <si>
    <t>Pid Num 2</t>
  </si>
  <si>
    <t>;</t>
  </si>
  <si>
    <t>S_ShutdownFlag</t>
  </si>
  <si>
    <t>int</t>
  </si>
  <si>
    <t>; Pitch</t>
  </si>
  <si>
    <t>Pitch</t>
  </si>
  <si>
    <t>Vib</t>
  </si>
  <si>
    <t>100</t>
  </si>
  <si>
    <t>F_PitchActuator</t>
  </si>
  <si>
    <t>S_ExpectedPitchAngle1</t>
  </si>
  <si>
    <t>S_ExpectedPitchAngle2</t>
  </si>
  <si>
    <t>S_ExpectedPitchAngle3</t>
  </si>
  <si>
    <t>A_PitchFollowingErrorVspr2</t>
  </si>
  <si>
    <t>A_PitchFollowingErrorVspr3</t>
  </si>
  <si>
    <t>Excluded Categories</t>
  </si>
  <si>
    <t>Excluded States</t>
  </si>
  <si>
    <t>Expression</t>
  </si>
  <si>
    <t>WaitForStartup</t>
  </si>
  <si>
    <t>CO_GetAlgPitchPositionDemand3() - CI_GetAlgPitchPosition3()</t>
  </si>
  <si>
    <t>(float) fabs(D_GetFollowingError3()) &gt;  P_GetMaximumPitchFollowingError()
&amp;&amp; CI_GetAlgPitchPosition3() &lt; P_GetMaxPitchForFollowingError()</t>
  </si>
  <si>
    <t>(float) fabs(D_GetFollowingError2()) &gt;  P_GetMaximumPitchFollowingError()
&amp;&amp; CI_GetAlgPitchPosition2() &lt; P_GetMaxPitchForFollowingError()</t>
  </si>
  <si>
    <t>..\Infrastructure\Source\Main\Generation\GenerateParametersDoc.xslt</t>
  </si>
  <si>
    <t>..\Infrastructure\Source\Main\Generation\GenerateCalibrationsDoc.xslt</t>
  </si>
  <si>
    <t>..\Infrastructure\Source\Main\Generation\GenerateDerivedChannelsDoc.xslt</t>
  </si>
  <si>
    <t>..\Infrastructure\Source\Main\Generation\GenerateAlarmsDoc.xslt</t>
  </si>
  <si>
    <t>..\Infrastructure\Source\Main\Generation\GenerateStateMachineDoc.xslt</t>
  </si>
  <si>
    <t>..\Infrastructure\Source\Main\Generation\GenerateTableDefsH.xslt</t>
  </si>
  <si>
    <t>..\Infrastructure\Source\Main\Generation\GenerateTableDefsC.xslt</t>
  </si>
  <si>
    <t>..\Infrastructure\Source\Main\Generation\GenerateGetSetFunctionsH.xslt</t>
  </si>
  <si>
    <t>..\Infrastructure\Source\Main\Generation\GenerateGetSetFunctions.xslt</t>
  </si>
  <si>
    <t>..\Infrastructure\Source\Main\Generation\GenerateDerivedChannels.xslt</t>
  </si>
  <si>
    <t>..\Infrastructure\Source\Main\Generation\GenerateCalibration.xslt</t>
  </si>
  <si>
    <t>..\Infrastructure\Source\Main\Generation\GenerateAlarmLevels.xslt</t>
  </si>
  <si>
    <t>..\Infrastructure\Source\Main\Generation\GenerateInitialiseAlarms.xslt</t>
  </si>
  <si>
    <t>..\Infrastructure\Source\Main\Generation\GenerateEvaluateAlarms.xslt</t>
  </si>
  <si>
    <t>..\Infrastructure\Source\Main\Generation\GenerateStateMachineH.xslt</t>
  </si>
  <si>
    <t>Grid Loss Shutdown Hold Torque</t>
  </si>
  <si>
    <t>Grid Loss Shutdown Complete Pitch Ramp</t>
  </si>
  <si>
    <t>Grid Loss Shutdown Complete</t>
  </si>
  <si>
    <t>Fast Shutdown Enter</t>
  </si>
  <si>
    <t>Fast Shutdown Ramp Torque</t>
  </si>
  <si>
    <t>Fast Shutdown Complete Pitch Ramp</t>
  </si>
  <si>
    <t>Fast Shutdown Complete</t>
  </si>
  <si>
    <t>Pitch-speed loop shaping filters</t>
  </si>
  <si>
    <t>Numerator TC</t>
  </si>
  <si>
    <t>Denominator TC</t>
  </si>
  <si>
    <t>Nacelle acceleration loop shaping filters</t>
  </si>
  <si>
    <t>Drive-train damper filters</t>
  </si>
  <si>
    <t>; Algorithm Alarms</t>
  </si>
  <si>
    <t>RN</t>
  </si>
  <si>
    <t>RG</t>
  </si>
  <si>
    <t>De-rated Speed</t>
  </si>
  <si>
    <t>Setpoint target for steady state generated shaft power</t>
  </si>
  <si>
    <t>D_ShaftPowerSetpointTarget</t>
  </si>
  <si>
    <t>P_GetSteadyShaftPowerLimit() / P_GetRatedGeneratorSpeed()</t>
  </si>
  <si>
    <t>Voltage Dip Ramp Torque Limit</t>
  </si>
  <si>
    <t>Voltage Dip Lull</t>
  </si>
  <si>
    <t>Grid Loss Shutdown Enter</t>
  </si>
  <si>
    <t>(CO_GetAlgNormalShutdown() || GetControllerState(turbine_id) == 4) &amp;&amp; (S_GetVsprState() != VsprWaitForStartupEnter) &amp;&amp; (S_GetVsprState() != VsprWaitForStartup)</t>
  </si>
  <si>
    <t>Control algorithm demanded generator torque</t>
  </si>
  <si>
    <t>Nom Sample Rate Hz</t>
  </si>
  <si>
    <t>Duration the generator speed is within tolerance of sync speed</t>
  </si>
  <si>
    <t>DisconIo</t>
  </si>
  <si>
    <t>Request PCS synchronisation to the grid</t>
  </si>
  <si>
    <t>Torque Correct Error</t>
  </si>
  <si>
    <t>Torque Correction Factor</t>
  </si>
  <si>
    <t>Trigger a fast shutdown</t>
  </si>
  <si>
    <t>VoltageDip</t>
  </si>
  <si>
    <t>VoltageDipEnter</t>
  </si>
  <si>
    <t>GridLossShutdownEnter</t>
  </si>
  <si>
    <t>GridLossShutdown</t>
  </si>
  <si>
    <t>std::max(D_GetStartupPitchWind(),D_GetStartupPitchTSR())</t>
  </si>
  <si>
    <t>Grid Loss Shutdown</t>
  </si>
  <si>
    <t>GridLossShutdownTransitions</t>
  </si>
  <si>
    <t>P_DisconStateMachineStartTime</t>
  </si>
  <si>
    <t>Auto System</t>
  </si>
  <si>
    <t>..\Infrastructure\Test\Generation\GenerateStateEnumsDevice.xslt</t>
  </si>
  <si>
    <t>Indiv Corr Blade 3</t>
  </si>
  <si>
    <t>W</t>
  </si>
  <si>
    <t>;Configuration for Tests and Simulations</t>
  </si>
  <si>
    <t>Time For UpdateDerivedChannels</t>
  </si>
  <si>
    <t>Time For CalibrateOutputs</t>
  </si>
  <si>
    <t>Time For UpdateStateMachines</t>
  </si>
  <si>
    <t>Pitch-speed integral gain schedule</t>
  </si>
  <si>
    <t>Pitch Demand</t>
  </si>
  <si>
    <t>WindSpeed</t>
  </si>
  <si>
    <t>LookUpTable</t>
  </si>
  <si>
    <t>Tower Acceleration Schedule</t>
  </si>
  <si>
    <t>Acceleration Feedback Pitch</t>
  </si>
  <si>
    <t>AlgorithmResetTransitions</t>
  </si>
  <si>
    <t>CI_GetAlgAlgorithmReset()</t>
  </si>
  <si>
    <t>AlgorithmResetEnter</t>
  </si>
  <si>
    <t>PowerUp,
WaitForStartup,
AlgorithmReset</t>
  </si>
  <si>
    <t>10</t>
  </si>
  <si>
    <t>50</t>
  </si>
  <si>
    <t>10s avg to 2% of rated</t>
  </si>
  <si>
    <t>Measured rotor azimuth</t>
  </si>
  <si>
    <t>Indicator that the PCS is synchronised to the grid</t>
  </si>
  <si>
    <t>; Pcs Interface</t>
  </si>
  <si>
    <t>; Supervisory</t>
  </si>
  <si>
    <t>; Pitch Interface</t>
  </si>
  <si>
    <t>; Acceleration interface</t>
  </si>
  <si>
    <t>Trigger a turbine startup</t>
  </si>
  <si>
    <t>Trigger a normal shutdown</t>
  </si>
  <si>
    <t>S_ShutdownMaxTorque</t>
  </si>
  <si>
    <t>Maximum Torque during normal shutdowns</t>
  </si>
  <si>
    <t>D_GeneratorTorqueShutdownSetpoint</t>
  </si>
  <si>
    <t>D_GetShaftPowerSetpoint()</t>
  </si>
  <si>
    <t>T_NormalShutdownTorque</t>
  </si>
  <si>
    <t>Units</t>
  </si>
  <si>
    <t>D_CurrentMeasuredPitchAngle123</t>
  </si>
  <si>
    <t>S_ActiveMinimumPitchAngle</t>
  </si>
  <si>
    <t>S_VsprFilteredSpeedPitch</t>
  </si>
  <si>
    <t>Filtered Speed Pitch</t>
  </si>
  <si>
    <t>S_VsprFilteredSpeedTorque</t>
  </si>
  <si>
    <t>Filtered Speed Torque</t>
  </si>
  <si>
    <t>S_VsprFilteredSpeedErrorTorque</t>
  </si>
  <si>
    <t>Filtered Speed Error Torque</t>
  </si>
  <si>
    <t>S_VsprTorqueBias</t>
  </si>
  <si>
    <t>Torque Bias</t>
  </si>
  <si>
    <t>S_VsprSpeedSetpointTorque</t>
  </si>
  <si>
    <t>Speed Setpoint Torque</t>
  </si>
  <si>
    <t>Speed Setpoint Pitch</t>
  </si>
  <si>
    <t>Error Schedule Nonlinear gain factor</t>
  </si>
  <si>
    <t>Error Schedule Input (XXDot)</t>
  </si>
  <si>
    <t>Sheet</t>
  </si>
  <si>
    <t>Content Type</t>
  </si>
  <si>
    <t>State</t>
  </si>
  <si>
    <t>StateFilter</t>
  </si>
  <si>
    <t>Channel</t>
  </si>
  <si>
    <t>Monitor</t>
  </si>
  <si>
    <t>DynamicFinePitch</t>
  </si>
  <si>
    <t>Expected Pitch Position Blade 1</t>
  </si>
  <si>
    <t>Expected Pitch Position Blade 2</t>
  </si>
  <si>
    <t>Expected Pitch Position Blade 3</t>
  </si>
  <si>
    <t>(CO_GetAlgNormalShutdown() || int(avrSwap[116]) == 4) &amp;&amp; (S_GetVsprState() != VsprWaitForStartupEnter) &amp;&amp; (S_GetVsprState() != VsprWaitForStartup)</t>
  </si>
  <si>
    <t>..\Infrastructure\Source\LightController\Generation\GenerateParamsXml.xslt</t>
  </si>
  <si>
    <t>..\Infrastructure\Source\LightController\Generation\GenerateIODocumentation.xslt</t>
  </si>
  <si>
    <t>.\LightController\Auto\TableDefs.h</t>
  </si>
  <si>
    <t>.\LightController\Auto\TableDefs.cc</t>
  </si>
  <si>
    <t>.\LightController\Auto\TableLookup.cc</t>
  </si>
  <si>
    <t>..\Infrastructure\Source\LightController\Generation\GenerateTableLookupC.xslt</t>
  </si>
  <si>
    <t>.\LightController\Auto\ChannelDefs.cc</t>
  </si>
  <si>
    <t>.\LightController\Auto\ChannelFuncs.h</t>
  </si>
  <si>
    <t>.\LightController\Auto\ChannelFuncs.cc</t>
  </si>
  <si>
    <t>.\LightController\Auto\ChannelAddressLookup.cc</t>
  </si>
  <si>
    <t>.\LightController\Auto\DerivedChannels.cc</t>
  </si>
  <si>
    <t>.\LightController\Auto\Calibration.cc</t>
  </si>
  <si>
    <t>.\LightController\Auto\AlarmLevels.h</t>
  </si>
  <si>
    <t>.\LightController\Auto\InitialiseAlarms.cc</t>
  </si>
  <si>
    <t>.\LightController\Auto\EvaluateAlarms.cc</t>
  </si>
  <si>
    <t>.\LightController\Auto\StateMachine.h</t>
  </si>
  <si>
    <t>.\LightController\Auto\StateMachine.cc</t>
  </si>
  <si>
    <t>.\LightController\Auto\StateFilters.h</t>
  </si>
  <si>
    <t>.\LightController\Auto\StateFilters.cc</t>
  </si>
  <si>
    <t>.\LightController\Auto\ParamsXml.cc</t>
  </si>
  <si>
    <t>..\Infrastructure\Source\LightController\Generation\GenerateParamsXmlC.xslt</t>
  </si>
  <si>
    <t>..\Infrastructure\Source\LightController\Generation\GenerateDllVersion.xslt</t>
  </si>
  <si>
    <t>.\LightController\Auto\DisconIo.cc</t>
  </si>
  <si>
    <t>..\Infrastructure\Source\LightController\Generation\GenerateDisconIoC.xslt</t>
  </si>
  <si>
    <t>.\LightController\Auto\DisconLogging.cc</t>
  </si>
  <si>
    <t>..\Infrastructure\Source\LightController\Generation\GenerateDisconLogging.xslt</t>
  </si>
  <si>
    <t>..\Test\LightController\BHTM\Dll.device</t>
  </si>
  <si>
    <t>..\Test\LightController\BHTM\StateEnums.device</t>
  </si>
  <si>
    <t>..\Infrastructure\Source\LightController\Generation\GenerateAutoSystem.xslt</t>
  </si>
  <si>
    <t>..\Doc\LightController\B Calibrations.doc</t>
  </si>
  <si>
    <t>..\Doc\LightController\C DerivedChannels.doc</t>
  </si>
  <si>
    <t>..\Doc\LightController\D Alarms.doc</t>
  </si>
  <si>
    <t>..\Doc\LightController\E StateMachines.doc</t>
  </si>
  <si>
    <t>Bladed</t>
  </si>
  <si>
    <t>Interface Log</t>
  </si>
  <si>
    <t>Short term average wind speed for safe start</t>
  </si>
  <si>
    <t>T_IpcMaximumPitchPitchRateSchedule</t>
  </si>
  <si>
    <t>D_StartupPitchTSR</t>
  </si>
  <si>
    <t>avrSwap[1] &gt; P_GetDisconStateMachineStartTime() ? (CO_GetAlgAutonomousFeather() ? 2.0f : 0.0f) : 0.0f</t>
  </si>
  <si>
    <t>S_VsprMeasuredSpeedTorque</t>
  </si>
  <si>
    <t>Measured Speed for Torque Loop</t>
  </si>
  <si>
    <t>S_VsprMeasuredSpeedPitch</t>
  </si>
  <si>
    <t>Measured Speed for Pitch Loop</t>
  </si>
  <si>
    <t>S_IpcMeasuredMy1</t>
  </si>
  <si>
    <t>S_IpcMeasuredMy2</t>
  </si>
  <si>
    <t>S_IpcMeasuredMy3</t>
  </si>
  <si>
    <t>IPC Measured My Blade 1</t>
  </si>
  <si>
    <t>IPC Measured My Blade 2</t>
  </si>
  <si>
    <t>IPC Measured My Blade 3</t>
  </si>
  <si>
    <t>2P IPC Measured My Blade 1</t>
  </si>
  <si>
    <t>S_2PIpcMeasuredMy1</t>
  </si>
  <si>
    <t>S_2PIpcMeasuredMy2</t>
  </si>
  <si>
    <t>2P IPC Measured My Blade 2</t>
  </si>
  <si>
    <t>S_2PIpcMeasuredMy3</t>
  </si>
  <si>
    <t>2P IPC Measured My Blade 3</t>
  </si>
  <si>
    <t>S_VsprMeasuredNacAccFA</t>
  </si>
  <si>
    <t>Measured Mean Pitch</t>
  </si>
  <si>
    <t>;Pitch Control</t>
  </si>
  <si>
    <t>;Nacelle Acceleration Feedback</t>
  </si>
  <si>
    <t>;IPC</t>
  </si>
  <si>
    <t>;2P IPC</t>
  </si>
  <si>
    <t>;Torque Control</t>
  </si>
  <si>
    <t>Calibrations</t>
  </si>
  <si>
    <t>LowWindSpeedGeneratorDisconnection</t>
  </si>
  <si>
    <t>CO_SetAlgPcsSynchroniseRequest(false);</t>
  </si>
  <si>
    <t>LowWindSpeedLull</t>
  </si>
  <si>
    <t>LowWindSpeedMode</t>
  </si>
  <si>
    <t>LVRT torque limit is set to minimum between maximum generator torque and torque limit from PCS.</t>
  </si>
  <si>
    <t>State is exited when voltage dip is over.</t>
  </si>
  <si>
    <t>LVRT torque limit is set to maximum generator torque.</t>
  </si>
  <si>
    <t>State exited after duration of LVRT lull.</t>
  </si>
  <si>
    <t>The control algorithm enters the Grid Loss Shutdown state.
Disable VSPR.
Set maximum shutdown torque to current torque demand.</t>
  </si>
  <si>
    <t>The control algorithm enters the Fast Shutdown state.
Disable VSPR.
Set fast shutdown torque to current torque demand.</t>
  </si>
  <si>
    <t>Pitch to feather at Fast Shutdown pitch rate.
Set torque demand to Fast Shutdown torque value.</t>
  </si>
  <si>
    <t>Pitch to feather at Grid Loss Shutdown pitch rate.
Set torque demand to Grid Loss Shutdown torque value.</t>
  </si>
  <si>
    <t>State exited after duration of Grid Loss torque ramp.</t>
  </si>
  <si>
    <t>State exited when measured power is smaller than the shutdown power threshold.</t>
  </si>
  <si>
    <t>CI_GetPcsLvrt()</t>
  </si>
  <si>
    <t>CO_GetPcsState() == PCS_STATE_GENERATING</t>
  </si>
  <si>
    <t>CI_GetPcsMeasuredElectricalTorque()</t>
  </si>
  <si>
    <t>(CO_GetPcsState() == PCS_STATE_GENERATING) ? 
CI_GetPcsMeasuredGeneratorSpeed() : CI_GetGeneratorSpeed()</t>
  </si>
  <si>
    <t>CI_GetPcsActivePower()</t>
  </si>
  <si>
    <t>CI_GetPitchAllBladesAtFeather()</t>
  </si>
  <si>
    <t>CI_GetPitchPosition1()</t>
  </si>
  <si>
    <t>CI_GetPitchPosition2()</t>
  </si>
  <si>
    <t>CI_GetPitchPosition3()</t>
  </si>
  <si>
    <t>CI_GetVibNacelleForeAftAcceleration()</t>
  </si>
  <si>
    <t>CI_GetVibNacelleSideSideAcceleration()</t>
  </si>
  <si>
    <t>DIO Supervisory</t>
  </si>
  <si>
    <t>The control algorithm has detected an alarm requiring a normal shutdown.</t>
  </si>
  <si>
    <t>The control algorithm has detected an alarm requiring a grid loss shutdown.</t>
  </si>
  <si>
    <t>The control algorithm has detected an alarm requiring a fast shutdown.</t>
  </si>
  <si>
    <t>The control algorithm has detected an alarm requiring an autonomous feather.</t>
  </si>
  <si>
    <t>Alarm System Config</t>
  </si>
  <si>
    <t>Alarm Code</t>
  </si>
  <si>
    <t>RW</t>
  </si>
  <si>
    <t>Warning</t>
  </si>
  <si>
    <t>Pitch Battery Shutdown</t>
  </si>
  <si>
    <t>StartUpConnectionLullEnter,
StartUpConnectionLull,
StartUpPowerRampingEnter,
StartUpPowerRamping,
StartUpPowerRampingLullEnter,
StartUpPowerRampingLull</t>
  </si>
  <si>
    <t>NotInTorqueLossStates</t>
  </si>
  <si>
    <t>GridLossShutdown,
Lvrt</t>
  </si>
  <si>
    <t>Error Checking</t>
  </si>
  <si>
    <t>Error Check</t>
  </si>
  <si>
    <t>Disabled</t>
  </si>
  <si>
    <t>Blade 3 out-of-plane bending moment</t>
  </si>
  <si>
    <t>Blade 2 Pitch Rate Demand</t>
  </si>
  <si>
    <t>Blade 3 Pitch Rate Demand</t>
  </si>
  <si>
    <t>Nacelle side-side acceleration</t>
  </si>
  <si>
    <t>Nacelle Fore-aft acceleration</t>
  </si>
  <si>
    <t>S_GetVsprStateCounter() &gt; P_GetLvrtPitchDuration() || !CI_GetAlgPcsVoltageDip()</t>
  </si>
  <si>
    <t>Generate Controller Source Code</t>
  </si>
  <si>
    <t>Time For TimesliceOne</t>
  </si>
  <si>
    <t>Point</t>
  </si>
  <si>
    <t>;Alarm Number</t>
  </si>
  <si>
    <t xml:space="preserve">Triggered when a 3s moving average of the measured yaw misalignment exceeds a defined limit, scheduled against a 300s moving average of the measured wind speed </t>
  </si>
  <si>
    <t>Triggered when, during normal power production, the difference between the measured pitch position and an estimate of the pitch position (based on a model of the actuator) of Blade 1 exceeds a defined limit.</t>
  </si>
  <si>
    <t>Triggered when, during normal power production, the difference between the measured pitch position and an estimate of the pitch position (based on a model of the actuator) of Blade 2 exceeds a defined limit.</t>
  </si>
  <si>
    <t>Triggered when, during normal power production, the difference between the measured pitch position and an estimate of the pitch position (based on a model of the actuator) of Blade 3 exceeds a defined limit.</t>
  </si>
  <si>
    <t>Qdem 0P</t>
  </si>
  <si>
    <t>Band Pass P</t>
  </si>
  <si>
    <t>Vspr</t>
  </si>
  <si>
    <t>5</t>
  </si>
  <si>
    <t>Min</t>
  </si>
  <si>
    <t>Max</t>
  </si>
  <si>
    <t>Accuracy of 0.1 degree.
Total latency to GH control algorithm &lt;= 80ms.</t>
  </si>
  <si>
    <t>4</t>
  </si>
  <si>
    <t>20</t>
  </si>
  <si>
    <t>S_SetLvrtOriginalMinPitchRate(S_GetActiveMinimumPitchRate());
S_SetActiveMinimumPitchRate(D_GetLvrtPitchKickRate());
S_SetLvrtTorqueLimitTarget(std::max(std::min(CI_GetAlgPcsVoltageDipTorqueLimit(), P_GetMaximumGeneratorTorque()),0.0f));</t>
  </si>
  <si>
    <t>VoltageDipPitchKickComplete</t>
  </si>
  <si>
    <t>StartUpPowerRampingLullEnter</t>
  </si>
  <si>
    <t>StartUpConnectionLullEnter</t>
  </si>
  <si>
    <t>WaitForStartupEnter</t>
  </si>
  <si>
    <t>;State Number</t>
  </si>
  <si>
    <t>S_SetActiveMinimumPitchRate(D_GetLvrtPitchKickRate());
S_SetLvrtTorqueLimitTarget(std::max(std::min(CI_GetAlgPcsVoltageDipTorqueLimit(), P_GetMaximumGeneratorTorque()),0.0f));</t>
  </si>
  <si>
    <t>S_SetActiveMinimumPitchRate(S_GetLvrtOriginalMinPitchRate());
S_SetLvrtTorqueLimitTarget(std::max(std::min(CI_GetAlgPcsVoltageDipTorqueLimit(), P_GetMaximumGeneratorTorque()),0.0f));</t>
  </si>
  <si>
    <t>S_SetLvrtTorqueLimitTarget(std::max(std::min(CI_GetAlgPcsVoltageDipTorqueLimit(), P_GetMaximumGeneratorTorque()),0.0f));</t>
  </si>
  <si>
    <t>Private</t>
  </si>
  <si>
    <t>CO_GetAlgPitchPositionDemand2() - CI_GetAlgPitchPosition2()</t>
  </si>
  <si>
    <t xml:space="preserve">(float) GetMeasuredBladeOutOfPlaneBendingMoment(turbine_id,1) </t>
  </si>
  <si>
    <t>OutOfPlaneBendingMoment3_Input</t>
  </si>
  <si>
    <t>TorqueLimit</t>
  </si>
  <si>
    <t>Generate DISCON Parameters</t>
  </si>
  <si>
    <t>Generate Documents</t>
  </si>
  <si>
    <t>A watchdog input from the control system.  This is not monitored for failures, but is repeated on CO_Watchdog to detect control algorithm failures.</t>
  </si>
  <si>
    <t>A watchdog output from the control algorithm - echos the value of CI_Watchdog.</t>
  </si>
  <si>
    <t>m/s</t>
  </si>
  <si>
    <t>int(avrSwap[34]) != 0</t>
  </si>
  <si>
    <t>P_DisconLoggingBufferLength</t>
  </si>
  <si>
    <t>Discon Log</t>
  </si>
  <si>
    <t>Pitch to feather at Grid Loss Shutdown pitch rate.</t>
  </si>
  <si>
    <t>Blade 1 Pitch Position</t>
  </si>
  <si>
    <t>Blade 1 Pitch Position Demand</t>
  </si>
  <si>
    <t>Blade 2 Pitch Position Demand</t>
  </si>
  <si>
    <t>Blade 3 Pitch Position Demand</t>
  </si>
  <si>
    <t>Blade 2 Pitch Position</t>
  </si>
  <si>
    <t>Blade 3 Pitch Position</t>
  </si>
  <si>
    <t>Blade 1 Pitch Rate Demand</t>
  </si>
  <si>
    <t>Blade 1 out-of-plane bending moment</t>
  </si>
  <si>
    <t>Blade 2 out-of-plane bending moment</t>
  </si>
  <si>
    <t>S_IpcFilteredGenAcc</t>
  </si>
  <si>
    <t>IPC Filtered Generator Acceleration for schedule</t>
  </si>
  <si>
    <t>3</t>
  </si>
  <si>
    <t>S_UtcTimeSeconds</t>
  </si>
  <si>
    <t>Filters</t>
  </si>
  <si>
    <t>Universal coordinated time in seconds.  Seconds since 1st January 1970</t>
  </si>
  <si>
    <t>S_VsprErrSchedX</t>
  </si>
  <si>
    <t>S_VsprErrSchedNonlinearGainFactor</t>
  </si>
  <si>
    <t>0.2f</t>
  </si>
  <si>
    <t>1.0f</t>
  </si>
  <si>
    <t>S_2PIpcMaxDiff</t>
  </si>
  <si>
    <t>2P IPC Maximum Diff Pitch</t>
  </si>
  <si>
    <t>S_2PIpcDAxisMy</t>
  </si>
  <si>
    <t>Time For CalibrateInputs</t>
  </si>
  <si>
    <t/>
  </si>
  <si>
    <t>S_VsprEnabled</t>
  </si>
  <si>
    <t>Control algorithm enabled</t>
  </si>
  <si>
    <t>StartUpSynchingSpeed</t>
  </si>
  <si>
    <t>StartUpConnectionLull</t>
  </si>
  <si>
    <t>S_VsprDampingTorque</t>
  </si>
  <si>
    <t>S_VsprTorqueDemand</t>
  </si>
  <si>
    <t>Pitch-speed proportional gain schedule</t>
  </si>
  <si>
    <t>S_VsprPowDem0</t>
  </si>
  <si>
    <t>S_VsprPowerReference</t>
  </si>
  <si>
    <t>S_VsprQxP</t>
  </si>
  <si>
    <t>S_VsprQminP</t>
  </si>
  <si>
    <t>; Wind Conditions</t>
  </si>
  <si>
    <t>W0</t>
  </si>
  <si>
    <t>Display Name</t>
  </si>
  <si>
    <t>Schedules</t>
  </si>
  <si>
    <t>Table</t>
  </si>
  <si>
    <t>Filter Type</t>
  </si>
  <si>
    <t>Calibration Category</t>
  </si>
  <si>
    <t>N</t>
  </si>
  <si>
    <t>Universal</t>
  </si>
  <si>
    <t>T_NacelleAccFASched</t>
  </si>
  <si>
    <t>S_VsprTowerAccelerationSchedule</t>
  </si>
  <si>
    <t>S_VsprAccelerationFeedbackPitch</t>
  </si>
  <si>
    <t>S_VsprMinimumPitch</t>
  </si>
  <si>
    <t>VoltageDipTransitions</t>
  </si>
  <si>
    <t>Numerator Type</t>
  </si>
  <si>
    <t>Denominator Type</t>
  </si>
  <si>
    <t>SecondOrder</t>
  </si>
  <si>
    <t>F_DriveTrainDamperFilters</t>
  </si>
  <si>
    <t>Rate Limited Setpoint target for steady state generated shaft power</t>
  </si>
  <si>
    <t>Setpoint for steady state speed</t>
  </si>
  <si>
    <t>Setpoint for steady state torque</t>
  </si>
  <si>
    <t>Setpoint for steady state generated shaft power</t>
  </si>
  <si>
    <t>D_GeneratorTorqueSetpoint</t>
  </si>
  <si>
    <t>D_PowerControlSpeedSetpoint</t>
  </si>
  <si>
    <t>S_StartupPowerFraction</t>
  </si>
  <si>
    <t>D_DurationGeneratorSpeedWithinSyncTol</t>
  </si>
  <si>
    <t>xml</t>
  </si>
  <si>
    <t>html</t>
  </si>
  <si>
    <t>ISO-8859-1</t>
  </si>
  <si>
    <t>Kp</t>
  </si>
  <si>
    <t>Ki</t>
  </si>
  <si>
    <t>Ti</t>
  </si>
  <si>
    <t>GainFactor</t>
  </si>
  <si>
    <t>FinePitch</t>
  </si>
  <si>
    <t>GeneratorSpeed</t>
  </si>
  <si>
    <t>PowerSetpoint</t>
  </si>
  <si>
    <t>YawErrorRatio</t>
  </si>
  <si>
    <t>; Turbine Measurements</t>
  </si>
  <si>
    <t>Nacelle acceleration gain schedule</t>
  </si>
  <si>
    <t>LVRT pitch kick rate vs. pitch angle schedule</t>
  </si>
  <si>
    <t>GridLoss Shutdown torque vs. time lookup table</t>
  </si>
  <si>
    <t>Normal Shutdown torque vs. power lookup table</t>
  </si>
  <si>
    <t>Fast Shutdown torque vs. speed lookup table</t>
  </si>
  <si>
    <t>IPC minimum pitch limit vs. yaw error ratio lookup table</t>
  </si>
  <si>
    <t>IPC maximum pitch limit vs. pitch angle lookup table</t>
  </si>
  <si>
    <t>Safe start minimum pitch angle vs. wind speed lookup table</t>
  </si>
  <si>
    <t>Startup pitch limit vs. tip speed ratio lookup table</t>
  </si>
  <si>
    <t>IPC maximum pitch limit vs. torque setpoint lookup table</t>
  </si>
  <si>
    <t>IPC maximum pitch limit vs. generator acceleration lookup table</t>
  </si>
  <si>
    <t>Normalised drive-train damper torque limit lookup table</t>
  </si>
  <si>
    <t>Torque limit vs. generator speed lookup table</t>
  </si>
  <si>
    <t>Pitch-speed non-linear error gain schedule</t>
  </si>
  <si>
    <t>D_GeneratorTorqueShutdownMax</t>
  </si>
  <si>
    <t>Maximum torque during shutdowns</t>
  </si>
  <si>
    <t>Kd</t>
  </si>
  <si>
    <t>P_GetPitchActuatorType() ? CO_GetAlgPitchRateDemand1() : CO_GetAlgPitchPositionDemand1()</t>
  </si>
  <si>
    <t>P_GetPitchActuatorType() ? CO_GetAlgPitchRateDemand2() : CO_GetAlgPitchPositionDemand2()</t>
  </si>
  <si>
    <t>P_GetPitchActuatorType() ? CO_GetAlgPitchRateDemand3() : CO_GetAlgPitchPositionDemand3()</t>
  </si>
  <si>
    <t>Alarm Type_en_GB</t>
  </si>
  <si>
    <t>..\Infrastructure\Source\Main\Generation\GenerateStateMachineC.xslt</t>
  </si>
  <si>
    <t>avrSwap[29]</t>
  </si>
  <si>
    <t>avrSwap[30]</t>
  </si>
  <si>
    <t>avrSwap[31]</t>
  </si>
  <si>
    <t>T_IpcMaximumPitchPitchSchedule</t>
  </si>
  <si>
    <t>S_IpcMaxDiff</t>
  </si>
  <si>
    <t>S_IpcQAxisMy</t>
  </si>
  <si>
    <t>S_IpcDAxisPitchDemand</t>
  </si>
  <si>
    <t>S_IpcQAxisPitchDemand</t>
  </si>
  <si>
    <t>S_IpcDAxisMeasuredPitch</t>
  </si>
  <si>
    <t>Time For UpdateAlarms</t>
  </si>
  <si>
    <t>Alarm Level</t>
  </si>
  <si>
    <t xml:space="preserve">Alarm Reset </t>
  </si>
  <si>
    <t>Alarm Condition</t>
  </si>
  <si>
    <t>CI_GetAlgRealPower() &lt;= P_GetShutdownMaxPower()</t>
  </si>
  <si>
    <t>CO_SetAlgPcsSynchroniseRequest(false);
CO_SetAlgPcsTorqueDemand(0.0f);
ShutDownPitchDemand(P_GetFastShutdownPitchRate());</t>
  </si>
  <si>
    <t>CI_AlgOutOfPlaneBendingMoment1</t>
  </si>
  <si>
    <t>CI_AlgOutOfPlaneBendingMoment2</t>
  </si>
  <si>
    <t>CI_AlgOutOfPlaneBendingMoment3</t>
  </si>
  <si>
    <t>CO_GetAlgPitchPositionDemand1() - CI_GetAlgPitchPosition1()</t>
  </si>
  <si>
    <t>S_VsprMeasuredPower</t>
  </si>
  <si>
    <t>S_VsprTorqueCorrectError</t>
  </si>
  <si>
    <t>S_VsprTorqueCorrectionFactor</t>
  </si>
  <si>
    <t>S_VsprIndivCorrBlade1</t>
  </si>
  <si>
    <t>S_VsprIndivCorrBlade2</t>
  </si>
  <si>
    <t>Category</t>
  </si>
  <si>
    <t>PowerUp</t>
  </si>
  <si>
    <t>Subsystem</t>
  </si>
  <si>
    <t>Controller</t>
  </si>
  <si>
    <t>S_VsprDesiredPower</t>
  </si>
  <si>
    <t>S_IpcDAxisPitchDemTimeShifted</t>
  </si>
  <si>
    <t>S_IpcQAxisPitchDemTimeShifted</t>
  </si>
  <si>
    <t>S_IpcDiffPitchFactorTorque</t>
  </si>
  <si>
    <t>(CO_GetAlgGridLossShutdown() || GetControllerFailureFlag(turbine_id) == 5) &amp;&amp; (S_GetVsprState() != VsprWaitForStartupEnter) &amp;&amp; (S_GetVsprState() != VsprWaitForStartup)</t>
  </si>
  <si>
    <t>Setpoint for steady state speed if not in power production</t>
  </si>
  <si>
    <t>P_GetSpeedSetpointRateLimit()</t>
  </si>
  <si>
    <t>S_DisconnectedSpeedSetpointTarget</t>
  </si>
  <si>
    <t>Speed setpoint target if not in power production</t>
  </si>
  <si>
    <t>Setpoint for steady state speed if in power production</t>
  </si>
  <si>
    <t>;Startup control</t>
  </si>
  <si>
    <t>P_GetSteadyShaftPowerLimit()</t>
  </si>
  <si>
    <t>P_GetRatedGeneratorSpeed()</t>
  </si>
  <si>
    <t>D_StartupPitchAngle</t>
  </si>
  <si>
    <t>Measured Tip Speed Ratio</t>
  </si>
  <si>
    <t>Average Tip Speed Ratio</t>
  </si>
  <si>
    <t>Startup pitch schedule on wind speed</t>
  </si>
  <si>
    <t>Startup pitch schedule on tip speed ratio</t>
  </si>
  <si>
    <t>Startup Pitch Angle</t>
  </si>
  <si>
    <t>0.00</t>
  </si>
  <si>
    <t>D_GetMeasuredTipSpeedRatio()</t>
  </si>
  <si>
    <t>T_StartupPitchTSRSchedule</t>
  </si>
  <si>
    <t>TSR</t>
  </si>
  <si>
    <t>avrSwap[97]</t>
  </si>
  <si>
    <t>DisableVspr();
NullPitchDemands();
CO_SetAlgPcsSynchroniseRequest(false);
CO_SetAlgPcsTorqueDemand(0.0f);</t>
  </si>
  <si>
    <t>Time For UpdateVspr</t>
  </si>
  <si>
    <t>bool</t>
  </si>
  <si>
    <t>float</t>
  </si>
  <si>
    <t>Data Type</t>
  </si>
  <si>
    <t>2P IPC Filtered My Blade 1</t>
  </si>
  <si>
    <t>S_2PIpcFilteredMy2</t>
  </si>
  <si>
    <t>2P IPC Filtered My Blade 2</t>
  </si>
  <si>
    <t>S_2PIpcFilteredMy3</t>
  </si>
  <si>
    <t>2P IPC Filtered My Blade 3</t>
  </si>
  <si>
    <t>S_IpcFilteredDAxisMy</t>
  </si>
  <si>
    <t>S_IpcFilteredQAxisMy</t>
  </si>
  <si>
    <t>S_VsprTorqueLimitState</t>
  </si>
  <si>
    <t>Torque Limit State</t>
  </si>
  <si>
    <t>GridLossShutdownHoldTorque</t>
  </si>
  <si>
    <t>S_GetVsprStateCounter() &gt; P_GetGridLossTorqueDuration()</t>
  </si>
  <si>
    <t>GridLossShutdownCompletePitchRamp</t>
  </si>
  <si>
    <t>D_GridLossShutdownTorqueLookup</t>
  </si>
  <si>
    <t>Torque from gridloss shutdown lookup table</t>
  </si>
  <si>
    <t>std::min(S_GetShutdownMaxTorque(), D_GetGridLossShutdownTorqueLookup())</t>
  </si>
  <si>
    <t>DisableVspr();
S_SetShutdownMaxTorque(CO_GetAlgPcsTorqueDemand());</t>
  </si>
  <si>
    <t>S_LvrtTorqueLimit</t>
  </si>
  <si>
    <t>S_SetLvrtTorqueLimitTarget(P_GetMaximumGeneratorTorque());</t>
  </si>
  <si>
    <t>S_LvrtTorqueLimitTarget</t>
  </si>
  <si>
    <t xml:space="preserve">Torque limit value to be used on Qdem in Lvrt </t>
  </si>
  <si>
    <t>Triggered when the difference between the pitch position demand and the measured pitch position of Blade 1 exceeds a defined limit for longer than a defined time. Only active when the collective pitch demand is below a defined threshold.</t>
  </si>
  <si>
    <t>Triggered when the difference between the pitch position demand and the measured pitch position of Blade 2 exceeds a defined limit for longer than a defined time. Only active when the collective pitch demand is below a defined threshold.</t>
  </si>
  <si>
    <t>Triggered when the difference between the pitch position demand and the measured pitch position of Blade 3 exceeds a defined limit for longer than a defined time. Only active when the collective pitch demand is below a defined threshold.</t>
  </si>
  <si>
    <t>PcsSynchronised_Input</t>
  </si>
  <si>
    <t xml:space="preserve">(float) GetMeasuredPitchAngle(turbine_id,0) </t>
  </si>
  <si>
    <t>PitchPosition2_Input</t>
  </si>
  <si>
    <t>(float) GetMeasuredPitchAngle(turbine_id,1)</t>
  </si>
  <si>
    <t>PitchPosition3_Input</t>
  </si>
  <si>
    <t>(float) GetMeasuredPitchAngle(turbine_id,2)</t>
  </si>
  <si>
    <t>NacelleForeAftAcceleration_Input</t>
  </si>
  <si>
    <t>MovAve</t>
  </si>
  <si>
    <t>; Life-Time</t>
  </si>
  <si>
    <t>PowerProduction</t>
  </si>
  <si>
    <t>true</t>
  </si>
  <si>
    <t>DIO</t>
  </si>
  <si>
    <t>StartUp</t>
  </si>
  <si>
    <t>Version</t>
  </si>
  <si>
    <t>Project Name</t>
  </si>
  <si>
    <t>deg</t>
  </si>
  <si>
    <t>Normal Shutdown</t>
  </si>
  <si>
    <t>Desired Power</t>
  </si>
  <si>
    <t>CO_AlgInSpeedControlMode</t>
  </si>
  <si>
    <t>The control algorithm is in speed control mode</t>
  </si>
  <si>
    <t>The control algorithm is in low wind speed mode</t>
  </si>
  <si>
    <t>CO_AlgInLowWindSpeedMode</t>
  </si>
  <si>
    <t>!CI_GetAlgLowWindSpeed() &amp;&amp; S_GetVsprStateCounter() &gt; P_GetLowWindSpeedModeMinDuration()</t>
  </si>
  <si>
    <t>StartUpGeneratorConnection</t>
  </si>
  <si>
    <t>LowWindSpeedSynchingSpeed</t>
  </si>
  <si>
    <t>CI_AlgLowWindSpeed</t>
  </si>
  <si>
    <t>Trigger the Low Wind Speed operating mode</t>
  </si>
  <si>
    <t>P_GetMinimumFinePitch()</t>
  </si>
  <si>
    <t>; Alarm Edges</t>
  </si>
  <si>
    <t>Alarm</t>
  </si>
  <si>
    <t>D_FastShutdownTorqueLookup</t>
  </si>
  <si>
    <t>Torque from fast shutdown lookup table</t>
  </si>
  <si>
    <t>Generator Torque Production Setpoint</t>
  </si>
  <si>
    <t>Generator Torque Shutdown Max</t>
  </si>
  <si>
    <t>Generator Torque Shutdown Setpoint</t>
  </si>
  <si>
    <t>Current Measured Pitch Angle 123</t>
  </si>
  <si>
    <t>IO.Algorithm.LVRT</t>
  </si>
  <si>
    <t>LVRT Pitch Kick Rate</t>
  </si>
  <si>
    <t>IO.Algorithm.Alarm</t>
  </si>
  <si>
    <t>Following Error 1</t>
  </si>
  <si>
    <t>Following Error 3</t>
  </si>
  <si>
    <t>Following Error 2</t>
  </si>
  <si>
    <t>Following Error High 1</t>
  </si>
  <si>
    <t>Following Error High 3</t>
  </si>
  <si>
    <t>S_SetActiveMinimumPitchAngle(D_GetStartupPitchAngle());
S_SetDisconnectedSpeedSetpointTarget(P_GetLowWindSpeedGenSpeed());</t>
  </si>
  <si>
    <t>DeRated Power</t>
  </si>
  <si>
    <t>Rated Generator Torque</t>
  </si>
  <si>
    <t>IO.Algorithm.Control</t>
  </si>
  <si>
    <t>Shaft Power Setpoint Target</t>
  </si>
  <si>
    <t>s</t>
  </si>
  <si>
    <t>Minimum pitch rate is set to minimum limit for power production.</t>
  </si>
  <si>
    <t xml:space="preserve">Power production state. Exit if Low Wind Speed Mode is activated. </t>
  </si>
  <si>
    <t>LowWindSpeedFreewheelingEnter</t>
  </si>
  <si>
    <t>LowWindSpeedFreewheeling</t>
  </si>
  <si>
    <t>Startup power setpoint is set to 100% of rated power.</t>
  </si>
  <si>
    <t>The control algorithm enters low wind speed mode.
Rate limited shaft power setpoint is set to current power demand.
Startup power setpoint is set to 0% of rated power.</t>
  </si>
  <si>
    <t>The control algorithm enters VSPR mode.
Shutdown flag is set to false and VSPR is enabled.</t>
  </si>
  <si>
    <t>Power setpoint ramped towards target. State exited when the rate limited shaft power setpoint matches the target setpoint.</t>
  </si>
  <si>
    <t>Triggered when the difference between the pitch position demands of Blade 1 and Blade 2 exceeds a defined limit.</t>
  </si>
  <si>
    <t>A_PitchDemandDifferenceError23</t>
  </si>
  <si>
    <t>Triggered when the difference between the pitch position demands of Blade 2 and Blade 3 exceeds a defined limit.</t>
  </si>
  <si>
    <t>D_GetPitchDemandDifference23() &gt; P_GetMaxPitchDemandDifference()</t>
  </si>
  <si>
    <t>A_PitchDemandDifferenceError13</t>
  </si>
  <si>
    <t>Triggered when the difference between the pitch position demands of Blade 1 and Blade 3 exceeds a defined limit.</t>
  </si>
  <si>
    <t>D_GetPitchDemandDifference13() &gt; P_GetMaxPitchDemandDifference()</t>
  </si>
  <si>
    <t>16</t>
  </si>
  <si>
    <t>17</t>
  </si>
  <si>
    <t>18</t>
  </si>
  <si>
    <t>Pitch Demand Difference Error 12</t>
  </si>
  <si>
    <t>Pitch Demand Difference Error 13</t>
  </si>
  <si>
    <t>Pitch Demand Difference Error 23</t>
  </si>
  <si>
    <t>D_PitchDemandDifference12</t>
  </si>
  <si>
    <t>Difference between pitch demands of blade 1 and 2</t>
  </si>
  <si>
    <t>(float) fabs(CO_GetAlgPitchPositionDemand1() - CO_GetAlgPitchPositionDemand2())</t>
  </si>
  <si>
    <t>D_PitchDemandDifference23</t>
  </si>
  <si>
    <t>Difference between pitch demands of blade 2 and 3</t>
  </si>
  <si>
    <t>(float) fabs(CO_GetAlgPitchPositionDemand2() - CO_GetAlgPitchPositionDemand3())</t>
  </si>
  <si>
    <t>D_PitchDemandDifference13</t>
  </si>
  <si>
    <t>Difference between pitch demands of blade 1 and 3</t>
  </si>
  <si>
    <t>(float) fabs(CO_GetAlgPitchPositionDemand1() - CO_GetAlgPitchPositionDemand3())</t>
  </si>
  <si>
    <t>Pitch Demand Difference 12</t>
  </si>
  <si>
    <t>Pitch Demand Difference 13</t>
  </si>
  <si>
    <t>Pitch Demand Difference 23</t>
  </si>
  <si>
    <t>P_FaultPitchRunawayLimit</t>
  </si>
  <si>
    <t>Pitch angle limit for collective pitch runaway fault</t>
  </si>
  <si>
    <t>Length of the logging buffer in controller cycles (0 to disable logging)</t>
  </si>
  <si>
    <t>0.06</t>
  </si>
  <si>
    <t>0.4</t>
  </si>
  <si>
    <t>0.08</t>
  </si>
  <si>
    <t>0.707</t>
  </si>
  <si>
    <t>..\Infrastructure\Source\Platform\Win32\Generation\GenerateChannelAddressLookupC.xslt</t>
  </si>
  <si>
    <t>3.3615</t>
  </si>
  <si>
    <t>6.723</t>
  </si>
  <si>
    <t>10.05</t>
  </si>
  <si>
    <t>IPC pitch demand 1</t>
  </si>
  <si>
    <t>IPC pitch demand 2</t>
  </si>
  <si>
    <t>IPC pitch demand 3</t>
  </si>
  <si>
    <t>IPC pitch rate demand 1</t>
  </si>
  <si>
    <t>IPC pitch rate demand 2</t>
  </si>
  <si>
    <t>IPC pitch rate demand 3</t>
  </si>
  <si>
    <t>S_IpcPitchDemand2</t>
  </si>
  <si>
    <t>S_IpcPitchDemand1</t>
  </si>
  <si>
    <t>S_IpcPitchDemand3</t>
  </si>
  <si>
    <t>S_IpcPitchRateDemand1</t>
  </si>
  <si>
    <t>S_IpcPitchRateDemand2</t>
  </si>
  <si>
    <t>S_IpcPitchRateDemand3</t>
  </si>
  <si>
    <t>S_2PIpcPitchDemand1</t>
  </si>
  <si>
    <t>S_2PIpcPitchDemand2</t>
  </si>
  <si>
    <t>S_2PIpcPitchDemand3</t>
  </si>
  <si>
    <t>S_2PIpcPitchRateDemand1</t>
  </si>
  <si>
    <t>S_2PIpcPitchRateDemand2</t>
  </si>
  <si>
    <t>S_2PIpcPitchRateDemand3</t>
  </si>
  <si>
    <t>2P IPC pitch demand 1</t>
  </si>
  <si>
    <t>2P IPC pitch demand 2</t>
  </si>
  <si>
    <t>2P IPC pitch demand 3</t>
  </si>
  <si>
    <t>2P IPC pitch rate demand 1</t>
  </si>
  <si>
    <t>2P IPC pitch rate demand 2</t>
  </si>
  <si>
    <t>2P IPC pitch rate demand 3</t>
  </si>
  <si>
    <t>D-axis pitch rate demand</t>
  </si>
  <si>
    <t>Q-axis pitch rate demand</t>
  </si>
  <si>
    <t>2P D-axis pitch rate demand</t>
  </si>
  <si>
    <t>2P Q-axis pitch rate demand</t>
  </si>
  <si>
    <t>S_2PIpcDAxisPitchRateDemand</t>
  </si>
  <si>
    <t>S_2PIpcQAxisPitchRateDemand</t>
  </si>
  <si>
    <t>S_IpcDAxisPitchRateDemand</t>
  </si>
  <si>
    <t>S_IpcQAxisPitchRateDemand</t>
  </si>
  <si>
    <t>S_2PIpcDAxisMaxDiff</t>
  </si>
  <si>
    <t>S_2PIpcQAxisMaxDiff</t>
  </si>
  <si>
    <t>2P IPC Maximum absolute Pitch rate demand across all blades</t>
  </si>
  <si>
    <t>2P IPC Maximum absolute Pitch rate demand across all blades filtered</t>
  </si>
  <si>
    <t>T_2PIpcGainSchedOnRateAmplitude</t>
  </si>
  <si>
    <t>2P IPC PID acrGS scheduling based on max pitch rate demands</t>
  </si>
  <si>
    <t>GsFactor</t>
  </si>
  <si>
    <t>MaxPitchRate</t>
  </si>
  <si>
    <t>S_2PIpcGs</t>
  </si>
  <si>
    <t>2P IPC GS gain for PIDs</t>
  </si>
  <si>
    <t>S_2PIpcMaxAbsPitchRateDemand</t>
  </si>
  <si>
    <t>S_2PIpcMaxAbsPitchRateDemandFilt</t>
  </si>
  <si>
    <t>Pitch-speed proportional gain schedule Slow</t>
  </si>
  <si>
    <t>Pitch-speed integral gain schedule Slow</t>
  </si>
  <si>
    <t>Pitch-speed integral time-constant schedule Slow</t>
  </si>
  <si>
    <t>28</t>
  </si>
  <si>
    <t>23</t>
  </si>
  <si>
    <t>S_VsprIncreasedPitchSpeedGains</t>
  </si>
  <si>
    <t>S_VsprEEdot</t>
  </si>
  <si>
    <t>Increased Gain Flag due to large speed error and acceleration</t>
  </si>
  <si>
    <t>Eedot (does not include effect of PitchBias as in PID)</t>
  </si>
  <si>
    <t>(CO_GetAlgFastShutdown() || CO_GetAlgAutonomousFeather() ) &amp;&amp; (S_GetVsprState() != VsprWaitForStartupEnter) &amp;&amp; (S_GetVsprState() != VsprWaitForStartup)</t>
  </si>
  <si>
    <t>(CO_GetAlgFastShutdown() || CO_GetAlgAutonomousFeather())  &amp;&amp; (S_GetVsprState() != VsprWaitForStartupEnter) &amp;&amp; (S_GetVsprState() != VsprWaitForStartup)</t>
  </si>
  <si>
    <t>0.35</t>
  </si>
  <si>
    <t>S_VsprDyRateExtra</t>
  </si>
  <si>
    <t>DyRateExtra</t>
  </si>
  <si>
    <t>T_PitchSpeedProportionalGainFast</t>
  </si>
  <si>
    <t>T_PitchSpeedIntegralGainFast</t>
  </si>
  <si>
    <t>T_PitchSpeedIntegralTimeConstantFast</t>
  </si>
  <si>
    <t>T_PitchSpeedDerivativeGainScheduleFast</t>
  </si>
  <si>
    <t>S_VsprPidKiFast</t>
  </si>
  <si>
    <t>Pid.KpFast</t>
  </si>
  <si>
    <t>Pid KiFast</t>
  </si>
  <si>
    <t>Threshold</t>
  </si>
  <si>
    <t>EEdot threshold on pitch beyond which a pitch kick is triggered</t>
  </si>
  <si>
    <t>;NonLinear stuff</t>
  </si>
  <si>
    <t>D_NonLinearPitchActionTriggered</t>
  </si>
  <si>
    <t>A_NonLinearPitchActionTriggered</t>
  </si>
  <si>
    <t>Non Linear Pitch rate triggered</t>
  </si>
  <si>
    <t>19</t>
  </si>
  <si>
    <t xml:space="preserve">Trigered when a non-linear pitch action is triggered </t>
  </si>
  <si>
    <t>;Non Linear stuff</t>
  </si>
  <si>
    <t>S_VsprNonLinearQdemFilt</t>
  </si>
  <si>
    <t>S_VsprNonLinearEEdotThreshold</t>
  </si>
  <si>
    <t>S_VsprNonLinearEEdotThresholdAsymMovAv</t>
  </si>
  <si>
    <t>S_VsprNonLinearEEdotSchedulingVariable</t>
  </si>
  <si>
    <t>T_NonLinearNacelleAccelerationThreshold</t>
  </si>
  <si>
    <t>T_LinearRegressionMinFiltSpeedErrorOnPitch_coeff</t>
  </si>
  <si>
    <t>Coeff</t>
  </si>
  <si>
    <t>Order</t>
  </si>
  <si>
    <t>Nacelle ax loopshaping for NL schedule</t>
  </si>
  <si>
    <t>T_NonLinearGenAccThresholdAfterDelay</t>
  </si>
  <si>
    <t>T_NonLinearNL2Threshold</t>
  </si>
  <si>
    <t>S_VsprNonLinearNL2Threshold</t>
  </si>
  <si>
    <t>S_VsprNonLinearGenAccThreshold</t>
  </si>
  <si>
    <t>3.1416</t>
  </si>
  <si>
    <t>CI_GetAlgPitchPosition1()</t>
  </si>
  <si>
    <t>Pitch estimated pitch rate 1</t>
  </si>
  <si>
    <t>D_EstimatedPitchRate2</t>
  </si>
  <si>
    <t>Pitch estimated pitch rate 2</t>
  </si>
  <si>
    <t>Pitch estimated pitch rate 3</t>
  </si>
  <si>
    <t>CI_GetAlgPitchPosition2()</t>
  </si>
  <si>
    <t>CI_GetAlgPitchPosition3()</t>
  </si>
  <si>
    <t>Estimated Pitch Rate 1</t>
  </si>
  <si>
    <t>Estimated Pitch Rate 2</t>
  </si>
  <si>
    <t>Estimated Pitch Rate 3</t>
  </si>
  <si>
    <t>D_FollowingErrorRate1</t>
  </si>
  <si>
    <t>Pitch rate following error for blade 1</t>
  </si>
  <si>
    <t>CO_GetAlgPitchRateDemand1() - D_GetEstimatedPitchRate1()</t>
  </si>
  <si>
    <t>Following Error Rate 1</t>
  </si>
  <si>
    <t>D_FollowingErrorRate2</t>
  </si>
  <si>
    <t>D_FollowingErrorRate3</t>
  </si>
  <si>
    <t>Pitch rate following error for blade 2</t>
  </si>
  <si>
    <t>Pitch rate following error for blade 3</t>
  </si>
  <si>
    <t>CO_GetAlgPitchRateDemand2() - D_GetEstimatedPitchRate2()</t>
  </si>
  <si>
    <t>CO_GetAlgPitchRateDemand3() - D_GetEstimatedPitchRate3()</t>
  </si>
  <si>
    <t>Following Error Rate 2</t>
  </si>
  <si>
    <t>Following Error Rate 3</t>
  </si>
  <si>
    <t>D_FollowingErrorRateDuration1</t>
  </si>
  <si>
    <t>D_FollowingErrorRateDuration2</t>
  </si>
  <si>
    <t>D_FollowingErrorRateDuration3</t>
  </si>
  <si>
    <t>Time above threshold of pitch following error rate 2</t>
  </si>
  <si>
    <t>Time above threshold of pitch following error rate 3</t>
  </si>
  <si>
    <t xml:space="preserve">Time above threshold of pitch following error rate 1 </t>
  </si>
  <si>
    <t>(float) fabs(D_GetFollowingErrorRate1()) &gt;  P_GetMaximumPitchFollowingErrorRate()
&amp;&amp; CI_GetAlgPitchPosition1() &lt; P_GetMaxPitchForFollowingError()</t>
  </si>
  <si>
    <t>(float) fabs(D_GetFollowingErrorRate2()) &gt;  P_GetMaximumPitchFollowingErrorRate()
&amp;&amp; CI_GetAlgPitchPosition2() &lt; P_GetMaxPitchForFollowingError()</t>
  </si>
  <si>
    <t>(float) fabs(D_GetFollowingErrorRate3()) &gt;  P_GetMaximumPitchFollowingErrorRate()
&amp;&amp; CI_GetAlgPitchPosition3() &lt; P_GetMaxPitchForFollowingError()</t>
  </si>
  <si>
    <t>Following Error Rate High 1</t>
  </si>
  <si>
    <t>Following Error Rate High 2</t>
  </si>
  <si>
    <t>Following Error Rate High 3</t>
  </si>
  <si>
    <t>D_GetFollowingErrorRateDuration1() &gt; P_GetPitchFollowingErrorMaxDuration()</t>
  </si>
  <si>
    <t>D_GetFollowingErrorRateDuration2() &gt; P_GetPitchFollowingErrorMaxDuration()</t>
  </si>
  <si>
    <t>D_GetFollowingErrorRateDuration3() &gt; P_GetPitchFollowingErrorMaxDuration()</t>
  </si>
  <si>
    <t>Pitch Following Error Rate 1</t>
  </si>
  <si>
    <t>Pitch Following Error Rate 2</t>
  </si>
  <si>
    <t>Pitch Following Error Rate 3</t>
  </si>
  <si>
    <t>0.1f</t>
  </si>
  <si>
    <t>A_IPCDemandErrorVspr</t>
  </si>
  <si>
    <t>Triggered when the difference between the average demand of the three blades and the collective pitch demand exceeds a defined limit.</t>
  </si>
  <si>
    <t>IPC demand Error</t>
  </si>
  <si>
    <t>D_IpcDemandError</t>
  </si>
  <si>
    <t>IPC Demand Error</t>
  </si>
  <si>
    <t>VsprProducingStates</t>
  </si>
  <si>
    <t>A_LowPitchAngle2</t>
  </si>
  <si>
    <t>A_LowPitchAngle3</t>
  </si>
  <si>
    <t>21</t>
  </si>
  <si>
    <t>22</t>
  </si>
  <si>
    <t>Triggered when demanded pitch angle of Blade 1 is below a specified threshold</t>
  </si>
  <si>
    <t>CO_GetAlgPitchPositionDemand2() &lt; P_GetMinIndivPitchAngle()</t>
  </si>
  <si>
    <t>IPC minimum pitch limit vs. pitch angle lookup table</t>
  </si>
  <si>
    <t>S_IpcDiffPitchFactorMaximumPitch</t>
  </si>
  <si>
    <t>IPC Diff Pitch Factor from Maximum Pitch Angle</t>
  </si>
  <si>
    <t>S_IpcDiffPitchFactorMinimumPitch</t>
  </si>
  <si>
    <t>IPC Diff Pitch Factor from Minimum Pitch Angle</t>
  </si>
  <si>
    <t>SlowShutdownEnter</t>
  </si>
  <si>
    <t>SlowShutdownComplete</t>
  </si>
  <si>
    <t>SlowShutdownTransitions</t>
  </si>
  <si>
    <t>CI_GetAlgSlowShutdown()</t>
  </si>
  <si>
    <t>CI_AlgSlowShutdown</t>
  </si>
  <si>
    <t>Trigger a slow shutdown</t>
  </si>
  <si>
    <t>Slow shutdown</t>
  </si>
  <si>
    <t>SlowShutdown_Input</t>
  </si>
  <si>
    <t>CO_GetAlgSlowShutdown()  &amp;&amp; (S_GetVsprState() != VsprWaitForStartupEnter) &amp;&amp; (S_GetVsprState() != VsprWaitForStartup)</t>
  </si>
  <si>
    <t>(CO_GetAlgSlowShutdown())  &amp;&amp; (S_GetVsprState() != VsprWaitForStartupEnter) &amp;&amp; (S_GetVsprState() != VsprWaitForStartup)</t>
  </si>
  <si>
    <t>CO_AlgSlowShutdown</t>
  </si>
  <si>
    <t>D_GetSlowShutdown()</t>
  </si>
  <si>
    <t>RS</t>
  </si>
  <si>
    <t>Slow Shutdown</t>
  </si>
  <si>
    <t>AlgorithmReset,
FastShutdown,
GridLossShutdown,
SlowShutdown</t>
  </si>
  <si>
    <t>Slow Shutdown Complete</t>
  </si>
  <si>
    <t>AlgorithmReset,
FastShutdown,
GridLossShutdown,
SlowShutdown,
NormalShutdown</t>
  </si>
  <si>
    <t>.\LightController\Discon\Discon.rc</t>
  </si>
  <si>
    <t>..\Test\LightController\BHTM\AlarmEnums.device</t>
  </si>
  <si>
    <t>..\Infrastructure\Test\Generation\GenerateAlarmEnumsDevice.xslt</t>
  </si>
  <si>
    <t>A_ExecutionTimeOverrun</t>
  </si>
  <si>
    <t>Triggered when there is a serious overrun of the controller core code execution</t>
  </si>
  <si>
    <t>RET</t>
  </si>
  <si>
    <t>S_GetTimingMonitoringAlarmsEnabled() &amp;&amp; 
(S_GetTimeForAll() &gt; P_GetExecutionTimeOverrunThreshold())</t>
  </si>
  <si>
    <t>Controller Execution Time Overrun</t>
  </si>
  <si>
    <t>A_ShortAverageCycleTimeMismatch</t>
  </si>
  <si>
    <t>Triggered when the short-averaged measured controller cycle time diverges steadily from the expected value</t>
  </si>
  <si>
    <t>S_GetTimingMonitoringAlarmsEnabled() &amp;&amp; 
(fabs(D_GetShortAverageMeasuredCycleTime() - P_GetControllerCycleTime()) &gt; P_GetShortAvgCycleTimeMismatchFactor()*P_GetControllerCycleTime())</t>
  </si>
  <si>
    <t>Short Average Measured Controller Cycle Time Mismatch</t>
  </si>
  <si>
    <t>A_LongAverageCycleTimeMismatch</t>
  </si>
  <si>
    <t>Triggered when the long-averaged measured controller cycle time diverges steadily from the expected value</t>
  </si>
  <si>
    <t>S_GetTimingMonitoringAlarmsEnabled() &amp;&amp; 
(fabs(D_GetLongAverageMeasuredCycleTime() - P_GetControllerCycleTime()) &gt; P_GetLongAvgCycleTimeMismatchFactor()*P_GetControllerCycleTime())</t>
  </si>
  <si>
    <t>Long Average Measured Controller Cycle Time Mismatch</t>
  </si>
  <si>
    <t>24</t>
  </si>
  <si>
    <t>26</t>
  </si>
  <si>
    <t>27</t>
  </si>
  <si>
    <t>29</t>
  </si>
  <si>
    <t>;Overall execution timing monitoring</t>
  </si>
  <si>
    <t>Flag to enable and disable timing monitoring alarms</t>
  </si>
  <si>
    <t>Timing Monitoring Alarms Enabled</t>
  </si>
  <si>
    <t>S_MeasuredControllerCycleTime</t>
  </si>
  <si>
    <t>Milliseconds between consecutive calls to execute the controller code</t>
  </si>
  <si>
    <t>Measured Controller Cycle Time</t>
  </si>
  <si>
    <t>S_TimeForAll</t>
  </si>
  <si>
    <t>Milliseconds taken by one execution of all controller code (read + step + write)</t>
  </si>
  <si>
    <t>Time For All</t>
  </si>
  <si>
    <t>S_TimeForStepController</t>
  </si>
  <si>
    <t>Time For Step Controller (All except Read/Write Channels Interface)</t>
  </si>
  <si>
    <t>Time For StepController</t>
  </si>
  <si>
    <t>;Timeslice timing monitoring</t>
  </si>
  <si>
    <t>S_TimeForTracing</t>
  </si>
  <si>
    <t>Time For Tracing</t>
  </si>
  <si>
    <t>; Timing Performance</t>
  </si>
  <si>
    <t>D_ShortAverageMeasuredCycleTime</t>
  </si>
  <si>
    <t>Short-averaged measured controller cycle time</t>
  </si>
  <si>
    <t>S_GetMeasuredControllerCycleTime()</t>
  </si>
  <si>
    <t>Short Averaged Controller Cycle Time</t>
  </si>
  <si>
    <t>IO.Algorithm.Perf</t>
  </si>
  <si>
    <t>D_LongAverageMeasuredCycleTime</t>
  </si>
  <si>
    <t>10.0f</t>
  </si>
  <si>
    <t>Long Averaged Controller Cycle Time</t>
  </si>
  <si>
    <t>; Timing performance checks</t>
  </si>
  <si>
    <t>Safety Turbine Shutdown</t>
  </si>
  <si>
    <t>Win32 Build Output Path</t>
  </si>
  <si>
    <t>!CI_GetAlgAlgorithmReset() &amp;&amp; 
!CI_GetAlgPcsSynchronised() &amp;&amp; 
CI_GetAlgAllBladesAtFeather()</t>
  </si>
  <si>
    <t>Algorithm Reset state. State exited when all blades are at feather, converter is disconnected and algorithm reset shutdown request is reset</t>
  </si>
  <si>
    <t>Long-averaged measured controller cycle time</t>
  </si>
  <si>
    <t>..\Installer\Version.iss</t>
  </si>
  <si>
    <t>XML Imports</t>
  </si>
  <si>
    <t>External XML</t>
  </si>
  <si>
    <t>External Workbook</t>
  </si>
  <si>
    <t>Transform</t>
  </si>
  <si>
    <t>.\LightController\Auto\ChannelAddresses.h</t>
  </si>
  <si>
    <t>..\Infrastructure\Source\Main\Generation\GenerateChannelAddressesH.xslt</t>
  </si>
  <si>
    <t>.\LightController\Auto\ChannelBuffer.h</t>
  </si>
  <si>
    <t>..\Infrastructure\Source\Main\Generation\GenerateChannelBufferH.xslt</t>
  </si>
  <si>
    <t>CI_GetAlgWatchdog()</t>
  </si>
  <si>
    <t>De-rated speed setpoint is set to minimum between rated speed and speed setpoint input.</t>
  </si>
  <si>
    <t>D_SetDeRatedSpeed(std::max(0.0f, std::min(P_GetRatedGeneratorSpeed(), CI_GetAlgSpeedSetpointLimit())));</t>
  </si>
  <si>
    <t>S_SetStartupPowerFraction(0.0f);
S_SetDisconnectedSpeedSetpointTarget(0.0f);
D_SetDisconnectedSpeedSetpoint(0.0f);
D_SetShaftPowerSetpointTargetRateLimited(0.0f);
S_SetActiveMinimumPitchRate(0.0f);
S_SetActiveMinimumPitchAngle( P_GetPositiveFeatherAngle() );
S_SetLvrtTorqueLimitTarget(P_GetMaximumGeneratorTorque());</t>
  </si>
  <si>
    <t>T_NormalShutdownTorque.Enabled() ?  std::min(S_GetShutdownMaxTorque(), D_GetGeneratorTorqueShutdownMax()) : D_GetGeneratorTorqueProductionSetpoint()</t>
  </si>
  <si>
    <t>T_StartupPitchWindSchedule.Enabled() ? D_GetStartupPitchWindValue() : P_GetMinimumFinePitch()</t>
  </si>
  <si>
    <t>T_StartupPitchTSRSchedule.Enabled() ? D_GetStartupPitchTSRValue() : P_GetMinimumFinePitch()</t>
  </si>
  <si>
    <t>.\LightController\Platform\Beckhoff-TwinCAT3\BeckhoffTwinCAT3Symbols.xml</t>
  </si>
  <si>
    <t>..\Infrastructure\Source\Main\Generation\TransformExternalImport.xslt</t>
  </si>
  <si>
    <t>Handover</t>
  </si>
  <si>
    <t>CI_AlgSpeedControlMode</t>
    <phoneticPr fontId="0" type="noConversion"/>
  </si>
  <si>
    <t>;</t>
    <phoneticPr fontId="0" type="noConversion"/>
  </si>
  <si>
    <t>;Normal Shutdown</t>
  </si>
  <si>
    <t>(CI_GetAlgPitchPosition1()  + CI_GetAlgPitchPosition2()  +CI_GetAlgPitchPosition3() )/3.0</t>
  </si>
  <si>
    <t>-0.01745</t>
    <phoneticPr fontId="0" type="noConversion"/>
  </si>
  <si>
    <t>;Derating</t>
    <phoneticPr fontId="0" type="noConversion"/>
  </si>
  <si>
    <r>
      <t>S_</t>
    </r>
    <r>
      <rPr>
        <sz val="9"/>
        <rFont val="Arial"/>
        <family val="2"/>
      </rPr>
      <t>TimeSinceYawDerating</t>
    </r>
    <phoneticPr fontId="0" type="noConversion"/>
  </si>
  <si>
    <t>bool</t>
    <phoneticPr fontId="0" type="noConversion"/>
  </si>
  <si>
    <r>
      <t>S</t>
    </r>
    <r>
      <rPr>
        <sz val="10"/>
        <rFont val="Arial"/>
        <family val="2"/>
      </rPr>
      <t>_</t>
    </r>
    <r>
      <rPr>
        <sz val="10"/>
        <rFont val="Arial"/>
        <family val="2"/>
      </rPr>
      <t>YawDeratingTimer</t>
    </r>
    <phoneticPr fontId="0" type="noConversion"/>
  </si>
  <si>
    <r>
      <t>f</t>
    </r>
    <r>
      <rPr>
        <sz val="9"/>
        <rFont val="Arial"/>
        <family val="2"/>
      </rPr>
      <t>alse</t>
    </r>
    <phoneticPr fontId="0" type="noConversion"/>
  </si>
  <si>
    <t>false</t>
    <phoneticPr fontId="0" type="noConversion"/>
  </si>
  <si>
    <r>
      <t>S</t>
    </r>
    <r>
      <rPr>
        <sz val="10"/>
        <rFont val="Arial"/>
        <family val="2"/>
      </rPr>
      <t>_</t>
    </r>
    <r>
      <rPr>
        <sz val="10"/>
        <rFont val="Arial"/>
        <family val="2"/>
      </rPr>
      <t>YawDeratingStopMode</t>
    </r>
    <phoneticPr fontId="0" type="noConversion"/>
  </si>
  <si>
    <t>bool</t>
    <phoneticPr fontId="0" type="noConversion"/>
  </si>
  <si>
    <t>RN</t>
    <phoneticPr fontId="0" type="noConversion"/>
  </si>
  <si>
    <t>Pitch rate demand for normal shutdown</t>
    <phoneticPr fontId="0" type="noConversion"/>
  </si>
  <si>
    <t>Normal Shutdown Pitch Rate</t>
    <phoneticPr fontId="0" type="noConversion"/>
  </si>
  <si>
    <t>S_SetShutdownFlag(true);
S_SetShutdownMaxTorque(S_GetVsprQdem());
D_SetShaftPowerSetpointTargetRateLimited (S_GetVsprEnabled() ? S_GetVsprQdem() * S_GetVsprFilteredSpeedTorque() : 0);
S_SetStartupPowerFraction(0.0f);</t>
    <phoneticPr fontId="4" type="noConversion"/>
  </si>
  <si>
    <t>GeneratorContactor_Output</t>
    <phoneticPr fontId="0" type="noConversion"/>
  </si>
  <si>
    <t>PitchPosition1_Input</t>
    <phoneticPr fontId="0" type="noConversion"/>
  </si>
  <si>
    <t>CI_AlgPitchPosition1</t>
    <phoneticPr fontId="0" type="noConversion"/>
  </si>
  <si>
    <t>true</t>
    <phoneticPr fontId="0" type="noConversion"/>
  </si>
  <si>
    <t>; De-rating</t>
    <phoneticPr fontId="0" type="noConversion"/>
  </si>
  <si>
    <t>; IPC</t>
    <phoneticPr fontId="0" type="noConversion"/>
  </si>
  <si>
    <t>Vspr</t>
    <phoneticPr fontId="0" type="noConversion"/>
  </si>
  <si>
    <t>IPC Limit</t>
    <phoneticPr fontId="0" type="noConversion"/>
  </si>
  <si>
    <t>float</t>
    <phoneticPr fontId="0" type="noConversion"/>
  </si>
  <si>
    <t>W</t>
    <phoneticPr fontId="0" type="noConversion"/>
  </si>
  <si>
    <t>true</t>
    <phoneticPr fontId="0" type="noConversion"/>
  </si>
  <si>
    <t>IO.Algorithm.DeRating</t>
    <phoneticPr fontId="0" type="noConversion"/>
  </si>
  <si>
    <t>IO.Algorithm.IPC</t>
    <phoneticPr fontId="0" type="noConversion"/>
  </si>
  <si>
    <t>kN.m</t>
    <phoneticPr fontId="0" type="noConversion"/>
  </si>
  <si>
    <t>D_MaximumBladeBendingMoment</t>
    <phoneticPr fontId="0" type="noConversion"/>
  </si>
  <si>
    <t>S_TimeSinceIPC</t>
    <phoneticPr fontId="0" type="noConversion"/>
  </si>
  <si>
    <t>S_IPCSustainedTimer</t>
    <phoneticPr fontId="0" type="noConversion"/>
  </si>
  <si>
    <t>S_IPCEnabledFlag</t>
    <phoneticPr fontId="0" type="noConversion"/>
  </si>
  <si>
    <t>;IPC Limits with blade bending moment</t>
    <phoneticPr fontId="0" type="noConversion"/>
  </si>
  <si>
    <t>0</t>
    <phoneticPr fontId="0" type="noConversion"/>
  </si>
  <si>
    <r>
      <t>t</t>
    </r>
    <r>
      <rPr>
        <sz val="9"/>
        <rFont val="Arial"/>
        <family val="2"/>
      </rPr>
      <t>rue</t>
    </r>
    <phoneticPr fontId="0" type="noConversion"/>
  </si>
  <si>
    <r>
      <t>f</t>
    </r>
    <r>
      <rPr>
        <sz val="9"/>
        <rFont val="Arial"/>
        <family val="2"/>
      </rPr>
      <t>alse</t>
    </r>
    <phoneticPr fontId="0" type="noConversion"/>
  </si>
  <si>
    <t>MaximumBladeBendingMoment</t>
    <phoneticPr fontId="0" type="noConversion"/>
  </si>
  <si>
    <t>TimeSinceIPC</t>
    <phoneticPr fontId="0" type="noConversion"/>
  </si>
  <si>
    <t>IPCSustainedTimer</t>
    <phoneticPr fontId="0" type="noConversion"/>
  </si>
  <si>
    <t>IPCEnabledFlag</t>
    <phoneticPr fontId="0" type="noConversion"/>
  </si>
  <si>
    <t>S_MaximumBladeBendingMoment</t>
    <phoneticPr fontId="0" type="noConversion"/>
  </si>
  <si>
    <t>MovAve</t>
    <phoneticPr fontId="0" type="noConversion"/>
  </si>
  <si>
    <t>P_GetIPCMinimumBladeBendingMomentMovAvTC()</t>
    <phoneticPr fontId="0" type="noConversion"/>
  </si>
  <si>
    <t>N.m</t>
    <phoneticPr fontId="0" type="noConversion"/>
  </si>
  <si>
    <t>s</t>
    <phoneticPr fontId="0" type="noConversion"/>
  </si>
  <si>
    <t>FL</t>
    <phoneticPr fontId="0" type="noConversion"/>
  </si>
  <si>
    <t>.\LightController\Platform\Beckhoff-TwinCAT2\BeckhoffTwinCAT2Symbols.xlsx</t>
    <phoneticPr fontId="4" type="noConversion"/>
  </si>
  <si>
    <t>S_VsprPidPdy1</t>
    <phoneticPr fontId="0" type="noConversion"/>
  </si>
  <si>
    <t>S_VsprPidPdy</t>
    <phoneticPr fontId="0" type="noConversion"/>
  </si>
  <si>
    <t>S_VsprPidPdy2</t>
    <phoneticPr fontId="0" type="noConversion"/>
  </si>
  <si>
    <r>
      <t>Pid</t>
    </r>
    <r>
      <rPr>
        <sz val="9"/>
        <rFont val="Arial"/>
        <family val="2"/>
      </rPr>
      <t>Pdy1</t>
    </r>
    <phoneticPr fontId="0" type="noConversion"/>
  </si>
  <si>
    <t>PidPdy2</t>
    <phoneticPr fontId="0" type="noConversion"/>
  </si>
  <si>
    <t>PidDy</t>
    <phoneticPr fontId="0" type="noConversion"/>
  </si>
  <si>
    <t>A</t>
    <phoneticPr fontId="0" type="noConversion"/>
  </si>
  <si>
    <r>
      <t>S_VsprPidKp</t>
    </r>
    <r>
      <rPr>
        <sz val="9"/>
        <rFont val="Arial"/>
        <family val="2"/>
      </rPr>
      <t>2</t>
    </r>
    <phoneticPr fontId="0" type="noConversion"/>
  </si>
  <si>
    <r>
      <t>S_VsprPidKi</t>
    </r>
    <r>
      <rPr>
        <sz val="9"/>
        <rFont val="Arial"/>
        <family val="2"/>
      </rPr>
      <t>2</t>
    </r>
    <phoneticPr fontId="0" type="noConversion"/>
  </si>
  <si>
    <r>
      <t>Pid.Kp</t>
    </r>
    <r>
      <rPr>
        <sz val="9"/>
        <rFont val="Arial"/>
        <family val="2"/>
      </rPr>
      <t>2</t>
    </r>
    <phoneticPr fontId="0" type="noConversion"/>
  </si>
  <si>
    <r>
      <t>Pid Ki</t>
    </r>
    <r>
      <rPr>
        <sz val="9"/>
        <rFont val="Arial"/>
        <family val="2"/>
      </rPr>
      <t>2</t>
    </r>
    <phoneticPr fontId="0" type="noConversion"/>
  </si>
  <si>
    <t>S_VsprPidKpFast</t>
    <phoneticPr fontId="0" type="noConversion"/>
  </si>
  <si>
    <r>
      <t>S_VsprPid</t>
    </r>
    <r>
      <rPr>
        <sz val="9"/>
        <rFont val="Arial"/>
        <family val="2"/>
      </rPr>
      <t>2</t>
    </r>
    <r>
      <rPr>
        <sz val="9"/>
        <rFont val="Arial"/>
        <family val="2"/>
      </rPr>
      <t>Num1</t>
    </r>
    <phoneticPr fontId="0" type="noConversion"/>
  </si>
  <si>
    <r>
      <t>S_VsprPid</t>
    </r>
    <r>
      <rPr>
        <sz val="9"/>
        <rFont val="Arial"/>
        <family val="2"/>
      </rPr>
      <t>2</t>
    </r>
    <r>
      <rPr>
        <sz val="9"/>
        <rFont val="Arial"/>
        <family val="2"/>
      </rPr>
      <t>Num2</t>
    </r>
    <phoneticPr fontId="0" type="noConversion"/>
  </si>
  <si>
    <r>
      <t>Pid</t>
    </r>
    <r>
      <rPr>
        <sz val="9"/>
        <rFont val="Arial"/>
        <family val="2"/>
      </rPr>
      <t xml:space="preserve">2 </t>
    </r>
    <r>
      <rPr>
        <sz val="9"/>
        <rFont val="Arial"/>
        <family val="2"/>
      </rPr>
      <t>Num 0</t>
    </r>
    <phoneticPr fontId="0" type="noConversion"/>
  </si>
  <si>
    <r>
      <t>Pid</t>
    </r>
    <r>
      <rPr>
        <sz val="9"/>
        <rFont val="Arial"/>
        <family val="2"/>
      </rPr>
      <t>2</t>
    </r>
    <r>
      <rPr>
        <sz val="9"/>
        <rFont val="Arial"/>
        <family val="2"/>
      </rPr>
      <t xml:space="preserve"> Num 1</t>
    </r>
    <phoneticPr fontId="0" type="noConversion"/>
  </si>
  <si>
    <r>
      <t>Pid</t>
    </r>
    <r>
      <rPr>
        <sz val="9"/>
        <rFont val="Arial"/>
        <family val="2"/>
      </rPr>
      <t>2</t>
    </r>
    <r>
      <rPr>
        <sz val="9"/>
        <rFont val="Arial"/>
        <family val="2"/>
      </rPr>
      <t xml:space="preserve"> Num 2</t>
    </r>
    <phoneticPr fontId="0" type="noConversion"/>
  </si>
  <si>
    <r>
      <t>S_VsprPid</t>
    </r>
    <r>
      <rPr>
        <sz val="9"/>
        <rFont val="Arial"/>
        <family val="2"/>
      </rPr>
      <t>2</t>
    </r>
    <r>
      <rPr>
        <sz val="9"/>
        <rFont val="Arial"/>
        <family val="2"/>
      </rPr>
      <t>Num0</t>
    </r>
    <phoneticPr fontId="0" type="noConversion"/>
  </si>
  <si>
    <t>PidPdy3</t>
    <phoneticPr fontId="0" type="noConversion"/>
  </si>
  <si>
    <t>FirstOrder</t>
  </si>
  <si>
    <t>RealPower_Input</t>
    <phoneticPr fontId="0" type="noConversion"/>
  </si>
  <si>
    <t>CI_AlgRealPower</t>
    <phoneticPr fontId="0" type="noConversion"/>
  </si>
  <si>
    <t>CI_AlgShaftPower</t>
    <phoneticPr fontId="0" type="noConversion"/>
  </si>
  <si>
    <t>Shaft power</t>
    <phoneticPr fontId="0" type="noConversion"/>
  </si>
  <si>
    <t>CI_GetShaftPower()</t>
    <phoneticPr fontId="0" type="noConversion"/>
  </si>
  <si>
    <t>Shaft Power</t>
    <phoneticPr fontId="0" type="noConversion"/>
  </si>
  <si>
    <t>;</t>
    <phoneticPr fontId="20" type="noConversion"/>
  </si>
  <si>
    <t>;Lidar info</t>
    <phoneticPr fontId="20" type="noConversion"/>
  </si>
  <si>
    <t>S_LidarMeasuredSpeed11</t>
    <phoneticPr fontId="20" type="noConversion"/>
  </si>
  <si>
    <t>LidarMeasuredSpeed11</t>
    <phoneticPr fontId="20" type="noConversion"/>
  </si>
  <si>
    <t>S_LidarMeasuredSpeed12</t>
    <phoneticPr fontId="20" type="noConversion"/>
  </si>
  <si>
    <t>S_LidarMeasuredSpeed13</t>
    <phoneticPr fontId="20" type="noConversion"/>
  </si>
  <si>
    <t>S_LidarMeasuredSpeed10</t>
    <phoneticPr fontId="20" type="noConversion"/>
  </si>
  <si>
    <t>LidarMeasuredSpeed10</t>
    <phoneticPr fontId="20" type="noConversion"/>
  </si>
  <si>
    <t>LidarLogTime</t>
  </si>
  <si>
    <t>T_LidarFocusDistance</t>
    <phoneticPr fontId="20" type="noConversion"/>
  </si>
  <si>
    <t>S_LidarRAWSPlane1</t>
  </si>
  <si>
    <t>S_LidarRAWSPlane2</t>
  </si>
  <si>
    <t>S_LidarRAWSPlane3</t>
  </si>
  <si>
    <t>S_LidarRAWSPlane4</t>
  </si>
  <si>
    <t>; Feedforward Control</t>
    <phoneticPr fontId="0" type="noConversion"/>
  </si>
  <si>
    <t>A/T</t>
    <phoneticPr fontId="0" type="noConversion"/>
  </si>
  <si>
    <r>
      <t>t</t>
    </r>
    <r>
      <rPr>
        <sz val="9"/>
        <rFont val="Arial"/>
        <family val="2"/>
      </rPr>
      <t>rue</t>
    </r>
    <phoneticPr fontId="0" type="noConversion"/>
  </si>
  <si>
    <t>true</t>
    <phoneticPr fontId="0" type="noConversion"/>
  </si>
  <si>
    <t>LidarBeamAngleY1</t>
  </si>
  <si>
    <t>LidarBeamAngleY2</t>
  </si>
  <si>
    <t>LidarBeamAngleY3</t>
  </si>
  <si>
    <t>IO.Algorithm.3PIPC</t>
  </si>
  <si>
    <t>IO.Algorithm.4PIPC</t>
  </si>
  <si>
    <t>IO.Algorithm.5PIPC</t>
  </si>
  <si>
    <t>IO.Algorithm.6PIPC</t>
  </si>
  <si>
    <t>IO.Algorithm.7PIPC</t>
  </si>
  <si>
    <t>IO.Algorithm.8PIPC</t>
  </si>
  <si>
    <t>IO.Algorithm.9PIPC</t>
  </si>
  <si>
    <t>CI_AlgGeneratorSpeed</t>
    <phoneticPr fontId="0" type="noConversion"/>
  </si>
  <si>
    <t>D_GeneratorSpeedAvtForEews</t>
    <phoneticPr fontId="0" type="noConversion"/>
  </si>
  <si>
    <t>Average generator speed for EewsCal</t>
    <phoneticPr fontId="0" type="noConversion"/>
  </si>
  <si>
    <t>CI_GetAlgGeneratorSpeed()</t>
    <phoneticPr fontId="0" type="noConversion"/>
  </si>
  <si>
    <t>;Estimate Wind Speed</t>
    <phoneticPr fontId="0" type="noConversion"/>
  </si>
  <si>
    <t>P_GetGeneratorSpeedAvt()</t>
    <phoneticPr fontId="0" type="noConversion"/>
  </si>
  <si>
    <t>0</t>
    <phoneticPr fontId="20" type="noConversion"/>
  </si>
  <si>
    <t>S_TimingMonitoringAlarmsEnabled</t>
    <phoneticPr fontId="0" type="noConversion"/>
  </si>
  <si>
    <t>S_TimeForTimesliceOne</t>
    <phoneticPr fontId="0" type="noConversion"/>
  </si>
  <si>
    <t>S_VsprPidPdy3</t>
    <phoneticPr fontId="0" type="noConversion"/>
  </si>
  <si>
    <t>true</t>
    <phoneticPr fontId="20" type="noConversion"/>
  </si>
  <si>
    <t>P_FaultPitchRunawayRate</t>
    <phoneticPr fontId="0" type="noConversion"/>
  </si>
  <si>
    <t>RET</t>
    <phoneticPr fontId="4" type="noConversion"/>
  </si>
  <si>
    <t>A_HighYawError</t>
    <phoneticPr fontId="0" type="noConversion"/>
  </si>
  <si>
    <t>RF</t>
    <phoneticPr fontId="0" type="noConversion"/>
  </si>
  <si>
    <t>;</t>
    <phoneticPr fontId="0" type="noConversion"/>
  </si>
  <si>
    <t>HMI</t>
    <phoneticPr fontId="0" type="noConversion"/>
  </si>
  <si>
    <t>S_bNacAccXAlarmValue</t>
    <phoneticPr fontId="0" type="noConversion"/>
  </si>
  <si>
    <t>false</t>
    <phoneticPr fontId="0" type="noConversion"/>
  </si>
  <si>
    <t>W</t>
    <phoneticPr fontId="0" type="noConversion"/>
  </si>
  <si>
    <r>
      <t>t</t>
    </r>
    <r>
      <rPr>
        <sz val="9"/>
        <rFont val="Arial"/>
        <family val="2"/>
      </rPr>
      <t>rue</t>
    </r>
    <phoneticPr fontId="0" type="noConversion"/>
  </si>
  <si>
    <t>S_TimeSinceNacAccXDerating</t>
    <phoneticPr fontId="0" type="noConversion"/>
  </si>
  <si>
    <t>float</t>
    <phoneticPr fontId="0" type="noConversion"/>
  </si>
  <si>
    <t>0</t>
    <phoneticPr fontId="0" type="noConversion"/>
  </si>
  <si>
    <r>
      <t>N</t>
    </r>
    <r>
      <rPr>
        <sz val="9"/>
        <rFont val="Arial"/>
        <family val="2"/>
      </rPr>
      <t>acelle Acceleration Fore-aft Derating flag</t>
    </r>
    <phoneticPr fontId="0" type="noConversion"/>
  </si>
  <si>
    <t>Nacelle Acceleration Fore-aft Derating Time</t>
    <phoneticPr fontId="0" type="noConversion"/>
  </si>
  <si>
    <t>s</t>
    <phoneticPr fontId="0" type="noConversion"/>
  </si>
  <si>
    <t>T</t>
    <phoneticPr fontId="0" type="noConversion"/>
  </si>
  <si>
    <t>GW3.0MW(S)-TC3</t>
    <phoneticPr fontId="4" type="noConversion"/>
  </si>
  <si>
    <t>The control algorithm enters the Normal Shutdown state.
Disable VSPR.
Set fast shutdown torque to current torque demand.</t>
    <phoneticPr fontId="4" type="noConversion"/>
  </si>
  <si>
    <t>Pitch to feather at Normal Shutdown pitch rate.
Set torque demand to Fast Shutdown torque value.</t>
    <phoneticPr fontId="4" type="noConversion"/>
  </si>
  <si>
    <t>Pitch to feather at Normal Shutdown pitch rate.</t>
    <phoneticPr fontId="4" type="noConversion"/>
  </si>
  <si>
    <t>Normal Shutdown Enter</t>
    <phoneticPr fontId="4" type="noConversion"/>
  </si>
  <si>
    <t>Normal Shutdown Ramp Torque</t>
    <phoneticPr fontId="4" type="noConversion"/>
  </si>
  <si>
    <t>Normal Shutdown Complete Pitch Ramp</t>
    <phoneticPr fontId="4" type="noConversion"/>
  </si>
  <si>
    <t>Normal Shutdown Complete</t>
    <phoneticPr fontId="4" type="noConversion"/>
  </si>
  <si>
    <t>The control algorithm enters a slow shutdown.
Shutdown flag is set to false.
Rate limited shaft power setpoint is set to current power demand (if VSPR is enabled) or to 0 (if VSPR is disabled).
Startup power setpoint is set to 0% of rated power.</t>
  </si>
  <si>
    <t>Slow Shutdown Enter</t>
    <phoneticPr fontId="4" type="noConversion"/>
  </si>
  <si>
    <t>Slow Shutdown Power Ramping</t>
  </si>
  <si>
    <t>Slow Shutdown Synching Speed</t>
  </si>
  <si>
    <t>Slow Shutdown Generator Disconnection</t>
  </si>
  <si>
    <t>Slow Shutdown Lull</t>
  </si>
  <si>
    <t>Disable VSPR.
Pitch all blades to feather at slow shutdown pitch rate.</t>
  </si>
  <si>
    <t>Slow Shutdown Pitch To Feather Enter</t>
  </si>
  <si>
    <t>Pitch all blades to feather at slow shutdown pitch rate.</t>
  </si>
  <si>
    <t>Slow Shutdown Pitch To Feather</t>
  </si>
  <si>
    <t>AlgorithmReset,
GridLossShutdown</t>
    <phoneticPr fontId="4" type="noConversion"/>
  </si>
  <si>
    <t>AlgorithmReset,
GridLossShutdown,
FastShutdown</t>
    <phoneticPr fontId="4" type="noConversion"/>
  </si>
  <si>
    <t>Triggered when the wind speed exceeds a defined threshold.</t>
  </si>
  <si>
    <t>Triggered when the nacelle acceleration effective value exceeds a defined threshold</t>
  </si>
  <si>
    <t>Nacelle Acceleration Over Limit</t>
  </si>
  <si>
    <t>D_GetPitchPositionDifference23() &gt; P_GetMaxPitchPositionDifference()</t>
  </si>
  <si>
    <t>D_GetPitchPositionDifference13() &gt; P_GetMaxPitchPositionDifference()</t>
  </si>
  <si>
    <t>Triggered when the difference between the pitch position demand and the measured pitch position of Blade 2 exceeds a defined limit for longer than a defined time. Only active when the collective pitch demand is below a defined threshold.</t>
    <phoneticPr fontId="0" type="noConversion"/>
  </si>
  <si>
    <t>S_NacAccXDeratingFlag</t>
    <phoneticPr fontId="0" type="noConversion"/>
  </si>
  <si>
    <t>false</t>
    <phoneticPr fontId="0" type="noConversion"/>
  </si>
  <si>
    <t>Nacelle Acceleration Fore-aft Derating flag</t>
    <phoneticPr fontId="0" type="noConversion"/>
  </si>
  <si>
    <t>;</t>
    <phoneticPr fontId="0" type="noConversion"/>
  </si>
  <si>
    <t>;Nacelle Acceleration X Pitch Schedule</t>
  </si>
  <si>
    <t>D_CutoutWindSpeed1</t>
  </si>
  <si>
    <t>D_CutoutWindSpeed2</t>
  </si>
  <si>
    <t>P_GetCutoutWindSpeedAvT2()</t>
  </si>
  <si>
    <t>;Nacelle Acceleration Fore-aft De-rating</t>
    <phoneticPr fontId="0" type="noConversion"/>
  </si>
  <si>
    <t>D_NacAccXDeratingAvAcc</t>
  </si>
  <si>
    <t>Average measured fore-aft nacelle acceleration</t>
  </si>
  <si>
    <t>fabs(CI_GetAlgNacelleForeAftAcceleration())</t>
  </si>
  <si>
    <t>Average measured for-aft nacelle accleration</t>
  </si>
  <si>
    <t>IO.Algorithm.NacAcc</t>
  </si>
  <si>
    <t>m/s^2</t>
  </si>
  <si>
    <t>D_NacAccXDeratingWindSpeed</t>
  </si>
  <si>
    <t>Average measured Wind Speed</t>
  </si>
  <si>
    <t>Average measured wind speed</t>
  </si>
  <si>
    <t>Fore-aft nacelle acceleration threshold</t>
  </si>
  <si>
    <t>D_GetNacAccXDeratingWindSpeed()</t>
  </si>
  <si>
    <t>;Nacelle Accleration Fine Pitch Schedule</t>
  </si>
  <si>
    <t>D_PitchPositionDifference12</t>
  </si>
  <si>
    <t>(float) fabs(CI_GetAlgPitchPosition1() - CI_GetAlgPitchPosition2())</t>
  </si>
  <si>
    <t>D_PitchPositionDifference23</t>
  </si>
  <si>
    <t>(float) fabs(CI_GetAlgPitchPosition2() - CI_GetAlgPitchPosition3())</t>
  </si>
  <si>
    <t>D_PitchPositionDifference13</t>
  </si>
  <si>
    <t>(float) fabs(CI_GetAlgPitchPosition1() - CI_GetAlgPitchPosition3())</t>
  </si>
  <si>
    <t>D_NacelleAccelerationForeaft</t>
  </si>
  <si>
    <t>Filtered Fore-aft Nacelle Acceleration?</t>
  </si>
  <si>
    <t>CI_GetAlgNacelleForeAftAcceleration()</t>
  </si>
  <si>
    <t>P_GetNacelleAccelerationAvT()</t>
  </si>
  <si>
    <t>D_NacelleAccelerationSideside</t>
  </si>
  <si>
    <t>Filtered Side-side? Nacelle Acceleration?</t>
  </si>
  <si>
    <t>CI_GetAlgNacelleSideSideAcceleration()</t>
  </si>
  <si>
    <t>Filtered Side-Side Nacelle Acceleration</t>
  </si>
  <si>
    <t>D_NacelleAccelerationEffectiveValue</t>
  </si>
  <si>
    <t>Nacelle acceleration effective value</t>
  </si>
  <si>
    <t>sqrt(D_GetNacelleAccelerationForeaft()*D_GetNacelleAccelerationForeaft()+D_GetNacelleAccelerationSideside()*D_GetNacelleAccelerationSideside())</t>
  </si>
  <si>
    <t>D_HighYawErrorAverageForYawPitchKick</t>
  </si>
  <si>
    <t>P_GetYawErrorMovAvTC()</t>
  </si>
  <si>
    <t>HighYawErrorAverageForYawPitchKick</t>
  </si>
  <si>
    <t>D_LongAverageWindSpeedForYawPitchKick</t>
  </si>
  <si>
    <t>Long time Average wind speed for Yaw Pitch Kick</t>
  </si>
  <si>
    <t>P_GetYawPitchKickWindSpeedMovAvTCLong()</t>
  </si>
  <si>
    <t>D_ShortAverageWindSpeedForYawPitchKick</t>
  </si>
  <si>
    <t>Short time Average wind speed for Yaw Pitch Kick</t>
  </si>
  <si>
    <t>P_GetYawPitchKickWindSpeedMovAvTCShort()</t>
  </si>
  <si>
    <t>D_GustWindForYawPitchKick</t>
  </si>
  <si>
    <t>Gust wind Calculation for Yaw Pitch Kick</t>
  </si>
  <si>
    <t>D_GetShortAverageWindSpeedForYawPitchKick()-D_GetLongAverageWindSpeedForYawPitchKick()</t>
  </si>
  <si>
    <t>Gust Wind Calculation for Yaw Pitch Kick</t>
  </si>
  <si>
    <t>1.8850</t>
  </si>
  <si>
    <t>0.50</t>
  </si>
  <si>
    <t>3.7699</t>
  </si>
  <si>
    <t>0.565</t>
  </si>
  <si>
    <t>0.554</t>
  </si>
  <si>
    <t>5.28</t>
  </si>
  <si>
    <t>0.698</t>
  </si>
  <si>
    <t>Nacelleaccx</t>
  </si>
  <si>
    <t>Fine pitch schedule threshold against wind speed</t>
  </si>
  <si>
    <t>windspeed</t>
  </si>
  <si>
    <t>Nacelle acceleration fore-aft vs. wind speed lookup table</t>
  </si>
  <si>
    <t>S_InitFastShutdown</t>
  </si>
  <si>
    <t>Initiating fast shut down</t>
  </si>
  <si>
    <t>InitFastshutdown</t>
  </si>
  <si>
    <t>S_TimeSinceTurDerating</t>
  </si>
  <si>
    <t>TimeSinceTurDerating</t>
  </si>
  <si>
    <t>S_TurDeratingCounter</t>
  </si>
  <si>
    <t>TurDeratingCounter</t>
  </si>
  <si>
    <r>
      <t>S_TurDerating</t>
    </r>
    <r>
      <rPr>
        <sz val="10"/>
        <rFont val="Arial"/>
        <family val="2"/>
      </rPr>
      <t>Timer</t>
    </r>
  </si>
  <si>
    <t>TurDeratingTimer</t>
  </si>
  <si>
    <r>
      <t>S_TurDerating</t>
    </r>
    <r>
      <rPr>
        <sz val="10"/>
        <rFont val="Arial"/>
        <family val="2"/>
      </rPr>
      <t>Flag</t>
    </r>
  </si>
  <si>
    <t>TurDeratingFlag</t>
  </si>
  <si>
    <t>Average wind speed for generator speed limit</t>
  </si>
  <si>
    <t>Avg Wind Speed For Power Limit</t>
  </si>
  <si>
    <t>;High Wind De-rating</t>
  </si>
  <si>
    <t>Power Limit Factor Look Up Table</t>
  </si>
  <si>
    <t>High Wind Power Limit Factor</t>
  </si>
  <si>
    <t>Average measured pitch angle</t>
  </si>
  <si>
    <t>P_GetGentlePitDropMeasuredPitchAvT()</t>
  </si>
  <si>
    <t>Average Measured Pitch Angle</t>
  </si>
  <si>
    <t>Pitch rate from gridloss shutdown lookup table</t>
  </si>
  <si>
    <t>T_GridLossShutdownPitchRate</t>
  </si>
  <si>
    <t>Pitch rate demand for gridloss shutdown</t>
  </si>
  <si>
    <t>Gridloss Shutdown Pitch Rate</t>
  </si>
  <si>
    <t>;GentlePitchDrop</t>
  </si>
  <si>
    <t>D_GentlePitchDropAngleMarginLimit</t>
  </si>
  <si>
    <t>Pitch drop angle margin limit look up table</t>
  </si>
  <si>
    <t>D_GetAverageMeasuredPitchAngle()</t>
  </si>
  <si>
    <t>Gentle Pitch Drop Angle Margin Limit</t>
  </si>
  <si>
    <t>IO.Algorithm.GentlePitch</t>
  </si>
  <si>
    <t>D_GetAverageMeasuredPitchAngle()-D_GetGentlePitchDropAngleMarginLimit()</t>
  </si>
  <si>
    <t>Gentle Pitch Drop Angle Limit</t>
  </si>
  <si>
    <t>Pitch drop angle limit lookup table</t>
  </si>
  <si>
    <t>PitchDropLimit</t>
  </si>
  <si>
    <t>Grid Loss Shutdown Pitch Rate lookup table</t>
  </si>
  <si>
    <t>(CI_GetAlgPitchPosition1() + CI_GetAlgPitchPosition2() +CI_GetAlgPitchPosition3() )/3.0</t>
    <phoneticPr fontId="20" type="noConversion"/>
  </si>
  <si>
    <t>A_NacelleAccelerationOverLimit</t>
    <phoneticPr fontId="0" type="noConversion"/>
  </si>
  <si>
    <t>0</t>
    <phoneticPr fontId="20" type="noConversion"/>
  </si>
  <si>
    <t>LowWindSpeedModeStates</t>
    <phoneticPr fontId="4" type="noConversion"/>
  </si>
  <si>
    <t>CI_GetAlgLowWindSpeed()</t>
    <phoneticPr fontId="4" type="noConversion"/>
  </si>
  <si>
    <t>S_VsprPitchRateDemandCollective</t>
    <phoneticPr fontId="0" type="noConversion"/>
  </si>
  <si>
    <t>S_VsprSpeedSetpointPitch</t>
    <phoneticPr fontId="0" type="noConversion"/>
  </si>
  <si>
    <t>S_DeratingPowerTarget</t>
    <phoneticPr fontId="0" type="noConversion"/>
  </si>
  <si>
    <t>DeratingPowerTarget</t>
    <phoneticPr fontId="0" type="noConversion"/>
  </si>
  <si>
    <t>float</t>
    <phoneticPr fontId="0" type="noConversion"/>
  </si>
  <si>
    <t>kW</t>
    <phoneticPr fontId="0" type="noConversion"/>
  </si>
  <si>
    <t>S_YawErrorPowerTarget</t>
    <phoneticPr fontId="0" type="noConversion"/>
  </si>
  <si>
    <t>YawErrorPowerTarget</t>
    <phoneticPr fontId="0" type="noConversion"/>
  </si>
  <si>
    <t>NacAccXPowerTarget</t>
    <phoneticPr fontId="0" type="noConversion"/>
  </si>
  <si>
    <t>TurPowerTarget</t>
    <phoneticPr fontId="0" type="noConversion"/>
  </si>
  <si>
    <t>HighWindPowerTarget</t>
    <phoneticPr fontId="0" type="noConversion"/>
  </si>
  <si>
    <t>true</t>
    <phoneticPr fontId="20" type="noConversion"/>
  </si>
  <si>
    <t>Vspr</t>
    <phoneticPr fontId="0" type="noConversion"/>
  </si>
  <si>
    <t>L/TT</t>
    <phoneticPr fontId="20" type="noConversion"/>
  </si>
  <si>
    <t>SlowShutdownEnter</t>
    <phoneticPr fontId="4" type="noConversion"/>
  </si>
  <si>
    <t>SlowShutdownRampTorque</t>
  </si>
  <si>
    <t>SlowShutdownRampTorque</t>
    <phoneticPr fontId="4" type="noConversion"/>
  </si>
  <si>
    <t>SlowShutdown</t>
  </si>
  <si>
    <t>SlowShutdown</t>
    <phoneticPr fontId="4" type="noConversion"/>
  </si>
  <si>
    <t>ShutDownPitchDemand(P_GetSlowShutdownPitchRate());
CO_SetAlgPcsTorqueDemand(D_GetFastShutdownTorque());</t>
  </si>
  <si>
    <t>SlowShutdownCompletePitchRamp</t>
  </si>
  <si>
    <t>S_GetVsprStateCounter() &gt; P_GetNormalShutdownLullDuration()</t>
  </si>
  <si>
    <t>NormalShutdown</t>
  </si>
  <si>
    <t>NormalShutdownGeneratorDisconnection</t>
  </si>
  <si>
    <t>NormalShutdownPowerRamping</t>
  </si>
  <si>
    <t>NormalShutdownSynchingSpeed</t>
  </si>
  <si>
    <t>NormalShutdownLull</t>
  </si>
  <si>
    <t>NormalShutdownPitchToFeatherEnter</t>
  </si>
  <si>
    <t>NormalShutdownPitchToFeather</t>
  </si>
  <si>
    <t>NormalShutdownComplete</t>
  </si>
  <si>
    <t>StartUpConnectionLullEnter,
StartUpConnectionLull,
StartUpPowerRampingEnter,
StartUpPowerRamping,
StartUpPowerRampingLullEnter,
StartUpPowerRampingLull,
NormalShutdownEnter,
NormalShutdownPowerRamping,
NormalShutdownSynchingSpeed,
NormalShutdownGeneratorDisconnection,
LowWindSpeedModeEnter,
LowWindSpeedPowerRamping,
LowWindSpeedSynchingSpeed,
LowWindSpeedGeneratorDisconnection</t>
    <phoneticPr fontId="4" type="noConversion"/>
  </si>
  <si>
    <t>SlowShutdownRampTorque</t>
    <phoneticPr fontId="4" type="noConversion"/>
  </si>
  <si>
    <t>T_FinePitchScheduleNacAccX</t>
    <phoneticPr fontId="20" type="noConversion"/>
  </si>
  <si>
    <t>CI_AlgNacelleSideSideAcceleration</t>
    <phoneticPr fontId="0" type="noConversion"/>
  </si>
  <si>
    <t>CI_AlgStartupTurbine</t>
    <phoneticPr fontId="0" type="noConversion"/>
  </si>
  <si>
    <t>T_GenAccPitchAngleThreshold</t>
  </si>
  <si>
    <t>GenAcc</t>
  </si>
  <si>
    <t>S_VsprNonLinearisNLaxAboveThreshold</t>
  </si>
  <si>
    <t>S_VsprextraPitchRateGenAccPA</t>
  </si>
  <si>
    <t>S_VsprNonLineardoPitchKick</t>
  </si>
  <si>
    <t>T</t>
    <phoneticPr fontId="0" type="noConversion"/>
  </si>
  <si>
    <t>S_VsprNonLinearCycleTime</t>
  </si>
  <si>
    <t>S_VsprNonLinearAcrDyElapsedTime</t>
  </si>
  <si>
    <t>S_VsprNonLinearActionAllowed</t>
  </si>
  <si>
    <t>S_VsprNonLinearjustDidNonLinearPitchAction</t>
  </si>
  <si>
    <t>S_VsprNonLinearKickDuration</t>
  </si>
  <si>
    <t>S_VsprNonLinearKickDuration2</t>
  </si>
  <si>
    <t>S_VsprNonLinearextraPitchRate</t>
  </si>
  <si>
    <t>S_VsprNonLinearextraPitchRateEEdot</t>
  </si>
  <si>
    <t>S_VsprNonLinearextraPitchRateNL</t>
  </si>
  <si>
    <t>S_VsprNonLinearExtraPitchRateGenAcc</t>
  </si>
  <si>
    <t>S_VsprNonLinearisEEdotAboveThreshold</t>
  </si>
  <si>
    <t>S_VsprNonLinearisYawPitchKickAllowed</t>
  </si>
  <si>
    <t>S_VsprNonLinearMeasuredPowerAcceleration</t>
  </si>
  <si>
    <t>S_VsprNonLinearPitchdemand</t>
  </si>
  <si>
    <t>S_VsprNonLinearMinGenSpeedErrorLimit</t>
  </si>
  <si>
    <t>S_VsprNonLinearSpeedVariable</t>
  </si>
  <si>
    <t>S_VsprNonLinearrAccFilteredNL</t>
  </si>
  <si>
    <t>S_VsprNonLinearAccThreshold</t>
  </si>
  <si>
    <t>S_VsprNonLinearAccVariable</t>
  </si>
  <si>
    <t>S_VsprNonLinearGeneratorFilteredAcc</t>
  </si>
  <si>
    <t>S_VsprNonLinearGenAccPitchAngleThreshold</t>
  </si>
  <si>
    <t>S_VsprNonLinearisGenAccPitchAngleThreshold</t>
  </si>
  <si>
    <t>S_VsprNonLinearcrossedThreshold</t>
  </si>
  <si>
    <t>S_VsprNonLinearincrementTimer</t>
  </si>
  <si>
    <t>S_VsprNonLineartimeSinceCrossing</t>
  </si>
  <si>
    <t>S_VsprNonLinearcrossedGenAccThreshold</t>
  </si>
  <si>
    <t>-</t>
  </si>
  <si>
    <t>rad/s^2</t>
  </si>
  <si>
    <r>
      <t>A/T</t>
    </r>
    <r>
      <rPr>
        <sz val="9"/>
        <rFont val="Arial"/>
        <family val="2"/>
      </rPr>
      <t>T</t>
    </r>
    <phoneticPr fontId="0" type="noConversion"/>
  </si>
  <si>
    <t>P</t>
    <phoneticPr fontId="0" type="noConversion"/>
  </si>
  <si>
    <t>L/TT</t>
    <phoneticPr fontId="0" type="noConversion"/>
  </si>
  <si>
    <t>FL</t>
    <phoneticPr fontId="0" type="noConversion"/>
  </si>
  <si>
    <r>
      <t>W</t>
    </r>
    <r>
      <rPr>
        <sz val="9"/>
        <rFont val="Arial"/>
        <family val="2"/>
      </rPr>
      <t>/s</t>
    </r>
    <phoneticPr fontId="0" type="noConversion"/>
  </si>
  <si>
    <r>
      <t>r</t>
    </r>
    <r>
      <rPr>
        <sz val="9"/>
        <rFont val="Arial"/>
        <family val="2"/>
      </rPr>
      <t>ad^2/s^3</t>
    </r>
    <phoneticPr fontId="0" type="noConversion"/>
  </si>
  <si>
    <t>true</t>
    <phoneticPr fontId="0" type="noConversion"/>
  </si>
  <si>
    <t>CycleTime</t>
  </si>
  <si>
    <t>NonLinearAcrDyElapsedTime</t>
  </si>
  <si>
    <t>nonLinearActionAllowed</t>
  </si>
  <si>
    <t>justDidNonLinearPitchAction</t>
  </si>
  <si>
    <t>doPitchKick</t>
  </si>
  <si>
    <t>KickDuration</t>
  </si>
  <si>
    <t>KickDuration2</t>
  </si>
  <si>
    <t>extraPitchRate</t>
  </si>
  <si>
    <t>extraPitchRateEEdot</t>
  </si>
  <si>
    <t>extraPitchRateNL</t>
  </si>
  <si>
    <t>extraPitchRateGenaccPA</t>
  </si>
  <si>
    <t>extraPitchRateGenAcc</t>
  </si>
  <si>
    <t>EEdotSchedulingVar</t>
  </si>
  <si>
    <t>EEdotThreshold</t>
  </si>
  <si>
    <t>EEdotThresholdAsymMovAv</t>
  </si>
  <si>
    <t>isEEdotAboveThreshold</t>
  </si>
  <si>
    <t>isYawPitchKickThreshold</t>
  </si>
  <si>
    <t>MeasuredPowerAcceleration</t>
  </si>
  <si>
    <t>*PitchRateDemand</t>
  </si>
  <si>
    <t>MinGenSpeedErrorLimit</t>
  </si>
  <si>
    <t>NonLinearSpeedVariable</t>
  </si>
  <si>
    <t>rAccFilteredNL</t>
  </si>
  <si>
    <t>NonLinearThreshold</t>
  </si>
  <si>
    <t>nonLinearAcrDy_SchedulingVariable</t>
  </si>
  <si>
    <t>isNLaxAboveThreshold</t>
  </si>
  <si>
    <t>NonLinearNL2Threshold</t>
  </si>
  <si>
    <t>QdemFilt</t>
  </si>
  <si>
    <t>GeneratorFilteredAcceleration</t>
  </si>
  <si>
    <t>GenAccPitchAngleThreshold</t>
  </si>
  <si>
    <t>isGenAccPitchAngleThreshold</t>
  </si>
  <si>
    <t>GeneratorAccThresholdAfterDelay</t>
  </si>
  <si>
    <t>crossedThreshold</t>
  </si>
  <si>
    <t>incrementTimer</t>
  </si>
  <si>
    <t>timeSinceCrossing</t>
  </si>
  <si>
    <t>crossedGenAccThreshold</t>
  </si>
  <si>
    <t>S_GetVsprNonLinearextraPitchRate()</t>
    <phoneticPr fontId="20" type="noConversion"/>
  </si>
  <si>
    <t>P_GetFastShutdownTorqueRateLimit()</t>
    <phoneticPr fontId="20" type="noConversion"/>
  </si>
  <si>
    <t>DisableVspr();
D_SetFastShutdownTorque(CO_GetAlgPcsTorqueDemand());
FastShutdownPitchPositionDemand();
S_SetInitFastShutdown(true);</t>
    <phoneticPr fontId="4" type="noConversion"/>
  </si>
  <si>
    <t>FastShutdownPitchPositionDemand();
CO_SetAlgPcsTorqueDemand(D_GetFastShutdownTorque());</t>
    <phoneticPr fontId="4" type="noConversion"/>
  </si>
  <si>
    <t>CO_SetAlgPcsSynchroniseRequest(false);
CO_SetAlgPcsTorqueDemand(0.0f);
FastShutdownPitchPositionDemand();</t>
    <phoneticPr fontId="4" type="noConversion"/>
  </si>
  <si>
    <t>Filter Estimated Generator acceleration</t>
    <phoneticPr fontId="20" type="noConversion"/>
  </si>
  <si>
    <t>0</t>
    <phoneticPr fontId="20" type="noConversion"/>
  </si>
  <si>
    <t>D_GetEstimatedGeneratorAcceleration()</t>
    <phoneticPr fontId="20" type="noConversion"/>
  </si>
  <si>
    <t>MovAve</t>
    <phoneticPr fontId="20" type="noConversion"/>
  </si>
  <si>
    <t>1.0f</t>
    <phoneticPr fontId="20" type="noConversion"/>
  </si>
  <si>
    <t>Filter Estimated Gen Acceleration</t>
    <phoneticPr fontId="20" type="noConversion"/>
  </si>
  <si>
    <t>float</t>
    <phoneticPr fontId="20" type="noConversion"/>
  </si>
  <si>
    <r>
      <t>t</t>
    </r>
    <r>
      <rPr>
        <sz val="9"/>
        <rFont val="Arial"/>
        <family val="2"/>
      </rPr>
      <t>rue</t>
    </r>
    <phoneticPr fontId="20" type="noConversion"/>
  </si>
  <si>
    <t>TimeQAxisMyUpDuration</t>
    <phoneticPr fontId="20" type="noConversion"/>
  </si>
  <si>
    <t>bool</t>
    <phoneticPr fontId="20" type="noConversion"/>
  </si>
  <si>
    <t>false</t>
    <phoneticPr fontId="20" type="noConversion"/>
  </si>
  <si>
    <t>QAxisMyMorethanThreshold</t>
    <phoneticPr fontId="20" type="noConversion"/>
  </si>
  <si>
    <t>int</t>
    <phoneticPr fontId="20" type="noConversion"/>
  </si>
  <si>
    <t>0</t>
    <phoneticPr fontId="20" type="noConversion"/>
  </si>
  <si>
    <t>float</t>
    <phoneticPr fontId="20" type="noConversion"/>
  </si>
  <si>
    <r>
      <t>L</t>
    </r>
    <r>
      <rPr>
        <sz val="9"/>
        <rFont val="Arial"/>
        <family val="2"/>
      </rPr>
      <t>/T</t>
    </r>
    <phoneticPr fontId="20" type="noConversion"/>
  </si>
  <si>
    <t>LidarMeasuredSpeed12</t>
    <phoneticPr fontId="20" type="noConversion"/>
  </si>
  <si>
    <t>LidarMeasuredSpeed13</t>
    <phoneticPr fontId="20" type="noConversion"/>
  </si>
  <si>
    <r>
      <t>L</t>
    </r>
    <r>
      <rPr>
        <sz val="9"/>
        <rFont val="Arial"/>
        <family val="2"/>
      </rPr>
      <t>/T</t>
    </r>
    <phoneticPr fontId="20" type="noConversion"/>
  </si>
  <si>
    <t>S_LidarMeasuredSpeed14</t>
    <phoneticPr fontId="20" type="noConversion"/>
  </si>
  <si>
    <t>LidarMeasuredSpeed14</t>
    <phoneticPr fontId="20" type="noConversion"/>
  </si>
  <si>
    <t>S_LidarMeasuredSpeed20</t>
    <phoneticPr fontId="20" type="noConversion"/>
  </si>
  <si>
    <t>LidarMeasuredSpeed20</t>
    <phoneticPr fontId="20" type="noConversion"/>
  </si>
  <si>
    <t>S_LidarMeasuredSpeed21</t>
    <phoneticPr fontId="20" type="noConversion"/>
  </si>
  <si>
    <t>LidarMeasuredSpeed21</t>
    <phoneticPr fontId="20" type="noConversion"/>
  </si>
  <si>
    <r>
      <t>L</t>
    </r>
    <r>
      <rPr>
        <sz val="9"/>
        <rFont val="Arial"/>
        <family val="2"/>
      </rPr>
      <t>/T</t>
    </r>
    <phoneticPr fontId="20" type="noConversion"/>
  </si>
  <si>
    <t>S_LidarMeasuredSpeed22</t>
    <phoneticPr fontId="20" type="noConversion"/>
  </si>
  <si>
    <t>LidarMeasuredSpeed22</t>
    <phoneticPr fontId="20" type="noConversion"/>
  </si>
  <si>
    <t>S_LidarMeasuredSpeed23</t>
    <phoneticPr fontId="20" type="noConversion"/>
  </si>
  <si>
    <t>LidarMeasuredSpeed23</t>
    <phoneticPr fontId="20" type="noConversion"/>
  </si>
  <si>
    <t>S_LidarMeasuredSpeed24</t>
    <phoneticPr fontId="20" type="noConversion"/>
  </si>
  <si>
    <t>LidarMeasuredSpeed24</t>
    <phoneticPr fontId="20" type="noConversion"/>
  </si>
  <si>
    <t>S_LidarRAWSPlane0</t>
    <phoneticPr fontId="20" type="noConversion"/>
  </si>
  <si>
    <t>S_LidarV0L</t>
    <phoneticPr fontId="20" type="noConversion"/>
  </si>
  <si>
    <t>S_LidarV0LFiltered</t>
    <phoneticPr fontId="20" type="noConversion"/>
  </si>
  <si>
    <t>LidarV0LFiltered</t>
    <phoneticPr fontId="20" type="noConversion"/>
  </si>
  <si>
    <t>S_LidarV0LFilteredDot</t>
    <phoneticPr fontId="20" type="noConversion"/>
  </si>
  <si>
    <t>LidarV0LFilteredDot</t>
    <phoneticPr fontId="20" type="noConversion"/>
  </si>
  <si>
    <t>S_LidarV0LBuffer</t>
    <phoneticPr fontId="20" type="noConversion"/>
  </si>
  <si>
    <t>LidarV0LBuffer</t>
    <phoneticPr fontId="20" type="noConversion"/>
  </si>
  <si>
    <t>S_LidarV0LBufferDot</t>
    <phoneticPr fontId="20" type="noConversion"/>
  </si>
  <si>
    <t>LidarV0LBufferDot</t>
    <phoneticPr fontId="20" type="noConversion"/>
  </si>
  <si>
    <t>S_LidarBeamUpdate</t>
    <phoneticPr fontId="20" type="noConversion"/>
  </si>
  <si>
    <t>LidarBeamUpdate</t>
    <phoneticPr fontId="20" type="noConversion"/>
  </si>
  <si>
    <t>S_LidarBeam0OccludedStatus</t>
    <phoneticPr fontId="20" type="noConversion"/>
  </si>
  <si>
    <t>LidarBeam0OccludedStatus</t>
    <phoneticPr fontId="20" type="noConversion"/>
  </si>
  <si>
    <t>S_LidarBeam1OccludedStatus</t>
    <phoneticPr fontId="20" type="noConversion"/>
  </si>
  <si>
    <t>LidarBeam1OccludedStatus</t>
    <phoneticPr fontId="20" type="noConversion"/>
  </si>
  <si>
    <t>S_LidarBeam2OccludedStatus</t>
    <phoneticPr fontId="20" type="noConversion"/>
  </si>
  <si>
    <t>LidarBeam2OccludedStatus</t>
    <phoneticPr fontId="20" type="noConversion"/>
  </si>
  <si>
    <t>S_LidarBeam3OccludedStatus</t>
    <phoneticPr fontId="20" type="noConversion"/>
  </si>
  <si>
    <t>LidarBeam3OccludedStatus</t>
    <phoneticPr fontId="20" type="noConversion"/>
  </si>
  <si>
    <t>S_LidarBeam4OccludedStatus</t>
    <phoneticPr fontId="20" type="noConversion"/>
  </si>
  <si>
    <t>LidarBeam4OccludedStatus</t>
    <phoneticPr fontId="20" type="noConversion"/>
  </si>
  <si>
    <t>S_LidarLogTime</t>
    <phoneticPr fontId="20" type="noConversion"/>
  </si>
  <si>
    <t>T</t>
    <phoneticPr fontId="20" type="noConversion"/>
  </si>
  <si>
    <t>S_TimeTaylor</t>
    <phoneticPr fontId="20" type="noConversion"/>
  </si>
  <si>
    <t>TimeTaylor</t>
    <phoneticPr fontId="20" type="noConversion"/>
  </si>
  <si>
    <t>float</t>
    <phoneticPr fontId="20" type="noConversion"/>
  </si>
  <si>
    <t>S_TBuffer</t>
    <phoneticPr fontId="20" type="noConversion"/>
  </si>
  <si>
    <t>Tbuffer</t>
    <phoneticPr fontId="20" type="noConversion"/>
  </si>
  <si>
    <t>S_LidarBeamAngleY0</t>
    <phoneticPr fontId="20" type="noConversion"/>
  </si>
  <si>
    <t>LidarBeamAngleY0</t>
    <phoneticPr fontId="20" type="noConversion"/>
  </si>
  <si>
    <t>A</t>
    <phoneticPr fontId="20" type="noConversion"/>
  </si>
  <si>
    <t>S_LidarBeamAngleY1</t>
    <phoneticPr fontId="20" type="noConversion"/>
  </si>
  <si>
    <t>S_LidarBeamAngleY2</t>
    <phoneticPr fontId="20" type="noConversion"/>
  </si>
  <si>
    <t>S_LidarBeamAngleY3</t>
    <phoneticPr fontId="20" type="noConversion"/>
  </si>
  <si>
    <t>S_LidarBeamAngleZ0</t>
    <phoneticPr fontId="20" type="noConversion"/>
  </si>
  <si>
    <t>LidarBeamAngleZ0</t>
    <phoneticPr fontId="20" type="noConversion"/>
  </si>
  <si>
    <t>S_LidarBeamAngleZ1</t>
    <phoneticPr fontId="20" type="noConversion"/>
  </si>
  <si>
    <t>LidarBeamAngleZ1</t>
    <phoneticPr fontId="20" type="noConversion"/>
  </si>
  <si>
    <t>S_LidarBeamAngleZ2</t>
    <phoneticPr fontId="20" type="noConversion"/>
  </si>
  <si>
    <t>LidarBeamAngleZ2</t>
    <phoneticPr fontId="20" type="noConversion"/>
  </si>
  <si>
    <t>S_LidarBeamAngleZ3</t>
    <phoneticPr fontId="20" type="noConversion"/>
  </si>
  <si>
    <t>LidarBeamAngleZ3</t>
    <phoneticPr fontId="20" type="noConversion"/>
  </si>
  <si>
    <t>S_LidarBeamControlCoordinateSystem</t>
    <phoneticPr fontId="20" type="noConversion"/>
  </si>
  <si>
    <t>;</t>
    <phoneticPr fontId="20" type="noConversion"/>
  </si>
  <si>
    <t>S_EstimateFa</t>
    <phoneticPr fontId="20" type="noConversion"/>
  </si>
  <si>
    <t>EstimateFa</t>
    <phoneticPr fontId="20" type="noConversion"/>
  </si>
  <si>
    <t>S_EstimateEffectiveWindSpeed</t>
    <phoneticPr fontId="20" type="noConversion"/>
  </si>
  <si>
    <t>EstimateEffectiveWindSpeed</t>
    <phoneticPr fontId="20" type="noConversion"/>
  </si>
  <si>
    <r>
      <t>L</t>
    </r>
    <r>
      <rPr>
        <sz val="9"/>
        <rFont val="Arial"/>
        <family val="2"/>
      </rPr>
      <t>/T</t>
    </r>
    <phoneticPr fontId="20" type="noConversion"/>
  </si>
  <si>
    <t>S_EstimateLamda</t>
    <phoneticPr fontId="20" type="noConversion"/>
  </si>
  <si>
    <t>EstimateLamda</t>
    <phoneticPr fontId="20" type="noConversion"/>
  </si>
  <si>
    <t>S_EstimateEffectiveWindSpeedFiltered</t>
    <phoneticPr fontId="20" type="noConversion"/>
  </si>
  <si>
    <t>EstimateEffectiveWindSpeedFiltered</t>
    <phoneticPr fontId="20" type="noConversion"/>
  </si>
  <si>
    <t>T_LidarBeamConfiguration</t>
    <phoneticPr fontId="20" type="noConversion"/>
  </si>
  <si>
    <t>T_WsDthetaDv0</t>
    <phoneticPr fontId="20" type="noConversion"/>
  </si>
  <si>
    <t>Torque-speed loop shaping filters</t>
  </si>
  <si>
    <t>T_FinePitchSchedule</t>
    <phoneticPr fontId="20" type="noConversion"/>
  </si>
  <si>
    <t>T_IpcMaximumPitchTorqueSchedule</t>
    <phoneticPr fontId="20" type="noConversion"/>
  </si>
  <si>
    <t>T_IpcMinimumPitchPitchSchedule</t>
    <phoneticPr fontId="20" type="noConversion"/>
  </si>
  <si>
    <t>Yaw error threshold vs. wind speed lookup table</t>
    <phoneticPr fontId="20" type="noConversion"/>
  </si>
  <si>
    <r>
      <t>Build\LightController\Win32\Debug\Discon</t>
    </r>
    <r>
      <rPr>
        <sz val="10"/>
        <rFont val="Arial"/>
        <family val="2"/>
      </rPr>
      <t>.dll</t>
    </r>
    <phoneticPr fontId="4" type="noConversion"/>
  </si>
  <si>
    <r>
      <t>..\Test\Parameters</t>
    </r>
    <r>
      <rPr>
        <sz val="10"/>
        <rFont val="Arial"/>
        <family val="2"/>
      </rPr>
      <t>.xml</t>
    </r>
    <phoneticPr fontId="4" type="noConversion"/>
  </si>
  <si>
    <t>A_PitchFollowingError1</t>
    <phoneticPr fontId="0" type="noConversion"/>
  </si>
  <si>
    <t>A_PitchFollowingError2</t>
    <phoneticPr fontId="0" type="noConversion"/>
  </si>
  <si>
    <t>D_GetCurrentMeasuredPitchAngle123()&lt;P_GetCollectivePitchMinAngleForRated() &amp;&amp; S_GetVsprQdem() * S_GetVsprFilteredSpeedTorque() &gt; P_GetPowerForCollectivePitchMinAngle()</t>
    <phoneticPr fontId="0" type="noConversion"/>
  </si>
  <si>
    <t>D_GetPitchPositionDifference12() &gt; P_GetMaxPitchPositionDifference()</t>
    <phoneticPr fontId="0" type="noConversion"/>
  </si>
  <si>
    <t>Triggered when the difference between the measured pitch positionof Blade 1 and Blade 2 exceeds a defined limit.</t>
    <phoneticPr fontId="0" type="noConversion"/>
  </si>
  <si>
    <t>Triggered when the difference between the measured pitch positionof Blade 2 and Blade 3 exceeds a defined limit.</t>
    <phoneticPr fontId="0" type="noConversion"/>
  </si>
  <si>
    <t>Triggered when the difference between the measured pitch positionof Blade 1 and Blade 3 exceeds a defined limit.</t>
    <phoneticPr fontId="0" type="noConversion"/>
  </si>
  <si>
    <t>;A_PitchFollowingErrorRate1</t>
    <phoneticPr fontId="0" type="noConversion"/>
  </si>
  <si>
    <t>;A_PitchFollowingErrorRate2</t>
    <phoneticPr fontId="0" type="noConversion"/>
  </si>
  <si>
    <t>;A_PitchFollowingErrorRate3</t>
    <phoneticPr fontId="0" type="noConversion"/>
  </si>
  <si>
    <t xml:space="preserve">(float) fabs(D_GetIpcDemandError()) &gt;  P_GetMaxIpcDemandError() </t>
    <phoneticPr fontId="0" type="noConversion"/>
  </si>
  <si>
    <t>D_GetMeanPitchPositionDemand() - S_GetVsprPitchDemand()</t>
    <phoneticPr fontId="20" type="noConversion"/>
  </si>
  <si>
    <t>S_TimeQAxisMyUpDuration</t>
    <phoneticPr fontId="0" type="noConversion"/>
  </si>
  <si>
    <t>S_QAxisMyMorethanThreshold</t>
    <phoneticPr fontId="0" type="noConversion"/>
  </si>
  <si>
    <t>Fine pitch vs Nacelle accleration X lookup table</t>
    <phoneticPr fontId="20" type="noConversion"/>
  </si>
  <si>
    <t>T_DamperLimitSched</t>
    <phoneticPr fontId="20" type="noConversion"/>
  </si>
  <si>
    <t>T_NacAccXDeratingThreshold</t>
    <phoneticPr fontId="20" type="noConversion"/>
  </si>
  <si>
    <t>float</t>
    <phoneticPr fontId="20" type="noConversion"/>
  </si>
  <si>
    <t>deg</t>
    <phoneticPr fontId="20" type="noConversion"/>
  </si>
  <si>
    <t>D_DurationStartUpWait</t>
    <phoneticPr fontId="20" type="noConversion"/>
  </si>
  <si>
    <t>D_RunUpPitchAngle1</t>
    <phoneticPr fontId="20" type="noConversion"/>
  </si>
  <si>
    <t>D_RunUpPitchAngle</t>
  </si>
  <si>
    <t xml:space="preserve">CI_GetAlgGeneratorSpeed() </t>
    <phoneticPr fontId="4" type="noConversion"/>
  </si>
  <si>
    <t>T_Pitchmin1</t>
    <phoneticPr fontId="20" type="noConversion"/>
  </si>
  <si>
    <t>D_RunUpPitchAngle2</t>
    <phoneticPr fontId="20" type="noConversion"/>
  </si>
  <si>
    <t>true</t>
    <phoneticPr fontId="20" type="noConversion"/>
  </si>
  <si>
    <t>Start pitch rate</t>
    <phoneticPr fontId="20" type="noConversion"/>
  </si>
  <si>
    <t>Startup Pitch Limit</t>
    <phoneticPr fontId="20" type="noConversion"/>
  </si>
  <si>
    <t>StartUpWaitEnter</t>
  </si>
  <si>
    <t>CI_GetAlgPcsSynchronised()</t>
    <phoneticPr fontId="4" type="noConversion"/>
  </si>
  <si>
    <t xml:space="preserve">S_SetStartPitchRate(P_GetRunupMinimumPitchRateLimit());
S_SetActiveMinimumPitchRate(P_GetMinimumPitchRateLimit());                    S_SetActiveMinimumPitchAngle(D_GetRunUpPitchAngle2());    </t>
    <phoneticPr fontId="4" type="noConversion"/>
  </si>
  <si>
    <t xml:space="preserve">S_SetStartPitchRate(P_GetPowerMinimumPitchRateLimit());
S_SetActiveMinimumPitchRate(P_GetMinimumPitchRateLimit());  S_SetActiveMinimumPitchAngle(D_GetRunUpPitchAngle2());   </t>
    <phoneticPr fontId="4" type="noConversion"/>
  </si>
  <si>
    <t>S_GetVsprStateCounter() &gt; P_GetConnectionLullDuration()</t>
    <phoneticPr fontId="4" type="noConversion"/>
  </si>
  <si>
    <t>S_SetStartupPowerFraction(1.0f);</t>
    <phoneticPr fontId="4" type="noConversion"/>
  </si>
  <si>
    <t xml:space="preserve">S_SetActiveMinimumPitchRate(P_GetMinimumPitchRateLimit());  S_SetActiveMinimumPitchAngle(P_GetMinimumFinePitch());   </t>
    <phoneticPr fontId="4" type="noConversion"/>
  </si>
  <si>
    <t>S_StartPitchRate</t>
    <phoneticPr fontId="20" type="noConversion"/>
  </si>
  <si>
    <t>Action</t>
    <phoneticPr fontId="4" type="noConversion"/>
  </si>
  <si>
    <t>StartUpWaitEnter</t>
    <phoneticPr fontId="4" type="noConversion"/>
  </si>
  <si>
    <t>4</t>
    <phoneticPr fontId="4" type="noConversion"/>
  </si>
  <si>
    <t>Action</t>
    <phoneticPr fontId="4" type="noConversion"/>
  </si>
  <si>
    <t xml:space="preserve">D_GetDurationStartUpWait() &gt; P_GetStartupWaitTime()                        </t>
    <phoneticPr fontId="4" type="noConversion"/>
  </si>
  <si>
    <t>StartUpSynchingSpeedEnter</t>
    <phoneticPr fontId="4" type="noConversion"/>
  </si>
  <si>
    <t>5</t>
    <phoneticPr fontId="4" type="noConversion"/>
  </si>
  <si>
    <t xml:space="preserve">S_SetStartPitchRate(P_GetRunupMinimumPitchRateLimit());
S_SetActiveMinimumPitchRate(P_GetMinimumPitchRateLimit());                     S_SetActiveMinimumPitchAngle(std::max(D_GetRunUpPitchAngle1(), D_GetRunUpPitchAngle2()));        </t>
    <phoneticPr fontId="4" type="noConversion"/>
  </si>
  <si>
    <t>StartUpSynchingSpeed</t>
    <phoneticPr fontId="4" type="noConversion"/>
  </si>
  <si>
    <t>D_GetDurationGeneratorSpeedWithinSyncTol() &gt; P_GetGenSpeedAtSyncSpeedRequiredTime()</t>
    <phoneticPr fontId="4" type="noConversion"/>
  </si>
  <si>
    <t>StartUpGeneratorConnection</t>
    <phoneticPr fontId="4" type="noConversion"/>
  </si>
  <si>
    <t xml:space="preserve">CO_SetAlgPcsSynchroniseRequest(true);            S_SetStartPitchRate(P_GetRunupMinimumPitchRateLimit());
S_SetActiveMinimumPitchRate(P_GetMinimumPitchRateLimit());                    
S_SetActiveMinimumPitchAngle(std::max(D_GetRunUpPitchAngle1(), D_GetRunUpPitchAngle2()));       </t>
    <phoneticPr fontId="4" type="noConversion"/>
  </si>
  <si>
    <t xml:space="preserve">S_SetStartPitchRate(P_GetPowerMinimumPitchRateLimit());
S_SetActiveMinimumPitchRate(P_GetMinimumPitchRateLimit());  S_SetActiveMinimumPitchAngle(D_GetRunUpPitchAngle2());   </t>
    <phoneticPr fontId="4" type="noConversion"/>
  </si>
  <si>
    <t>D_GetShaftPowerSetpointTargetRateLimited() == D_GetShaftPowerSetpointTarget()</t>
    <phoneticPr fontId="4" type="noConversion"/>
  </si>
  <si>
    <t>true</t>
    <phoneticPr fontId="20" type="noConversion"/>
  </si>
  <si>
    <t>true</t>
    <phoneticPr fontId="0" type="noConversion"/>
  </si>
  <si>
    <r>
      <t>t</t>
    </r>
    <r>
      <rPr>
        <sz val="9"/>
        <rFont val="Arial"/>
        <family val="2"/>
      </rPr>
      <t>rue</t>
    </r>
    <phoneticPr fontId="0" type="noConversion"/>
  </si>
  <si>
    <t>P_GetShaftPowerTargetRateLimit()</t>
    <phoneticPr fontId="20" type="noConversion"/>
  </si>
  <si>
    <t>S_VsprMeasuredMeanPitch</t>
    <phoneticPr fontId="0" type="noConversion"/>
  </si>
  <si>
    <t>S_VsprPitchDemand</t>
    <phoneticPr fontId="0" type="noConversion"/>
  </si>
  <si>
    <t>T_HighYawErrorThresholdSchedule</t>
    <phoneticPr fontId="20" type="noConversion"/>
  </si>
  <si>
    <t>D_GetCutoutWindSpeed1()&gt;P_GetCutoutWindSpeed1() || D_GetCutoutWindSpeed2()&gt;P_GetCutoutWindSpeed2()</t>
    <phoneticPr fontId="0" type="noConversion"/>
  </si>
  <si>
    <t>Warning</t>
    <phoneticPr fontId="4" type="noConversion"/>
  </si>
  <si>
    <t>D_GetNonLinearPitchActionTriggered()</t>
    <phoneticPr fontId="0" type="noConversion"/>
  </si>
  <si>
    <t>S_GetYawDeratingStopMode()</t>
    <phoneticPr fontId="0" type="noConversion"/>
  </si>
  <si>
    <t>;GeneratorSpeedDynamicControl</t>
    <phoneticPr fontId="20" type="noConversion"/>
  </si>
  <si>
    <t>IO.Algorithm.DynGenSpeed</t>
    <phoneticPr fontId="20" type="noConversion"/>
  </si>
  <si>
    <t>0.0</t>
    <phoneticPr fontId="0" type="noConversion"/>
  </si>
  <si>
    <t>IO.Algorithm.DynGenSpeed</t>
    <phoneticPr fontId="20" type="noConversion"/>
  </si>
  <si>
    <t>Vspr</t>
    <phoneticPr fontId="0" type="noConversion"/>
  </si>
  <si>
    <t>0</t>
    <phoneticPr fontId="0" type="noConversion"/>
  </si>
  <si>
    <t>;GeneratorSpeedDynamicControl</t>
    <phoneticPr fontId="20" type="noConversion"/>
  </si>
  <si>
    <t>D_HighGenSpeedDynCtrlBias</t>
    <phoneticPr fontId="20" type="noConversion"/>
  </si>
  <si>
    <t>Vspr</t>
    <phoneticPr fontId="20" type="noConversion"/>
  </si>
  <si>
    <t>High Generator Speed Bias</t>
    <phoneticPr fontId="20" type="noConversion"/>
  </si>
  <si>
    <t>0.0</t>
    <phoneticPr fontId="20" type="noConversion"/>
  </si>
  <si>
    <t>RateLimit</t>
    <phoneticPr fontId="20" type="noConversion"/>
  </si>
  <si>
    <t>P_GetHighGenSpeedDynCtrlBiasRateLimit()</t>
    <phoneticPr fontId="20" type="noConversion"/>
  </si>
  <si>
    <t>W</t>
    <phoneticPr fontId="20" type="noConversion"/>
  </si>
  <si>
    <t>A/T</t>
    <phoneticPr fontId="20" type="noConversion"/>
  </si>
  <si>
    <t>Power Shoot factor Rate Limit</t>
    <phoneticPr fontId="20" type="noConversion"/>
  </si>
  <si>
    <t>(CO_GetAlgPitchPositionDemand1()+CO_GetAlgPitchPositionDemand2()+CO_GetAlgPitchPositionDemand3())/3</t>
    <phoneticPr fontId="20" type="noConversion"/>
  </si>
  <si>
    <t>D_PitchDemandRate</t>
    <phoneticPr fontId="20" type="noConversion"/>
  </si>
  <si>
    <t>D_GetEstimatedGeneratorAcceleration()</t>
    <phoneticPr fontId="20" type="noConversion"/>
  </si>
  <si>
    <t>D_FilterEstimatedGeneratorAcceleration</t>
    <phoneticPr fontId="20" type="noConversion"/>
  </si>
  <si>
    <t>30</t>
    <phoneticPr fontId="0" type="noConversion"/>
  </si>
  <si>
    <t>31</t>
    <phoneticPr fontId="0" type="noConversion"/>
  </si>
  <si>
    <t>32</t>
    <phoneticPr fontId="0" type="noConversion"/>
  </si>
  <si>
    <t>33</t>
    <phoneticPr fontId="0" type="noConversion"/>
  </si>
  <si>
    <t>D_EstimatedGeneratorAccAcc</t>
    <phoneticPr fontId="20" type="noConversion"/>
  </si>
  <si>
    <t>2.0f</t>
    <phoneticPr fontId="20" type="noConversion"/>
  </si>
  <si>
    <t>F_PitchSpeedFilters</t>
    <phoneticPr fontId="40" type="noConversion"/>
  </si>
  <si>
    <t>0</t>
    <phoneticPr fontId="40" type="noConversion"/>
  </si>
  <si>
    <t>8</t>
    <phoneticPr fontId="40" type="noConversion"/>
  </si>
  <si>
    <t>F_TorqueSpeedFilters</t>
    <phoneticPr fontId="40" type="noConversion"/>
  </si>
  <si>
    <t>SecondOrder</t>
    <phoneticPr fontId="40" type="noConversion"/>
  </si>
  <si>
    <t>7</t>
    <phoneticPr fontId="40" type="noConversion"/>
  </si>
  <si>
    <t>F_ConstantPowerFilters</t>
    <phoneticPr fontId="40" type="noConversion"/>
  </si>
  <si>
    <t>6</t>
    <phoneticPr fontId="40" type="noConversion"/>
  </si>
  <si>
    <t>F_NacelleAccFAFilters</t>
    <phoneticPr fontId="40" type="noConversion"/>
  </si>
  <si>
    <t>F_NacelleAccFAFiltersForPitchSchedule</t>
    <phoneticPr fontId="40" type="noConversion"/>
  </si>
  <si>
    <t>F_ShaftPowerShaping</t>
    <phoneticPr fontId="40" type="noConversion"/>
  </si>
  <si>
    <t>Powershaping for shaft power used for iAboverated (can be used as mov)</t>
    <phoneticPr fontId="40" type="noConversion"/>
  </si>
  <si>
    <t>1</t>
    <phoneticPr fontId="20" type="noConversion"/>
  </si>
  <si>
    <t>10.0</t>
  </si>
  <si>
    <t>-0.01745</t>
  </si>
  <si>
    <t>1.571</t>
  </si>
  <si>
    <t>Vspr</t>
    <phoneticPr fontId="0" type="noConversion"/>
  </si>
  <si>
    <t>float</t>
    <phoneticPr fontId="0" type="noConversion"/>
  </si>
  <si>
    <t>0</t>
    <phoneticPr fontId="0" type="noConversion"/>
  </si>
  <si>
    <t>bool</t>
    <phoneticPr fontId="20" type="noConversion"/>
  </si>
  <si>
    <t>true</t>
    <phoneticPr fontId="20" type="noConversion"/>
  </si>
  <si>
    <t>float</t>
    <phoneticPr fontId="20" type="noConversion"/>
  </si>
  <si>
    <t>Vspr</t>
    <phoneticPr fontId="20" type="noConversion"/>
  </si>
  <si>
    <t>D_GetNacelleAccelerationEffectiveValue()&gt;P_GetNacelleAccelerationLimit()</t>
    <phoneticPr fontId="0" type="noConversion"/>
  </si>
  <si>
    <t>0</t>
    <phoneticPr fontId="20" type="noConversion"/>
  </si>
  <si>
    <t>D_AverageMeasuredPitchAngle</t>
    <phoneticPr fontId="20" type="noConversion"/>
  </si>
  <si>
    <t>D_GentlePitchDropAngleLimit</t>
    <phoneticPr fontId="20" type="noConversion"/>
  </si>
  <si>
    <t>T_GentlePitchDropSchedule</t>
    <phoneticPr fontId="20" type="noConversion"/>
  </si>
  <si>
    <t>true</t>
    <phoneticPr fontId="0" type="noConversion"/>
  </si>
  <si>
    <t>D_NormalShutdownPitchRateLookup</t>
    <phoneticPr fontId="20" type="noConversion"/>
  </si>
  <si>
    <t>Vspr</t>
    <phoneticPr fontId="20" type="noConversion"/>
  </si>
  <si>
    <t>Avdrage measured for-aft nacelle accleration</t>
    <phoneticPr fontId="20" type="noConversion"/>
  </si>
  <si>
    <t>float</t>
    <phoneticPr fontId="20" type="noConversion"/>
  </si>
  <si>
    <t>fabs(CI_GetAlgNacelleForeAftAcceleration())</t>
    <phoneticPr fontId="20" type="noConversion"/>
  </si>
  <si>
    <t>P_GetNacAccXPitchScheduleAvT()</t>
    <phoneticPr fontId="20" type="noConversion"/>
  </si>
  <si>
    <t>W</t>
    <phoneticPr fontId="20" type="noConversion"/>
  </si>
  <si>
    <t>true</t>
    <phoneticPr fontId="20" type="noConversion"/>
  </si>
  <si>
    <t>L/TT</t>
    <phoneticPr fontId="20" type="noConversion"/>
  </si>
  <si>
    <t>IO.Algorithm.NacAcc</t>
    <phoneticPr fontId="20" type="noConversion"/>
  </si>
  <si>
    <t>m/s^2</t>
    <phoneticPr fontId="20" type="noConversion"/>
  </si>
  <si>
    <t xml:space="preserve">Average wind speed for nacelle acceleration for-aft pitch schedule </t>
    <phoneticPr fontId="20" type="noConversion"/>
  </si>
  <si>
    <t>CI_GetAlgAverageWindSpeed()</t>
    <phoneticPr fontId="20" type="noConversion"/>
  </si>
  <si>
    <t>MovAve</t>
    <phoneticPr fontId="20" type="noConversion"/>
  </si>
  <si>
    <t>Nacelle acceleration for-aft threshold for trigger fine pitch schedule</t>
    <phoneticPr fontId="20" type="noConversion"/>
  </si>
  <si>
    <t>0</t>
    <phoneticPr fontId="20" type="noConversion"/>
  </si>
  <si>
    <t>D_GetNacAccXPitSchedWindSpeed()</t>
    <phoneticPr fontId="20" type="noConversion"/>
  </si>
  <si>
    <t>D_NacAccXAboveThresholdDuration</t>
    <phoneticPr fontId="20" type="noConversion"/>
  </si>
  <si>
    <t>D_GetNacelleAccelerationXAverage() &gt;(D_GetNacAccXAverageThreshold())</t>
    <phoneticPr fontId="20" type="noConversion"/>
  </si>
  <si>
    <t>TrueDuration</t>
    <phoneticPr fontId="20" type="noConversion"/>
  </si>
  <si>
    <t>D_NacAccXAboveThreshold</t>
    <phoneticPr fontId="20" type="noConversion"/>
  </si>
  <si>
    <t>D_GetNacAccXAboveThresholdDuration()&gt;P_GetNacAccXAboveThresholdMinDuration()</t>
    <phoneticPr fontId="20" type="noConversion"/>
  </si>
  <si>
    <t>PosEdge</t>
    <phoneticPr fontId="20" type="noConversion"/>
  </si>
  <si>
    <t>Time of nacelle acceleration for-aft value below threshold</t>
    <phoneticPr fontId="20" type="noConversion"/>
  </si>
  <si>
    <t>D_GetNacelleAccelerationXAverage() &lt; (D_GetNacAccXAverageThreshold())</t>
    <phoneticPr fontId="20" type="noConversion"/>
  </si>
  <si>
    <t>D_NacAccXBelowThreshold</t>
    <phoneticPr fontId="20" type="noConversion"/>
  </si>
  <si>
    <t>D_GetNacAccXBelowThresholdDuration()&gt;P_GetNacAccXBelowThresholdMinDuration()</t>
    <phoneticPr fontId="20" type="noConversion"/>
  </si>
  <si>
    <t>D_NacAccXPitSchedWindSpeed</t>
    <phoneticPr fontId="20" type="noConversion"/>
  </si>
  <si>
    <t>D_NacAccXAboveThresholdDuration</t>
    <phoneticPr fontId="20" type="noConversion"/>
  </si>
  <si>
    <t>D_NacAccXBelowThresholdDuration</t>
    <phoneticPr fontId="20" type="noConversion"/>
  </si>
  <si>
    <t>D_NacAccXBelowThreshold</t>
    <phoneticPr fontId="20" type="noConversion"/>
  </si>
  <si>
    <t>S_NacAccXPitTarget</t>
    <phoneticPr fontId="0" type="noConversion"/>
  </si>
  <si>
    <t>S_NacAccXPitTargetRateLimited</t>
    <phoneticPr fontId="0" type="noConversion"/>
  </si>
  <si>
    <t>P_GetNacAccXDeratingAvT()</t>
    <phoneticPr fontId="20" type="noConversion"/>
  </si>
  <si>
    <t>D_NacAccXDeratingThreshold</t>
    <phoneticPr fontId="20" type="noConversion"/>
  </si>
  <si>
    <t>T</t>
    <phoneticPr fontId="20" type="noConversion"/>
  </si>
  <si>
    <t>D_IPCAboveThresholdDuration</t>
    <phoneticPr fontId="0" type="noConversion"/>
  </si>
  <si>
    <t>D_GetMaximumBladeBendingMoment() &gt; P_GetIPCMinimumBladeBendingMoment()</t>
    <phoneticPr fontId="0" type="noConversion"/>
  </si>
  <si>
    <t>TrueDuration</t>
    <phoneticPr fontId="0" type="noConversion"/>
  </si>
  <si>
    <t>W</t>
    <phoneticPr fontId="0" type="noConversion"/>
  </si>
  <si>
    <t>D_IPCAboveThresholdDuration</t>
    <phoneticPr fontId="20" type="noConversion"/>
  </si>
  <si>
    <t>S_PitLimDiff</t>
    <phoneticPr fontId="20" type="noConversion"/>
  </si>
  <si>
    <t>S_PitLimDiff</t>
  </si>
  <si>
    <t>A</t>
    <phoneticPr fontId="20" type="noConversion"/>
  </si>
  <si>
    <t>S_GetHighGenSpeedDynCtrlBiasFactor()*P_GetRatedGeneratorSpeed()</t>
    <phoneticPr fontId="20" type="noConversion"/>
  </si>
  <si>
    <t>S_HighGenSpeedDynCtrlBiasFactor</t>
    <phoneticPr fontId="20" type="noConversion"/>
  </si>
  <si>
    <t>S_HighGenSpeedDynCtrlBiasTimer</t>
    <phoneticPr fontId="20" type="noConversion"/>
  </si>
  <si>
    <t>High Generator Speed Bias Flag</t>
    <phoneticPr fontId="20" type="noConversion"/>
  </si>
  <si>
    <t>High Generator Speed Bias Factor</t>
    <phoneticPr fontId="20" type="noConversion"/>
  </si>
  <si>
    <t>High Generator Speed Bias Timer</t>
    <phoneticPr fontId="20" type="noConversion"/>
  </si>
  <si>
    <t>8</t>
    <phoneticPr fontId="40" type="noConversion"/>
  </si>
  <si>
    <t>Constant power loop shaping filters</t>
    <phoneticPr fontId="40" type="noConversion"/>
  </si>
  <si>
    <t>T_FastShutdownTorque</t>
    <phoneticPr fontId="20" type="noConversion"/>
  </si>
  <si>
    <t>A_SwOverSpeed</t>
    <phoneticPr fontId="20" type="noConversion"/>
  </si>
  <si>
    <t>1</t>
    <phoneticPr fontId="20" type="noConversion"/>
  </si>
  <si>
    <t>Vspr</t>
    <phoneticPr fontId="20" type="noConversion"/>
  </si>
  <si>
    <t>Triggered when the measured generator speed exceeds a defined threshold.</t>
    <phoneticPr fontId="20" type="noConversion"/>
  </si>
  <si>
    <t>bool</t>
    <phoneticPr fontId="20" type="noConversion"/>
  </si>
  <si>
    <t>false</t>
    <phoneticPr fontId="20" type="noConversion"/>
  </si>
  <si>
    <t>RF</t>
    <phoneticPr fontId="20" type="noConversion"/>
  </si>
  <si>
    <t>Vspr</t>
    <phoneticPr fontId="20" type="noConversion"/>
  </si>
  <si>
    <t>Duration of a software overspeed</t>
    <phoneticPr fontId="20" type="noConversion"/>
  </si>
  <si>
    <t>float</t>
    <phoneticPr fontId="20" type="noConversion"/>
  </si>
  <si>
    <t>0</t>
    <phoneticPr fontId="20" type="noConversion"/>
  </si>
  <si>
    <t>TrueDuration</t>
    <phoneticPr fontId="20" type="noConversion"/>
  </si>
  <si>
    <t>T</t>
    <phoneticPr fontId="20" type="noConversion"/>
  </si>
  <si>
    <t>;</t>
    <phoneticPr fontId="20" type="noConversion"/>
  </si>
  <si>
    <t>A_SustainedSwOverSpeed</t>
    <phoneticPr fontId="20" type="noConversion"/>
  </si>
  <si>
    <t>2</t>
    <phoneticPr fontId="20" type="noConversion"/>
  </si>
  <si>
    <t>Vspr</t>
    <phoneticPr fontId="20" type="noConversion"/>
  </si>
  <si>
    <t>Triggered when the measured generator speed exceeds a defined threshold for longer than a specified amount of time.</t>
    <phoneticPr fontId="20" type="noConversion"/>
  </si>
  <si>
    <t>bool</t>
    <phoneticPr fontId="20" type="noConversion"/>
  </si>
  <si>
    <t>RF</t>
    <phoneticPr fontId="20" type="noConversion"/>
  </si>
  <si>
    <t>A_CollectivePitchBelowScheduledFine</t>
    <phoneticPr fontId="0" type="noConversion"/>
  </si>
  <si>
    <t>1</t>
    <phoneticPr fontId="20" type="noConversion"/>
  </si>
  <si>
    <t>0.0015</t>
  </si>
  <si>
    <t>0.003</t>
  </si>
  <si>
    <t>0.5</t>
  </si>
  <si>
    <t>0.0873</t>
  </si>
  <si>
    <t>T_GentlePitchDropSchedule</t>
    <phoneticPr fontId="20" type="noConversion"/>
  </si>
  <si>
    <r>
      <t>V4</t>
    </r>
    <r>
      <rPr>
        <b/>
        <sz val="10"/>
        <rFont val="宋体"/>
        <family val="3"/>
        <charset val="134"/>
      </rPr>
      <t>版本控制器主要更新内容</t>
    </r>
    <phoneticPr fontId="4" type="noConversion"/>
  </si>
  <si>
    <t>S_rPower</t>
    <phoneticPr fontId="20" type="noConversion"/>
  </si>
  <si>
    <t>W</t>
    <phoneticPr fontId="20" type="noConversion"/>
  </si>
  <si>
    <t>p</t>
    <phoneticPr fontId="20" type="noConversion"/>
  </si>
  <si>
    <t>D_GeneratorTorqueProductionSetpoint</t>
    <phoneticPr fontId="20" type="noConversion"/>
  </si>
  <si>
    <t>D_ShaftPowerSetpointTargetRateLimited</t>
    <phoneticPr fontId="20" type="noConversion"/>
  </si>
  <si>
    <t>Rate Limited Setpoint target for steady state generated shaft power Ext</t>
    <phoneticPr fontId="20" type="noConversion"/>
  </si>
  <si>
    <t>D_ShaftPowerSetpoint</t>
    <phoneticPr fontId="20" type="noConversion"/>
  </si>
  <si>
    <t>std::max(CI_GetAlgOutOfPlaneBendingMoment1(),std::max(CI_GetAlgOutOfPlaneBendingMoment2(),CI_GetAlgOutOfPlaneBendingMoment3()))</t>
    <phoneticPr fontId="0" type="noConversion"/>
  </si>
  <si>
    <t>S_GetStartupPowerFraction() * D_GetDeRatedPower()</t>
    <phoneticPr fontId="20" type="noConversion"/>
  </si>
  <si>
    <t>NacAccX</t>
    <phoneticPr fontId="20" type="noConversion"/>
  </si>
  <si>
    <t>P_GetDeratingPowerRateLimit()</t>
    <phoneticPr fontId="20" type="noConversion"/>
  </si>
  <si>
    <t>更新内容：
1）增加了Yaw Pitch Kick功能。
2）增加了第二种基于机舱加速度的最小桨距角查表功能(在dlc1.3额定以下触发，降低额定附近叶根极限载荷)。
3）正常发电工况和极端工况设置了不同的限功率速率.Dlc1.4由于转速低造成轮毂极限载荷Myz,增大限功率速率转速会高一些，桨距角大，降低轮毂Myz载荷。
4）增加了Fast Shutdown过程中的扭矩速率限制。
5）修改了Pitch Kick功能(发电工况下，满足桨距角，扭矩的条件下，超过阈值触发，持续   P_NonLinearDelayAfterTrip+P_LowestTorsionalModeHalfPeriod),触发后在20s内不再触发。
6）增加了基于机舱加速度De-rating功能(在dlc1.3切出风速附近触发，降低大风驱动的极限载荷 Bug exit)。
7）增加了FastShutdown变速率收桨。
8）增加了基于湍流（转速波动）De-rating功能。
9）增加了大风De-rating功能（类似于暴风算法）。
10）增加了基于湍流的桨距角位置限制功能（T_GentlePitchDropSchedule）。
11）增加了大风切出功能。
12）增加了机舱加速度超限故障。
13）修改了GridlossShutdown与FastShutdown的优先级。
14）增加了GridlossShutdown变速率收桨。                                                                      15）增加了正常停机的半闭环停机功能;                                                                      16) 增加了N4过速故障穿越功能；                                                                              17）增加了新的IPC算法;                                                                                                 18) 增加了基于现场的启机功能；                                                                          19)添加了柔性转速控制功能，期望降低dlc1.4的偏航Mxy极限（一个周期转速的加速度&lt;0就关闭该功能，主要考虑1/3,2/3处转速的波动导致功能频繁开启关闭，但是这样会使有的工况无法降载，需要结合Pitch功能能，并考虑多工况的触发情况去验证);</t>
    <phoneticPr fontId="4" type="noConversion"/>
  </si>
  <si>
    <r>
      <t>1)</t>
    </r>
    <r>
      <rPr>
        <sz val="10"/>
        <rFont val="宋体"/>
        <family val="3"/>
        <charset val="134"/>
      </rPr>
      <t>调整了</t>
    </r>
    <r>
      <rPr>
        <sz val="10"/>
        <rFont val="Arial"/>
        <family val="2"/>
      </rPr>
      <t>P_MinimumFinePitch</t>
    </r>
    <r>
      <rPr>
        <sz val="10"/>
        <rFont val="Arial"/>
        <family val="2"/>
      </rPr>
      <t xml:space="preserve"> (0deg)</t>
    </r>
    <r>
      <rPr>
        <sz val="10"/>
        <rFont val="宋体"/>
        <family val="3"/>
        <charset val="134"/>
      </rPr>
      <t>，</t>
    </r>
    <r>
      <rPr>
        <sz val="10"/>
        <rFont val="Arial"/>
        <family val="2"/>
      </rPr>
      <t xml:space="preserve"> P_OptimalModeGain</t>
    </r>
    <r>
      <rPr>
        <sz val="10"/>
        <rFont val="宋体"/>
        <family val="3"/>
        <charset val="134"/>
      </rPr>
      <t>参数；</t>
    </r>
    <r>
      <rPr>
        <sz val="10"/>
        <rFont val="Arial"/>
        <family val="2"/>
      </rPr>
      <t xml:space="preserve">                                                                                                                                         2</t>
    </r>
    <r>
      <rPr>
        <sz val="10"/>
        <rFont val="宋体"/>
        <family val="3"/>
        <charset val="134"/>
      </rPr>
      <t>）重新整定了扭矩回路和变桨回路的控制参数，包括</t>
    </r>
    <r>
      <rPr>
        <sz val="10"/>
        <rFont val="Arial"/>
        <family val="2"/>
      </rPr>
      <t>PI</t>
    </r>
    <r>
      <rPr>
        <sz val="10"/>
        <rFont val="宋体"/>
        <family val="3"/>
        <charset val="134"/>
      </rPr>
      <t xml:space="preserve">参数和滤波器参数；
</t>
    </r>
    <r>
      <rPr>
        <sz val="10"/>
        <rFont val="Arial"/>
        <family val="2"/>
      </rPr>
      <t>3</t>
    </r>
    <r>
      <rPr>
        <sz val="10"/>
        <rFont val="宋体"/>
        <family val="3"/>
        <charset val="134"/>
      </rPr>
      <t>）调整了</t>
    </r>
    <r>
      <rPr>
        <sz val="10"/>
        <rFont val="Arial"/>
        <family val="2"/>
      </rPr>
      <t>EEDOT</t>
    </r>
    <r>
      <rPr>
        <sz val="10"/>
        <rFont val="宋体"/>
        <family val="3"/>
        <charset val="134"/>
      </rPr>
      <t>的阈值，</t>
    </r>
    <r>
      <rPr>
        <sz val="10"/>
        <rFont val="Arial"/>
        <family val="2"/>
      </rPr>
      <t>1.2</t>
    </r>
    <r>
      <rPr>
        <sz val="10"/>
        <rFont val="宋体"/>
        <family val="3"/>
        <charset val="134"/>
      </rPr>
      <t>工况不触发</t>
    </r>
    <r>
      <rPr>
        <sz val="10"/>
        <rFont val="Arial"/>
        <family val="2"/>
      </rPr>
      <t>PitchKick</t>
    </r>
    <r>
      <rPr>
        <sz val="10"/>
        <rFont val="宋体"/>
        <family val="3"/>
        <charset val="134"/>
      </rPr>
      <t>；</t>
    </r>
    <r>
      <rPr>
        <sz val="10"/>
        <rFont val="Arial"/>
        <family val="2"/>
      </rPr>
      <t xml:space="preserve">  </t>
    </r>
    <r>
      <rPr>
        <sz val="10"/>
        <rFont val="Arial"/>
        <family val="2"/>
      </rPr>
      <t xml:space="preserve">                                                                                                  4)</t>
    </r>
    <r>
      <rPr>
        <sz val="10"/>
        <rFont val="宋体"/>
        <family val="3"/>
        <charset val="134"/>
      </rPr>
      <t>开启了</t>
    </r>
    <r>
      <rPr>
        <sz val="10"/>
        <rFont val="Arial"/>
        <family val="2"/>
      </rPr>
      <t>T_FinePitchScheduleYaw</t>
    </r>
    <r>
      <rPr>
        <sz val="10"/>
        <rFont val="宋体"/>
        <family val="3"/>
        <charset val="134"/>
      </rPr>
      <t>功能降低</t>
    </r>
    <r>
      <rPr>
        <sz val="10"/>
        <rFont val="Arial"/>
        <family val="2"/>
      </rPr>
      <t>1.4</t>
    </r>
    <r>
      <rPr>
        <sz val="10"/>
        <rFont val="宋体"/>
        <family val="3"/>
        <charset val="134"/>
      </rPr>
      <t>工况由于开桨到最小桨距角造成的叶根极限载荷以及</t>
    </r>
    <r>
      <rPr>
        <sz val="10"/>
        <rFont val="Arial"/>
        <family val="2"/>
      </rPr>
      <t>dlc2.4</t>
    </r>
    <r>
      <rPr>
        <sz val="10"/>
        <rFont val="宋体"/>
        <family val="3"/>
        <charset val="134"/>
      </rPr>
      <t>的疲劳载荷；</t>
    </r>
    <r>
      <rPr>
        <sz val="10"/>
        <rFont val="Arial"/>
        <family val="2"/>
      </rPr>
      <t xml:space="preserve">                                                                                                                                                                   5)</t>
    </r>
    <r>
      <rPr>
        <sz val="10"/>
        <rFont val="Arial"/>
        <family val="2"/>
      </rPr>
      <t xml:space="preserve"> </t>
    </r>
    <r>
      <rPr>
        <sz val="10"/>
        <rFont val="宋体"/>
        <family val="3"/>
        <charset val="134"/>
      </rPr>
      <t>开启了基于湍流的</t>
    </r>
    <r>
      <rPr>
        <sz val="10"/>
        <rFont val="Arial"/>
        <family val="2"/>
      </rPr>
      <t>Derating</t>
    </r>
    <r>
      <rPr>
        <sz val="10"/>
        <rFont val="宋体"/>
        <family val="3"/>
        <charset val="134"/>
      </rPr>
      <t>策略</t>
    </r>
    <r>
      <rPr>
        <sz val="10"/>
        <rFont val="Arial"/>
        <family val="2"/>
      </rPr>
      <t>,</t>
    </r>
    <r>
      <rPr>
        <sz val="10"/>
        <rFont val="宋体"/>
        <family val="3"/>
        <charset val="134"/>
      </rPr>
      <t>并调整了阈值，保证</t>
    </r>
    <r>
      <rPr>
        <sz val="10"/>
        <rFont val="Arial"/>
        <family val="2"/>
      </rPr>
      <t>1.2</t>
    </r>
    <r>
      <rPr>
        <sz val="10"/>
        <rFont val="宋体"/>
        <family val="3"/>
        <charset val="134"/>
      </rPr>
      <t>工况不触发</t>
    </r>
    <r>
      <rPr>
        <sz val="10"/>
        <rFont val="Arial"/>
        <family val="2"/>
      </rPr>
      <t>,</t>
    </r>
    <r>
      <rPr>
        <sz val="10"/>
        <rFont val="宋体"/>
        <family val="3"/>
        <charset val="134"/>
      </rPr>
      <t>用于降低</t>
    </r>
    <r>
      <rPr>
        <sz val="10"/>
        <rFont val="Arial"/>
        <family val="2"/>
      </rPr>
      <t>dlc1.3</t>
    </r>
    <r>
      <rPr>
        <sz val="10"/>
        <rFont val="宋体"/>
        <family val="3"/>
        <charset val="134"/>
      </rPr>
      <t>的叶根极限载荷；</t>
    </r>
    <r>
      <rPr>
        <sz val="10"/>
        <rFont val="Arial"/>
        <family val="2"/>
      </rPr>
      <t xml:space="preserve">                      </t>
    </r>
    <r>
      <rPr>
        <sz val="10"/>
        <rFont val="Arial"/>
        <family val="2"/>
      </rPr>
      <t xml:space="preserve"> </t>
    </r>
    <r>
      <rPr>
        <sz val="10"/>
        <rFont val="Arial"/>
        <family val="2"/>
      </rPr>
      <t>6)</t>
    </r>
    <r>
      <rPr>
        <sz val="10"/>
        <rFont val="Arial"/>
        <family val="2"/>
      </rPr>
      <t xml:space="preserve"> </t>
    </r>
    <r>
      <rPr>
        <sz val="10"/>
        <rFont val="宋体"/>
        <family val="3"/>
        <charset val="134"/>
      </rPr>
      <t>开启</t>
    </r>
    <r>
      <rPr>
        <sz val="10"/>
        <rFont val="Arial"/>
        <family val="2"/>
      </rPr>
      <t>N4</t>
    </r>
    <r>
      <rPr>
        <sz val="10"/>
        <rFont val="宋体"/>
        <family val="3"/>
        <charset val="134"/>
      </rPr>
      <t>过速故障穿越</t>
    </r>
    <r>
      <rPr>
        <sz val="10"/>
        <rFont val="Arial"/>
        <family val="2"/>
      </rPr>
      <t>(PitchKick</t>
    </r>
    <r>
      <rPr>
        <sz val="10"/>
        <rFont val="宋体"/>
        <family val="3"/>
        <charset val="134"/>
      </rPr>
      <t>结合故障穿越，避免</t>
    </r>
    <r>
      <rPr>
        <sz val="10"/>
        <rFont val="Arial"/>
        <family val="2"/>
      </rPr>
      <t>DLC14</t>
    </r>
    <r>
      <rPr>
        <sz val="10"/>
        <rFont val="宋体"/>
        <family val="3"/>
        <charset val="134"/>
      </rPr>
      <t>过速停机造成偏航</t>
    </r>
    <r>
      <rPr>
        <sz val="10"/>
        <rFont val="Arial"/>
        <family val="2"/>
      </rPr>
      <t>Mxy</t>
    </r>
    <r>
      <rPr>
        <sz val="10"/>
        <rFont val="宋体"/>
        <family val="3"/>
        <charset val="134"/>
      </rPr>
      <t>的极限载荷</t>
    </r>
    <r>
      <rPr>
        <sz val="10"/>
        <rFont val="Arial"/>
        <family val="2"/>
      </rPr>
      <t>),</t>
    </r>
    <r>
      <rPr>
        <sz val="10"/>
        <rFont val="宋体"/>
        <family val="3"/>
        <charset val="134"/>
      </rPr>
      <t>将</t>
    </r>
    <r>
      <rPr>
        <sz val="10"/>
        <rFont val="Arial"/>
        <family val="2"/>
      </rPr>
      <t>N4=1.12Nr,</t>
    </r>
    <r>
      <rPr>
        <sz val="10"/>
        <rFont val="宋体"/>
        <family val="3"/>
        <charset val="134"/>
      </rPr>
      <t>降低</t>
    </r>
    <r>
      <rPr>
        <sz val="10"/>
        <rFont val="Arial"/>
        <family val="2"/>
      </rPr>
      <t>DLC2.1</t>
    </r>
    <r>
      <rPr>
        <sz val="10"/>
        <rFont val="宋体"/>
        <family val="3"/>
        <charset val="134"/>
      </rPr>
      <t>叶根极限</t>
    </r>
    <r>
      <rPr>
        <sz val="10"/>
        <rFont val="Arial"/>
        <family val="2"/>
      </rPr>
      <t>;</t>
    </r>
    <r>
      <rPr>
        <sz val="10"/>
        <rFont val="Arial"/>
        <family val="2"/>
      </rPr>
      <t xml:space="preserve"> </t>
    </r>
    <r>
      <rPr>
        <sz val="10"/>
        <rFont val="Arial"/>
        <family val="2"/>
      </rPr>
      <t xml:space="preserve">                                                                                                                                               </t>
    </r>
    <r>
      <rPr>
        <sz val="10"/>
        <rFont val="Arial"/>
        <family val="2"/>
      </rPr>
      <t xml:space="preserve"> </t>
    </r>
    <r>
      <rPr>
        <sz val="10"/>
        <rFont val="Arial"/>
        <family val="2"/>
      </rPr>
      <t xml:space="preserve">7) </t>
    </r>
    <r>
      <rPr>
        <sz val="10"/>
        <rFont val="宋体"/>
        <family val="3"/>
        <charset val="134"/>
      </rPr>
      <t>降低扭矩回路和变桨回路</t>
    </r>
    <r>
      <rPr>
        <sz val="10"/>
        <rFont val="Arial"/>
        <family val="2"/>
      </rPr>
      <t>3P,6P</t>
    </r>
    <r>
      <rPr>
        <sz val="10"/>
        <rFont val="宋体"/>
        <family val="3"/>
        <charset val="134"/>
      </rPr>
      <t>的衰减程度</t>
    </r>
    <r>
      <rPr>
        <sz val="10"/>
        <rFont val="Arial"/>
        <family val="2"/>
      </rPr>
      <t>,</t>
    </r>
    <r>
      <rPr>
        <sz val="10"/>
        <rFont val="宋体"/>
        <family val="3"/>
        <charset val="134"/>
      </rPr>
      <t>衰减</t>
    </r>
    <r>
      <rPr>
        <sz val="10"/>
        <rFont val="Arial"/>
        <family val="2"/>
      </rPr>
      <t xml:space="preserve">6db;  </t>
    </r>
    <r>
      <rPr>
        <sz val="10"/>
        <rFont val="Arial"/>
        <family val="2"/>
      </rPr>
      <t xml:space="preserve">               </t>
    </r>
    <phoneticPr fontId="4" type="noConversion"/>
  </si>
  <si>
    <t>AlgorithmSymbols-GW184P60T115BGW90-V4-03</t>
    <phoneticPr fontId="4" type="noConversion"/>
  </si>
  <si>
    <t>D_EstimatedGeneratorAcceleration</t>
    <phoneticPr fontId="20" type="noConversion"/>
  </si>
  <si>
    <t>P_GetEstimatedGenAccAvt()</t>
    <phoneticPr fontId="20" type="noConversion"/>
  </si>
  <si>
    <t>T_FinePitchScheduleNacAccXThreshold</t>
    <phoneticPr fontId="20" type="noConversion"/>
  </si>
  <si>
    <t>A_PitchDemandSanityCheck</t>
    <phoneticPr fontId="0" type="noConversion"/>
  </si>
  <si>
    <t>0</t>
    <phoneticPr fontId="20" type="noConversion"/>
  </si>
  <si>
    <t>P_GetHighYawErrorYawAvT()</t>
    <phoneticPr fontId="20" type="noConversion"/>
  </si>
  <si>
    <t>P_GetHighYawErrorWindSpeedAvT()</t>
    <phoneticPr fontId="20" type="noConversion"/>
  </si>
  <si>
    <t>T_PitchSpeedIntegralTimeConstant</t>
    <phoneticPr fontId="20" type="noConversion"/>
  </si>
  <si>
    <t>T_PitchSpeedDerivativeGainSchedule</t>
    <phoneticPr fontId="20" type="noConversion"/>
  </si>
  <si>
    <r>
      <t xml:space="preserve">(1) </t>
    </r>
    <r>
      <rPr>
        <sz val="10"/>
        <rFont val="宋体"/>
        <family val="3"/>
        <charset val="134"/>
      </rPr>
      <t>最优桨叶角度调整为</t>
    </r>
    <r>
      <rPr>
        <sz val="10"/>
        <rFont val="Arial"/>
        <family val="2"/>
      </rPr>
      <t>0deg,</t>
    </r>
    <r>
      <rPr>
        <sz val="10"/>
        <rFont val="宋体"/>
        <family val="3"/>
        <charset val="134"/>
      </rPr>
      <t>调整了扭矩回路和变桨回路的</t>
    </r>
    <r>
      <rPr>
        <sz val="10"/>
        <rFont val="Arial"/>
        <family val="2"/>
      </rPr>
      <t>PI</t>
    </r>
    <r>
      <rPr>
        <sz val="10"/>
        <rFont val="宋体"/>
        <family val="3"/>
        <charset val="134"/>
      </rPr>
      <t>参数和滤波器；</t>
    </r>
    <r>
      <rPr>
        <sz val="10"/>
        <rFont val="Arial"/>
        <family val="2"/>
      </rPr>
      <t xml:space="preserve">                                                                                                                                                                     (2)</t>
    </r>
    <r>
      <rPr>
        <sz val="10"/>
        <rFont val="宋体"/>
        <family val="3"/>
        <charset val="134"/>
      </rPr>
      <t>将安全链停机的变桨速率降低</t>
    </r>
    <r>
      <rPr>
        <sz val="10"/>
        <rFont val="Arial"/>
        <family val="2"/>
      </rPr>
      <t>1deg/s,</t>
    </r>
    <r>
      <rPr>
        <sz val="10"/>
        <rFont val="宋体"/>
        <family val="3"/>
        <charset val="134"/>
      </rPr>
      <t>降低</t>
    </r>
    <r>
      <rPr>
        <sz val="10"/>
        <rFont val="Arial"/>
        <family val="2"/>
      </rPr>
      <t>dlc2.2</t>
    </r>
    <r>
      <rPr>
        <sz val="10"/>
        <rFont val="宋体"/>
        <family val="3"/>
        <charset val="134"/>
      </rPr>
      <t>工况卡桨停机轮毂</t>
    </r>
    <r>
      <rPr>
        <sz val="10"/>
        <rFont val="Arial"/>
        <family val="2"/>
      </rPr>
      <t>Myz.                                                                    (3)</t>
    </r>
    <r>
      <rPr>
        <sz val="10"/>
        <rFont val="宋体"/>
        <family val="3"/>
        <charset val="134"/>
      </rPr>
      <t>开启动态转速控制可以降低：</t>
    </r>
    <r>
      <rPr>
        <sz val="10"/>
        <rFont val="Arial"/>
        <family val="2"/>
      </rPr>
      <t>dlc1.4cb1-006</t>
    </r>
    <r>
      <rPr>
        <sz val="10"/>
        <rFont val="宋体"/>
        <family val="3"/>
        <charset val="134"/>
      </rPr>
      <t>触发大偏航偏差限功率之前轮毂</t>
    </r>
    <r>
      <rPr>
        <sz val="10"/>
        <rFont val="Arial"/>
        <family val="2"/>
      </rPr>
      <t>Myz</t>
    </r>
    <r>
      <rPr>
        <sz val="10"/>
        <rFont val="宋体"/>
        <family val="3"/>
        <charset val="134"/>
      </rPr>
      <t>极限值</t>
    </r>
    <r>
      <rPr>
        <sz val="10"/>
        <rFont val="Arial"/>
        <family val="2"/>
      </rPr>
      <t>5%;dlc1.4cb1-006</t>
    </r>
    <r>
      <rPr>
        <sz val="10"/>
        <rFont val="宋体"/>
        <family val="3"/>
        <charset val="134"/>
      </rPr>
      <t>偏航</t>
    </r>
    <r>
      <rPr>
        <sz val="10"/>
        <rFont val="Arial"/>
        <family val="2"/>
      </rPr>
      <t xml:space="preserve">Mxy3%;                                                                                                                                                         (4) </t>
    </r>
    <r>
      <rPr>
        <sz val="10"/>
        <rFont val="宋体"/>
        <family val="3"/>
        <charset val="134"/>
      </rPr>
      <t>将</t>
    </r>
    <r>
      <rPr>
        <sz val="10"/>
        <rFont val="Arial"/>
        <family val="2"/>
      </rPr>
      <t>P_PitchSanityGeneratorSpeedLevel</t>
    </r>
    <r>
      <rPr>
        <sz val="10"/>
        <rFont val="宋体"/>
        <family val="3"/>
        <charset val="134"/>
      </rPr>
      <t>降低为额定转速，降低三叶片跑飞工况的叶根极限；</t>
    </r>
    <r>
      <rPr>
        <sz val="10"/>
        <rFont val="Arial"/>
        <family val="2"/>
      </rPr>
      <t xml:space="preserve">                                        (5)  </t>
    </r>
    <r>
      <rPr>
        <sz val="10"/>
        <rFont val="宋体"/>
        <family val="3"/>
        <charset val="134"/>
      </rPr>
      <t>源码中将触发</t>
    </r>
    <r>
      <rPr>
        <sz val="10"/>
        <rFont val="Arial"/>
        <family val="2"/>
      </rPr>
      <t>PitchKIck</t>
    </r>
    <r>
      <rPr>
        <sz val="10"/>
        <rFont val="宋体"/>
        <family val="3"/>
        <charset val="134"/>
      </rPr>
      <t>的桨距角限定条件设置为</t>
    </r>
    <r>
      <rPr>
        <sz val="10"/>
        <rFont val="Arial"/>
        <family val="2"/>
      </rPr>
      <t>MinPitch+0.1deg,</t>
    </r>
    <r>
      <rPr>
        <sz val="10"/>
        <rFont val="宋体"/>
        <family val="3"/>
        <charset val="134"/>
      </rPr>
      <t>在额定附近能及早触发</t>
    </r>
    <r>
      <rPr>
        <sz val="10"/>
        <rFont val="Arial"/>
        <family val="2"/>
      </rPr>
      <t>PitchKick,</t>
    </r>
    <r>
      <rPr>
        <sz val="10"/>
        <rFont val="宋体"/>
        <family val="3"/>
        <charset val="134"/>
      </rPr>
      <t>及时收桨</t>
    </r>
    <r>
      <rPr>
        <sz val="10"/>
        <rFont val="Arial"/>
        <family val="2"/>
      </rPr>
      <t xml:space="preserve">;                                                                                                                   (6) </t>
    </r>
    <r>
      <rPr>
        <sz val="10"/>
        <rFont val="宋体"/>
        <family val="3"/>
        <charset val="134"/>
      </rPr>
      <t>将</t>
    </r>
    <r>
      <rPr>
        <sz val="10"/>
        <rFont val="Arial"/>
        <family val="2"/>
      </rPr>
      <t>PitchKick</t>
    </r>
    <r>
      <rPr>
        <sz val="10"/>
        <rFont val="宋体"/>
        <family val="3"/>
        <charset val="134"/>
      </rPr>
      <t>附加的变桨速率降低到</t>
    </r>
    <r>
      <rPr>
        <sz val="10"/>
        <rFont val="Arial"/>
        <family val="2"/>
      </rPr>
      <t>1.7deg/s,</t>
    </r>
    <r>
      <rPr>
        <sz val="10"/>
        <rFont val="宋体"/>
        <family val="3"/>
        <charset val="134"/>
      </rPr>
      <t>降低轮毂</t>
    </r>
    <r>
      <rPr>
        <sz val="10"/>
        <rFont val="Arial"/>
        <family val="2"/>
      </rPr>
      <t>Myz</t>
    </r>
    <r>
      <rPr>
        <sz val="10"/>
        <rFont val="宋体"/>
        <family val="3"/>
        <charset val="134"/>
      </rPr>
      <t>和偏航</t>
    </r>
    <r>
      <rPr>
        <sz val="10"/>
        <rFont val="Arial"/>
        <family val="2"/>
      </rPr>
      <t>Mxy,</t>
    </r>
    <r>
      <rPr>
        <sz val="10"/>
        <rFont val="宋体"/>
        <family val="3"/>
        <charset val="134"/>
      </rPr>
      <t>同时修改</t>
    </r>
    <r>
      <rPr>
        <sz val="10"/>
        <rFont val="Arial"/>
        <family val="2"/>
      </rPr>
      <t>N4</t>
    </r>
    <r>
      <rPr>
        <sz val="10"/>
        <rFont val="宋体"/>
        <family val="3"/>
        <charset val="134"/>
      </rPr>
      <t>过速故障穿越是否停机的变桨速率判断值</t>
    </r>
    <r>
      <rPr>
        <sz val="10"/>
        <rFont val="Arial"/>
        <family val="2"/>
      </rPr>
      <t>,dlc1.4 1/3</t>
    </r>
    <r>
      <rPr>
        <sz val="10"/>
        <rFont val="宋体"/>
        <family val="3"/>
        <charset val="134"/>
      </rPr>
      <t>处仍然有停机可能，造不成极限载荷</t>
    </r>
    <r>
      <rPr>
        <sz val="10"/>
        <rFont val="Arial"/>
        <family val="2"/>
      </rPr>
      <t>;                                                                                                                                                                        dlc1.2</t>
    </r>
    <r>
      <rPr>
        <sz val="10"/>
        <rFont val="宋体"/>
        <family val="3"/>
        <charset val="134"/>
      </rPr>
      <t>不能触发功能块：</t>
    </r>
    <r>
      <rPr>
        <sz val="10"/>
        <rFont val="Arial"/>
        <family val="2"/>
      </rPr>
      <t xml:space="preserve">                                                                                                                                  (1) PitchKick; (2)</t>
    </r>
    <r>
      <rPr>
        <sz val="10"/>
        <rFont val="宋体"/>
        <family val="3"/>
        <charset val="134"/>
      </rPr>
      <t>基于湍流的</t>
    </r>
    <r>
      <rPr>
        <sz val="10"/>
        <rFont val="Arial"/>
        <family val="2"/>
      </rPr>
      <t>Derating;(3)</t>
    </r>
    <r>
      <rPr>
        <sz val="10"/>
        <rFont val="宋体"/>
        <family val="3"/>
        <charset val="134"/>
      </rPr>
      <t>动态转速控制功能</t>
    </r>
    <r>
      <rPr>
        <sz val="10"/>
        <rFont val="Arial"/>
        <family val="2"/>
      </rPr>
      <t>; (4) T_FinePitchScheduleYaw;</t>
    </r>
    <phoneticPr fontId="4" type="noConversion"/>
  </si>
  <si>
    <r>
      <t>t</t>
    </r>
    <r>
      <rPr>
        <sz val="9"/>
        <rFont val="Arial"/>
        <family val="2"/>
      </rPr>
      <t>rue</t>
    </r>
    <phoneticPr fontId="20" type="noConversion"/>
  </si>
  <si>
    <t>S_GetShutdownFlag() ? D_GetGeneratorTorqueShutdownSetpoint() : D_GetGeneratorTorqueProductionSetpoint()</t>
    <phoneticPr fontId="20" type="noConversion"/>
  </si>
  <si>
    <t>GetTorqueFromPowerAndSpeedLimits(D_GetShaftPowerSetpoint(),P_GetLowSpeedSyncSpeed(),D_GetDeRatedSpeed())</t>
    <phoneticPr fontId="20" type="noConversion"/>
  </si>
  <si>
    <t>0</t>
    <phoneticPr fontId="20" type="noConversion"/>
  </si>
  <si>
    <t>D_GetShaftPowerSetpointTarget()</t>
    <phoneticPr fontId="20" type="noConversion"/>
  </si>
  <si>
    <t>D_ShaftPowerSetpointTargetRateLimitedExt</t>
    <phoneticPr fontId="20" type="noConversion"/>
  </si>
  <si>
    <t>S_HighWindPowerTarget</t>
    <phoneticPr fontId="0" type="noConversion"/>
  </si>
  <si>
    <t>S_TurPowerTarget</t>
    <phoneticPr fontId="0" type="noConversion"/>
  </si>
  <si>
    <t>S_NacAccXPowerTarget</t>
    <phoneticPr fontId="0" type="noConversion"/>
  </si>
  <si>
    <t>D_NacelleAccelerationXAverage</t>
    <phoneticPr fontId="20" type="noConversion"/>
  </si>
  <si>
    <t>D_NacAccXAboveThreshold</t>
    <phoneticPr fontId="20" type="noConversion"/>
  </si>
  <si>
    <t>(float) fabs(D_GetFollowingError1()) &gt;  P_GetMaximumPitchFollowingError()
&amp;&amp; CI_GetAlgPitchPosition1() &lt; P_GetMaxPitchForFollowingError()</t>
    <phoneticPr fontId="20" type="noConversion"/>
  </si>
  <si>
    <t>A_PitchFollowingError3</t>
    <phoneticPr fontId="0" type="noConversion"/>
  </si>
  <si>
    <t>A_PitchFollowingErrorVspr1</t>
    <phoneticPr fontId="0" type="noConversion"/>
  </si>
  <si>
    <t>SetActiveSafetySystemNumber(turbine_id,</t>
    <phoneticPr fontId="0" type="noConversion"/>
  </si>
  <si>
    <t>(GetActiveSafetySystemNumber(turbine_id) == 1) &amp;&amp; (S_GetVsprState() != VsprWaitForStartupEnter) &amp;&amp; (S_GetVsprState() != VsprWaitForStartup)</t>
    <phoneticPr fontId="0" type="noConversion"/>
  </si>
  <si>
    <t>CI_SafetySystemTrigger</t>
  </si>
  <si>
    <t>CI_SafetySystemTrigger</t>
    <phoneticPr fontId="0" type="noConversion"/>
  </si>
  <si>
    <t>(GetActiveSafetySystemNumber(turbine_id) == 1) || (GetActiveSafetySystemNumber(turbine_id) == 2)</t>
    <phoneticPr fontId="0" type="noConversion"/>
  </si>
  <si>
    <t>!CI_GetSafetySystemTrigger() &amp;&amp; D_GetFollowingErrorDuration1() &gt; P_GetPitchFollowingErrorMaxDuration()</t>
    <phoneticPr fontId="0" type="noConversion"/>
  </si>
  <si>
    <t>!CI_GetSafetySystemTrigger() &amp;&amp; D_GetFollowingErrorDuration2() &gt; P_GetPitchFollowingErrorMaxDuration()</t>
    <phoneticPr fontId="0" type="noConversion"/>
  </si>
  <si>
    <t>!CI_GetSafetySystemTrigger() &amp;&amp; D_GetFollowingErrorDuration3() &gt; P_GetPitchFollowingErrorMaxDuration()</t>
    <phoneticPr fontId="0" type="noConversion"/>
  </si>
  <si>
    <t>SafetySystemTrigger</t>
  </si>
  <si>
    <t>SpeedSetpointLimit_Input</t>
    <phoneticPr fontId="0" type="noConversion"/>
  </si>
  <si>
    <t>DemandedGeneratorTorque_Output</t>
    <phoneticPr fontId="0" type="noConversion"/>
  </si>
  <si>
    <t>GridLossShutdown_Input</t>
    <phoneticPr fontId="0" type="noConversion"/>
  </si>
  <si>
    <t>AllBladesAtFeather_Input</t>
    <phoneticPr fontId="0" type="noConversion"/>
  </si>
  <si>
    <t>CI_AlgAlgorithmReset</t>
    <phoneticPr fontId="0" type="noConversion"/>
  </si>
  <si>
    <t>CI_AlgNormalShutdown</t>
    <phoneticPr fontId="0" type="noConversion"/>
  </si>
  <si>
    <t>CI_AlgOutOfPlaneBendingMoment1</t>
    <phoneticPr fontId="0" type="noConversion"/>
  </si>
  <si>
    <r>
      <t xml:space="preserve"> </t>
    </r>
    <r>
      <rPr>
        <sz val="10"/>
        <rFont val="宋体"/>
        <family val="3"/>
        <charset val="134"/>
      </rPr>
      <t>针对</t>
    </r>
    <r>
      <rPr>
        <sz val="10"/>
        <rFont val="Arial"/>
        <family val="2"/>
      </rPr>
      <t>GW90</t>
    </r>
    <r>
      <rPr>
        <sz val="10"/>
        <rFont val="宋体"/>
        <family val="3"/>
        <charset val="134"/>
      </rPr>
      <t>叶片模型</t>
    </r>
    <r>
      <rPr>
        <sz val="10"/>
        <rFont val="Arial"/>
        <family val="2"/>
      </rPr>
      <t xml:space="preserve"> GW184P6300T115KsBGW90V6k0_20171221.prj                                                                         (1)</t>
    </r>
    <r>
      <rPr>
        <sz val="10"/>
        <rFont val="宋体"/>
        <family val="3"/>
        <charset val="134"/>
      </rPr>
      <t>调整了扭矩回路和变桨回路的</t>
    </r>
    <r>
      <rPr>
        <sz val="10"/>
        <rFont val="Arial"/>
        <family val="2"/>
      </rPr>
      <t>PI</t>
    </r>
    <r>
      <rPr>
        <sz val="10"/>
        <rFont val="宋体"/>
        <family val="3"/>
        <charset val="134"/>
      </rPr>
      <t>参数和滤波器参数</t>
    </r>
    <r>
      <rPr>
        <sz val="10"/>
        <rFont val="Arial"/>
        <family val="2"/>
      </rPr>
      <t>,</t>
    </r>
    <r>
      <rPr>
        <sz val="10"/>
        <rFont val="宋体"/>
        <family val="3"/>
        <charset val="134"/>
      </rPr>
      <t>最优桨距角</t>
    </r>
    <r>
      <rPr>
        <sz val="10"/>
        <rFont val="Arial"/>
        <family val="2"/>
      </rPr>
      <t>0deg;                                                                            (2)</t>
    </r>
    <r>
      <rPr>
        <sz val="10"/>
        <rFont val="宋体"/>
        <family val="3"/>
        <charset val="134"/>
      </rPr>
      <t>修改源码，在大偏航偏差限功率过程中不触发</t>
    </r>
    <r>
      <rPr>
        <sz val="10"/>
        <rFont val="Arial"/>
        <family val="2"/>
      </rPr>
      <t>PitchKick;                                                                                              (3)</t>
    </r>
    <r>
      <rPr>
        <sz val="10"/>
        <rFont val="宋体"/>
        <family val="3"/>
        <charset val="134"/>
      </rPr>
      <t>升容至</t>
    </r>
    <r>
      <rPr>
        <sz val="10"/>
        <rFont val="Arial"/>
        <family val="2"/>
      </rPr>
      <t>6.3MW</t>
    </r>
    <r>
      <rPr>
        <sz val="10"/>
        <rFont val="宋体"/>
        <family val="3"/>
        <charset val="134"/>
      </rPr>
      <t>，修改轴功率、最大扭矩、快速停机扭矩查表</t>
    </r>
    <r>
      <rPr>
        <sz val="10"/>
        <rFont val="Arial"/>
        <family val="2"/>
      </rPr>
      <t xml:space="preserve">;                                                                                      (4) </t>
    </r>
    <r>
      <rPr>
        <sz val="10"/>
        <rFont val="宋体"/>
        <family val="3"/>
        <charset val="134"/>
      </rPr>
      <t>增加参数</t>
    </r>
    <r>
      <rPr>
        <sz val="10"/>
        <rFont val="Arial"/>
        <family val="2"/>
      </rPr>
      <t>P_MinWindSpeedForYawErrorFinePitch,</t>
    </r>
    <r>
      <rPr>
        <sz val="10"/>
        <rFont val="宋体"/>
        <family val="3"/>
        <charset val="134"/>
      </rPr>
      <t>保证</t>
    </r>
    <r>
      <rPr>
        <sz val="10"/>
        <rFont val="Arial"/>
        <family val="2"/>
      </rPr>
      <t>dlc1.2</t>
    </r>
    <r>
      <rPr>
        <sz val="10"/>
        <rFont val="宋体"/>
        <family val="3"/>
        <charset val="134"/>
      </rPr>
      <t>小风下不触发</t>
    </r>
    <r>
      <rPr>
        <sz val="10"/>
        <rFont val="Arial"/>
        <family val="2"/>
      </rPr>
      <t xml:space="preserve"> T_FinePitchScheduleYaw</t>
    </r>
    <r>
      <rPr>
        <sz val="10"/>
        <rFont val="宋体"/>
        <family val="3"/>
        <charset val="134"/>
      </rPr>
      <t>功能，</t>
    </r>
    <r>
      <rPr>
        <sz val="10"/>
        <rFont val="Arial"/>
        <family val="2"/>
      </rPr>
      <t>dlc1.4</t>
    </r>
    <r>
      <rPr>
        <sz val="10"/>
        <rFont val="宋体"/>
        <family val="3"/>
        <charset val="134"/>
      </rPr>
      <t>工况能触发</t>
    </r>
    <r>
      <rPr>
        <sz val="10"/>
        <rFont val="Arial"/>
        <family val="2"/>
      </rPr>
      <t xml:space="preserve">;                                                                                                                                                      (5) </t>
    </r>
    <r>
      <rPr>
        <sz val="10"/>
        <rFont val="宋体"/>
        <family val="3"/>
        <charset val="134"/>
      </rPr>
      <t>开启微分项，降低叶根</t>
    </r>
    <r>
      <rPr>
        <sz val="10"/>
        <rFont val="Arial"/>
        <family val="2"/>
      </rPr>
      <t xml:space="preserve">Mxy;                                                                                                                              (6) </t>
    </r>
    <r>
      <rPr>
        <sz val="10"/>
        <rFont val="宋体"/>
        <family val="3"/>
        <charset val="134"/>
      </rPr>
      <t>开启避转速功能</t>
    </r>
    <r>
      <rPr>
        <sz val="10"/>
        <rFont val="Arial"/>
        <family val="2"/>
      </rPr>
      <t>,</t>
    </r>
    <r>
      <rPr>
        <sz val="10"/>
        <rFont val="宋体"/>
        <family val="3"/>
        <charset val="134"/>
      </rPr>
      <t>最小转速降低至</t>
    </r>
    <r>
      <rPr>
        <sz val="10"/>
        <rFont val="Arial"/>
        <family val="2"/>
      </rPr>
      <t xml:space="preserve">4rpm;                                                                                                                                    </t>
    </r>
    <r>
      <rPr>
        <sz val="10"/>
        <rFont val="宋体"/>
        <family val="3"/>
        <charset val="134"/>
      </rPr>
      <t>载荷结果优化：</t>
    </r>
    <r>
      <rPr>
        <sz val="10"/>
        <rFont val="Arial"/>
        <family val="2"/>
      </rPr>
      <t xml:space="preserve">                                                                                                                                                      (1)  </t>
    </r>
    <r>
      <rPr>
        <sz val="10"/>
        <rFont val="宋体"/>
        <family val="3"/>
        <charset val="134"/>
      </rPr>
      <t>对于小风无法启机</t>
    </r>
    <r>
      <rPr>
        <sz val="10"/>
        <rFont val="Arial"/>
        <family val="2"/>
      </rPr>
      <t>,</t>
    </r>
    <r>
      <rPr>
        <sz val="10"/>
        <rFont val="宋体"/>
        <family val="3"/>
        <charset val="134"/>
      </rPr>
      <t>优化了启机参数</t>
    </r>
    <r>
      <rPr>
        <sz val="10"/>
        <rFont val="Arial"/>
        <family val="2"/>
      </rPr>
      <t xml:space="preserve"> P_StartupWaitPitchangle</t>
    </r>
    <r>
      <rPr>
        <sz val="10"/>
        <rFont val="宋体"/>
        <family val="3"/>
        <charset val="134"/>
      </rPr>
      <t>，</t>
    </r>
    <r>
      <rPr>
        <sz val="10"/>
        <rFont val="Arial"/>
        <family val="2"/>
      </rPr>
      <t xml:space="preserve"> P_StartupWaitTime</t>
    </r>
    <r>
      <rPr>
        <sz val="10"/>
        <rFont val="宋体"/>
        <family val="3"/>
        <charset val="134"/>
      </rPr>
      <t>，</t>
    </r>
    <r>
      <rPr>
        <sz val="10"/>
        <rFont val="Arial"/>
        <family val="2"/>
      </rPr>
      <t xml:space="preserve"> P_StartupWaitSpeed.</t>
    </r>
    <r>
      <rPr>
        <sz val="10"/>
        <rFont val="宋体"/>
        <family val="3"/>
        <charset val="134"/>
      </rPr>
      <t>修改了</t>
    </r>
    <r>
      <rPr>
        <sz val="10"/>
        <rFont val="Arial"/>
        <family val="2"/>
      </rPr>
      <t>PrePowerProduction = (S_GetVsprState() &lt;= VsprPowerProduction) ;                                                               (2)</t>
    </r>
    <r>
      <rPr>
        <sz val="10"/>
        <rFont val="宋体"/>
        <family val="3"/>
        <charset val="134"/>
      </rPr>
      <t>触发安全链停机以后，不报出</t>
    </r>
    <r>
      <rPr>
        <sz val="10"/>
        <rFont val="Arial"/>
        <family val="2"/>
      </rPr>
      <t>A_PitchFollowingErrorVspr1,A_PitchFollowingError1</t>
    </r>
    <r>
      <rPr>
        <sz val="10"/>
        <rFont val="宋体"/>
        <family val="3"/>
        <charset val="134"/>
      </rPr>
      <t>故障</t>
    </r>
    <r>
      <rPr>
        <sz val="10"/>
        <rFont val="Arial"/>
        <family val="2"/>
      </rPr>
      <t>,</t>
    </r>
    <r>
      <rPr>
        <sz val="10"/>
        <rFont val="宋体"/>
        <family val="3"/>
        <charset val="134"/>
      </rPr>
      <t>降低故障率</t>
    </r>
    <r>
      <rPr>
        <sz val="10"/>
        <rFont val="Arial"/>
        <family val="2"/>
      </rPr>
      <t xml:space="preserve">;  </t>
    </r>
    <r>
      <rPr>
        <sz val="10"/>
        <rFont val="宋体"/>
        <family val="3"/>
        <charset val="134"/>
      </rPr>
      <t>现场应用需要主控提供安全链触发标志位</t>
    </r>
    <r>
      <rPr>
        <sz val="10"/>
        <rFont val="Arial"/>
        <family val="2"/>
      </rPr>
      <t xml:space="preserve">CI_SafetySystemTrigger;                                            </t>
    </r>
    <phoneticPr fontId="4" type="noConversion"/>
  </si>
  <si>
    <t>T_DynamicFinePitch</t>
    <phoneticPr fontId="20" type="noConversion"/>
  </si>
  <si>
    <t>false</t>
    <phoneticPr fontId="0" type="noConversion"/>
  </si>
  <si>
    <t>false</t>
    <phoneticPr fontId="20" type="noConversion"/>
  </si>
  <si>
    <t>true</t>
    <phoneticPr fontId="20" type="noConversion"/>
  </si>
  <si>
    <t>1</t>
    <phoneticPr fontId="20" type="noConversion"/>
  </si>
  <si>
    <t>D_GetPitchDemandDifference12() &gt; P_GetMaxPitchDemandDifference()</t>
    <phoneticPr fontId="0" type="noConversion"/>
  </si>
  <si>
    <t>A_PitchPositonDifferenceError12</t>
    <phoneticPr fontId="0" type="noConversion"/>
  </si>
  <si>
    <t>A_PitchPositionDifferenceError23</t>
    <phoneticPr fontId="0" type="noConversion"/>
  </si>
  <si>
    <t>A_PitchPositionDifferenceError13</t>
    <phoneticPr fontId="0" type="noConversion"/>
  </si>
  <si>
    <r>
      <t>S_Ipc</t>
    </r>
    <r>
      <rPr>
        <sz val="9"/>
        <rFont val="Arial"/>
        <family val="2"/>
      </rPr>
      <t>CalculateThreshold</t>
    </r>
    <phoneticPr fontId="0" type="noConversion"/>
  </si>
  <si>
    <r>
      <t xml:space="preserve">IPC </t>
    </r>
    <r>
      <rPr>
        <sz val="9"/>
        <rFont val="Arial"/>
        <family val="2"/>
      </rPr>
      <t>Calculate Threshold</t>
    </r>
    <phoneticPr fontId="0" type="noConversion"/>
  </si>
  <si>
    <t>S_IpcDAxisMy</t>
    <phoneticPr fontId="20" type="noConversion"/>
  </si>
  <si>
    <r>
      <t>(1)</t>
    </r>
    <r>
      <rPr>
        <sz val="10"/>
        <rFont val="宋体"/>
        <family val="3"/>
        <charset val="134"/>
      </rPr>
      <t>更新</t>
    </r>
    <r>
      <rPr>
        <sz val="10"/>
        <rFont val="Arial"/>
        <family val="2"/>
      </rPr>
      <t>IPC</t>
    </r>
    <r>
      <rPr>
        <sz val="10"/>
        <rFont val="宋体"/>
        <family val="3"/>
        <charset val="134"/>
      </rPr>
      <t>功能</t>
    </r>
    <r>
      <rPr>
        <sz val="10"/>
        <rFont val="Arial"/>
        <family val="2"/>
      </rPr>
      <t xml:space="preserve">;                                                                                                                                                   (2) </t>
    </r>
    <r>
      <rPr>
        <sz val="10"/>
        <rFont val="宋体"/>
        <family val="3"/>
        <charset val="134"/>
      </rPr>
      <t>调整最小桨距角为最优桨距角</t>
    </r>
    <r>
      <rPr>
        <sz val="10"/>
        <rFont val="Arial"/>
        <family val="2"/>
      </rPr>
      <t>-1.5deg(-0.02618)</t>
    </r>
    <r>
      <rPr>
        <sz val="10"/>
        <rFont val="宋体"/>
        <family val="3"/>
        <charset val="134"/>
      </rPr>
      <t>，更新最优增益</t>
    </r>
    <r>
      <rPr>
        <sz val="10"/>
        <rFont val="Arial"/>
        <family val="2"/>
      </rPr>
      <t xml:space="preserve">(3.801E+06); </t>
    </r>
    <r>
      <rPr>
        <sz val="10"/>
        <rFont val="宋体"/>
        <family val="3"/>
        <charset val="134"/>
      </rPr>
      <t>扭矩回路和变桨回路</t>
    </r>
    <r>
      <rPr>
        <sz val="10"/>
        <rFont val="Arial"/>
        <family val="2"/>
      </rPr>
      <t>PI</t>
    </r>
    <r>
      <rPr>
        <sz val="10"/>
        <rFont val="宋体"/>
        <family val="3"/>
        <charset val="134"/>
      </rPr>
      <t>参数和滤波器与</t>
    </r>
    <r>
      <rPr>
        <sz val="10"/>
        <rFont val="Arial"/>
        <family val="2"/>
      </rPr>
      <t>V3</t>
    </r>
    <r>
      <rPr>
        <sz val="10"/>
        <rFont val="宋体"/>
        <family val="3"/>
        <charset val="134"/>
      </rPr>
      <t>版保持一致；</t>
    </r>
    <r>
      <rPr>
        <sz val="10"/>
        <rFont val="Arial"/>
        <family val="2"/>
      </rPr>
      <t xml:space="preserve">                                                                                                                                                                     (3)</t>
    </r>
    <r>
      <rPr>
        <sz val="10"/>
        <rFont val="宋体"/>
        <family val="3"/>
        <charset val="134"/>
      </rPr>
      <t>开启避转速功能；开启加阻功能；</t>
    </r>
    <r>
      <rPr>
        <sz val="10"/>
        <rFont val="Arial"/>
        <family val="2"/>
      </rPr>
      <t xml:space="preserve">                                                                                                                       (4)</t>
    </r>
    <r>
      <rPr>
        <sz val="10"/>
        <rFont val="宋体"/>
        <family val="3"/>
        <charset val="134"/>
      </rPr>
      <t>极限功能块开启</t>
    </r>
    <r>
      <rPr>
        <sz val="10"/>
        <rFont val="Arial"/>
        <family val="2"/>
      </rPr>
      <t>:                                                                                                                                                    (1) PitchKick+N4</t>
    </r>
    <r>
      <rPr>
        <sz val="10"/>
        <rFont val="宋体"/>
        <family val="3"/>
        <charset val="134"/>
      </rPr>
      <t>过速故障穿越</t>
    </r>
    <r>
      <rPr>
        <sz val="10"/>
        <rFont val="Arial"/>
        <family val="2"/>
      </rPr>
      <t>; (2)</t>
    </r>
    <r>
      <rPr>
        <sz val="10"/>
        <rFont val="宋体"/>
        <family val="3"/>
        <charset val="134"/>
      </rPr>
      <t>基于湍流的</t>
    </r>
    <r>
      <rPr>
        <sz val="10"/>
        <rFont val="Arial"/>
        <family val="2"/>
      </rPr>
      <t>Derating;(3)</t>
    </r>
    <r>
      <rPr>
        <sz val="10"/>
        <rFont val="宋体"/>
        <family val="3"/>
        <charset val="134"/>
      </rPr>
      <t>动态转速控制功能</t>
    </r>
    <r>
      <rPr>
        <sz val="10"/>
        <rFont val="Arial"/>
        <family val="2"/>
      </rPr>
      <t xml:space="preserve">; (4) T_FinePitchScheduleYaw;                 (5) </t>
    </r>
    <r>
      <rPr>
        <sz val="10"/>
        <rFont val="宋体"/>
        <family val="3"/>
        <charset val="134"/>
      </rPr>
      <t>为了叶片早日定版，出于降载考虑，提升最优桨距角为</t>
    </r>
    <r>
      <rPr>
        <sz val="10"/>
        <rFont val="Arial"/>
        <family val="2"/>
      </rPr>
      <t xml:space="preserve">0deg, </t>
    </r>
    <r>
      <rPr>
        <sz val="10"/>
        <rFont val="宋体"/>
        <family val="3"/>
        <charset val="134"/>
      </rPr>
      <t>更新最优增益</t>
    </r>
    <r>
      <rPr>
        <sz val="10"/>
        <rFont val="Arial"/>
        <family val="2"/>
      </rPr>
      <t xml:space="preserve">(2.972E+06).                                         (6)  </t>
    </r>
    <r>
      <rPr>
        <sz val="10"/>
        <rFont val="宋体"/>
        <family val="3"/>
        <charset val="134"/>
      </rPr>
      <t>考虑机械结构及</t>
    </r>
    <r>
      <rPr>
        <sz val="10"/>
        <rFont val="Arial"/>
        <family val="2"/>
      </rPr>
      <t>IPC</t>
    </r>
    <r>
      <rPr>
        <sz val="10"/>
        <rFont val="宋体"/>
        <family val="3"/>
        <charset val="134"/>
      </rPr>
      <t>，设定参数</t>
    </r>
    <r>
      <rPr>
        <sz val="10"/>
        <rFont val="Arial"/>
        <family val="2"/>
      </rPr>
      <t>P_CollectivePitchMinAngle</t>
    </r>
    <r>
      <rPr>
        <sz val="10"/>
        <rFont val="宋体"/>
        <family val="3"/>
        <charset val="134"/>
      </rPr>
      <t>为最优桨距角</t>
    </r>
    <r>
      <rPr>
        <sz val="10"/>
        <rFont val="Arial"/>
        <family val="2"/>
      </rPr>
      <t>-2deg</t>
    </r>
    <r>
      <rPr>
        <sz val="10"/>
        <rFont val="宋体"/>
        <family val="3"/>
        <charset val="134"/>
      </rPr>
      <t>；</t>
    </r>
    <r>
      <rPr>
        <sz val="10"/>
        <rFont val="Arial"/>
        <family val="2"/>
      </rPr>
      <t xml:space="preserve">                                                          (7) </t>
    </r>
    <r>
      <rPr>
        <sz val="10"/>
        <rFont val="宋体"/>
        <family val="3"/>
        <charset val="134"/>
      </rPr>
      <t>考虑</t>
    </r>
    <r>
      <rPr>
        <sz val="10"/>
        <rFont val="Arial"/>
        <family val="2"/>
      </rPr>
      <t>dlc1.4</t>
    </r>
    <r>
      <rPr>
        <sz val="10"/>
        <rFont val="宋体"/>
        <family val="3"/>
        <charset val="134"/>
      </rPr>
      <t>尽可能触发动态转速控制功能，以降低偏航及轮毂载荷，将参数</t>
    </r>
    <r>
      <rPr>
        <sz val="10"/>
        <rFont val="Arial"/>
        <family val="2"/>
      </rPr>
      <t>P_EstimatedGenAccAvt</t>
    </r>
    <r>
      <rPr>
        <sz val="10"/>
        <rFont val="宋体"/>
        <family val="3"/>
        <charset val="134"/>
      </rPr>
      <t>修改为</t>
    </r>
    <r>
      <rPr>
        <sz val="10"/>
        <rFont val="Arial"/>
        <family val="2"/>
      </rPr>
      <t xml:space="preserve">1.2s;                                                                                                                                 </t>
    </r>
    <phoneticPr fontId="4" type="noConversion"/>
  </si>
  <si>
    <t>0</t>
    <phoneticPr fontId="0" type="noConversion"/>
  </si>
  <si>
    <t>T_StallFinePitchSchedule</t>
    <phoneticPr fontId="20" type="noConversion"/>
  </si>
  <si>
    <t>Fine Pitch schedule for stall</t>
    <phoneticPr fontId="20" type="noConversion"/>
  </si>
  <si>
    <t>Windspeed</t>
    <phoneticPr fontId="20" type="noConversion"/>
  </si>
  <si>
    <t>7.9</t>
    <phoneticPr fontId="20" type="noConversion"/>
  </si>
  <si>
    <t>8</t>
    <phoneticPr fontId="20" type="noConversion"/>
  </si>
  <si>
    <t>10</t>
    <phoneticPr fontId="20" type="noConversion"/>
  </si>
  <si>
    <t>10.1</t>
    <phoneticPr fontId="20" type="noConversion"/>
  </si>
  <si>
    <t>-0.008727</t>
    <phoneticPr fontId="20" type="noConversion"/>
  </si>
  <si>
    <t>0.03054</t>
    <phoneticPr fontId="20" type="noConversion"/>
  </si>
  <si>
    <t>FinePitch</t>
    <phoneticPr fontId="20" type="noConversion"/>
  </si>
  <si>
    <t>Average wind speed for Stall Fine Pitch</t>
    <phoneticPr fontId="20" type="noConversion"/>
  </si>
  <si>
    <t>0</t>
    <phoneticPr fontId="20" type="noConversion"/>
  </si>
  <si>
    <t>MovAve</t>
    <phoneticPr fontId="20" type="noConversion"/>
  </si>
  <si>
    <t>Avg Wind Speed For Stall</t>
    <phoneticPr fontId="20" type="noConversion"/>
  </si>
  <si>
    <t>P_GetStallFinePitchWindSpeedAvT()</t>
    <phoneticPr fontId="20" type="noConversion"/>
  </si>
  <si>
    <t>D_StallFinePitchAverageWindSpeed</t>
    <phoneticPr fontId="20" type="noConversion"/>
  </si>
  <si>
    <t>D_StallFinePitch</t>
    <phoneticPr fontId="20" type="noConversion"/>
  </si>
  <si>
    <t>Fine Pitch Angle Look Up Table</t>
    <phoneticPr fontId="20" type="noConversion"/>
  </si>
  <si>
    <t>D_GetStallFinePitchAverageWindSpeed()</t>
    <phoneticPr fontId="20" type="noConversion"/>
  </si>
  <si>
    <t xml:space="preserve">Stall Fine Pitch </t>
    <phoneticPr fontId="20" type="noConversion"/>
  </si>
  <si>
    <t>deg</t>
    <phoneticPr fontId="20" type="noConversion"/>
  </si>
  <si>
    <t>false</t>
    <phoneticPr fontId="20" type="noConversion"/>
  </si>
  <si>
    <t xml:space="preserve">S_SetDisconnectedSpeedSetpointTarget(P_GetLowSpeedSyncSpeed());
S_SetActiveMinimumPitchRate(P_GetStartupMinimumPitchRateLimit());
S_SetActiveMinimumPitchAngle(P_GetStartupWaitPitchangle());                 D_SetRunUpPitchAngle2(P_GetStartupWaitPitchangle());
</t>
    <phoneticPr fontId="4" type="noConversion"/>
  </si>
  <si>
    <t xml:space="preserve">
S_SetDisconnectedSpeedSetpointTarget(P_GetLowSpeedSyncSpeed());      S_SetStartPitchRate(P_GetRunupMinimumPitchRateLimit());
S_SetActiveMinimumPitchRate(P_GetMinimumPitchRateLimit());                      
S_SetActiveMinimumPitchAngle(std::max(D_GetRunUpPitchAngle1(), D_GetRunUpPitchAngle2()));                                                                                              </t>
    <phoneticPr fontId="4" type="noConversion"/>
  </si>
  <si>
    <t>(CI_GetAlgGeneratorSpeed() &gt;P_GetStartupWaitSpeed())&amp;&amp;InVsprStartUpStatesFilter()</t>
    <phoneticPr fontId="20" type="noConversion"/>
  </si>
  <si>
    <t xml:space="preserve">S_SetShutdownFlag(false);
EnableVspr();
</t>
    <phoneticPr fontId="4" type="noConversion"/>
  </si>
  <si>
    <t>CI_GetAlgPcsSynchronised() ? 
std::max(D_GetPowerControlSpeedSetpoint(),D_GetDisconnectedSpeedSetpoint()) :
D_GetDisconnectedSpeedSetpoint()</t>
    <phoneticPr fontId="20" type="noConversion"/>
  </si>
  <si>
    <t>D_DisconnectedSpeedSetpoint</t>
    <phoneticPr fontId="20" type="noConversion"/>
  </si>
  <si>
    <t>T_HighWindSpeedLimitFactorSchedule</t>
    <phoneticPr fontId="20" type="noConversion"/>
  </si>
  <si>
    <t>P_GetSpeedSetpointRateLimit()</t>
    <phoneticPr fontId="20" type="noConversion"/>
  </si>
  <si>
    <t>SpeedFacor</t>
    <phoneticPr fontId="20" type="noConversion"/>
  </si>
  <si>
    <t>D_DeRatedSpeed</t>
    <phoneticPr fontId="20" type="noConversion"/>
  </si>
  <si>
    <t>D_DeRatedPower</t>
    <phoneticPr fontId="20" type="noConversion"/>
  </si>
  <si>
    <t>std::max(0.0f, std::min(P_GetSteadyShaftPowerLimit() , CI_GetAlgPowerSetpointLimit()))</t>
    <phoneticPr fontId="0" type="noConversion"/>
  </si>
  <si>
    <t>0</t>
    <phoneticPr fontId="20" type="noConversion"/>
  </si>
  <si>
    <t>DeratingSpeedTargetFactor</t>
    <phoneticPr fontId="0" type="noConversion"/>
  </si>
  <si>
    <t>Speed Limit Factor vs. wind speed lookup table</t>
    <phoneticPr fontId="20" type="noConversion"/>
  </si>
  <si>
    <r>
      <t>S_PowerShoot</t>
    </r>
    <r>
      <rPr>
        <sz val="10"/>
        <rFont val="Arial"/>
        <family val="2"/>
      </rPr>
      <t>Flag</t>
    </r>
    <phoneticPr fontId="20" type="noConversion"/>
  </si>
  <si>
    <t>IO.Algorithm.Powershoot</t>
    <phoneticPr fontId="20" type="noConversion"/>
  </si>
  <si>
    <t>S_PowerShootAboveThreshold</t>
    <phoneticPr fontId="20" type="noConversion"/>
  </si>
  <si>
    <t>S_PowerShootTimer</t>
    <phoneticPr fontId="20" type="noConversion"/>
  </si>
  <si>
    <t>S_PowerShootFactor</t>
    <phoneticPr fontId="20" type="noConversion"/>
  </si>
  <si>
    <t>1.0</t>
    <phoneticPr fontId="20" type="noConversion"/>
  </si>
  <si>
    <t>;PowerDynamicControl</t>
    <phoneticPr fontId="20" type="noConversion"/>
  </si>
  <si>
    <t>Power Shoot Factor Rate Limit</t>
    <phoneticPr fontId="20" type="noConversion"/>
  </si>
  <si>
    <t>1.0</t>
    <phoneticPr fontId="20" type="noConversion"/>
  </si>
  <si>
    <t>S_GetPowerShootFactor()</t>
    <phoneticPr fontId="20" type="noConversion"/>
  </si>
  <si>
    <t>0.004</t>
    <phoneticPr fontId="20" type="noConversion"/>
  </si>
  <si>
    <t>true</t>
    <phoneticPr fontId="20" type="noConversion"/>
  </si>
  <si>
    <t>Power Shoot factor Rate Limit</t>
    <phoneticPr fontId="20" type="noConversion"/>
  </si>
  <si>
    <t>IO.Algorithm.PowerShoot</t>
    <phoneticPr fontId="20" type="noConversion"/>
  </si>
  <si>
    <t>;PowerDynamicControl</t>
    <phoneticPr fontId="0" type="noConversion"/>
  </si>
  <si>
    <t>D_PowerShootFactorRateLimit</t>
    <phoneticPr fontId="20" type="noConversion"/>
  </si>
  <si>
    <t>A_PitchDemandDifferenceError12</t>
    <phoneticPr fontId="0" type="noConversion"/>
  </si>
  <si>
    <r>
      <t>S</t>
    </r>
    <r>
      <rPr>
        <sz val="10"/>
        <rFont val="Arial"/>
        <family val="2"/>
      </rPr>
      <t>_</t>
    </r>
    <r>
      <rPr>
        <sz val="10"/>
        <rFont val="Arial"/>
        <family val="2"/>
      </rPr>
      <t>YawDeratingFlag</t>
    </r>
    <phoneticPr fontId="0" type="noConversion"/>
  </si>
  <si>
    <t>S_LidarV0LMovAv</t>
    <phoneticPr fontId="20" type="noConversion"/>
  </si>
  <si>
    <t>LidarV0LMovAv</t>
    <phoneticPr fontId="20" type="noConversion"/>
  </si>
  <si>
    <t>float</t>
    <phoneticPr fontId="20" type="noConversion"/>
  </si>
  <si>
    <r>
      <t>L</t>
    </r>
    <r>
      <rPr>
        <sz val="9"/>
        <rFont val="Arial"/>
        <family val="2"/>
      </rPr>
      <t>/T</t>
    </r>
    <phoneticPr fontId="20" type="noConversion"/>
  </si>
  <si>
    <t>LidarGustArea</t>
    <phoneticPr fontId="20" type="noConversion"/>
  </si>
  <si>
    <t>L</t>
    <phoneticPr fontId="20" type="noConversion"/>
  </si>
  <si>
    <t>S_GustState</t>
    <phoneticPr fontId="20" type="noConversion"/>
  </si>
  <si>
    <t>GustState:1.up gust; 0.no gust; -1.down gust</t>
    <phoneticPr fontId="20" type="noConversion"/>
  </si>
  <si>
    <t>int</t>
    <phoneticPr fontId="20" type="noConversion"/>
  </si>
  <si>
    <t>S_GRTExtraPitchRate</t>
    <phoneticPr fontId="20" type="noConversion"/>
  </si>
  <si>
    <t>Gust Up ExtraPitchRate</t>
    <phoneticPr fontId="20" type="noConversion"/>
  </si>
  <si>
    <t>A/T</t>
    <phoneticPr fontId="20" type="noConversion"/>
  </si>
  <si>
    <t>S_GRTDynFinePitchTriggered</t>
    <phoneticPr fontId="20" type="noConversion"/>
  </si>
  <si>
    <t>1.Gust Down Dynamic fine pitch Triggered; 0.not</t>
    <phoneticPr fontId="20" type="noConversion"/>
  </si>
  <si>
    <t>bool</t>
    <phoneticPr fontId="20" type="noConversion"/>
  </si>
  <si>
    <t>Vspr</t>
    <phoneticPr fontId="20" type="noConversion"/>
  </si>
  <si>
    <t>S_FaultNumber</t>
  </si>
  <si>
    <t>W</t>
    <phoneticPr fontId="20" type="noConversion"/>
  </si>
  <si>
    <t>L/T</t>
    <phoneticPr fontId="20" type="noConversion"/>
  </si>
  <si>
    <t>LidarV0LLast</t>
    <phoneticPr fontId="20" type="noConversion"/>
  </si>
  <si>
    <t>D_LidarV0LRate</t>
    <phoneticPr fontId="4" type="noConversion"/>
  </si>
  <si>
    <t>Change Rate of Lidar wind speed</t>
    <phoneticPr fontId="20" type="noConversion"/>
  </si>
  <si>
    <t>S_GetLidarV0LLast()</t>
    <phoneticPr fontId="20" type="noConversion"/>
  </si>
  <si>
    <t>RateOfChange</t>
    <phoneticPr fontId="20" type="noConversion"/>
  </si>
  <si>
    <t>0.2f</t>
    <phoneticPr fontId="20" type="noConversion"/>
  </si>
  <si>
    <t>Lidar wind change rate</t>
    <phoneticPr fontId="20" type="noConversion"/>
  </si>
  <si>
    <t>m/s^2</t>
    <phoneticPr fontId="20" type="noConversion"/>
  </si>
  <si>
    <t>D_LidarMeasureWindFaultDuration</t>
    <phoneticPr fontId="20" type="noConversion"/>
  </si>
  <si>
    <t>Duration of Eews error</t>
    <phoneticPr fontId="20" type="noConversion"/>
  </si>
  <si>
    <t>fabs(D_GetLidarV0LRate())&lt;0.0003</t>
    <phoneticPr fontId="20" type="noConversion"/>
  </si>
  <si>
    <t>TrueDuration</t>
    <phoneticPr fontId="20" type="noConversion"/>
  </si>
  <si>
    <t>Lidar error time duration</t>
    <phoneticPr fontId="20" type="noConversion"/>
  </si>
  <si>
    <t>s</t>
    <phoneticPr fontId="20" type="noConversion"/>
  </si>
  <si>
    <t>C</t>
    <phoneticPr fontId="20" type="noConversion"/>
  </si>
  <si>
    <t>A_LidarError</t>
    <phoneticPr fontId="20" type="noConversion"/>
  </si>
  <si>
    <t>35</t>
    <phoneticPr fontId="20" type="noConversion"/>
  </si>
  <si>
    <r>
      <t>V</t>
    </r>
    <r>
      <rPr>
        <sz val="9"/>
        <rFont val="Arial"/>
        <family val="2"/>
      </rPr>
      <t>spr</t>
    </r>
    <phoneticPr fontId="20" type="noConversion"/>
  </si>
  <si>
    <r>
      <t>T</t>
    </r>
    <r>
      <rPr>
        <sz val="9"/>
        <rFont val="Arial"/>
        <family val="2"/>
      </rPr>
      <t>rggered when the Lidar error</t>
    </r>
    <phoneticPr fontId="20" type="noConversion"/>
  </si>
  <si>
    <r>
      <t>f</t>
    </r>
    <r>
      <rPr>
        <sz val="9"/>
        <rFont val="Arial"/>
        <family val="2"/>
      </rPr>
      <t>alse</t>
    </r>
    <phoneticPr fontId="20" type="noConversion"/>
  </si>
  <si>
    <t>RN</t>
    <phoneticPr fontId="20" type="noConversion"/>
  </si>
  <si>
    <r>
      <t>A</t>
    </r>
    <r>
      <rPr>
        <sz val="9"/>
        <rFont val="Arial"/>
        <family val="2"/>
      </rPr>
      <t>T</t>
    </r>
    <phoneticPr fontId="20" type="noConversion"/>
  </si>
  <si>
    <t>(D_GetLidarMeasureWindFaultDuration()&gt;P_GetLidarV0LErrorTimeThreshold())&amp;&amp;S_GetFaultNumber()</t>
    <phoneticPr fontId="20" type="noConversion"/>
  </si>
  <si>
    <t>Fault</t>
    <phoneticPr fontId="20" type="noConversion"/>
  </si>
  <si>
    <r>
      <t>L</t>
    </r>
    <r>
      <rPr>
        <sz val="9"/>
        <rFont val="Arial"/>
        <family val="2"/>
      </rPr>
      <t>idar Error</t>
    </r>
    <phoneticPr fontId="20" type="noConversion"/>
  </si>
  <si>
    <t>D_HighYawErrorAverageYawError</t>
    <phoneticPr fontId="20" type="noConversion"/>
  </si>
  <si>
    <t>D_GridLossShutdownPitchRateLookup</t>
    <phoneticPr fontId="20" type="noConversion"/>
  </si>
  <si>
    <t>D_GetGridLossShutdownPitchRateLookup()</t>
    <phoneticPr fontId="20" type="noConversion"/>
  </si>
  <si>
    <t>D_GridLossShutdownPitchRate</t>
    <phoneticPr fontId="20" type="noConversion"/>
  </si>
  <si>
    <t>D_GetPitchDemandRate() &lt; P_GetCollectivePitchMinRate()</t>
    <phoneticPr fontId="0" type="noConversion"/>
  </si>
  <si>
    <t>D_GetMeanPitchPositionDemand()&lt;P_GetCollectivePitchMinAngle()</t>
    <phoneticPr fontId="0" type="noConversion"/>
  </si>
  <si>
    <t>CO_GetAlgPitchPositionDemand1() &lt; P_GetMinIndivPitchAngle()</t>
    <phoneticPr fontId="0" type="noConversion"/>
  </si>
  <si>
    <t>CO_GetAlgPitchPositionDemand3() &lt; P_GetMinIndivPitchAngle()</t>
    <phoneticPr fontId="0" type="noConversion"/>
  </si>
  <si>
    <t>A_CollectivePitchRateToFine</t>
    <phoneticPr fontId="0" type="noConversion"/>
  </si>
  <si>
    <t>A_CollectivePitchAngleBelowFine</t>
    <phoneticPr fontId="0" type="noConversion"/>
  </si>
  <si>
    <t>A_LowPitchAngle1</t>
    <phoneticPr fontId="0" type="noConversion"/>
  </si>
  <si>
    <t>D_SustainedSwOverspeedDuration</t>
    <phoneticPr fontId="20" type="noConversion"/>
  </si>
  <si>
    <t>D_SwOverspeedDuration</t>
    <phoneticPr fontId="20" type="noConversion"/>
  </si>
  <si>
    <t>D_EstimatedPitchRate3</t>
    <phoneticPr fontId="20" type="noConversion"/>
  </si>
  <si>
    <t>D_EstimatedPitchRate1</t>
    <phoneticPr fontId="20" type="noConversion"/>
  </si>
  <si>
    <t>D_EstimatedMeanPitchRate</t>
  </si>
  <si>
    <t>D_EstimatedMeanPitchRate</t>
    <phoneticPr fontId="20" type="noConversion"/>
  </si>
  <si>
    <t>0</t>
    <phoneticPr fontId="20" type="noConversion"/>
  </si>
  <si>
    <t>(D_GetEstimatedPitchRate1()+D_GetEstimatedPitchRate2()+D_GetEstimatedPitchRate3() )/3</t>
    <phoneticPr fontId="20" type="noConversion"/>
  </si>
  <si>
    <t>(CI_GetAlgGeneratorSpeed() &gt; P_GetMaxGeneratorSpeedForSwTrip())&amp;&amp;  ( D_GetEstimatedMeanPitchRate()&lt; P_GetSustainedSwOverspeedPitchrate() )</t>
    <phoneticPr fontId="20" type="noConversion"/>
  </si>
  <si>
    <t>D_GetSwOverspeedDuration()&gt; P_GetSwOverspeedMaxDuration()</t>
    <phoneticPr fontId="0" type="noConversion"/>
  </si>
  <si>
    <t>S_SwOverspeedFlag</t>
    <phoneticPr fontId="20" type="noConversion"/>
  </si>
  <si>
    <t>;SwOverspeedFlag</t>
    <phoneticPr fontId="20" type="noConversion"/>
  </si>
  <si>
    <t>IO.Algorithm.SwOverspeedFlag</t>
    <phoneticPr fontId="20" type="noConversion"/>
  </si>
  <si>
    <t>S_SwOverspeedFlag</t>
    <phoneticPr fontId="20" type="noConversion"/>
  </si>
  <si>
    <t>true</t>
    <phoneticPr fontId="20" type="noConversion"/>
  </si>
  <si>
    <t>!CI_GetSafetySystemTrigger() &amp;&amp;                                                                               (float) fabs(S_GetExpectedPitchAngle1() - CI_GetAlgPitchPosition1()) &gt;  P_GetMaximumPitchFollowingErrorVspr() &amp;&amp; S_GetVsprEnabled()&amp;&amp;(CI_GetAlgPitchPosition1()&lt;P_GetStartupWaitPitchangle() )</t>
    <phoneticPr fontId="20" type="noConversion"/>
  </si>
  <si>
    <t>!CI_GetSafetySystemTrigger() &amp;&amp;                                                                                  (float) fabs(S_GetExpectedPitchAngle2() - CI_GetAlgPitchPosition2()) &gt;  P_GetMaximumPitchFollowingErrorVspr() &amp;&amp; S_GetVsprEnabled()&amp;&amp;(CI_GetAlgPitchPosition2()&lt;P_GetStartupWaitPitchangle() )</t>
    <phoneticPr fontId="20" type="noConversion"/>
  </si>
  <si>
    <t xml:space="preserve"> !CI_GetSafetySystemTrigger() &amp;&amp;                                                                                                    (float) fabs(S_GetExpectedPitchAngle3() - CI_GetAlgPitchPosition3()) &gt;  P_GetMaximumPitchFollowingErrorVspr() &amp;&amp; S_GetVsprEnabled()&amp;&amp;(CI_GetAlgPitchPosition3()&lt;P_GetStartupWaitPitchangle() )</t>
    <phoneticPr fontId="20" type="noConversion"/>
  </si>
  <si>
    <t>D_GetSustainedSwOverspeedDuration() &gt; P_GetSustainedSwOverspeedMaxDuration()</t>
    <phoneticPr fontId="0" type="noConversion"/>
  </si>
  <si>
    <t>As-GW184P6300T115BGW90-CFII_V4.01.04_04_beta</t>
    <phoneticPr fontId="4" type="noConversion"/>
  </si>
  <si>
    <t>As-GW184P6300T115BGW90-CFII_V4.01.03_03_beta</t>
    <phoneticPr fontId="4" type="noConversion"/>
  </si>
  <si>
    <t>As-GW184P6300T115BGW90-CFII_V4.01.01_03_beta</t>
    <phoneticPr fontId="4" type="noConversion"/>
  </si>
  <si>
    <t>D_NormalShutdownPitchRate</t>
    <phoneticPr fontId="0" type="noConversion"/>
  </si>
  <si>
    <r>
      <t>As-GW184P6300T115BGW90-CFII_V5.01.01_04_beta(</t>
    </r>
    <r>
      <rPr>
        <b/>
        <sz val="10"/>
        <rFont val="宋体"/>
        <family val="3"/>
        <charset val="134"/>
      </rPr>
      <t>需要验证控制器升级前后对载荷的影响，下一版叶片开发启用</t>
    </r>
    <r>
      <rPr>
        <b/>
        <sz val="10"/>
        <rFont val="Arial"/>
        <family val="2"/>
      </rPr>
      <t>)</t>
    </r>
    <phoneticPr fontId="4" type="noConversion"/>
  </si>
  <si>
    <t>T_FinePitchScheduleYaw</t>
    <phoneticPr fontId="20" type="noConversion"/>
  </si>
  <si>
    <t>T_FinePitchScheduleNacAccXThreshold</t>
    <phoneticPr fontId="20" type="noConversion"/>
  </si>
  <si>
    <t>D_NacAccXAverageThreshold</t>
    <phoneticPr fontId="20" type="noConversion"/>
  </si>
  <si>
    <t>T_EEdotThresholdOnPitch</t>
    <phoneticPr fontId="20" type="noConversion"/>
  </si>
  <si>
    <t>F_NacelleAxLoopShaping</t>
    <phoneticPr fontId="40" type="noConversion"/>
  </si>
  <si>
    <t>A_CutoutWindSpeed</t>
    <phoneticPr fontId="0" type="noConversion"/>
  </si>
  <si>
    <t>P_GetCutoutWindSpeedAvT1()</t>
    <phoneticPr fontId="20" type="noConversion"/>
  </si>
  <si>
    <t>std::max(P_GetMinimumFinePitch(),(D_GetRunUpPitchAngle2()+S_GetStartPitchRate()*P_GetControllerCycleTime()))</t>
    <phoneticPr fontId="4" type="noConversion"/>
  </si>
  <si>
    <t>T_StartupPitchWindSchedule</t>
    <phoneticPr fontId="20" type="noConversion"/>
  </si>
  <si>
    <t>T_StartupPitchTSRSchedule</t>
    <phoneticPr fontId="20" type="noConversion"/>
  </si>
  <si>
    <t>T_Pitchmin1</t>
    <phoneticPr fontId="20" type="noConversion"/>
  </si>
  <si>
    <t>0</t>
    <phoneticPr fontId="20" type="noConversion"/>
  </si>
  <si>
    <r>
      <t>v4</t>
    </r>
    <r>
      <rPr>
        <sz val="10"/>
        <rFont val="宋体"/>
        <family val="3"/>
        <charset val="134"/>
      </rPr>
      <t>版控制器升级到</t>
    </r>
    <r>
      <rPr>
        <sz val="10"/>
        <rFont val="Arial"/>
        <family val="2"/>
      </rPr>
      <t>V5</t>
    </r>
    <r>
      <rPr>
        <sz val="10"/>
        <rFont val="宋体"/>
        <family val="3"/>
        <charset val="134"/>
      </rPr>
      <t>版增加功能：</t>
    </r>
    <r>
      <rPr>
        <sz val="10"/>
        <rFont val="Arial"/>
        <family val="2"/>
      </rPr>
      <t xml:space="preserve">                                                                                                                          (1) </t>
    </r>
    <r>
      <rPr>
        <sz val="10"/>
        <rFont val="宋体"/>
        <family val="3"/>
        <charset val="134"/>
      </rPr>
      <t>失速对最小桨距角的限幅；</t>
    </r>
    <r>
      <rPr>
        <sz val="10"/>
        <rFont val="Arial"/>
        <family val="2"/>
      </rPr>
      <t xml:space="preserve"> --</t>
    </r>
    <r>
      <rPr>
        <sz val="10"/>
        <rFont val="宋体"/>
        <family val="3"/>
        <charset val="134"/>
      </rPr>
      <t>金强</t>
    </r>
    <r>
      <rPr>
        <sz val="10"/>
        <rFont val="Arial"/>
        <family val="2"/>
      </rPr>
      <t xml:space="preserve">                                                                                                                               (2) </t>
    </r>
    <r>
      <rPr>
        <sz val="10"/>
        <rFont val="宋体"/>
        <family val="3"/>
        <charset val="134"/>
      </rPr>
      <t>更新</t>
    </r>
    <r>
      <rPr>
        <sz val="10"/>
        <rFont val="Arial"/>
        <family val="2"/>
      </rPr>
      <t>StartUp</t>
    </r>
    <r>
      <rPr>
        <sz val="10"/>
        <rFont val="宋体"/>
        <family val="3"/>
        <charset val="134"/>
      </rPr>
      <t>逻辑（</t>
    </r>
    <r>
      <rPr>
        <sz val="10"/>
        <rFont val="Arial"/>
        <family val="2"/>
      </rPr>
      <t>EnableVspr</t>
    </r>
    <r>
      <rPr>
        <sz val="10"/>
        <rFont val="宋体"/>
        <family val="3"/>
        <charset val="134"/>
      </rPr>
      <t>功能移到</t>
    </r>
    <r>
      <rPr>
        <sz val="10"/>
        <rFont val="Arial"/>
        <family val="2"/>
      </rPr>
      <t>Stratup</t>
    </r>
    <r>
      <rPr>
        <sz val="10"/>
        <rFont val="宋体"/>
        <family val="3"/>
        <charset val="134"/>
      </rPr>
      <t>开始阶段）</t>
    </r>
    <r>
      <rPr>
        <sz val="10"/>
        <rFont val="Arial"/>
        <family val="2"/>
      </rPr>
      <t>;</t>
    </r>
    <r>
      <rPr>
        <sz val="10"/>
        <rFont val="宋体"/>
        <family val="3"/>
        <charset val="134"/>
      </rPr>
      <t>更新</t>
    </r>
    <r>
      <rPr>
        <sz val="10"/>
        <rFont val="Arial"/>
        <family val="2"/>
      </rPr>
      <t>D_DurationStartUpWait</t>
    </r>
    <r>
      <rPr>
        <sz val="10"/>
        <rFont val="宋体"/>
        <family val="3"/>
        <charset val="134"/>
      </rPr>
      <t>条件</t>
    </r>
    <r>
      <rPr>
        <sz val="10"/>
        <rFont val="Arial"/>
        <family val="2"/>
      </rPr>
      <t>(</t>
    </r>
    <r>
      <rPr>
        <sz val="10"/>
        <rFont val="宋体"/>
        <family val="3"/>
        <charset val="134"/>
      </rPr>
      <t>增加过滤条件</t>
    </r>
    <r>
      <rPr>
        <sz val="10"/>
        <rFont val="Arial"/>
        <family val="2"/>
      </rPr>
      <t>)</t>
    </r>
    <r>
      <rPr>
        <sz val="10"/>
        <rFont val="宋体"/>
        <family val="3"/>
        <charset val="134"/>
      </rPr>
      <t>；</t>
    </r>
    <r>
      <rPr>
        <sz val="10"/>
        <rFont val="Arial"/>
        <family val="2"/>
      </rPr>
      <t>-</t>
    </r>
    <r>
      <rPr>
        <sz val="10"/>
        <rFont val="宋体"/>
        <family val="3"/>
        <charset val="134"/>
      </rPr>
      <t xml:space="preserve">
</t>
    </r>
    <r>
      <rPr>
        <sz val="10"/>
        <rFont val="Arial"/>
        <family val="2"/>
      </rPr>
      <t>D_DisconnectedSpeedSetpoint, D_GeneratorSpeedSetpoint, P_GenSpeedAtSyncSpeedRequiredTime,
P_ConnectionLullDuration.--</t>
    </r>
    <r>
      <rPr>
        <sz val="10"/>
        <rFont val="宋体"/>
        <family val="3"/>
        <charset val="134"/>
      </rPr>
      <t>屈帆</t>
    </r>
    <r>
      <rPr>
        <sz val="10"/>
        <rFont val="Arial"/>
        <family val="2"/>
      </rPr>
      <t xml:space="preserve">                                                                                                                                      (3)</t>
    </r>
    <r>
      <rPr>
        <sz val="10"/>
        <rFont val="宋体"/>
        <family val="3"/>
        <charset val="134"/>
      </rPr>
      <t>更新</t>
    </r>
    <r>
      <rPr>
        <sz val="10"/>
        <rFont val="Arial"/>
        <family val="2"/>
      </rPr>
      <t>derating</t>
    </r>
    <r>
      <rPr>
        <sz val="10"/>
        <rFont val="宋体"/>
        <family val="3"/>
        <charset val="134"/>
      </rPr>
      <t>功能，修复：限功率速率异常问题，触发限功率没有从当前功率下降，偏航偏差故障无法复位问题</t>
    </r>
    <r>
      <rPr>
        <sz val="10"/>
        <rFont val="Arial"/>
        <family val="2"/>
      </rPr>
      <t>--</t>
    </r>
    <r>
      <rPr>
        <sz val="10"/>
        <rFont val="宋体"/>
        <family val="3"/>
        <charset val="134"/>
      </rPr>
      <t>马羽龙</t>
    </r>
    <r>
      <rPr>
        <sz val="10"/>
        <rFont val="Arial"/>
        <family val="2"/>
      </rPr>
      <t xml:space="preserve">                                                                                                                                                                       (4)</t>
    </r>
    <r>
      <rPr>
        <sz val="10"/>
        <rFont val="宋体"/>
        <family val="3"/>
        <charset val="134"/>
      </rPr>
      <t>大风切出限功率功能改为限转速，目标是扩展或者不扩展切出风速条件下大风下的降载，同时可兼容其它限转速需求</t>
    </r>
    <r>
      <rPr>
        <sz val="10"/>
        <rFont val="Arial"/>
        <family val="2"/>
      </rPr>
      <t>.--</t>
    </r>
    <r>
      <rPr>
        <sz val="10"/>
        <rFont val="宋体"/>
        <family val="3"/>
        <charset val="134"/>
      </rPr>
      <t>杨娟霞</t>
    </r>
    <r>
      <rPr>
        <sz val="10"/>
        <rFont val="Arial"/>
        <family val="2"/>
      </rPr>
      <t xml:space="preserve">                                                                                                                                                                                                                                                                                                                                     (5)Powershoot</t>
    </r>
    <r>
      <rPr>
        <sz val="10"/>
        <rFont val="宋体"/>
        <family val="3"/>
        <charset val="134"/>
      </rPr>
      <t>功能添加</t>
    </r>
    <r>
      <rPr>
        <sz val="10"/>
        <rFont val="Arial"/>
        <family val="2"/>
      </rPr>
      <t>-</t>
    </r>
    <r>
      <rPr>
        <sz val="10"/>
        <rFont val="宋体"/>
        <family val="3"/>
        <charset val="134"/>
      </rPr>
      <t>李永明；</t>
    </r>
    <r>
      <rPr>
        <sz val="10"/>
        <rFont val="Arial"/>
        <family val="2"/>
      </rPr>
      <t xml:space="preserve">                                                                                                                                 (6) </t>
    </r>
    <r>
      <rPr>
        <sz val="10"/>
        <rFont val="宋体"/>
        <family val="3"/>
        <charset val="134"/>
      </rPr>
      <t>发电机转速动态控制功能</t>
    </r>
    <r>
      <rPr>
        <sz val="10"/>
        <rFont val="Arial"/>
        <family val="2"/>
      </rPr>
      <t>-</t>
    </r>
    <r>
      <rPr>
        <sz val="10"/>
        <rFont val="宋体"/>
        <family val="3"/>
        <charset val="134"/>
      </rPr>
      <t>李永明；</t>
    </r>
    <r>
      <rPr>
        <sz val="10"/>
        <rFont val="Arial"/>
        <family val="2"/>
      </rPr>
      <t xml:space="preserve">                                                                                                                          (7) </t>
    </r>
    <r>
      <rPr>
        <sz val="10"/>
        <rFont val="宋体"/>
        <family val="3"/>
        <charset val="134"/>
      </rPr>
      <t>基于湍流的</t>
    </r>
    <r>
      <rPr>
        <sz val="10"/>
        <rFont val="Arial"/>
        <family val="2"/>
      </rPr>
      <t>Derating-(</t>
    </r>
    <r>
      <rPr>
        <sz val="10"/>
        <rFont val="宋体"/>
        <family val="3"/>
        <charset val="134"/>
      </rPr>
      <t>限桨距角</t>
    </r>
    <r>
      <rPr>
        <sz val="10"/>
        <rFont val="Arial"/>
        <family val="2"/>
      </rPr>
      <t>)</t>
    </r>
    <r>
      <rPr>
        <sz val="10"/>
        <rFont val="宋体"/>
        <family val="3"/>
        <charset val="134"/>
      </rPr>
      <t>功能优化</t>
    </r>
    <r>
      <rPr>
        <sz val="10"/>
        <rFont val="Arial"/>
        <family val="2"/>
      </rPr>
      <t>-</t>
    </r>
    <r>
      <rPr>
        <sz val="10"/>
        <rFont val="宋体"/>
        <family val="3"/>
        <charset val="134"/>
      </rPr>
      <t>杨娟霞；</t>
    </r>
    <r>
      <rPr>
        <sz val="10"/>
        <rFont val="Arial"/>
        <family val="2"/>
      </rPr>
      <t xml:space="preserve">                                                                                                                                                                (8)Lidar</t>
    </r>
    <r>
      <rPr>
        <sz val="10"/>
        <rFont val="宋体"/>
        <family val="3"/>
        <charset val="134"/>
      </rPr>
      <t>功能优化</t>
    </r>
    <r>
      <rPr>
        <sz val="10"/>
        <rFont val="Arial"/>
        <family val="2"/>
      </rPr>
      <t>,</t>
    </r>
    <r>
      <rPr>
        <sz val="10"/>
        <rFont val="宋体"/>
        <family val="3"/>
        <charset val="134"/>
      </rPr>
      <t>加入</t>
    </r>
    <r>
      <rPr>
        <sz val="10"/>
        <rFont val="Arial"/>
        <family val="2"/>
      </rPr>
      <t>Lidar</t>
    </r>
    <r>
      <rPr>
        <sz val="10"/>
        <rFont val="宋体"/>
        <family val="3"/>
        <charset val="134"/>
      </rPr>
      <t>故障和</t>
    </r>
    <r>
      <rPr>
        <sz val="10"/>
        <rFont val="Arial"/>
        <family val="2"/>
      </rPr>
      <t>GRT</t>
    </r>
    <r>
      <rPr>
        <sz val="10"/>
        <rFont val="宋体"/>
        <family val="3"/>
        <charset val="134"/>
      </rPr>
      <t>功能</t>
    </r>
    <r>
      <rPr>
        <sz val="10"/>
        <rFont val="Arial"/>
        <family val="2"/>
      </rPr>
      <t>-</t>
    </r>
    <r>
      <rPr>
        <sz val="10"/>
        <rFont val="宋体"/>
        <family val="3"/>
        <charset val="134"/>
      </rPr>
      <t>屈帆</t>
    </r>
    <r>
      <rPr>
        <sz val="10"/>
        <rFont val="Arial"/>
        <family val="2"/>
      </rPr>
      <t>,</t>
    </r>
    <r>
      <rPr>
        <sz val="10"/>
        <rFont val="宋体"/>
        <family val="3"/>
        <charset val="134"/>
      </rPr>
      <t>田萌；</t>
    </r>
    <r>
      <rPr>
        <sz val="10"/>
        <rFont val="Arial"/>
        <family val="2"/>
      </rPr>
      <t xml:space="preserve">                                                                                                                                                (9)ipc</t>
    </r>
    <r>
      <rPr>
        <sz val="10"/>
        <rFont val="宋体"/>
        <family val="3"/>
        <charset val="134"/>
      </rPr>
      <t>功能优化</t>
    </r>
    <r>
      <rPr>
        <sz val="10"/>
        <rFont val="Arial"/>
        <family val="2"/>
      </rPr>
      <t>--</t>
    </r>
    <r>
      <rPr>
        <sz val="10"/>
        <rFont val="宋体"/>
        <family val="3"/>
        <charset val="134"/>
      </rPr>
      <t>陈博宇</t>
    </r>
    <r>
      <rPr>
        <sz val="10"/>
        <rFont val="Arial"/>
        <family val="2"/>
      </rPr>
      <t>;                                                                                                                                              (10)</t>
    </r>
    <r>
      <rPr>
        <sz val="10"/>
        <rFont val="宋体"/>
        <family val="3"/>
        <charset val="134"/>
      </rPr>
      <t>优化加阻功能，偏航偏差超过阈值时，关闭加阻功能</t>
    </r>
    <r>
      <rPr>
        <sz val="10"/>
        <rFont val="Arial"/>
        <family val="2"/>
      </rPr>
      <t>--</t>
    </r>
    <r>
      <rPr>
        <sz val="10"/>
        <rFont val="宋体"/>
        <family val="3"/>
        <charset val="134"/>
      </rPr>
      <t>刘略；</t>
    </r>
    <r>
      <rPr>
        <sz val="10"/>
        <rFont val="Arial"/>
        <family val="2"/>
      </rPr>
      <t xml:space="preserve">                                                                                (11)N4</t>
    </r>
    <r>
      <rPr>
        <sz val="10"/>
        <rFont val="宋体"/>
        <family val="3"/>
        <charset val="134"/>
      </rPr>
      <t>过速故障穿越</t>
    </r>
    <r>
      <rPr>
        <sz val="10"/>
        <rFont val="Arial"/>
        <family val="2"/>
      </rPr>
      <t>-</t>
    </r>
    <r>
      <rPr>
        <sz val="10"/>
        <rFont val="宋体"/>
        <family val="3"/>
        <charset val="134"/>
      </rPr>
      <t>杨娟霞</t>
    </r>
    <r>
      <rPr>
        <sz val="10"/>
        <rFont val="Arial"/>
        <family val="2"/>
      </rPr>
      <t>;                                                                                                                                           (12)P_PitchDeadBand</t>
    </r>
    <r>
      <rPr>
        <sz val="10"/>
        <rFont val="宋体"/>
        <family val="3"/>
        <charset val="134"/>
      </rPr>
      <t>由</t>
    </r>
    <r>
      <rPr>
        <sz val="10"/>
        <rFont val="Arial"/>
        <family val="2"/>
      </rPr>
      <t>2</t>
    </r>
    <r>
      <rPr>
        <sz val="10"/>
        <rFont val="宋体"/>
        <family val="3"/>
        <charset val="134"/>
      </rPr>
      <t>改为</t>
    </r>
    <r>
      <rPr>
        <sz val="10"/>
        <rFont val="Arial"/>
        <family val="2"/>
      </rPr>
      <t>0.0349,</t>
    </r>
    <r>
      <rPr>
        <sz val="10"/>
        <rFont val="宋体"/>
        <family val="3"/>
        <charset val="134"/>
      </rPr>
      <t>满发标志位有效</t>
    </r>
    <r>
      <rPr>
        <sz val="10"/>
        <rFont val="Arial"/>
        <family val="2"/>
      </rPr>
      <t>,</t>
    </r>
    <r>
      <rPr>
        <sz val="10"/>
        <rFont val="宋体"/>
        <family val="3"/>
        <charset val="134"/>
      </rPr>
      <t>偏航偏差超过</t>
    </r>
    <r>
      <rPr>
        <sz val="10"/>
        <rFont val="Arial"/>
        <family val="2"/>
      </rPr>
      <t>40deg,AboveRated</t>
    </r>
    <r>
      <rPr>
        <sz val="10"/>
        <rFont val="宋体"/>
        <family val="3"/>
        <charset val="134"/>
      </rPr>
      <t>不使能；</t>
    </r>
    <r>
      <rPr>
        <sz val="10"/>
        <rFont val="Arial"/>
        <family val="2"/>
      </rPr>
      <t xml:space="preserve">                                                                                       </t>
    </r>
    <r>
      <rPr>
        <sz val="10"/>
        <rFont val="宋体"/>
        <family val="3"/>
        <charset val="134"/>
      </rPr>
      <t>更新</t>
    </r>
    <r>
      <rPr>
        <sz val="10"/>
        <rFont val="Arial"/>
        <family val="2"/>
      </rPr>
      <t>torquelimit.h</t>
    </r>
    <r>
      <rPr>
        <sz val="10"/>
        <rFont val="宋体"/>
        <family val="3"/>
        <charset val="134"/>
      </rPr>
      <t>相关代码【</t>
    </r>
    <r>
      <rPr>
        <sz val="10"/>
        <rFont val="Arial"/>
        <family val="2"/>
      </rPr>
      <t>*rQmax = SetTorque*rW2 / std::max(rWgCP, 1)</t>
    </r>
    <r>
      <rPr>
        <sz val="10"/>
        <rFont val="宋体"/>
        <family val="3"/>
        <charset val="134"/>
      </rPr>
      <t>】中的</t>
    </r>
    <r>
      <rPr>
        <sz val="10"/>
        <rFont val="Arial"/>
        <family val="2"/>
      </rPr>
      <t>1</t>
    </r>
    <r>
      <rPr>
        <sz val="10"/>
        <rFont val="宋体"/>
        <family val="3"/>
        <charset val="134"/>
      </rPr>
      <t>替换为</t>
    </r>
    <r>
      <rPr>
        <sz val="10"/>
        <rFont val="Arial"/>
        <family val="2"/>
      </rPr>
      <t>P_GetLowSpeedSyncSpeed()</t>
    </r>
    <r>
      <rPr>
        <sz val="10"/>
        <rFont val="宋体"/>
        <family val="3"/>
        <charset val="134"/>
      </rPr>
      <t>，避免扭矩受限；</t>
    </r>
    <r>
      <rPr>
        <sz val="10"/>
        <rFont val="Arial"/>
        <family val="2"/>
      </rPr>
      <t xml:space="preserve">                                                                                                             </t>
    </r>
    <r>
      <rPr>
        <sz val="10"/>
        <rFont val="宋体"/>
        <family val="3"/>
        <charset val="134"/>
      </rPr>
      <t>增加</t>
    </r>
    <r>
      <rPr>
        <sz val="10"/>
        <rFont val="Arial"/>
        <family val="2"/>
      </rPr>
      <t>FinePitchScheduleYaw</t>
    </r>
    <r>
      <rPr>
        <sz val="10"/>
        <rFont val="宋体"/>
        <family val="3"/>
        <charset val="134"/>
      </rPr>
      <t>触发的风速条件</t>
    </r>
    <r>
      <rPr>
        <sz val="10"/>
        <rFont val="Arial"/>
        <family val="2"/>
      </rPr>
      <t>P_MinWindSpeedForYawErrorFinePitch</t>
    </r>
    <r>
      <rPr>
        <sz val="10"/>
        <rFont val="宋体"/>
        <family val="3"/>
        <charset val="134"/>
      </rPr>
      <t>；</t>
    </r>
    <r>
      <rPr>
        <sz val="10"/>
        <rFont val="Arial"/>
        <family val="2"/>
      </rPr>
      <t>P_FastShutdownTorqueRateLimit</t>
    </r>
    <r>
      <rPr>
        <sz val="10"/>
        <rFont val="宋体"/>
        <family val="3"/>
        <charset val="134"/>
      </rPr>
      <t>改为</t>
    </r>
    <r>
      <rPr>
        <sz val="10"/>
        <rFont val="Arial"/>
        <family val="2"/>
      </rPr>
      <t>1500000</t>
    </r>
    <r>
      <rPr>
        <sz val="10"/>
        <rFont val="宋体"/>
        <family val="3"/>
        <charset val="134"/>
      </rPr>
      <t>；马羽龙，杨娟霞</t>
    </r>
    <r>
      <rPr>
        <sz val="10"/>
        <rFont val="Arial"/>
        <family val="2"/>
      </rPr>
      <t xml:space="preserve">                                                                                             (13)</t>
    </r>
    <r>
      <rPr>
        <sz val="10"/>
        <rFont val="宋体"/>
        <family val="3"/>
        <charset val="134"/>
      </rPr>
      <t>修改</t>
    </r>
    <r>
      <rPr>
        <sz val="10"/>
        <rFont val="Arial"/>
        <family val="2"/>
      </rPr>
      <t>A_PitchFollowingErrorVspr</t>
    </r>
    <r>
      <rPr>
        <sz val="10"/>
        <rFont val="宋体"/>
        <family val="3"/>
        <charset val="134"/>
      </rPr>
      <t>激活条件，启机等风角度之前不触发该故障，在触发安全链之后，也不触发该故障，降低故障率</t>
    </r>
    <r>
      <rPr>
        <sz val="10"/>
        <rFont val="Arial"/>
        <family val="2"/>
      </rPr>
      <t>;--</t>
    </r>
    <r>
      <rPr>
        <sz val="10"/>
        <rFont val="宋体"/>
        <family val="3"/>
        <charset val="134"/>
      </rPr>
      <t>马羽龙，杨娟霞</t>
    </r>
    <r>
      <rPr>
        <sz val="10"/>
        <rFont val="Arial"/>
        <family val="2"/>
      </rPr>
      <t xml:space="preserve">                                                                                                                       (14) </t>
    </r>
    <r>
      <rPr>
        <sz val="10"/>
        <rFont val="宋体"/>
        <family val="3"/>
        <charset val="134"/>
      </rPr>
      <t>删除变桨速率死去设置；</t>
    </r>
    <r>
      <rPr>
        <sz val="10"/>
        <rFont val="Arial"/>
        <family val="2"/>
      </rPr>
      <t>--</t>
    </r>
    <r>
      <rPr>
        <sz val="10"/>
        <rFont val="宋体"/>
        <family val="3"/>
        <charset val="134"/>
      </rPr>
      <t>杨娟霞</t>
    </r>
    <r>
      <rPr>
        <sz val="10"/>
        <rFont val="Arial"/>
        <family val="2"/>
      </rPr>
      <t xml:space="preserve">
</t>
    </r>
    <phoneticPr fontId="4" type="noConversion"/>
  </si>
  <si>
    <t>D_GeneratorSpeedSetpoint</t>
    <phoneticPr fontId="20" type="noConversion"/>
  </si>
  <si>
    <t>S_GetShutdownFlag() ? std::min(S_GetDisconnectedSpeedSetpointTarget(), D_GetDeRatedSpeed()) :std::min(S_GetDisconnectedSpeedSetpointTarget()+0.3f , D_GetDeRatedSpeed())</t>
    <phoneticPr fontId="20" type="noConversion"/>
  </si>
  <si>
    <t>ShaftPower_Input</t>
    <phoneticPr fontId="0" type="noConversion"/>
  </si>
  <si>
    <t>CI_AlgShaftPower</t>
    <phoneticPr fontId="0" type="noConversion"/>
  </si>
  <si>
    <t>avrSwap[13]</t>
    <phoneticPr fontId="0" type="noConversion"/>
  </si>
  <si>
    <t>CI_AlgPcsSynchronised</t>
    <phoneticPr fontId="0" type="noConversion"/>
  </si>
  <si>
    <t>GetGeneratorContactor(turbine_id) != 0</t>
    <phoneticPr fontId="0" type="noConversion"/>
  </si>
  <si>
    <t xml:space="preserve">(float) GetMeasuredShaftPower(turbine_id) </t>
    <phoneticPr fontId="0" type="noConversion"/>
  </si>
  <si>
    <t xml:space="preserve">(float) GetMeasuredElectricalPowerOutput(turbine_id) </t>
    <phoneticPr fontId="0" type="noConversion"/>
  </si>
  <si>
    <t>CI_AlgRealPower</t>
    <phoneticPr fontId="0" type="noConversion"/>
  </si>
  <si>
    <t>T_FastShutdownTorque</t>
    <phoneticPr fontId="20" type="noConversion"/>
  </si>
  <si>
    <t>D_FastShutdownTorque</t>
    <phoneticPr fontId="20" type="noConversion"/>
  </si>
  <si>
    <t>ShutDownPitchDemand(D_GetNormalShutdownPitchRate());</t>
    <phoneticPr fontId="4" type="noConversion"/>
  </si>
  <si>
    <t>T_GridLossShutdownPitchRate</t>
    <phoneticPr fontId="20" type="noConversion"/>
  </si>
  <si>
    <t>ShutDownPitchDemand(D_GetGridLossShutdownPitchRate());
CO_SetAlgPcsTorqueDemand(D_GetGridLossShutdownTorque());</t>
    <phoneticPr fontId="4" type="noConversion"/>
  </si>
  <si>
    <t>CO_SetAlgPcsSynchroniseRequest(false);
CO_SetAlgPcsTorqueDemand(0.0f);
ShutDownPitchDemand(D_GetGridLossShutdownPitchRate());</t>
    <phoneticPr fontId="4" type="noConversion"/>
  </si>
  <si>
    <t>T_GridLossShutdownTorque</t>
    <phoneticPr fontId="20" type="noConversion"/>
  </si>
  <si>
    <t>D_GridLossShutdownTorque</t>
    <phoneticPr fontId="20" type="noConversion"/>
  </si>
  <si>
    <t>; Blade clearance</t>
    <phoneticPr fontId="0" type="noConversion"/>
  </si>
  <si>
    <t>CI_MeasuredBlade1StationPositionX</t>
    <phoneticPr fontId="0" type="noConversion"/>
  </si>
  <si>
    <t>CI_MeasuredBlade2StationPositionX</t>
    <phoneticPr fontId="0" type="noConversion"/>
  </si>
  <si>
    <t>CI_MeasuredBlade3StationPositionX</t>
    <phoneticPr fontId="0" type="noConversion"/>
  </si>
  <si>
    <t>Blade2StationPositionX</t>
  </si>
  <si>
    <t>Blade3StationPositionX</t>
  </si>
  <si>
    <t xml:space="preserve">(float) GetMeasuredBladeOutOfPlaneBendingMoment(turbine_id,0) </t>
    <phoneticPr fontId="0" type="noConversion"/>
  </si>
  <si>
    <t>0.02</t>
    <phoneticPr fontId="0" type="noConversion"/>
  </si>
  <si>
    <t>(float) GetMeasuredBladeStationPositionX(turbine_id,0,0)</t>
    <phoneticPr fontId="0" type="noConversion"/>
  </si>
  <si>
    <t>(float) GetMeasuredBladeStationPositionX(turbine_id,1,0)</t>
    <phoneticPr fontId="0" type="noConversion"/>
  </si>
  <si>
    <t>(float) GetMeasuredBladeStationPositionX(turbine_id,2,0)</t>
    <phoneticPr fontId="0" type="noConversion"/>
  </si>
  <si>
    <t>A</t>
    <phoneticPr fontId="0" type="noConversion"/>
  </si>
  <si>
    <t>(CI_GetAlgRealPower() &lt; P_GetShutdownMaxPower()) &amp;&amp;
 (CI_GetAlgGeneratorSpeed() &lt; (P_GetLowSpeedSyncSpeed() + 
P_GetSyncSpeedTol()))</t>
    <phoneticPr fontId="4" type="noConversion"/>
  </si>
  <si>
    <t>CI_AlgOutOfPlaneBendingMoment1</t>
    <phoneticPr fontId="0" type="noConversion"/>
  </si>
  <si>
    <t>CI_AlgRotorAzimuth</t>
    <phoneticPr fontId="0" type="noConversion"/>
  </si>
  <si>
    <t>As-GW184P6300T115BGW90-CFII_V5.01.02_05_beta</t>
    <phoneticPr fontId="4" type="noConversion"/>
  </si>
  <si>
    <r>
      <t>V5</t>
    </r>
    <r>
      <rPr>
        <sz val="10"/>
        <rFont val="宋体"/>
        <family val="3"/>
        <charset val="134"/>
      </rPr>
      <t>版控制器基础上：</t>
    </r>
    <r>
      <rPr>
        <sz val="10"/>
        <rFont val="Arial"/>
        <family val="2"/>
      </rPr>
      <t xml:space="preserve">                                                                                                                                                (1) </t>
    </r>
    <r>
      <rPr>
        <sz val="10"/>
        <rFont val="宋体"/>
        <family val="3"/>
        <charset val="134"/>
      </rPr>
      <t>最优桨距角</t>
    </r>
    <r>
      <rPr>
        <sz val="10"/>
        <rFont val="Arial"/>
        <family val="2"/>
      </rPr>
      <t>0deg;                                                                                                                                                      (2)P_EstimatedGenAccAvt</t>
    </r>
    <r>
      <rPr>
        <sz val="10"/>
        <rFont val="宋体"/>
        <family val="3"/>
        <charset val="134"/>
      </rPr>
      <t>改为</t>
    </r>
    <r>
      <rPr>
        <sz val="10"/>
        <rFont val="Arial"/>
        <family val="2"/>
      </rPr>
      <t>1.5</t>
    </r>
    <r>
      <rPr>
        <sz val="10"/>
        <rFont val="宋体"/>
        <family val="3"/>
        <charset val="134"/>
      </rPr>
      <t>；</t>
    </r>
    <r>
      <rPr>
        <sz val="10"/>
        <rFont val="Arial"/>
        <family val="2"/>
      </rPr>
      <t xml:space="preserve">                                                                                                                         (3)</t>
    </r>
    <r>
      <rPr>
        <sz val="10"/>
        <rFont val="宋体"/>
        <family val="3"/>
        <charset val="134"/>
      </rPr>
      <t>修改了</t>
    </r>
    <r>
      <rPr>
        <sz val="10"/>
        <rFont val="Arial"/>
        <family val="2"/>
      </rPr>
      <t>PitchKick</t>
    </r>
    <r>
      <rPr>
        <sz val="10"/>
        <rFont val="宋体"/>
        <family val="3"/>
        <charset val="134"/>
      </rPr>
      <t>和基于湍流的</t>
    </r>
    <r>
      <rPr>
        <sz val="10"/>
        <rFont val="Arial"/>
        <family val="2"/>
      </rPr>
      <t>Derating</t>
    </r>
    <r>
      <rPr>
        <sz val="10"/>
        <rFont val="宋体"/>
        <family val="3"/>
        <charset val="134"/>
      </rPr>
      <t>阈值；</t>
    </r>
    <r>
      <rPr>
        <sz val="10"/>
        <rFont val="Arial"/>
        <family val="2"/>
      </rPr>
      <t xml:space="preserve">                                                                                                           (4)</t>
    </r>
    <r>
      <rPr>
        <sz val="10"/>
        <rFont val="宋体"/>
        <family val="3"/>
        <charset val="134"/>
      </rPr>
      <t>参数</t>
    </r>
    <r>
      <rPr>
        <sz val="10"/>
        <rFont val="Arial"/>
        <family val="2"/>
      </rPr>
      <t>P_MinWindSpeedForYawErrorFinePitch</t>
    </r>
    <r>
      <rPr>
        <sz val="10"/>
        <rFont val="宋体"/>
        <family val="3"/>
        <charset val="134"/>
      </rPr>
      <t>改为</t>
    </r>
    <r>
      <rPr>
        <sz val="10"/>
        <rFont val="Arial"/>
        <family val="2"/>
      </rPr>
      <t xml:space="preserve">8m/s;                                                                                         (5) </t>
    </r>
    <r>
      <rPr>
        <sz val="10"/>
        <rFont val="宋体"/>
        <family val="3"/>
        <charset val="134"/>
      </rPr>
      <t>优化</t>
    </r>
    <r>
      <rPr>
        <sz val="10"/>
        <rFont val="Arial"/>
        <family val="2"/>
      </rPr>
      <t>PitchKick</t>
    </r>
    <r>
      <rPr>
        <sz val="10"/>
        <rFont val="宋体"/>
        <family val="3"/>
        <charset val="134"/>
      </rPr>
      <t>功能，设置</t>
    </r>
    <r>
      <rPr>
        <sz val="10"/>
        <rFont val="Arial"/>
        <family val="2"/>
      </rPr>
      <t>PitchKick</t>
    </r>
    <r>
      <rPr>
        <sz val="10"/>
        <rFont val="宋体"/>
        <family val="3"/>
        <charset val="134"/>
      </rPr>
      <t>作用的最长时间</t>
    </r>
    <r>
      <rPr>
        <sz val="10"/>
        <rFont val="Arial"/>
        <family val="2"/>
      </rPr>
      <t xml:space="preserve">  P_NonLinearAcrDyTimeLimit</t>
    </r>
    <r>
      <rPr>
        <sz val="10"/>
        <rFont val="宋体"/>
        <family val="3"/>
        <charset val="134"/>
      </rPr>
      <t>；</t>
    </r>
    <r>
      <rPr>
        <sz val="10"/>
        <rFont val="Arial"/>
        <family val="2"/>
      </rPr>
      <t xml:space="preserve">                                                (6)</t>
    </r>
    <r>
      <rPr>
        <sz val="10"/>
        <rFont val="宋体"/>
        <family val="3"/>
        <charset val="134"/>
      </rPr>
      <t>关闭</t>
    </r>
    <r>
      <rPr>
        <sz val="10"/>
        <rFont val="Arial"/>
        <family val="2"/>
      </rPr>
      <t>GeneratorSpeedDynamicControl</t>
    </r>
    <r>
      <rPr>
        <sz val="10"/>
        <rFont val="宋体"/>
        <family val="3"/>
        <charset val="134"/>
      </rPr>
      <t>功能；</t>
    </r>
    <r>
      <rPr>
        <sz val="10"/>
        <rFont val="Arial"/>
        <family val="2"/>
      </rPr>
      <t xml:space="preserve">                                                                     (7)P_NormalShutdownLullDuration</t>
    </r>
    <r>
      <rPr>
        <sz val="10"/>
        <rFont val="宋体"/>
        <family val="3"/>
        <charset val="134"/>
      </rPr>
      <t>改为</t>
    </r>
    <r>
      <rPr>
        <sz val="10"/>
        <rFont val="Arial"/>
        <family val="2"/>
      </rPr>
      <t xml:space="preserve">0s;                                                                                                                    (8) </t>
    </r>
    <r>
      <rPr>
        <sz val="10"/>
        <rFont val="宋体"/>
        <family val="3"/>
        <charset val="134"/>
      </rPr>
      <t>增加了轴功率的读取；</t>
    </r>
    <r>
      <rPr>
        <sz val="10"/>
        <rFont val="Arial"/>
        <family val="2"/>
      </rPr>
      <t xml:space="preserve">                                                                                                                                        (9) </t>
    </r>
    <r>
      <rPr>
        <sz val="10"/>
        <rFont val="宋体"/>
        <family val="3"/>
        <charset val="134"/>
      </rPr>
      <t>更新</t>
    </r>
    <r>
      <rPr>
        <sz val="10"/>
        <rFont val="Arial"/>
        <family val="2"/>
      </rPr>
      <t>D_DisconnectedSpeedSetpoint</t>
    </r>
    <r>
      <rPr>
        <sz val="10"/>
        <rFont val="宋体"/>
        <family val="3"/>
        <charset val="134"/>
      </rPr>
      <t>计算方式；</t>
    </r>
    <r>
      <rPr>
        <sz val="10"/>
        <rFont val="Arial"/>
        <family val="2"/>
      </rPr>
      <t xml:space="preserve">                                                                                                  </t>
    </r>
    <r>
      <rPr>
        <sz val="10"/>
        <rFont val="Arial"/>
        <family val="2"/>
      </rPr>
      <t xml:space="preserve">                                                      (11)  NormalShutdown</t>
    </r>
    <r>
      <rPr>
        <sz val="10"/>
        <rFont val="宋体"/>
        <family val="3"/>
        <charset val="134"/>
      </rPr>
      <t>和</t>
    </r>
    <r>
      <rPr>
        <sz val="10"/>
        <rFont val="Arial"/>
        <family val="2"/>
      </rPr>
      <t xml:space="preserve"> GridlossShutdown</t>
    </r>
    <r>
      <rPr>
        <sz val="10"/>
        <rFont val="宋体"/>
        <family val="3"/>
        <charset val="134"/>
      </rPr>
      <t>变桨兼容变速率方式</t>
    </r>
    <r>
      <rPr>
        <sz val="10"/>
        <rFont val="Arial"/>
        <family val="2"/>
      </rPr>
      <t>;                                                                              (12)</t>
    </r>
    <r>
      <rPr>
        <sz val="10"/>
        <rFont val="宋体"/>
        <family val="3"/>
        <charset val="134"/>
      </rPr>
      <t>加入</t>
    </r>
    <r>
      <rPr>
        <sz val="10"/>
        <rFont val="Arial"/>
        <family val="2"/>
      </rPr>
      <t>Lidar</t>
    </r>
    <r>
      <rPr>
        <sz val="10"/>
        <rFont val="宋体"/>
        <family val="3"/>
        <charset val="134"/>
      </rPr>
      <t>故障号；</t>
    </r>
    <r>
      <rPr>
        <sz val="10"/>
        <rFont val="Arial"/>
        <family val="2"/>
      </rPr>
      <t xml:space="preserve">                                                                                                              </t>
    </r>
    <phoneticPr fontId="4" type="noConversion"/>
  </si>
  <si>
    <t>CI_AlgRotorAzimuth</t>
    <phoneticPr fontId="0" type="noConversion"/>
  </si>
  <si>
    <t>true</t>
    <phoneticPr fontId="0" type="noConversion"/>
  </si>
  <si>
    <t>0.02</t>
    <phoneticPr fontId="0" type="noConversion"/>
  </si>
  <si>
    <t>A/T</t>
    <phoneticPr fontId="20" type="noConversion"/>
  </si>
  <si>
    <t>; Blade clearance test variables</t>
    <phoneticPr fontId="0" type="noConversion"/>
  </si>
  <si>
    <t>S_PitDemand2</t>
  </si>
  <si>
    <r>
      <t>S_HighGenSpeedDynCtrlBias</t>
    </r>
    <r>
      <rPr>
        <sz val="10"/>
        <rFont val="Arial"/>
        <family val="2"/>
      </rPr>
      <t>Flag</t>
    </r>
    <phoneticPr fontId="20" type="noConversion"/>
  </si>
  <si>
    <r>
      <t>As-GW184P6300T115BGW90-CFII_V5.01.03_06_beta</t>
    </r>
    <r>
      <rPr>
        <b/>
        <sz val="10"/>
        <rFont val="宋体"/>
        <family val="3"/>
        <charset val="134"/>
      </rPr>
      <t>（碳玻混叶片）</t>
    </r>
    <phoneticPr fontId="4" type="noConversion"/>
  </si>
  <si>
    <t>GetSimulationCurrentTime(turbine_id) &gt; P_GetDisconStateMachineStartTime() ? (CO_GetAlgAutonomousFeather() ? 2 : 0) : 0</t>
    <phoneticPr fontId="0" type="noConversion"/>
  </si>
  <si>
    <t>S_LidarTransientModel</t>
    <phoneticPr fontId="20" type="noConversion"/>
  </si>
  <si>
    <t>LidarTransientModel or not</t>
    <phoneticPr fontId="20" type="noConversion"/>
  </si>
  <si>
    <t>S_LidarTransientNstep</t>
    <phoneticPr fontId="20" type="noConversion"/>
  </si>
  <si>
    <t>LidarTransientNstep</t>
    <phoneticPr fontId="20" type="noConversion"/>
  </si>
  <si>
    <t>S_GRTextraPitchRatePrevious</t>
    <phoneticPr fontId="20" type="noConversion"/>
  </si>
  <si>
    <t>Gust Up ExtraPitchRatePrevious</t>
    <phoneticPr fontId="20" type="noConversion"/>
  </si>
  <si>
    <t>S_GRTextraPitchRatePresent</t>
    <phoneticPr fontId="20" type="noConversion"/>
  </si>
  <si>
    <t>Gust Up ExtraPitchRatePresent</t>
    <phoneticPr fontId="20" type="noConversion"/>
  </si>
  <si>
    <t>S_GRTextraPitchRateFinal</t>
    <phoneticPr fontId="20" type="noConversion"/>
  </si>
  <si>
    <t>Gust Up ExtraPitchRateFinal</t>
    <phoneticPr fontId="20" type="noConversion"/>
  </si>
  <si>
    <t>Vspr</t>
    <phoneticPr fontId="20" type="noConversion"/>
  </si>
  <si>
    <t>float</t>
    <phoneticPr fontId="20" type="noConversion"/>
  </si>
  <si>
    <t>0</t>
    <phoneticPr fontId="20" type="noConversion"/>
  </si>
  <si>
    <t>W</t>
    <phoneticPr fontId="20" type="noConversion"/>
  </si>
  <si>
    <t>S_GRTDynamicFinePitch</t>
    <phoneticPr fontId="20" type="noConversion"/>
  </si>
  <si>
    <t>GRTDynamicFinePitch</t>
  </si>
  <si>
    <t>A</t>
    <phoneticPr fontId="20" type="noConversion"/>
  </si>
  <si>
    <t>S_GRTExtraTimeState</t>
    <phoneticPr fontId="20" type="noConversion"/>
  </si>
  <si>
    <t>GRTExtraTimeState</t>
  </si>
  <si>
    <t>bool</t>
    <phoneticPr fontId="20" type="noConversion"/>
  </si>
  <si>
    <t>false</t>
    <phoneticPr fontId="20" type="noConversion"/>
  </si>
  <si>
    <t>isGustUpDetectedOff</t>
    <phoneticPr fontId="20" type="noConversion"/>
  </si>
  <si>
    <t>S_LidarShearV0L1</t>
    <phoneticPr fontId="20" type="noConversion"/>
  </si>
  <si>
    <t>LidarDataProcessShearV.cpp</t>
    <phoneticPr fontId="20" type="noConversion"/>
  </si>
  <si>
    <r>
      <t>L</t>
    </r>
    <r>
      <rPr>
        <sz val="9"/>
        <rFont val="Arial"/>
        <family val="2"/>
      </rPr>
      <t>/T</t>
    </r>
    <phoneticPr fontId="20" type="noConversion"/>
  </si>
  <si>
    <t>S_LidarShearV0L2</t>
  </si>
  <si>
    <t>S_LidarV0LShearfliter1</t>
    <phoneticPr fontId="20" type="noConversion"/>
  </si>
  <si>
    <t>LidarShearV.cpp LidarV0LShearfliter1</t>
    <phoneticPr fontId="20" type="noConversion"/>
  </si>
  <si>
    <t>V0L_Shear1</t>
  </si>
  <si>
    <t>S_LidarV0LShearfliter2</t>
    <phoneticPr fontId="20" type="noConversion"/>
  </si>
  <si>
    <t>LidarShearV.cpp LidarV0LShearfliter2</t>
    <phoneticPr fontId="20" type="noConversion"/>
  </si>
  <si>
    <t>V0L_Shear2</t>
    <phoneticPr fontId="20" type="noConversion"/>
  </si>
  <si>
    <t>LidarShearV.cpp ShearArea</t>
    <phoneticPr fontId="20" type="noConversion"/>
  </si>
  <si>
    <t>L</t>
    <phoneticPr fontId="20" type="noConversion"/>
  </si>
  <si>
    <t>S_ShearState</t>
    <phoneticPr fontId="20" type="noConversion"/>
  </si>
  <si>
    <t>LidarShearV.cpp ShearState:1</t>
    <phoneticPr fontId="20" type="noConversion"/>
  </si>
  <si>
    <t>int</t>
    <phoneticPr fontId="20" type="noConversion"/>
  </si>
  <si>
    <t>S_ShearExtraPitchRate</t>
    <phoneticPr fontId="20" type="noConversion"/>
  </si>
  <si>
    <t>LidarShearV.cpp ShearExtraPitchRate</t>
    <phoneticPr fontId="20" type="noConversion"/>
  </si>
  <si>
    <t>A/T</t>
    <phoneticPr fontId="20" type="noConversion"/>
  </si>
  <si>
    <t>S_LidarShearpitch</t>
    <phoneticPr fontId="20" type="noConversion"/>
  </si>
  <si>
    <t>LidarShearV.cpp-Measured Mean Pitch</t>
    <phoneticPr fontId="20" type="noConversion"/>
  </si>
  <si>
    <r>
      <t>t</t>
    </r>
    <r>
      <rPr>
        <sz val="9"/>
        <rFont val="Arial"/>
        <family val="2"/>
      </rPr>
      <t>rue</t>
    </r>
    <phoneticPr fontId="20" type="noConversion"/>
  </si>
  <si>
    <t>S_ShearDynamicFinePitch</t>
    <phoneticPr fontId="20" type="noConversion"/>
  </si>
  <si>
    <t>S_ShearExtraTimeState</t>
    <phoneticPr fontId="20" type="noConversion"/>
  </si>
  <si>
    <t>S_LidarShearV0L1H</t>
    <phoneticPr fontId="20" type="noConversion"/>
  </si>
  <si>
    <t>LidarDataProcessShearH.cpp</t>
    <phoneticPr fontId="20" type="noConversion"/>
  </si>
  <si>
    <t>S_LidarShearV0L2H</t>
    <phoneticPr fontId="20" type="noConversion"/>
  </si>
  <si>
    <t>S_LidarV0LShearfliter1H</t>
    <phoneticPr fontId="20" type="noConversion"/>
  </si>
  <si>
    <t>LidarShearH.cpp LidarV0LShearfliter1</t>
    <phoneticPr fontId="20" type="noConversion"/>
  </si>
  <si>
    <t>S_LidarV0LShearfliter2H</t>
    <phoneticPr fontId="20" type="noConversion"/>
  </si>
  <si>
    <t>LidarShearH.cpp LidarV0LShearfliter2</t>
    <phoneticPr fontId="20" type="noConversion"/>
  </si>
  <si>
    <t>S_LidarShearAreaH</t>
    <phoneticPr fontId="20" type="noConversion"/>
  </si>
  <si>
    <t>LidarShearH.cpp ShearArea</t>
    <phoneticPr fontId="20" type="noConversion"/>
  </si>
  <si>
    <t>S_ShearStateH</t>
    <phoneticPr fontId="20" type="noConversion"/>
  </si>
  <si>
    <t>LidarShearH.cpp ShearState:1</t>
    <phoneticPr fontId="20" type="noConversion"/>
  </si>
  <si>
    <t>S_ShearExtraPitchRateH</t>
    <phoneticPr fontId="20" type="noConversion"/>
  </si>
  <si>
    <t>LidarShearH.cpp ShearExtraPitchRate</t>
    <phoneticPr fontId="20" type="noConversion"/>
  </si>
  <si>
    <t>S_LidarShearpitchH</t>
    <phoneticPr fontId="20" type="noConversion"/>
  </si>
  <si>
    <t>LidarSheaH.cpp-Measured Mean Pitch</t>
    <phoneticPr fontId="20" type="noConversion"/>
  </si>
  <si>
    <t>S_ShearHDynamicFinePitch</t>
    <phoneticPr fontId="20" type="noConversion"/>
  </si>
  <si>
    <t>S_ShearHExtraTimeState</t>
    <phoneticPr fontId="20" type="noConversion"/>
  </si>
  <si>
    <t>T_GRTPitchKick</t>
    <phoneticPr fontId="20" type="noConversion"/>
  </si>
  <si>
    <t xml:space="preserve"> GRTPitchKick action vs extrapitchrate lookup table</t>
    <phoneticPr fontId="20" type="noConversion"/>
  </si>
  <si>
    <t>GustArea</t>
    <phoneticPr fontId="20" type="noConversion"/>
  </si>
  <si>
    <t>extraPitchrate</t>
    <phoneticPr fontId="20" type="noConversion"/>
  </si>
  <si>
    <t>T_ShearPitchKickThreshold1</t>
    <phoneticPr fontId="20" type="noConversion"/>
  </si>
  <si>
    <t>Vertical ShearPitchKick  lookup table for positive mode</t>
    <phoneticPr fontId="20" type="noConversion"/>
  </si>
  <si>
    <t>T_ShearPitchKickThreshold2</t>
    <phoneticPr fontId="20" type="noConversion"/>
  </si>
  <si>
    <t>Vertical ShearPitchKick  lookup table for negtive mode</t>
    <phoneticPr fontId="20" type="noConversion"/>
  </si>
  <si>
    <t>T_ShearPitchKickHThreshold1</t>
    <phoneticPr fontId="20" type="noConversion"/>
  </si>
  <si>
    <t>Horizontal ShearPitchKickH lookup table  for positive mode</t>
    <phoneticPr fontId="20" type="noConversion"/>
  </si>
  <si>
    <t>ShearAreaH</t>
    <phoneticPr fontId="20" type="noConversion"/>
  </si>
  <si>
    <t>T_ShearPitchKickHThreshold2</t>
    <phoneticPr fontId="20" type="noConversion"/>
  </si>
  <si>
    <t>Horizontal ShearPitchKickH lookup table  for negtive mode</t>
    <phoneticPr fontId="20" type="noConversion"/>
  </si>
  <si>
    <t>D_GRTPitchKickLookUp</t>
    <phoneticPr fontId="20" type="noConversion"/>
  </si>
  <si>
    <t>GRTPitchKick</t>
    <phoneticPr fontId="20" type="noConversion"/>
  </si>
  <si>
    <t>S_GetLidarGustArea()</t>
    <phoneticPr fontId="20" type="noConversion"/>
  </si>
  <si>
    <t>T_GRTPitchKick</t>
    <phoneticPr fontId="20" type="noConversion"/>
  </si>
  <si>
    <t>true</t>
    <phoneticPr fontId="20" type="noConversion"/>
  </si>
  <si>
    <t>D_ShearPitchKick1</t>
    <phoneticPr fontId="20" type="noConversion"/>
  </si>
  <si>
    <t>ShearPitchKick1</t>
    <phoneticPr fontId="20" type="noConversion"/>
  </si>
  <si>
    <t>S_GetLidarShearArea()</t>
    <phoneticPr fontId="20" type="noConversion"/>
  </si>
  <si>
    <t>T_ShearPitchKickThreshold1</t>
  </si>
  <si>
    <t>D_ShearPitchKick2</t>
    <phoneticPr fontId="20" type="noConversion"/>
  </si>
  <si>
    <t>ShearPitchKick2</t>
    <phoneticPr fontId="20" type="noConversion"/>
  </si>
  <si>
    <t>T_ShearPitchKickThreshold2</t>
    <phoneticPr fontId="20" type="noConversion"/>
  </si>
  <si>
    <t>D_ShearPitchKickH1</t>
    <phoneticPr fontId="20" type="noConversion"/>
  </si>
  <si>
    <t>ShearPitchKickH1</t>
    <phoneticPr fontId="20" type="noConversion"/>
  </si>
  <si>
    <t>S_GetLidarShearAreaH()</t>
    <phoneticPr fontId="20" type="noConversion"/>
  </si>
  <si>
    <t>T_ShearPitchKickHThreshold1</t>
    <phoneticPr fontId="20" type="noConversion"/>
  </si>
  <si>
    <t>D_ShearPitchKickH2</t>
    <phoneticPr fontId="20" type="noConversion"/>
  </si>
  <si>
    <t>ShearPitchKickH2</t>
    <phoneticPr fontId="20" type="noConversion"/>
  </si>
  <si>
    <t>T_ShearPitchKickHThreshold2</t>
    <phoneticPr fontId="20" type="noConversion"/>
  </si>
  <si>
    <t>S_GetLidarV0LBuffer()</t>
    <phoneticPr fontId="20" type="noConversion"/>
  </si>
  <si>
    <t>D_DthetaDv0LookUp</t>
    <phoneticPr fontId="20" type="noConversion"/>
  </si>
  <si>
    <t>DthetaDvo</t>
    <phoneticPr fontId="20" type="noConversion"/>
  </si>
  <si>
    <t>T_WsDthetaDv0</t>
  </si>
  <si>
    <t>D_DthetaDv0Limit</t>
    <phoneticPr fontId="20" type="noConversion"/>
  </si>
  <si>
    <t>DthetaDv0Limit</t>
    <phoneticPr fontId="20" type="noConversion"/>
  </si>
  <si>
    <t>FFExtraPitchRate</t>
    <phoneticPr fontId="20" type="noConversion"/>
  </si>
  <si>
    <t>A/T</t>
    <phoneticPr fontId="20" type="noConversion"/>
  </si>
  <si>
    <t>S_LidarShearAreaGust1H</t>
    <phoneticPr fontId="20" type="noConversion"/>
  </si>
  <si>
    <t>S_LidarShearAreaGust2H</t>
    <phoneticPr fontId="20" type="noConversion"/>
  </si>
  <si>
    <t>S_LidarShearAreaGust2</t>
    <phoneticPr fontId="20" type="noConversion"/>
  </si>
  <si>
    <t>S_AzimuthAngle</t>
    <phoneticPr fontId="20" type="noConversion"/>
  </si>
  <si>
    <t>Vspr</t>
    <phoneticPr fontId="20" type="noConversion"/>
  </si>
  <si>
    <t>A</t>
    <phoneticPr fontId="20" type="noConversion"/>
  </si>
  <si>
    <t>IO.Algorithm.SwOverspeedFlag</t>
    <phoneticPr fontId="20" type="noConversion"/>
  </si>
  <si>
    <t>S_AuxPit0</t>
    <phoneticPr fontId="20" type="noConversion"/>
  </si>
  <si>
    <t>S_AuxPit1</t>
    <phoneticPr fontId="20" type="noConversion"/>
  </si>
  <si>
    <t>S_AuxPit2</t>
    <phoneticPr fontId="20" type="noConversion"/>
  </si>
  <si>
    <t>S_Azflag</t>
    <phoneticPr fontId="20" type="noConversion"/>
  </si>
  <si>
    <t>bool</t>
    <phoneticPr fontId="20" type="noConversion"/>
  </si>
  <si>
    <t>false</t>
    <phoneticPr fontId="20" type="noConversion"/>
  </si>
  <si>
    <t>S_PitDemand0</t>
    <phoneticPr fontId="20" type="noConversion"/>
  </si>
  <si>
    <t>S_PitDemand1</t>
    <phoneticPr fontId="20" type="noConversion"/>
  </si>
  <si>
    <t>S_AuxAllowed</t>
    <phoneticPr fontId="20" type="noConversion"/>
  </si>
  <si>
    <t>W</t>
    <phoneticPr fontId="20" type="noConversion"/>
  </si>
  <si>
    <t>S_TimeSinceClearanceCtr</t>
    <phoneticPr fontId="20" type="noConversion"/>
  </si>
  <si>
    <t>0.0</t>
    <phoneticPr fontId="20" type="noConversion"/>
  </si>
  <si>
    <t>T</t>
    <phoneticPr fontId="20" type="noConversion"/>
  </si>
  <si>
    <t>S_ClearanceCtrTimes</t>
    <phoneticPr fontId="20" type="noConversion"/>
  </si>
  <si>
    <t>int</t>
    <phoneticPr fontId="20" type="noConversion"/>
  </si>
  <si>
    <t>0</t>
    <phoneticPr fontId="20" type="noConversion"/>
  </si>
  <si>
    <t>CI_MeasuredBlade1StationPositionX</t>
    <phoneticPr fontId="20" type="noConversion"/>
  </si>
  <si>
    <t>Blade1StationPositionX</t>
    <phoneticPr fontId="20" type="noConversion"/>
  </si>
  <si>
    <t>m</t>
    <phoneticPr fontId="20" type="noConversion"/>
  </si>
  <si>
    <t>CI_MeasuredBlade2StationPositionX</t>
    <phoneticPr fontId="20" type="noConversion"/>
  </si>
  <si>
    <t>m</t>
    <phoneticPr fontId="20" type="noConversion"/>
  </si>
  <si>
    <t>L</t>
    <phoneticPr fontId="20" type="noConversion"/>
  </si>
  <si>
    <t>CI_MeasuredBlade3StationPositionX</t>
    <phoneticPr fontId="20" type="noConversion"/>
  </si>
  <si>
    <t>Blade1StationPositionX_Input</t>
    <phoneticPr fontId="0" type="noConversion"/>
  </si>
  <si>
    <t>Blade2StationPositionX_Input</t>
    <phoneticPr fontId="0" type="noConversion"/>
  </si>
  <si>
    <t>Blade3StationPositionX_Input</t>
    <phoneticPr fontId="0" type="noConversion"/>
  </si>
  <si>
    <t>D_AverageWindSpeed</t>
    <phoneticPr fontId="20" type="noConversion"/>
  </si>
  <si>
    <t xml:space="preserve">CI_GetAlgAverageWindSpeed() </t>
    <phoneticPr fontId="4" type="noConversion"/>
  </si>
  <si>
    <t>P</t>
    <phoneticPr fontId="20" type="noConversion"/>
  </si>
  <si>
    <t>kW</t>
    <phoneticPr fontId="20" type="noConversion"/>
  </si>
  <si>
    <t>D_PowerIncreaseFactor</t>
    <phoneticPr fontId="20" type="noConversion"/>
  </si>
  <si>
    <t>float</t>
    <phoneticPr fontId="20" type="noConversion"/>
  </si>
  <si>
    <t>1</t>
    <phoneticPr fontId="20" type="noConversion"/>
  </si>
  <si>
    <t xml:space="preserve">D_GetAverageWindSpeed() </t>
    <phoneticPr fontId="4" type="noConversion"/>
  </si>
  <si>
    <t>true</t>
    <phoneticPr fontId="20" type="noConversion"/>
  </si>
  <si>
    <t>D_GetPowerIncreaseFactor()</t>
    <phoneticPr fontId="20" type="noConversion"/>
  </si>
  <si>
    <t>P_GetPowerIncreaseFactorRateLimit()</t>
    <phoneticPr fontId="20" type="noConversion"/>
  </si>
  <si>
    <t>D_PowerIncreaseFactorRateLimit</t>
    <phoneticPr fontId="20" type="noConversion"/>
  </si>
  <si>
    <t>CI_AlgAlgorithmReset</t>
    <phoneticPr fontId="0" type="noConversion"/>
  </si>
  <si>
    <t>AlgorithmReset_Input</t>
    <phoneticPr fontId="0" type="noConversion"/>
  </si>
  <si>
    <t>S_SecAuxAllowed</t>
    <phoneticPr fontId="20" type="noConversion"/>
  </si>
  <si>
    <t>S_SecondProTime</t>
    <phoneticPr fontId="20" type="noConversion"/>
  </si>
  <si>
    <t>0.0</t>
    <phoneticPr fontId="20" type="noConversion"/>
  </si>
  <si>
    <t>1)加入基于测量方位角的净空控制，未开启；                                                                               2)优化Lidar功能，并开启；                                                                                         3)最小桨距角取最优桨距角-0.5deg;                                                                             4)增加基于风速的功率自适应调整功能，用于暴风切出,开启；                                                                 5)新增P_FinePitchScheduleYawAvT变量，T_FinePitchScheduleYaw与T_FinePitchSchedule使用不同的滤波时间常数；                                                                                               6)优化dll代码，正常停机执行半闭环停机的条件下，初始桨角的给定值由原来的测量桨角改为触发停机时刻的桨角给定值，避免由于给定桨角的突变触发 A_PitchDemandSanityCheck故障;                                       7)TiltAngle改回7deg以后，dlc1.2的净空不通过，将P_MinimumFinePitch提升到0deg.</t>
    <phoneticPr fontId="4" type="noConversion"/>
  </si>
  <si>
    <t>true</t>
    <phoneticPr fontId="0" type="noConversion"/>
  </si>
  <si>
    <r>
      <t>V6.01.01</t>
    </r>
    <r>
      <rPr>
        <b/>
        <sz val="10"/>
        <rFont val="宋体"/>
        <family val="3"/>
        <charset val="134"/>
      </rPr>
      <t>版控制器版本升级</t>
    </r>
    <phoneticPr fontId="4" type="noConversion"/>
  </si>
  <si>
    <r>
      <t>;</t>
    </r>
    <r>
      <rPr>
        <b/>
        <sz val="9"/>
        <rFont val="宋体"/>
        <family val="3"/>
        <charset val="134"/>
      </rPr>
      <t>功率曲线准许生成标志位</t>
    </r>
    <phoneticPr fontId="20" type="noConversion"/>
  </si>
  <si>
    <t>Vspr</t>
    <phoneticPr fontId="20" type="noConversion"/>
  </si>
  <si>
    <t>主控功率曲线准许生成标志位-影响MFPI功能</t>
    <phoneticPr fontId="20" type="noConversion"/>
  </si>
  <si>
    <t>true</t>
    <phoneticPr fontId="20" type="noConversion"/>
  </si>
  <si>
    <t>CO_GenPowerCurveEn</t>
    <phoneticPr fontId="20" type="noConversion"/>
  </si>
  <si>
    <t>控制策略功率曲线准许生成标志位</t>
    <phoneticPr fontId="20" type="noConversion"/>
  </si>
  <si>
    <t>CI_GenPowerCurveEn</t>
    <phoneticPr fontId="20" type="noConversion"/>
  </si>
  <si>
    <t>T_PowerIncreaseFactorSchedule</t>
    <phoneticPr fontId="20" type="noConversion"/>
  </si>
  <si>
    <t>T_NacAccXDeratingThreshold</t>
    <phoneticPr fontId="20" type="noConversion"/>
  </si>
  <si>
    <t>D_GetHighWindSpeedAverageWindSpeed()</t>
    <phoneticPr fontId="20" type="noConversion"/>
  </si>
  <si>
    <t>P_GetHighWindSpeedLimitWindSpeedAvT()</t>
    <phoneticPr fontId="20" type="noConversion"/>
  </si>
  <si>
    <t>D_HighWindSpeedAverageWindSpeed</t>
    <phoneticPr fontId="20" type="noConversion"/>
  </si>
  <si>
    <t>D_HighWindSpeedLimitFactor</t>
    <phoneticPr fontId="20" type="noConversion"/>
  </si>
  <si>
    <t>T_HighWindPowerLimitFactorSchedule</t>
    <phoneticPr fontId="20" type="noConversion"/>
  </si>
  <si>
    <t>Power Limit Factor vs. wind speed lookup table</t>
  </si>
  <si>
    <t>D_HighWindPowerAverageWindSpeed</t>
  </si>
  <si>
    <t>D_HighWindPowerLimitFactor</t>
    <phoneticPr fontId="20" type="noConversion"/>
  </si>
  <si>
    <t>D_GetHighWindPowerAverageWindSpeed()</t>
    <phoneticPr fontId="20" type="noConversion"/>
  </si>
  <si>
    <t>T_HighWindPowerLimitFactorSchedule</t>
  </si>
  <si>
    <t>High Wind De-rating Power</t>
  </si>
  <si>
    <t>D_GetHighWindPowerLimitFactor()*P_GetSteadyShaftPowerLimit()</t>
    <phoneticPr fontId="20" type="noConversion"/>
  </si>
  <si>
    <t>D_HighWindDeratingPower</t>
    <phoneticPr fontId="20" type="noConversion"/>
  </si>
  <si>
    <t>S_GetDeratingPowerTarget()</t>
    <phoneticPr fontId="20" type="noConversion"/>
  </si>
  <si>
    <t>P_GetHighWindPowerLimitWindSpeedAvT()</t>
    <phoneticPr fontId="20" type="noConversion"/>
  </si>
  <si>
    <t>风机运行IV区域部分风速段额定功率提升</t>
    <phoneticPr fontId="20" type="noConversion"/>
  </si>
  <si>
    <t>0</t>
    <phoneticPr fontId="20" type="noConversion"/>
  </si>
  <si>
    <t>11</t>
    <phoneticPr fontId="20" type="noConversion"/>
  </si>
  <si>
    <t>14</t>
    <phoneticPr fontId="20" type="noConversion"/>
  </si>
  <si>
    <t>17</t>
    <phoneticPr fontId="20" type="noConversion"/>
  </si>
  <si>
    <t>20.0</t>
    <phoneticPr fontId="20" type="noConversion"/>
  </si>
  <si>
    <t>PowerFacor</t>
    <phoneticPr fontId="20" type="noConversion"/>
  </si>
  <si>
    <t>1</t>
    <phoneticPr fontId="20" type="noConversion"/>
  </si>
  <si>
    <t>1.015</t>
    <phoneticPr fontId="20" type="noConversion"/>
  </si>
  <si>
    <t>1.01</t>
    <phoneticPr fontId="20" type="noConversion"/>
  </si>
  <si>
    <t>P_GetAverageWindSpeedAvT()</t>
    <phoneticPr fontId="20" type="noConversion"/>
  </si>
  <si>
    <r>
      <t>;</t>
    </r>
    <r>
      <rPr>
        <b/>
        <sz val="9"/>
        <rFont val="宋体"/>
        <family val="3"/>
        <charset val="134"/>
      </rPr>
      <t>部分风速段额定功率提升</t>
    </r>
    <phoneticPr fontId="20" type="noConversion"/>
  </si>
  <si>
    <t>float</t>
    <phoneticPr fontId="20" type="noConversion"/>
  </si>
  <si>
    <t>1</t>
    <phoneticPr fontId="20" type="noConversion"/>
  </si>
  <si>
    <t>D_PowerIncreaseFactorRateLimitSel</t>
    <phoneticPr fontId="20" type="noConversion"/>
  </si>
  <si>
    <t>std::min(D_GetRatedGeneratorTorque()*D_GetDeRatedSpeed(),std::min(D_GetShaftPowerSetpointTargetRateLimited(),D_GetShaftPowerSetpointTargetRateLimitedExt())) *D_GetPowerIncreaseFactorRateLimitSel()</t>
    <phoneticPr fontId="20" type="noConversion"/>
  </si>
  <si>
    <t>T_SpeedUpgradeInStageIII</t>
    <phoneticPr fontId="20" type="noConversion"/>
  </si>
  <si>
    <r>
      <rPr>
        <sz val="9"/>
        <rFont val="宋体"/>
        <family val="3"/>
        <charset val="134"/>
      </rPr>
      <t>风机运行</t>
    </r>
    <r>
      <rPr>
        <sz val="9"/>
        <rFont val="Arial"/>
        <family val="2"/>
      </rPr>
      <t>III</t>
    </r>
    <r>
      <rPr>
        <sz val="9"/>
        <rFont val="宋体"/>
        <family val="3"/>
        <charset val="134"/>
      </rPr>
      <t>区域额定转速提升</t>
    </r>
    <phoneticPr fontId="20" type="noConversion"/>
  </si>
  <si>
    <t>Pitch</t>
    <phoneticPr fontId="20" type="noConversion"/>
  </si>
  <si>
    <t>0.0349</t>
    <phoneticPr fontId="20" type="noConversion"/>
  </si>
  <si>
    <t>SpeedRatio</t>
    <phoneticPr fontId="20" type="noConversion"/>
  </si>
  <si>
    <t>1.1</t>
    <phoneticPr fontId="20" type="noConversion"/>
  </si>
  <si>
    <t>1.0</t>
    <phoneticPr fontId="20" type="noConversion"/>
  </si>
  <si>
    <r>
      <t>;</t>
    </r>
    <r>
      <rPr>
        <b/>
        <sz val="9"/>
        <rFont val="宋体"/>
        <family val="3"/>
        <charset val="134"/>
      </rPr>
      <t>额定转速在过渡段提升</t>
    </r>
    <phoneticPr fontId="20" type="noConversion"/>
  </si>
  <si>
    <t>D_AveragePitch</t>
    <phoneticPr fontId="20" type="noConversion"/>
  </si>
  <si>
    <t>float</t>
    <phoneticPr fontId="20" type="noConversion"/>
  </si>
  <si>
    <t>( CI_GetAlgPitchPosition1() + CI_GetAlgPitchPosition2() + CI_GetAlgPitchPosition3() ) / 3</t>
    <phoneticPr fontId="4" type="noConversion"/>
  </si>
  <si>
    <t>P_GetAveragePitchAvT()</t>
    <phoneticPr fontId="20" type="noConversion"/>
  </si>
  <si>
    <t>A</t>
    <phoneticPr fontId="20" type="noConversion"/>
  </si>
  <si>
    <t>kW</t>
    <phoneticPr fontId="20" type="noConversion"/>
  </si>
  <si>
    <t>D_SpeedUpgrade</t>
    <phoneticPr fontId="20" type="noConversion"/>
  </si>
  <si>
    <t>D_GetAveragePitch()</t>
    <phoneticPr fontId="4" type="noConversion"/>
  </si>
  <si>
    <t>D_SpeedUpgradeRateLimit</t>
    <phoneticPr fontId="20" type="noConversion"/>
  </si>
  <si>
    <t>D_GetSpeedUpgrade()</t>
    <phoneticPr fontId="20" type="noConversion"/>
  </si>
  <si>
    <t>P_GetSpeedUpgradeRateLimit()</t>
    <phoneticPr fontId="20" type="noConversion"/>
  </si>
  <si>
    <t>T_SpeedUpgradeInStageIII.Enabled()?D_GetSpeedUpgradeRateLimit():1.0f</t>
    <phoneticPr fontId="20" type="noConversion"/>
  </si>
  <si>
    <t>D_RatedSpeedDownFactorSel</t>
    <phoneticPr fontId="20" type="noConversion"/>
  </si>
  <si>
    <t>S_TargetSpeedFactor</t>
    <phoneticPr fontId="20" type="noConversion"/>
  </si>
  <si>
    <t>S_GetTargetSpeedFactor()</t>
    <phoneticPr fontId="20" type="noConversion"/>
  </si>
  <si>
    <t>T_HighWindSpeedLimitFactorSchedule</t>
    <phoneticPr fontId="20" type="noConversion"/>
  </si>
  <si>
    <t>S_HighWindDeratingFlag</t>
    <phoneticPr fontId="20" type="noConversion"/>
  </si>
  <si>
    <t>!(S_GetYawDeratingFlag()||S_GetNacAccXDeratingFlag()||S_GetTurDeratingFlag()||S_GetHighWindDeratingFlag())</t>
    <phoneticPr fontId="0" type="noConversion"/>
  </si>
  <si>
    <t>Vspr</t>
    <phoneticPr fontId="20" type="noConversion"/>
  </si>
  <si>
    <t>float</t>
    <phoneticPr fontId="20" type="noConversion"/>
  </si>
  <si>
    <t>T_PitchSpeedProportionalGain</t>
    <phoneticPr fontId="20" type="noConversion"/>
  </si>
  <si>
    <t>0</t>
    <phoneticPr fontId="20" type="noConversion"/>
  </si>
  <si>
    <t xml:space="preserve"> windspeed vs GRTPitchKick GustArea lookup table</t>
    <phoneticPr fontId="20" type="noConversion"/>
  </si>
  <si>
    <t>1</t>
    <phoneticPr fontId="20" type="noConversion"/>
  </si>
  <si>
    <t>windspeed</t>
    <phoneticPr fontId="20" type="noConversion"/>
  </si>
  <si>
    <t>GustArea</t>
    <phoneticPr fontId="20" type="noConversion"/>
  </si>
  <si>
    <t>D_GRTThreshold</t>
    <phoneticPr fontId="20" type="noConversion"/>
  </si>
  <si>
    <t>GRTGustArea Threshold at different V0LMovAv</t>
    <phoneticPr fontId="20" type="noConversion"/>
  </si>
  <si>
    <t>S_GetLidarV0LMovAvNstep()</t>
    <phoneticPr fontId="20" type="noConversion"/>
  </si>
  <si>
    <t>T_GRTThreshold</t>
    <phoneticPr fontId="20" type="noConversion"/>
  </si>
  <si>
    <t>L</t>
    <phoneticPr fontId="20" type="noConversion"/>
  </si>
  <si>
    <t>D_ShearExtraPitchRate</t>
    <phoneticPr fontId="20" type="noConversion"/>
  </si>
  <si>
    <t>ShearVPitchKick Pitchrate Rate Limit</t>
    <phoneticPr fontId="20" type="noConversion"/>
  </si>
  <si>
    <t>S_GetShearExtraPitchRate()</t>
    <phoneticPr fontId="20" type="noConversion"/>
  </si>
  <si>
    <t>P_GetGRTandShearRateLimit()</t>
    <phoneticPr fontId="20" type="noConversion"/>
  </si>
  <si>
    <t>ShearV Extra pitch Rate Limit</t>
    <phoneticPr fontId="20" type="noConversion"/>
  </si>
  <si>
    <t>IO.Algorithm.PowerShoot</t>
    <phoneticPr fontId="20" type="noConversion"/>
  </si>
  <si>
    <t>D_ShearExtraPitchRateH</t>
    <phoneticPr fontId="20" type="noConversion"/>
  </si>
  <si>
    <t>ShearHPitchKick Pitchrate Rate Limit</t>
    <phoneticPr fontId="20" type="noConversion"/>
  </si>
  <si>
    <t>S_GetShearExtraPitchRateH()</t>
    <phoneticPr fontId="20" type="noConversion"/>
  </si>
  <si>
    <t>D_GRTExtraPitchRate</t>
    <phoneticPr fontId="20" type="noConversion"/>
  </si>
  <si>
    <t>GRTPitchKick Pitchrate RateLimit</t>
    <phoneticPr fontId="20" type="noConversion"/>
  </si>
  <si>
    <t>0</t>
    <phoneticPr fontId="20" type="noConversion"/>
  </si>
  <si>
    <t>S_GetGRTExtraPitchRate()</t>
    <phoneticPr fontId="20" type="noConversion"/>
  </si>
  <si>
    <t>P_GetGRTandShearRateLimit()</t>
    <phoneticPr fontId="20" type="noConversion"/>
  </si>
  <si>
    <t>true</t>
    <phoneticPr fontId="20" type="noConversion"/>
  </si>
  <si>
    <t>A/T</t>
    <phoneticPr fontId="20" type="noConversion"/>
  </si>
  <si>
    <t>GRT Extra pitch Rate Limit</t>
    <phoneticPr fontId="20" type="noConversion"/>
  </si>
  <si>
    <t>IO.Algorithm.PowerShoot</t>
    <phoneticPr fontId="20" type="noConversion"/>
  </si>
  <si>
    <t>S_LidarV0LMovAvNstep</t>
    <phoneticPr fontId="20" type="noConversion"/>
  </si>
  <si>
    <t>LidarV0LMovAv</t>
    <phoneticPr fontId="20" type="noConversion"/>
  </si>
  <si>
    <t>float</t>
    <phoneticPr fontId="20" type="noConversion"/>
  </si>
  <si>
    <r>
      <t>L</t>
    </r>
    <r>
      <rPr>
        <sz val="9"/>
        <rFont val="Arial"/>
        <family val="2"/>
      </rPr>
      <t>/T</t>
    </r>
    <phoneticPr fontId="20" type="noConversion"/>
  </si>
  <si>
    <t>S_LidarGustArea</t>
    <phoneticPr fontId="20" type="noConversion"/>
  </si>
  <si>
    <t>S_FaultNumber</t>
    <phoneticPr fontId="20" type="noConversion"/>
  </si>
  <si>
    <t>S_LidarV0LLast</t>
    <phoneticPr fontId="20" type="noConversion"/>
  </si>
  <si>
    <t>S_SimulationCurrentTime</t>
    <phoneticPr fontId="20" type="noConversion"/>
  </si>
  <si>
    <t>Get SimulationCurrentTime For Lidar Simulation</t>
    <phoneticPr fontId="20" type="noConversion"/>
  </si>
  <si>
    <t>W</t>
    <phoneticPr fontId="20" type="noConversion"/>
  </si>
  <si>
    <t>T</t>
    <phoneticPr fontId="20" type="noConversion"/>
  </si>
  <si>
    <t>S_LidarShearArea</t>
    <phoneticPr fontId="20" type="noConversion"/>
  </si>
  <si>
    <t>S_LidarShearAreaGust1</t>
    <phoneticPr fontId="20" type="noConversion"/>
  </si>
  <si>
    <t>0</t>
    <phoneticPr fontId="20" type="noConversion"/>
  </si>
  <si>
    <t>S_HighWindSpeedTarget</t>
    <phoneticPr fontId="20" type="noConversion"/>
  </si>
  <si>
    <t>HighWindSpeedTarget</t>
    <phoneticPr fontId="0" type="noConversion"/>
  </si>
  <si>
    <t>D_FFExtraPitchRate</t>
    <phoneticPr fontId="20" type="noConversion"/>
  </si>
  <si>
    <t>S_GetLidarV0LBufferDot()  * D_GetDthetaDv0Limit()</t>
    <phoneticPr fontId="20" type="noConversion"/>
  </si>
  <si>
    <t>std::max(0.0f, std::min(D_GetDthetaDv0LookUp() , P_GetDthetaDvMax()))</t>
    <phoneticPr fontId="20" type="noConversion"/>
  </si>
  <si>
    <t>T_PowerIncreaseFactorSchedule.Enabled()&amp;&amp;(CI_GetAlgPowerSetpointLimit()&gt; P_GetSteadyShaftPowerLimit()*0.85)  ?D_GetPowerIncreaseFactorRateLimit():1.0f</t>
    <phoneticPr fontId="20" type="noConversion"/>
  </si>
  <si>
    <t>int</t>
    <phoneticPr fontId="0" type="noConversion"/>
  </si>
  <si>
    <t>; Noise Control</t>
    <phoneticPr fontId="0" type="noConversion"/>
  </si>
  <si>
    <t>S_NoiseControlCalEnable</t>
    <phoneticPr fontId="0" type="noConversion"/>
  </si>
  <si>
    <t>Noise Control Calculation enable</t>
    <phoneticPr fontId="20" type="noConversion"/>
  </si>
  <si>
    <r>
      <t>f</t>
    </r>
    <r>
      <rPr>
        <sz val="10"/>
        <rFont val="Arial"/>
        <family val="2"/>
      </rPr>
      <t>alse</t>
    </r>
    <phoneticPr fontId="20" type="noConversion"/>
  </si>
  <si>
    <r>
      <t>t</t>
    </r>
    <r>
      <rPr>
        <sz val="10"/>
        <rFont val="Arial"/>
        <family val="2"/>
      </rPr>
      <t>rue</t>
    </r>
    <phoneticPr fontId="20" type="noConversion"/>
  </si>
  <si>
    <t>-</t>
    <phoneticPr fontId="20" type="noConversion"/>
  </si>
  <si>
    <t>NoiseControlCalEnable</t>
  </si>
  <si>
    <t>S_NoiseControlOutputEnable</t>
    <phoneticPr fontId="0" type="noConversion"/>
  </si>
  <si>
    <t>Noise Control Output enable</t>
    <phoneticPr fontId="20" type="noConversion"/>
  </si>
  <si>
    <t>NoiseControlOutputEnable</t>
  </si>
  <si>
    <t>S_NoiseControlState</t>
    <phoneticPr fontId="0" type="noConversion"/>
  </si>
  <si>
    <r>
      <t>t</t>
    </r>
    <r>
      <rPr>
        <sz val="10"/>
        <rFont val="Arial"/>
        <family val="2"/>
      </rPr>
      <t>rue</t>
    </r>
    <phoneticPr fontId="0" type="noConversion"/>
  </si>
  <si>
    <t>-</t>
    <phoneticPr fontId="0" type="noConversion"/>
  </si>
  <si>
    <r>
      <t>S</t>
    </r>
    <r>
      <rPr>
        <sz val="10"/>
        <rFont val="Arial"/>
        <family val="2"/>
      </rPr>
      <t>_NoiseControlSpeedSetpoint</t>
    </r>
    <phoneticPr fontId="0" type="noConversion"/>
  </si>
  <si>
    <r>
      <t>f</t>
    </r>
    <r>
      <rPr>
        <sz val="10"/>
        <rFont val="Arial"/>
        <family val="2"/>
      </rPr>
      <t>loat</t>
    </r>
    <phoneticPr fontId="0" type="noConversion"/>
  </si>
  <si>
    <t>S_NoiseControlPitchMinSetpoint</t>
    <phoneticPr fontId="0" type="noConversion"/>
  </si>
  <si>
    <t>A</t>
    <phoneticPr fontId="0" type="noConversion"/>
  </si>
  <si>
    <t>S_NoiseControlPowerSetpoint</t>
    <phoneticPr fontId="0" type="noConversion"/>
  </si>
  <si>
    <t>P</t>
    <phoneticPr fontId="0" type="noConversion"/>
  </si>
  <si>
    <t>S_NoiseControlSpeedOverlimit</t>
    <phoneticPr fontId="20" type="noConversion"/>
  </si>
  <si>
    <t>S_NoiseControlPitchOverlimit</t>
    <phoneticPr fontId="20" type="noConversion"/>
  </si>
  <si>
    <r>
      <t>S</t>
    </r>
    <r>
      <rPr>
        <sz val="10"/>
        <rFont val="Arial"/>
        <family val="2"/>
      </rPr>
      <t>_NoiseControlSubIndex</t>
    </r>
    <phoneticPr fontId="20" type="noConversion"/>
  </si>
  <si>
    <r>
      <t>V</t>
    </r>
    <r>
      <rPr>
        <sz val="10"/>
        <rFont val="Arial"/>
        <family val="2"/>
      </rPr>
      <t>spr</t>
    </r>
    <phoneticPr fontId="20" type="noConversion"/>
  </si>
  <si>
    <r>
      <t>i</t>
    </r>
    <r>
      <rPr>
        <sz val="10"/>
        <rFont val="Arial"/>
        <family val="2"/>
      </rPr>
      <t>nt</t>
    </r>
    <phoneticPr fontId="20" type="noConversion"/>
  </si>
  <si>
    <t>S_NoiseControlTime</t>
    <phoneticPr fontId="20" type="noConversion"/>
  </si>
  <si>
    <t>S_NoiseControlPitchMinSetpointCmd</t>
    <phoneticPr fontId="0" type="noConversion"/>
  </si>
  <si>
    <t>T_NoiseControlPitchmin</t>
    <phoneticPr fontId="20" type="noConversion"/>
  </si>
  <si>
    <t>RotorSpeed_RPM</t>
    <phoneticPr fontId="20" type="noConversion"/>
  </si>
  <si>
    <t>12</t>
    <phoneticPr fontId="20" type="noConversion"/>
  </si>
  <si>
    <t>PitchMin_deg</t>
    <phoneticPr fontId="20" type="noConversion"/>
  </si>
  <si>
    <t>3</t>
    <phoneticPr fontId="20" type="noConversion"/>
  </si>
  <si>
    <t>D_NoiseControlRotorSpeedAverageShort</t>
    <phoneticPr fontId="20" type="noConversion"/>
  </si>
  <si>
    <r>
      <t>r</t>
    </r>
    <r>
      <rPr>
        <sz val="10"/>
        <rFont val="Arial"/>
        <family val="2"/>
      </rPr>
      <t>otor speed for noise control</t>
    </r>
    <phoneticPr fontId="20" type="noConversion"/>
  </si>
  <si>
    <r>
      <t>f</t>
    </r>
    <r>
      <rPr>
        <sz val="10"/>
        <rFont val="Arial"/>
        <family val="2"/>
      </rPr>
      <t>loat</t>
    </r>
    <phoneticPr fontId="20" type="noConversion"/>
  </si>
  <si>
    <t>CI_GetAlgGeneratorSpeed()</t>
    <phoneticPr fontId="20" type="noConversion"/>
  </si>
  <si>
    <r>
      <t>M</t>
    </r>
    <r>
      <rPr>
        <sz val="10"/>
        <rFont val="Arial"/>
        <family val="2"/>
      </rPr>
      <t>ovAve</t>
    </r>
    <phoneticPr fontId="20" type="noConversion"/>
  </si>
  <si>
    <t>P_GetNoiseControlSpeedMoveAverageTimeShort()</t>
    <phoneticPr fontId="20" type="noConversion"/>
  </si>
  <si>
    <r>
      <t>A</t>
    </r>
    <r>
      <rPr>
        <sz val="10"/>
        <rFont val="Arial"/>
        <family val="2"/>
      </rPr>
      <t>/T</t>
    </r>
    <phoneticPr fontId="20" type="noConversion"/>
  </si>
  <si>
    <t>D_NoiseControlWindSpeedAverageShort</t>
    <phoneticPr fontId="20" type="noConversion"/>
  </si>
  <si>
    <t>wind speed for noise control</t>
    <phoneticPr fontId="20" type="noConversion"/>
  </si>
  <si>
    <t>CI_GetAlgAverageWindSpeed()</t>
    <phoneticPr fontId="20" type="noConversion"/>
  </si>
  <si>
    <t>P_GetNoiseControlWindMoveAverageTimeShort()</t>
    <phoneticPr fontId="20" type="noConversion"/>
  </si>
  <si>
    <t>D_NoiseControlWindSpeedAverageLong</t>
    <phoneticPr fontId="20" type="noConversion"/>
  </si>
  <si>
    <t>;NoiseControl</t>
    <phoneticPr fontId="20" type="noConversion"/>
  </si>
  <si>
    <t>D_GetGeneratorTorqueSetpoint() == 0 ?
P_GetLowSpeedSyncSpeed() :
 D_GetShaftPowerSetpoint() / D_GetGeneratorTorqueSetpoint()</t>
    <phoneticPr fontId="20" type="noConversion"/>
  </si>
  <si>
    <t xml:space="preserve">std::max(0.0f, std::min(P_GetRatedGeneratorSpeed() , CI_GetAlgSpeedSetpointLimit()) ) *D_GetSpeedUpgradeRateLimitSel()*D_GetRatedSpeedDownFactorSel() </t>
    <phoneticPr fontId="20" type="noConversion"/>
  </si>
  <si>
    <t>P_GetSpeedUpgradeRateLimit()</t>
    <phoneticPr fontId="20" type="noConversion"/>
  </si>
  <si>
    <t>NormalShutdownPowerRamping</t>
    <phoneticPr fontId="4" type="noConversion"/>
  </si>
  <si>
    <t>T_NormalShutdownPitchrate</t>
    <phoneticPr fontId="0" type="noConversion"/>
  </si>
  <si>
    <t>T_NormalShutdownPitchrate</t>
    <phoneticPr fontId="20" type="noConversion"/>
  </si>
  <si>
    <t>DisableVspr();
ShutDownPitchDemand(D_GetNormalShutdownPitchRate());</t>
    <phoneticPr fontId="4" type="noConversion"/>
  </si>
  <si>
    <t>T_NormalShutdownPitchrate2</t>
  </si>
  <si>
    <t>0</t>
    <phoneticPr fontId="20" type="noConversion"/>
  </si>
  <si>
    <t>T_NormalShutdownPitchrate2</t>
    <phoneticPr fontId="20" type="noConversion"/>
  </si>
  <si>
    <t>D_NormalShutdownPitchRateLookup2</t>
  </si>
  <si>
    <t>Pitch rate  from normal shutdown lookup table</t>
    <phoneticPr fontId="20" type="noConversion"/>
  </si>
  <si>
    <t>Pitch rate  from normal shutdown lookup table2</t>
    <phoneticPr fontId="20" type="noConversion"/>
  </si>
  <si>
    <r>
      <t>2019-4-25</t>
    </r>
    <r>
      <rPr>
        <sz val="10"/>
        <rFont val="宋体"/>
        <family val="3"/>
        <charset val="134"/>
      </rPr>
      <t>（杨娟霞）</t>
    </r>
    <phoneticPr fontId="4" type="noConversion"/>
  </si>
  <si>
    <t xml:space="preserve">1）优化PitchKick功能（一旦触发持续1.5s，在触发完成的30s内不能再次触发）                                      2)更新PowerShoot功能;                                                                                   3)整理限功率功能和限转速功能;(暴风切出限功率T_HighWindPowerLimitFactorSchedule                              暴风切出限转速T_HighWindSpeedLimitFactorSchedule )                                                     4)更新Lidar功能:                                                                                          删除在PitchSpeedGainSchedule.h引进Kp系数的操作；
删除在NonLinearAcrDy.h中附加雷达阵风及风剪切功能产生的变桨速率操作
将以上2项中删除的操作集中在Pitchcontrol.h中执行，减少添加雷达功能引起的代码更改工作
增加了 Kp及Ti系数（Pitchcontrol.h中）
垂直风剪切添加了修正系数0.85，将该系数添加在了symbols-para中。
修改了LidarGRT.cpp LidarShearV.cpp LidarShearH.cpp中部分变量名称，规范名称定义。
说明文档见《金风控制器增加LiDAR控制算法修改说明-LiDAR.V0.20190322.docx》
增加P_GRTtoFinePitchRateLimit变量                                                                           5）增加噪声控制功能;                                                                                           7)恢复变桨速率死区设置;                                                                                更改A_PitchDemandSanityCheck逻辑,避免暴风切出限转速功能开启故障不触发问题；                            增加T_NormalShutdownPitchrate2，正常停机时按照变桨位置和发电机转速2种方式查变桨速率；                  修改PitchCorrect，避免触发正常停机时变桨速率跳变问题；                                                                                                                                                      </t>
    <phoneticPr fontId="4" type="noConversion"/>
  </si>
  <si>
    <t>Max</t>
    <phoneticPr fontId="0" type="noConversion"/>
  </si>
  <si>
    <t>Display View Level</t>
    <phoneticPr fontId="0" type="noConversion"/>
  </si>
  <si>
    <t>Rated generator speed</t>
    <phoneticPr fontId="0" type="noConversion"/>
  </si>
  <si>
    <t>6790200</t>
    <phoneticPr fontId="0" type="noConversion"/>
  </si>
  <si>
    <t>Power at airgap, normally larger than the headline power due to electrical losses</t>
    <phoneticPr fontId="0" type="noConversion"/>
  </si>
  <si>
    <t>Limits on collective pitch control algorithm. IPC pitch rated are additional</t>
    <phoneticPr fontId="0" type="noConversion"/>
  </si>
  <si>
    <t>Param.Algorithm.Derating</t>
    <phoneticPr fontId="0" type="noConversion"/>
  </si>
  <si>
    <t>1.2357</t>
  </si>
  <si>
    <t>1.2357</t>
    <phoneticPr fontId="0" type="noConversion"/>
  </si>
  <si>
    <t>(P_GetNormalShutdownMode()==0)?D_GetNormalShutdownPitchRateLookup() : D_GetNormalShutdownPitchRateLookup2()</t>
    <phoneticPr fontId="20" type="noConversion"/>
  </si>
  <si>
    <t>T_NormalShutdownPitchrate2</t>
    <phoneticPr fontId="20" type="noConversion"/>
  </si>
  <si>
    <t>( CI_GetAlgGeneratorSpeed() &gt; P_GetMaxGeneratorSpeedForSwTrip() ) &amp;&amp; ( D_GetEstimatedMeanPitchRate() &gt; P_GetSustainedSwOverspeedPitchrate() )</t>
    <phoneticPr fontId="20" type="noConversion"/>
  </si>
  <si>
    <t>D_GetPitchDemandRate() &lt; P_GetPitchSanityPitchRateLimit() &amp;&amp; 
(P_GetPitchSanityDynamicActive()? CI_GetAlgGeneratorSpeed() &gt; D_GetPowerControlSpeedSetpoint() :CI_GetAlgGeneratorSpeed() &gt; P_GetPitchSanityGeneratorSpeedLevel() )&amp;&amp;
D_GetEstimatedGeneratorAcceleration() &gt; 0.0f</t>
    <phoneticPr fontId="0" type="noConversion"/>
  </si>
  <si>
    <t>0.65</t>
  </si>
  <si>
    <t>D_SpeedUpgradeRateLimitSel</t>
    <phoneticPr fontId="20" type="noConversion"/>
  </si>
  <si>
    <t>T_PowerIncreaseFactorSchedule</t>
    <phoneticPr fontId="20" type="noConversion"/>
  </si>
  <si>
    <t>7.87</t>
  </si>
  <si>
    <t>1.49</t>
    <phoneticPr fontId="40" type="noConversion"/>
  </si>
  <si>
    <t>0.01</t>
    <phoneticPr fontId="40" type="noConversion"/>
  </si>
  <si>
    <t>0.1</t>
  </si>
  <si>
    <t>3.7071</t>
  </si>
  <si>
    <t>0.2</t>
  </si>
  <si>
    <t>9.8779</t>
  </si>
  <si>
    <t>0.014</t>
  </si>
  <si>
    <t>0.14</t>
  </si>
  <si>
    <t>6.6434</t>
  </si>
  <si>
    <t>0.03</t>
  </si>
  <si>
    <t>0.3</t>
  </si>
  <si>
    <t>15.511</t>
  </si>
  <si>
    <t>0.013</t>
  </si>
  <si>
    <t>0.13</t>
  </si>
  <si>
    <t>7.4142</t>
  </si>
  <si>
    <t>22.737</t>
  </si>
  <si>
    <t>0.015</t>
  </si>
  <si>
    <t>0.15</t>
  </si>
  <si>
    <t>1.49</t>
    <phoneticPr fontId="40" type="noConversion"/>
  </si>
  <si>
    <t>0.01</t>
    <phoneticPr fontId="40" type="noConversion"/>
  </si>
  <si>
    <t>1.49</t>
    <phoneticPr fontId="40" type="noConversion"/>
  </si>
  <si>
    <t>0.01</t>
    <phoneticPr fontId="40" type="noConversion"/>
  </si>
  <si>
    <t>SecondOrder</t>
    <phoneticPr fontId="40" type="noConversion"/>
  </si>
  <si>
    <t>0.23</t>
  </si>
  <si>
    <t>0.0366</t>
  </si>
  <si>
    <t>0.366</t>
  </si>
  <si>
    <t>6</t>
    <phoneticPr fontId="40" type="noConversion"/>
  </si>
  <si>
    <t>0.04</t>
  </si>
  <si>
    <t>7</t>
    <phoneticPr fontId="40" type="noConversion"/>
  </si>
  <si>
    <t>8</t>
    <phoneticPr fontId="40" type="noConversion"/>
  </si>
  <si>
    <t>0.8</t>
  </si>
  <si>
    <t>11.5926</t>
  </si>
  <si>
    <t xml:space="preserve"> 0.03</t>
  </si>
  <si>
    <t>3.8642</t>
  </si>
  <si>
    <t>7.7283</t>
  </si>
  <si>
    <t>0.32</t>
  </si>
  <si>
    <t>0.69981</t>
  </si>
  <si>
    <t>0.2348</t>
  </si>
  <si>
    <t>1.3682</t>
  </si>
  <si>
    <t>0.2038</t>
  </si>
  <si>
    <t>1.3681</t>
  </si>
  <si>
    <t>0.6371</t>
  </si>
  <si>
    <t>2.0765</t>
  </si>
  <si>
    <t>8</t>
    <phoneticPr fontId="40" type="noConversion"/>
  </si>
  <si>
    <t>12.3923</t>
  </si>
  <si>
    <t>0.76958</t>
  </si>
  <si>
    <t>FirstOrder</t>
    <phoneticPr fontId="40" type="noConversion"/>
  </si>
  <si>
    <t>0.0</t>
  </si>
  <si>
    <t>0.9817</t>
  </si>
  <si>
    <t>0.82517</t>
  </si>
  <si>
    <t>0.6022</t>
  </si>
  <si>
    <t>0.4856</t>
  </si>
  <si>
    <t>0.4474</t>
  </si>
  <si>
    <t>0.4020</t>
  </si>
  <si>
    <t>1</t>
    <phoneticPr fontId="20" type="noConversion"/>
  </si>
  <si>
    <t>17.13</t>
  </si>
  <si>
    <t>15.4373</t>
  </si>
  <si>
    <t>12.8116</t>
  </si>
  <si>
    <t>10.7987</t>
  </si>
  <si>
    <t>8.9388</t>
  </si>
  <si>
    <t>7.9388</t>
  </si>
  <si>
    <t>0.6</t>
  </si>
  <si>
    <t>0.1745</t>
  </si>
  <si>
    <t>0.2618</t>
  </si>
  <si>
    <t>0.3491</t>
  </si>
  <si>
    <t>0.00047</t>
  </si>
  <si>
    <t>0.001</t>
  </si>
  <si>
    <t>0.0028</t>
  </si>
  <si>
    <t>0.0035</t>
  </si>
  <si>
    <t>2000000</t>
  </si>
  <si>
    <t>2760553.8</t>
  </si>
  <si>
    <t>0.04363</t>
  </si>
  <si>
    <t>0.04365</t>
  </si>
  <si>
    <t>-0.008727</t>
  </si>
  <si>
    <t>0.1396</t>
  </si>
  <si>
    <t>0.0349</t>
  </si>
  <si>
    <t>0.0698</t>
  </si>
  <si>
    <t>0.1047</t>
  </si>
  <si>
    <t>windspeed</t>
    <phoneticPr fontId="20" type="noConversion"/>
  </si>
  <si>
    <t>Nacelleaccxthreshold</t>
    <phoneticPr fontId="20" type="noConversion"/>
  </si>
  <si>
    <t>30</t>
  </si>
  <si>
    <t>1.3963</t>
  </si>
  <si>
    <t>speed</t>
    <phoneticPr fontId="20" type="noConversion"/>
  </si>
  <si>
    <t>0.4189</t>
  </si>
  <si>
    <t>pitchangle</t>
    <phoneticPr fontId="20" type="noConversion"/>
  </si>
  <si>
    <t>0.209</t>
  </si>
  <si>
    <t>GeneratorAcceleration</t>
    <phoneticPr fontId="20" type="noConversion"/>
  </si>
  <si>
    <t>0.025</t>
  </si>
  <si>
    <t>0.035</t>
  </si>
  <si>
    <t>0.0524</t>
  </si>
  <si>
    <t>0.096</t>
  </si>
  <si>
    <t>0.114</t>
  </si>
  <si>
    <t>0.122</t>
  </si>
  <si>
    <t>0.25</t>
  </si>
  <si>
    <t>16.0</t>
  </si>
  <si>
    <t>19.0</t>
  </si>
  <si>
    <t>23.0</t>
  </si>
  <si>
    <t>0.68</t>
  </si>
  <si>
    <t>0.4363</t>
  </si>
  <si>
    <t>1.681</t>
  </si>
  <si>
    <t>0.3142</t>
  </si>
  <si>
    <t>0.4712</t>
  </si>
  <si>
    <t>0.5236</t>
  </si>
  <si>
    <t>1894804</t>
  </si>
  <si>
    <t>313570</t>
  </si>
  <si>
    <t>1397780</t>
  </si>
  <si>
    <t>0.08726</t>
    <phoneticPr fontId="20" type="noConversion"/>
  </si>
  <si>
    <t>0.08726</t>
    <phoneticPr fontId="20" type="noConversion"/>
  </si>
  <si>
    <t>0.694</t>
    <phoneticPr fontId="20" type="noConversion"/>
  </si>
  <si>
    <t>0.694</t>
    <phoneticPr fontId="20" type="noConversion"/>
  </si>
  <si>
    <t>PitchRate</t>
    <phoneticPr fontId="20" type="noConversion"/>
  </si>
  <si>
    <t>0.01745</t>
    <phoneticPr fontId="20" type="noConversion"/>
  </si>
  <si>
    <t>0.01745</t>
    <phoneticPr fontId="20" type="noConversion"/>
  </si>
  <si>
    <t>-0.065</t>
  </si>
  <si>
    <t>-0.022</t>
  </si>
  <si>
    <t>Zenith</t>
    <phoneticPr fontId="20" type="noConversion"/>
  </si>
  <si>
    <t>Azimuth</t>
    <phoneticPr fontId="20" type="noConversion"/>
  </si>
  <si>
    <t>EnableFlag</t>
    <phoneticPr fontId="20" type="noConversion"/>
  </si>
  <si>
    <t>Distance</t>
    <phoneticPr fontId="20" type="noConversion"/>
  </si>
  <si>
    <t>45</t>
  </si>
  <si>
    <t>65</t>
  </si>
  <si>
    <t>85</t>
  </si>
  <si>
    <t>105</t>
  </si>
  <si>
    <t>125</t>
  </si>
  <si>
    <t>145</t>
  </si>
  <si>
    <t>165</t>
  </si>
  <si>
    <t>185</t>
  </si>
  <si>
    <t>windspeed</t>
    <phoneticPr fontId="20" type="noConversion"/>
  </si>
  <si>
    <t>9.1</t>
  </si>
  <si>
    <t>9.2</t>
  </si>
  <si>
    <t>9.3</t>
  </si>
  <si>
    <t>9.5</t>
  </si>
  <si>
    <t>10.5</t>
  </si>
  <si>
    <t>DthetaDv0</t>
    <phoneticPr fontId="20" type="noConversion"/>
  </si>
  <si>
    <t>0.17472</t>
  </si>
  <si>
    <t>0.02934</t>
  </si>
  <si>
    <t>T_GRTThreshold</t>
    <phoneticPr fontId="20" type="noConversion"/>
  </si>
  <si>
    <t>ShearArea</t>
    <phoneticPr fontId="20" type="noConversion"/>
  </si>
  <si>
    <t>0.01396</t>
    <phoneticPr fontId="20" type="noConversion"/>
  </si>
  <si>
    <t>extraPitchrate</t>
    <phoneticPr fontId="20" type="noConversion"/>
  </si>
  <si>
    <t>0.01396</t>
    <phoneticPr fontId="20" type="noConversion"/>
  </si>
  <si>
    <t>1</t>
    <phoneticPr fontId="20" type="noConversion"/>
  </si>
  <si>
    <t>extraPitchrate</t>
    <phoneticPr fontId="20" type="noConversion"/>
  </si>
  <si>
    <t>0.01571</t>
    <phoneticPr fontId="20" type="noConversion"/>
  </si>
  <si>
    <t>0.01745</t>
  </si>
  <si>
    <t>-15</t>
  </si>
  <si>
    <t>ShearAreaH</t>
    <phoneticPr fontId="20" type="noConversion"/>
  </si>
  <si>
    <t>-8</t>
  </si>
  <si>
    <t>Name</t>
    <phoneticPr fontId="0" type="noConversion"/>
  </si>
  <si>
    <t>Description en_GB</t>
    <phoneticPr fontId="0" type="noConversion"/>
  </si>
  <si>
    <t>Data Type</t>
    <phoneticPr fontId="0" type="noConversion"/>
  </si>
  <si>
    <t>Alarm Consequence</t>
    <phoneticPr fontId="0" type="noConversion"/>
  </si>
  <si>
    <t>;Check</t>
    <phoneticPr fontId="0" type="noConversion"/>
  </si>
  <si>
    <t>;Initial Value</t>
    <phoneticPr fontId="0" type="noConversion"/>
  </si>
  <si>
    <t>Reset Condition</t>
    <phoneticPr fontId="0" type="noConversion"/>
  </si>
  <si>
    <t>Display Name eb_GB</t>
    <phoneticPr fontId="0" type="noConversion"/>
  </si>
  <si>
    <t>Display Location eb_GB</t>
    <phoneticPr fontId="0" type="noConversion"/>
  </si>
  <si>
    <t>Display Units</t>
    <phoneticPr fontId="0" type="noConversion"/>
  </si>
  <si>
    <t>Display Change Level</t>
    <phoneticPr fontId="0" type="noConversion"/>
  </si>
  <si>
    <t>; Headline Turbine Parameters</t>
    <phoneticPr fontId="0" type="noConversion"/>
  </si>
  <si>
    <t>Param.Algorithm.PowProd</t>
    <phoneticPr fontId="0" type="noConversion"/>
  </si>
  <si>
    <t>Observer</t>
    <phoneticPr fontId="0" type="noConversion"/>
  </si>
  <si>
    <t>√</t>
    <phoneticPr fontId="0" type="noConversion"/>
  </si>
  <si>
    <t>C</t>
    <phoneticPr fontId="0" type="noConversion"/>
  </si>
  <si>
    <t>Administrator</t>
    <phoneticPr fontId="0" type="noConversion"/>
  </si>
  <si>
    <t>2760553.5</t>
    <phoneticPr fontId="0" type="noConversion"/>
  </si>
  <si>
    <t>60</t>
    <phoneticPr fontId="0" type="noConversion"/>
  </si>
  <si>
    <t>P_TipSpeedRatioAvT</t>
    <phoneticPr fontId="0" type="noConversion"/>
  </si>
  <si>
    <t>35000</t>
    <phoneticPr fontId="0" type="noConversion"/>
  </si>
  <si>
    <t>Enable Flag</t>
    <phoneticPr fontId="0" type="noConversion"/>
  </si>
  <si>
    <t>Param.Algorithm.Alarm</t>
    <phoneticPr fontId="0" type="noConversion"/>
  </si>
  <si>
    <t>Param.Algorithm.Config</t>
    <phoneticPr fontId="0" type="noConversion"/>
  </si>
  <si>
    <t>Factor applied to pitch-speed setpoint at maximum bias</t>
    <phoneticPr fontId="0" type="noConversion"/>
  </si>
  <si>
    <t>P_FinePitchScheduleYawAvT</t>
    <phoneticPr fontId="0" type="noConversion"/>
  </si>
  <si>
    <t>Initial Value</t>
    <phoneticPr fontId="0" type="noConversion"/>
  </si>
  <si>
    <t>Filter Type</t>
    <phoneticPr fontId="0" type="noConversion"/>
  </si>
  <si>
    <t>Descriptionen_ G B</t>
    <phoneticPr fontId="0" type="noConversion"/>
  </si>
  <si>
    <t>Controller</t>
    <phoneticPr fontId="0" type="noConversion"/>
  </si>
  <si>
    <t>S_GetHighestActiveAlarm() == RESPONSE_WARNING</t>
    <phoneticPr fontId="0" type="noConversion"/>
  </si>
  <si>
    <t>PosEdge</t>
    <phoneticPr fontId="0" type="noConversion"/>
  </si>
  <si>
    <t>Public</t>
    <phoneticPr fontId="0" type="noConversion"/>
  </si>
  <si>
    <t>Highest alarm level is Warning</t>
    <phoneticPr fontId="0" type="noConversion"/>
  </si>
  <si>
    <t>D_SlowShutdown</t>
    <phoneticPr fontId="0" type="noConversion"/>
  </si>
  <si>
    <t>S_GetHighestActiveAlarm() == RESPONSE_SLOW_SHUTDOWN</t>
    <phoneticPr fontId="0" type="noConversion"/>
  </si>
  <si>
    <t>Highest alarm has just (raising edge) changed to SlowShutdown level</t>
    <phoneticPr fontId="0" type="noConversion"/>
  </si>
  <si>
    <t>Highest alarm level is SlowShutdown</t>
    <phoneticPr fontId="0" type="noConversion"/>
  </si>
  <si>
    <t>S_GetHighestActiveAlarm() == RESPONSE_GRID_LOSS_SHUTDOWN</t>
    <phoneticPr fontId="0" type="noConversion"/>
  </si>
  <si>
    <t>Highest alarm has just (raising edge) changed to GridLossShutdown level</t>
    <phoneticPr fontId="0" type="noConversion"/>
  </si>
  <si>
    <t>S_GetHighestActiveAlarm() == RESPONSE_FAST_SHUTDOWN</t>
    <phoneticPr fontId="0" type="noConversion"/>
  </si>
  <si>
    <t>Highest alarm has just (raising edge) changed to FastShutdown level</t>
    <phoneticPr fontId="0" type="noConversion"/>
  </si>
  <si>
    <t>S_GetHighestActiveAlarm() == RESPONSE_PITCH_BATTERY_SHUTDOWN</t>
    <phoneticPr fontId="0" type="noConversion"/>
  </si>
  <si>
    <t>D_PitchBatteryShutdownActive</t>
    <phoneticPr fontId="0" type="noConversion"/>
  </si>
  <si>
    <t>Highest alarm level is PitchBatteryShutdown</t>
    <phoneticPr fontId="0" type="noConversion"/>
  </si>
  <si>
    <t>D_SafetyTurbineShutdown</t>
    <phoneticPr fontId="0" type="noConversion"/>
  </si>
  <si>
    <t>Highest alarm has just (raising edge) changed to SafetyTurbineShutdown level</t>
    <phoneticPr fontId="0" type="noConversion"/>
  </si>
  <si>
    <t>Highest alarm level is SafetyTurbineShutdown</t>
    <phoneticPr fontId="0" type="noConversion"/>
  </si>
  <si>
    <t>S_VsprState</t>
    <phoneticPr fontId="0" type="noConversion"/>
  </si>
  <si>
    <t>The current state of the Vspr state machine</t>
    <phoneticPr fontId="0" type="noConversion"/>
  </si>
  <si>
    <t>The amount of time (seconds) the Vspr state machine is in current state</t>
    <phoneticPr fontId="0" type="noConversion"/>
  </si>
  <si>
    <t>1</t>
    <phoneticPr fontId="20" type="noConversion"/>
  </si>
  <si>
    <t>1</t>
    <phoneticPr fontId="20" type="noConversion"/>
  </si>
  <si>
    <t>Subsystem</t>
    <phoneticPr fontId="0" type="noConversion"/>
  </si>
  <si>
    <t>Min</t>
    <phoneticPr fontId="0" type="noConversion"/>
  </si>
  <si>
    <t>Alarm Category</t>
    <phoneticPr fontId="0" type="noConversion"/>
  </si>
  <si>
    <t>;Algorithm Design Notes</t>
    <phoneticPr fontId="0" type="noConversion"/>
  </si>
  <si>
    <t>; Power Production Limits</t>
    <phoneticPr fontId="0" type="noConversion"/>
  </si>
  <si>
    <t>P_RatedGeneratorSpeed</t>
    <phoneticPr fontId="0" type="noConversion"/>
  </si>
  <si>
    <t>1.1205</t>
    <phoneticPr fontId="0" type="noConversion"/>
  </si>
  <si>
    <t>C</t>
    <phoneticPr fontId="0" type="noConversion"/>
  </si>
  <si>
    <t>RatedGeneratorSpeed</t>
    <phoneticPr fontId="0" type="noConversion"/>
  </si>
  <si>
    <t>Param.Algorithm.PowProd</t>
    <phoneticPr fontId="0" type="noConversion"/>
  </si>
  <si>
    <t>rpm</t>
    <phoneticPr fontId="0" type="noConversion"/>
  </si>
  <si>
    <t>Observer</t>
    <phoneticPr fontId="0" type="noConversion"/>
  </si>
  <si>
    <t>Administrator</t>
    <phoneticPr fontId="0" type="noConversion"/>
  </si>
  <si>
    <t>P_ShaftPowerTargetRateLimit</t>
    <phoneticPr fontId="0" type="noConversion"/>
  </si>
  <si>
    <t>Vspr</t>
    <phoneticPr fontId="0" type="noConversion"/>
  </si>
  <si>
    <t>Maximum rate of change for the steady state shaft power setpoint</t>
    <phoneticPr fontId="0" type="noConversion"/>
  </si>
  <si>
    <t>float</t>
    <phoneticPr fontId="0" type="noConversion"/>
  </si>
  <si>
    <t>√</t>
    <phoneticPr fontId="0" type="noConversion"/>
  </si>
  <si>
    <t>225000</t>
    <phoneticPr fontId="0" type="noConversion"/>
  </si>
  <si>
    <t>0</t>
    <phoneticPr fontId="0" type="noConversion"/>
  </si>
  <si>
    <t>C</t>
    <phoneticPr fontId="0" type="noConversion"/>
  </si>
  <si>
    <t>Steady Power Limit devided by startup time. Startup time should be 20-40s, longer for larger turbines</t>
    <phoneticPr fontId="0" type="noConversion"/>
  </si>
  <si>
    <t>ShaftPowerTargetRateLimit</t>
    <phoneticPr fontId="0" type="noConversion"/>
  </si>
  <si>
    <t>P_SteadyShaftPowerLimit</t>
    <phoneticPr fontId="0" type="noConversion"/>
  </si>
  <si>
    <t>Steady state shaft power limit from which speed and torque setpoints will be derived - should be P_RatedGeneratorSpeed * Rated generator torque</t>
    <phoneticPr fontId="0" type="noConversion"/>
  </si>
  <si>
    <t>√</t>
    <phoneticPr fontId="0" type="noConversion"/>
  </si>
  <si>
    <t>0</t>
    <phoneticPr fontId="0" type="noConversion"/>
  </si>
  <si>
    <t>SteadyShaftPowerLimit</t>
    <phoneticPr fontId="0" type="noConversion"/>
  </si>
  <si>
    <t>kW</t>
    <phoneticPr fontId="0" type="noConversion"/>
  </si>
  <si>
    <t>P_MinimumFinePitch</t>
    <phoneticPr fontId="0" type="noConversion"/>
  </si>
  <si>
    <t>Pitch</t>
    <phoneticPr fontId="0" type="noConversion"/>
  </si>
  <si>
    <t>Minimum operable pitch angle for the collective pitch controller</t>
    <phoneticPr fontId="0" type="noConversion"/>
  </si>
  <si>
    <t>MinimumFinePitch</t>
    <phoneticPr fontId="0" type="noConversion"/>
  </si>
  <si>
    <t>deg</t>
    <phoneticPr fontId="0" type="noConversion"/>
  </si>
  <si>
    <t>P_PositiveFeatherAngle</t>
    <phoneticPr fontId="0" type="noConversion"/>
  </si>
  <si>
    <t>Positive feather pitch angle</t>
    <phoneticPr fontId="0" type="noConversion"/>
  </si>
  <si>
    <t>1.5534</t>
    <phoneticPr fontId="0" type="noConversion"/>
  </si>
  <si>
    <t>1.5708</t>
    <phoneticPr fontId="0" type="noConversion"/>
  </si>
  <si>
    <t>PositiveFeatherAngle</t>
    <phoneticPr fontId="0" type="noConversion"/>
  </si>
  <si>
    <t>P_MinimumPitchRateLimit</t>
    <phoneticPr fontId="0" type="noConversion"/>
  </si>
  <si>
    <t>Minimum pitch rate limit during power production</t>
    <phoneticPr fontId="0" type="noConversion"/>
  </si>
  <si>
    <t>-0.0694</t>
    <phoneticPr fontId="0" type="noConversion"/>
  </si>
  <si>
    <t>-0.139626</t>
    <phoneticPr fontId="0" type="noConversion"/>
  </si>
  <si>
    <t>MinimumPitchRateLimit</t>
    <phoneticPr fontId="0" type="noConversion"/>
  </si>
  <si>
    <t>deg/s</t>
    <phoneticPr fontId="0" type="noConversion"/>
  </si>
  <si>
    <t>P_MaximumPitchRateLimit</t>
    <phoneticPr fontId="0" type="noConversion"/>
  </si>
  <si>
    <t>Maximum pitch rate limit during power production</t>
    <phoneticPr fontId="0" type="noConversion"/>
  </si>
  <si>
    <t>0.10472</t>
    <phoneticPr fontId="0" type="noConversion"/>
  </si>
  <si>
    <t>0.139626</t>
    <phoneticPr fontId="0" type="noConversion"/>
  </si>
  <si>
    <t>MaximumPitchRateLimit</t>
    <phoneticPr fontId="0" type="noConversion"/>
  </si>
  <si>
    <t>;</t>
    <phoneticPr fontId="0" type="noConversion"/>
  </si>
  <si>
    <t>;Yaw Error De-rating</t>
    <phoneticPr fontId="0" type="noConversion"/>
  </si>
  <si>
    <t>P_DeratingPowerRateLimit</t>
    <phoneticPr fontId="0" type="noConversion"/>
  </si>
  <si>
    <t>Maximum power rate limit when de-rating</t>
    <phoneticPr fontId="0" type="noConversion"/>
  </si>
  <si>
    <t>1E8</t>
    <phoneticPr fontId="0" type="noConversion"/>
  </si>
  <si>
    <t>30000</t>
    <phoneticPr fontId="0" type="noConversion"/>
  </si>
  <si>
    <t>200000</t>
    <phoneticPr fontId="0" type="noConversion"/>
  </si>
  <si>
    <t>Yaw Error De-rating Power Rate Limit</t>
    <phoneticPr fontId="0" type="noConversion"/>
  </si>
  <si>
    <t>Param.Algorithm.Derating</t>
    <phoneticPr fontId="0" type="noConversion"/>
  </si>
  <si>
    <t>P_YawErrorDeratingEnable</t>
    <phoneticPr fontId="0" type="noConversion"/>
  </si>
  <si>
    <t>Power limit enabled when yaw error threshold be triggered</t>
    <phoneticPr fontId="0" type="noConversion"/>
  </si>
  <si>
    <t>bool</t>
    <phoneticPr fontId="0" type="noConversion"/>
  </si>
  <si>
    <t>false</t>
    <phoneticPr fontId="0" type="noConversion"/>
  </si>
  <si>
    <t>true</t>
    <phoneticPr fontId="0" type="noConversion"/>
  </si>
  <si>
    <t>Yaw Error De-rating Enable</t>
    <phoneticPr fontId="0" type="noConversion"/>
  </si>
  <si>
    <t>P_YawErrorDeratingPower</t>
    <phoneticPr fontId="0" type="noConversion"/>
  </si>
  <si>
    <t>Maximum power level when de-rating</t>
    <phoneticPr fontId="0" type="noConversion"/>
  </si>
  <si>
    <t>4000000</t>
    <phoneticPr fontId="0" type="noConversion"/>
  </si>
  <si>
    <t>Yaw Error De-rating Power</t>
    <phoneticPr fontId="0" type="noConversion"/>
  </si>
  <si>
    <t>P_YawErrorDeratingTime</t>
    <phoneticPr fontId="0" type="noConversion"/>
  </si>
  <si>
    <t>Maximum de-rating time</t>
    <phoneticPr fontId="0" type="noConversion"/>
  </si>
  <si>
    <t>60</t>
    <phoneticPr fontId="0" type="noConversion"/>
  </si>
  <si>
    <t>Yaw Error De-rating Time</t>
    <phoneticPr fontId="0" type="noConversion"/>
  </si>
  <si>
    <t>P_YawErrorDeratingDecreasedFactor</t>
    <phoneticPr fontId="0" type="noConversion"/>
  </si>
  <si>
    <t xml:space="preserve">Yaw error threshold decreased factor, </t>
    <phoneticPr fontId="0" type="noConversion"/>
  </si>
  <si>
    <t>1</t>
    <phoneticPr fontId="0" type="noConversion"/>
  </si>
  <si>
    <t>Yaw error threshold decreased factor</t>
    <phoneticPr fontId="0" type="noConversion"/>
  </si>
  <si>
    <t>;Turbulence De-rating</t>
    <phoneticPr fontId="0" type="noConversion"/>
  </si>
  <si>
    <t>P_NacAccXDeratingEnable</t>
    <phoneticPr fontId="0" type="noConversion"/>
  </si>
  <si>
    <t>Nacelle acceleration fore-aft de-rating switch</t>
    <phoneticPr fontId="0" type="noConversion"/>
  </si>
  <si>
    <t>Nacelle Acceleration Fore-aft De-rating Enable</t>
    <phoneticPr fontId="0" type="noConversion"/>
  </si>
  <si>
    <t>P_NacAccXDeratingPower</t>
    <phoneticPr fontId="0" type="noConversion"/>
  </si>
  <si>
    <t>Nacelle Acceleration Fore-aft De-rating Power</t>
    <phoneticPr fontId="0" type="noConversion"/>
  </si>
  <si>
    <t>W</t>
    <phoneticPr fontId="0" type="noConversion"/>
  </si>
  <si>
    <t>P_NacAccXDeratingTime</t>
    <phoneticPr fontId="0" type="noConversion"/>
  </si>
  <si>
    <t>Nacelle Acceleration Fore-aft De-rating Time</t>
    <phoneticPr fontId="0" type="noConversion"/>
  </si>
  <si>
    <t>s</t>
    <phoneticPr fontId="0" type="noConversion"/>
  </si>
  <si>
    <t>P_NacAccXDeratingAvT</t>
    <phoneticPr fontId="0" type="noConversion"/>
  </si>
  <si>
    <t>Average time constant for fore-aft nacelle acceleration</t>
    <phoneticPr fontId="0" type="noConversion"/>
  </si>
  <si>
    <t>30</t>
    <phoneticPr fontId="0" type="noConversion"/>
  </si>
  <si>
    <t>Nacelle accleration for-aft value averaging time</t>
    <phoneticPr fontId="0" type="noConversion"/>
  </si>
  <si>
    <t>P_TurDeratingEnabled</t>
    <phoneticPr fontId="0" type="noConversion"/>
  </si>
  <si>
    <t>Turbulence control enabled</t>
    <phoneticPr fontId="0" type="noConversion"/>
  </si>
  <si>
    <t>Turbulence De-rating Enabled</t>
    <phoneticPr fontId="0" type="noConversion"/>
  </si>
  <si>
    <t>Param.Algorithm.TurDerating</t>
    <phoneticPr fontId="0" type="noConversion"/>
  </si>
  <si>
    <t>P_TurDeratingGenSpeedSafeFactor</t>
    <phoneticPr fontId="0" type="noConversion"/>
  </si>
  <si>
    <t>Generator speed safe factor</t>
    <phoneticPr fontId="0" type="noConversion"/>
  </si>
  <si>
    <t>300</t>
    <phoneticPr fontId="0" type="noConversion"/>
  </si>
  <si>
    <t>1.05</t>
    <phoneticPr fontId="0" type="noConversion"/>
  </si>
  <si>
    <t>Turbulence De-rating Safe Speed</t>
    <phoneticPr fontId="0" type="noConversion"/>
  </si>
  <si>
    <t>P_TurDeratingGenSpeedSafeCount</t>
    <phoneticPr fontId="0" type="noConversion"/>
  </si>
  <si>
    <t>Generator speed safe count</t>
    <phoneticPr fontId="0" type="noConversion"/>
  </si>
  <si>
    <t>int</t>
    <phoneticPr fontId="0" type="noConversion"/>
  </si>
  <si>
    <t>100</t>
    <phoneticPr fontId="0" type="noConversion"/>
  </si>
  <si>
    <t>4</t>
    <phoneticPr fontId="0" type="noConversion"/>
  </si>
  <si>
    <t>Turbulence De-rating Safe Count</t>
    <phoneticPr fontId="0" type="noConversion"/>
  </si>
  <si>
    <t>P_TurDeratingPower</t>
    <phoneticPr fontId="0" type="noConversion"/>
  </si>
  <si>
    <t>Maximum shaft power level when de-rating</t>
    <phoneticPr fontId="0" type="noConversion"/>
  </si>
  <si>
    <t>2000000</t>
    <phoneticPr fontId="0" type="noConversion"/>
  </si>
  <si>
    <t>Turbulence De-rating Power</t>
    <phoneticPr fontId="0" type="noConversion"/>
  </si>
  <si>
    <t>P_TurDeratingTime</t>
    <phoneticPr fontId="0" type="noConversion"/>
  </si>
  <si>
    <t>600</t>
    <phoneticPr fontId="0" type="noConversion"/>
  </si>
  <si>
    <t>Turbulence De-rating Time</t>
    <phoneticPr fontId="0" type="noConversion"/>
  </si>
  <si>
    <t>P_TurDeratingStepMultiplier</t>
    <phoneticPr fontId="0" type="noConversion"/>
  </si>
  <si>
    <t>Tur derating loop timestep multiplier</t>
    <phoneticPr fontId="0" type="noConversion"/>
  </si>
  <si>
    <t>50</t>
    <phoneticPr fontId="0" type="noConversion"/>
  </si>
  <si>
    <t>Turbulence De-rating Step Multiplier</t>
    <phoneticPr fontId="0" type="noConversion"/>
  </si>
  <si>
    <t>P_HighWindPowerLimitWindSpeedAvT</t>
    <phoneticPr fontId="0" type="noConversion"/>
  </si>
  <si>
    <t>Average time constant for wind speed signal used in power limit</t>
    <phoneticPr fontId="0" type="noConversion"/>
  </si>
  <si>
    <t>1000</t>
    <phoneticPr fontId="0" type="noConversion"/>
  </si>
  <si>
    <t>05</t>
    <phoneticPr fontId="0" type="noConversion"/>
  </si>
  <si>
    <t>HighWindPowerLimitWindSpeedAvT</t>
    <phoneticPr fontId="0" type="noConversion"/>
  </si>
  <si>
    <t>P_HighWindSpeedLimitWindSpeedAvT</t>
    <phoneticPr fontId="0" type="noConversion"/>
  </si>
  <si>
    <t>; Startup</t>
    <phoneticPr fontId="0" type="noConversion"/>
  </si>
  <si>
    <t>P_StartupMinimumPitchRateLimit</t>
    <phoneticPr fontId="0" type="noConversion"/>
  </si>
  <si>
    <t>Minimum pitch rate limit during startup</t>
    <phoneticPr fontId="0" type="noConversion"/>
  </si>
  <si>
    <t>-0.03491</t>
    <phoneticPr fontId="0" type="noConversion"/>
  </si>
  <si>
    <t>StartupMinimumPitchRateLimit</t>
    <phoneticPr fontId="0" type="noConversion"/>
  </si>
  <si>
    <t>Param.Algorithm.Startup</t>
    <phoneticPr fontId="0" type="noConversion"/>
  </si>
  <si>
    <t>P_LowSpeedSyncSpeed</t>
    <phoneticPr fontId="0" type="noConversion"/>
  </si>
  <si>
    <t>Generator grid synchronisation speed</t>
    <phoneticPr fontId="0" type="noConversion"/>
  </si>
  <si>
    <t>0.419</t>
    <phoneticPr fontId="0" type="noConversion"/>
  </si>
  <si>
    <t>Minimum speed for power production</t>
    <phoneticPr fontId="0" type="noConversion"/>
  </si>
  <si>
    <t>LowSpeedSyncSpeed</t>
    <phoneticPr fontId="0" type="noConversion"/>
  </si>
  <si>
    <t>P_SpeedSetpointRateLimit</t>
    <phoneticPr fontId="0" type="noConversion"/>
  </si>
  <si>
    <t>Maximum rate of change for the speed setpoint</t>
    <phoneticPr fontId="0" type="noConversion"/>
  </si>
  <si>
    <t>0.1</t>
    <phoneticPr fontId="0" type="noConversion"/>
  </si>
  <si>
    <t>1E10</t>
    <phoneticPr fontId="0" type="noConversion"/>
  </si>
  <si>
    <t>Only used for de-rating and during startup before gen connection. Normally approx rated speed divided by 100</t>
    <phoneticPr fontId="0" type="noConversion"/>
  </si>
  <si>
    <t>SpeedSetpointRateLimit</t>
    <phoneticPr fontId="0" type="noConversion"/>
  </si>
  <si>
    <t>P_StartupWindSpeedShortAvT</t>
    <phoneticPr fontId="0" type="noConversion"/>
  </si>
  <si>
    <t>Short term averaging time constant for wind speed signal used for startup</t>
    <phoneticPr fontId="0" type="noConversion"/>
  </si>
  <si>
    <t>2</t>
    <phoneticPr fontId="0" type="noConversion"/>
  </si>
  <si>
    <t>StartupWindSpeedShortAvT</t>
    <phoneticPr fontId="0" type="noConversion"/>
  </si>
  <si>
    <t>P_StartupWindSpeedLongAvT</t>
    <phoneticPr fontId="0" type="noConversion"/>
  </si>
  <si>
    <t>Long term averaging time constant for wind speed signal used for startup</t>
    <phoneticPr fontId="0" type="noConversion"/>
  </si>
  <si>
    <t>15</t>
    <phoneticPr fontId="0" type="noConversion"/>
  </si>
  <si>
    <t>StartupWindSpeedLongAvT</t>
    <phoneticPr fontId="0" type="noConversion"/>
  </si>
  <si>
    <t>Averaging time constant for tip speed ratio signal used for startup</t>
    <phoneticPr fontId="0" type="noConversion"/>
  </si>
  <si>
    <t>3</t>
    <phoneticPr fontId="0" type="noConversion"/>
  </si>
  <si>
    <t>TipSpeedRatioAvT</t>
    <phoneticPr fontId="0" type="noConversion"/>
  </si>
  <si>
    <t>P_StartupWaitPitchangle</t>
    <phoneticPr fontId="0" type="noConversion"/>
  </si>
  <si>
    <t>0.873</t>
    <phoneticPr fontId="0" type="noConversion"/>
  </si>
  <si>
    <t>1.0472</t>
    <phoneticPr fontId="0" type="noConversion"/>
  </si>
  <si>
    <t>StartupWaitPitchangle</t>
    <phoneticPr fontId="0" type="noConversion"/>
  </si>
  <si>
    <t>P_StartupWaitTime</t>
    <phoneticPr fontId="0" type="noConversion"/>
  </si>
  <si>
    <t>20</t>
    <phoneticPr fontId="0" type="noConversion"/>
  </si>
  <si>
    <t>StartupWaitTime</t>
    <phoneticPr fontId="0" type="noConversion"/>
  </si>
  <si>
    <t>P_StartupWaitSpeed</t>
    <phoneticPr fontId="0" type="noConversion"/>
  </si>
  <si>
    <t>0.0471</t>
    <phoneticPr fontId="0" type="noConversion"/>
  </si>
  <si>
    <t>0.058</t>
    <phoneticPr fontId="0" type="noConversion"/>
  </si>
  <si>
    <t>StartupWaitSpeed</t>
    <phoneticPr fontId="0" type="noConversion"/>
  </si>
  <si>
    <t>P_RunupMinimumPitchRateLimit</t>
    <phoneticPr fontId="0" type="noConversion"/>
  </si>
  <si>
    <t>Minimum pitch rate limit during runup</t>
    <phoneticPr fontId="0" type="noConversion"/>
  </si>
  <si>
    <t>-0.0227</t>
    <phoneticPr fontId="0" type="noConversion"/>
  </si>
  <si>
    <t>-0.01745</t>
    <phoneticPr fontId="0" type="noConversion"/>
  </si>
  <si>
    <t>RunupMinimumPitchRateLimit</t>
    <phoneticPr fontId="0" type="noConversion"/>
  </si>
  <si>
    <t>P_PowerMinimumPitchRateLimit</t>
    <phoneticPr fontId="0" type="noConversion"/>
  </si>
  <si>
    <t>Minimum pitch rate limit during power</t>
    <phoneticPr fontId="0" type="noConversion"/>
  </si>
  <si>
    <t>-0.00873</t>
    <phoneticPr fontId="0" type="noConversion"/>
  </si>
  <si>
    <t>;P_StartupGspeedsetTargetRateLimit</t>
    <phoneticPr fontId="0" type="noConversion"/>
  </si>
  <si>
    <t>P_StartupGspeedsetTargetRateLimit</t>
    <phoneticPr fontId="0" type="noConversion"/>
  </si>
  <si>
    <t>0.042</t>
    <phoneticPr fontId="0" type="noConversion"/>
  </si>
  <si>
    <t>;P_StartupHwindGenerator</t>
    <phoneticPr fontId="0" type="noConversion"/>
  </si>
  <si>
    <t>P_StartupHwindGenerator</t>
    <phoneticPr fontId="0" type="noConversion"/>
  </si>
  <si>
    <t>0.576</t>
    <phoneticPr fontId="0" type="noConversion"/>
  </si>
  <si>
    <t>; Low Wind Speed</t>
    <phoneticPr fontId="0" type="noConversion"/>
  </si>
  <si>
    <t>P_LowWindSpeedModeMinDuration</t>
    <phoneticPr fontId="0" type="noConversion"/>
  </si>
  <si>
    <t>Minimum duration of the Low Wind Speed Mode</t>
    <phoneticPr fontId="0" type="noConversion"/>
  </si>
  <si>
    <t>10000</t>
    <phoneticPr fontId="0" type="noConversion"/>
  </si>
  <si>
    <t>Guarantees some histeresis in switching the PCS on/off due to low wind speed mode</t>
    <phoneticPr fontId="0" type="noConversion"/>
  </si>
  <si>
    <t>LowWindSpeedModeMinDuration</t>
    <phoneticPr fontId="0" type="noConversion"/>
  </si>
  <si>
    <t>Param.Algorithm.LowWind</t>
    <phoneticPr fontId="0" type="noConversion"/>
  </si>
  <si>
    <t>P_LowWindSpeedGenSpeed</t>
    <phoneticPr fontId="0" type="noConversion"/>
  </si>
  <si>
    <t>Speed setpoint in low wind speed mode</t>
    <phoneticPr fontId="0" type="noConversion"/>
  </si>
  <si>
    <t>Can be the same as the low speed sync speed unless there is a frequency clash to avoid</t>
    <phoneticPr fontId="0" type="noConversion"/>
  </si>
  <si>
    <t>LowWindSpeedGenSpeed</t>
    <phoneticPr fontId="0" type="noConversion"/>
  </si>
  <si>
    <t>; Shutdown Parameters</t>
    <phoneticPr fontId="0" type="noConversion"/>
  </si>
  <si>
    <t>P_ShutdownMaxPower</t>
    <phoneticPr fontId="0" type="noConversion"/>
  </si>
  <si>
    <t>Power level at which the grid can be disconnected from the generator</t>
    <phoneticPr fontId="0" type="noConversion"/>
  </si>
  <si>
    <t>35000</t>
    <phoneticPr fontId="0" type="noConversion"/>
  </si>
  <si>
    <t>ShutdownMaxPower</t>
    <phoneticPr fontId="0" type="noConversion"/>
  </si>
  <si>
    <t>Param.Algorithm.Shutdown</t>
    <phoneticPr fontId="0" type="noConversion"/>
  </si>
  <si>
    <t>P_NormalShutdownPitchRateLimitEnable</t>
    <phoneticPr fontId="0" type="noConversion"/>
  </si>
  <si>
    <t>P_SemiNormalShutdownEnable</t>
    <phoneticPr fontId="0" type="noConversion"/>
  </si>
  <si>
    <t>P_NormalShutdownPitchRateLowerLimit</t>
    <phoneticPr fontId="0" type="noConversion"/>
  </si>
  <si>
    <t>Lower Pitch rate limit</t>
    <phoneticPr fontId="0" type="noConversion"/>
  </si>
  <si>
    <t>0.0</t>
    <phoneticPr fontId="0" type="noConversion"/>
  </si>
  <si>
    <t>0.0698</t>
    <phoneticPr fontId="0" type="noConversion"/>
  </si>
  <si>
    <t>P_NormalShutdownMode</t>
    <phoneticPr fontId="0" type="noConversion"/>
  </si>
  <si>
    <t>NormalShutdownMode</t>
    <phoneticPr fontId="0" type="noConversion"/>
  </si>
  <si>
    <t>P_NormalShutdownPitchRate</t>
    <phoneticPr fontId="0" type="noConversion"/>
  </si>
  <si>
    <t>Open-loop pitch rate for normal shutdown after disconnection</t>
    <phoneticPr fontId="0" type="noConversion"/>
  </si>
  <si>
    <t>P_FastShutdownPitchRate</t>
    <phoneticPr fontId="0" type="noConversion"/>
  </si>
  <si>
    <t>Open-loop pitch rate for fast shutdown</t>
    <phoneticPr fontId="0" type="noConversion"/>
  </si>
  <si>
    <t>0.1396</t>
    <phoneticPr fontId="0" type="noConversion"/>
  </si>
  <si>
    <t>FastShutdownPitchRate</t>
    <phoneticPr fontId="0" type="noConversion"/>
  </si>
  <si>
    <t>P_FastShutdownDecreasedPitchRate</t>
    <phoneticPr fontId="0" type="noConversion"/>
  </si>
  <si>
    <t>Open-loop pitch rate for fast shutdown decreased</t>
    <phoneticPr fontId="0" type="noConversion"/>
  </si>
  <si>
    <t>0.0349</t>
    <phoneticPr fontId="0" type="noConversion"/>
  </si>
  <si>
    <t>FastShutdownDecreasedPitchRate</t>
    <phoneticPr fontId="0" type="noConversion"/>
  </si>
  <si>
    <t>P_SlowShutdownPitchRate</t>
    <phoneticPr fontId="0" type="noConversion"/>
  </si>
  <si>
    <t>Open-loop pitch rate for a slow open-loop shutdown</t>
    <phoneticPr fontId="0" type="noConversion"/>
  </si>
  <si>
    <t>0.05236</t>
    <phoneticPr fontId="0" type="noConversion"/>
  </si>
  <si>
    <t>SlowShutDownPitchRate</t>
    <phoneticPr fontId="0" type="noConversion"/>
  </si>
  <si>
    <t>P_ShutdownReducedPitchRateFactor</t>
    <phoneticPr fontId="0" type="noConversion"/>
  </si>
  <si>
    <t>Pitch rate reduction factor for phasing out IPC in open loop shutdowns</t>
    <phoneticPr fontId="0" type="noConversion"/>
  </si>
  <si>
    <t>0.7</t>
    <phoneticPr fontId="0" type="noConversion"/>
  </si>
  <si>
    <t>ShutdownReducedPitchRateFactor</t>
    <phoneticPr fontId="0" type="noConversion"/>
  </si>
  <si>
    <t>P_ShutdownPitchDeadBand</t>
    <phoneticPr fontId="0" type="noConversion"/>
  </si>
  <si>
    <t>Pitch dead band for phasing out IPC in open loop shutdowns</t>
    <phoneticPr fontId="0" type="noConversion"/>
  </si>
  <si>
    <t>0.0175</t>
    <phoneticPr fontId="0" type="noConversion"/>
  </si>
  <si>
    <t>ShutdownPitchDeadBand</t>
    <phoneticPr fontId="0" type="noConversion"/>
  </si>
  <si>
    <t>P_GridLossShutdownPitchRate</t>
    <phoneticPr fontId="0" type="noConversion"/>
  </si>
  <si>
    <t>Open-loop pitch rate for grid-loss shutdown</t>
    <phoneticPr fontId="0" type="noConversion"/>
  </si>
  <si>
    <t>0.105</t>
    <phoneticPr fontId="0" type="noConversion"/>
  </si>
  <si>
    <t>GridLossShutdownPitchRate</t>
    <phoneticPr fontId="0" type="noConversion"/>
  </si>
  <si>
    <t>P_GridLossTorqueDuration</t>
    <phoneticPr fontId="0" type="noConversion"/>
  </si>
  <si>
    <t>Maximum time over which reaction torque can be maintained in a grid-loss shutdown</t>
    <phoneticPr fontId="0" type="noConversion"/>
  </si>
  <si>
    <t>GridLossTorqueDuration</t>
    <phoneticPr fontId="0" type="noConversion"/>
  </si>
  <si>
    <t>P_FastShutdownTorqueRateLimit</t>
    <phoneticPr fontId="0" type="noConversion"/>
  </si>
  <si>
    <t>Maximum torque rate limit when fast shut down</t>
    <phoneticPr fontId="0" type="noConversion"/>
  </si>
  <si>
    <t>500000</t>
    <phoneticPr fontId="0" type="noConversion"/>
  </si>
  <si>
    <t>FastShutdownTorqueRateLimit</t>
    <phoneticPr fontId="0" type="noConversion"/>
  </si>
  <si>
    <t>; Alarm Thresholds</t>
    <phoneticPr fontId="0" type="noConversion"/>
  </si>
  <si>
    <t>P_MaxGeneratorSpeedForSwTrip</t>
    <phoneticPr fontId="0" type="noConversion"/>
  </si>
  <si>
    <t>Software overspeed level</t>
    <phoneticPr fontId="0" type="noConversion"/>
  </si>
  <si>
    <t>1.4458</t>
    <phoneticPr fontId="0" type="noConversion"/>
  </si>
  <si>
    <t>1.260564</t>
    <phoneticPr fontId="0" type="noConversion"/>
  </si>
  <si>
    <t>MaxGeneratorSpeedForSwTrip</t>
    <phoneticPr fontId="0" type="noConversion"/>
  </si>
  <si>
    <t>Param.Algorithm.Alarm</t>
    <phoneticPr fontId="0" type="noConversion"/>
  </si>
  <si>
    <t>P_SustainedSwOverspeedMaxDuration</t>
    <phoneticPr fontId="0" type="noConversion"/>
  </si>
  <si>
    <t>Maximum duration for sustained Software overspeed</t>
    <phoneticPr fontId="0" type="noConversion"/>
  </si>
  <si>
    <t>0.5</t>
    <phoneticPr fontId="0" type="noConversion"/>
  </si>
  <si>
    <t>SustainedSwOverspeedMinDuration</t>
    <phoneticPr fontId="0" type="noConversion"/>
  </si>
  <si>
    <t>P_SwOverspeedMaxDuration</t>
    <phoneticPr fontId="0" type="noConversion"/>
  </si>
  <si>
    <t>Maximum duration for Software overspeed</t>
    <phoneticPr fontId="0" type="noConversion"/>
  </si>
  <si>
    <t>P_SustainedSwOverspeedPitchrate</t>
    <phoneticPr fontId="0" type="noConversion"/>
  </si>
  <si>
    <t>6</t>
    <phoneticPr fontId="0" type="noConversion"/>
  </si>
  <si>
    <t>0.1745</t>
    <phoneticPr fontId="0" type="noConversion"/>
  </si>
  <si>
    <t>P_PitchSanityDynamicActive</t>
    <phoneticPr fontId="0" type="noConversion"/>
  </si>
  <si>
    <t xml:space="preserve">true </t>
    <phoneticPr fontId="0" type="noConversion"/>
  </si>
  <si>
    <t>P_PitchSanityGeneratorSpeedLevel</t>
    <phoneticPr fontId="0" type="noConversion"/>
  </si>
  <si>
    <t>Minimum generator speed for pitch sanity check</t>
    <phoneticPr fontId="0" type="noConversion"/>
  </si>
  <si>
    <t>1.204</t>
    <phoneticPr fontId="0" type="noConversion"/>
  </si>
  <si>
    <t>PitchSanityGeneratorSpeedLevel</t>
    <phoneticPr fontId="0" type="noConversion"/>
  </si>
  <si>
    <t>P_PitchSanityPitchRateLimit</t>
    <phoneticPr fontId="0" type="noConversion"/>
  </si>
  <si>
    <t>Pitch sanity check rate limit</t>
    <phoneticPr fontId="0" type="noConversion"/>
  </si>
  <si>
    <t>-0.04363</t>
    <phoneticPr fontId="0" type="noConversion"/>
  </si>
  <si>
    <t>-0.027925</t>
    <phoneticPr fontId="0" type="noConversion"/>
  </si>
  <si>
    <t>PitchSanityPitchRateLimit</t>
    <phoneticPr fontId="0" type="noConversion"/>
  </si>
  <si>
    <t>P_CollectivePitchMinRate</t>
    <phoneticPr fontId="0" type="noConversion"/>
  </si>
  <si>
    <t>Minimum collective pitch rate</t>
    <phoneticPr fontId="0" type="noConversion"/>
  </si>
  <si>
    <t>-1.4</t>
    <phoneticPr fontId="0" type="noConversion"/>
  </si>
  <si>
    <t>If the P_MinimumPitchRateLimit is less than the software rate limit, then this parameter can be used to guard against collective pitch runaways</t>
    <phoneticPr fontId="0" type="noConversion"/>
  </si>
  <si>
    <t>CollectivePitchMinRate</t>
    <phoneticPr fontId="0" type="noConversion"/>
  </si>
  <si>
    <t>P_CollectivePitchMinAngle</t>
    <phoneticPr fontId="0" type="noConversion"/>
  </si>
  <si>
    <t>Minimum collective pitch angle</t>
    <phoneticPr fontId="0" type="noConversion"/>
  </si>
  <si>
    <t>-0.008727</t>
    <phoneticPr fontId="0" type="noConversion"/>
  </si>
  <si>
    <t>This value should be slighlty lower than P_MinimumFinePitch as the collective pitch angle shoud never be less than that</t>
    <phoneticPr fontId="0" type="noConversion"/>
  </si>
  <si>
    <t>CollectivePitchMinAngle</t>
    <phoneticPr fontId="0" type="noConversion"/>
  </si>
  <si>
    <t>P_CollectivePitchMinAngleForRated</t>
    <phoneticPr fontId="0" type="noConversion"/>
  </si>
  <si>
    <t>Minimum collective pitch angle while at rated</t>
    <phoneticPr fontId="0" type="noConversion"/>
  </si>
  <si>
    <t>This value should be slighlty lower than the scheduled fine pitch at rated</t>
    <phoneticPr fontId="0" type="noConversion"/>
  </si>
  <si>
    <t>CollectivePitchMinAngleForRated</t>
    <phoneticPr fontId="0" type="noConversion"/>
  </si>
  <si>
    <t>P_PowerForCollectivePitchMinAngle</t>
    <phoneticPr fontId="0" type="noConversion"/>
  </si>
  <si>
    <t>Minimum power for alarm on collective pitch angle while at rated</t>
    <phoneticPr fontId="0" type="noConversion"/>
  </si>
  <si>
    <t>10.8E6</t>
    <phoneticPr fontId="0" type="noConversion"/>
  </si>
  <si>
    <t>PowerForCollectivePitchMinAngle</t>
    <phoneticPr fontId="0" type="noConversion"/>
  </si>
  <si>
    <t>P_MinIndivPitchAngle</t>
    <phoneticPr fontId="0" type="noConversion"/>
  </si>
  <si>
    <t>Minimim individual blade Pitch Angle Demand to avoid stall</t>
    <phoneticPr fontId="0" type="noConversion"/>
  </si>
  <si>
    <t>-1</t>
    <phoneticPr fontId="0" type="noConversion"/>
  </si>
  <si>
    <t>-0.043633</t>
    <phoneticPr fontId="0" type="noConversion"/>
  </si>
  <si>
    <t>-0.0349065</t>
    <phoneticPr fontId="0" type="noConversion"/>
  </si>
  <si>
    <t>MinimumIndividualPitchAngle</t>
    <phoneticPr fontId="0" type="noConversion"/>
  </si>
  <si>
    <t>P_MaxPitchDemandDifference</t>
    <phoneticPr fontId="0" type="noConversion"/>
  </si>
  <si>
    <t>Maximum difference between pitch demands of any two blades</t>
    <phoneticPr fontId="0" type="noConversion"/>
  </si>
  <si>
    <t>1.4</t>
    <phoneticPr fontId="0" type="noConversion"/>
  </si>
  <si>
    <t>MaximumPitchDemandDifference</t>
    <phoneticPr fontId="0" type="noConversion"/>
  </si>
  <si>
    <t>P_MaxPitchPositionDifference</t>
    <phoneticPr fontId="0" type="noConversion"/>
  </si>
  <si>
    <t>Maximum difference between real pitch angle of any two blades</t>
    <phoneticPr fontId="0" type="noConversion"/>
  </si>
  <si>
    <t>P_MaximumPitchFollowingError</t>
    <phoneticPr fontId="0" type="noConversion"/>
  </si>
  <si>
    <t>Maximum pitch following error</t>
    <phoneticPr fontId="0" type="noConversion"/>
  </si>
  <si>
    <t>0.0611</t>
    <phoneticPr fontId="0" type="noConversion"/>
  </si>
  <si>
    <t>MaximumPitchFollowingError</t>
    <phoneticPr fontId="0" type="noConversion"/>
  </si>
  <si>
    <t>P_MaximumPitchFollowingErrorRate</t>
    <phoneticPr fontId="0" type="noConversion"/>
  </si>
  <si>
    <t>Maximum pitch following error rate</t>
    <phoneticPr fontId="0" type="noConversion"/>
  </si>
  <si>
    <t>MaximumPitchFollowingErrorRate</t>
    <phoneticPr fontId="0" type="noConversion"/>
  </si>
  <si>
    <t>P_PitchFollowingErrorMaxDuration</t>
    <phoneticPr fontId="0" type="noConversion"/>
  </si>
  <si>
    <t>Maximum duration for pitch following error above threshold</t>
    <phoneticPr fontId="0" type="noConversion"/>
  </si>
  <si>
    <t>PitchFollowingErrorMaxDuration</t>
    <phoneticPr fontId="0" type="noConversion"/>
  </si>
  <si>
    <t>P_MaxPitchForFollowingError</t>
    <phoneticPr fontId="0" type="noConversion"/>
  </si>
  <si>
    <t>Maximum pitch to evaluate following error</t>
    <phoneticPr fontId="0" type="noConversion"/>
  </si>
  <si>
    <t>MaxPitchForFollowingError</t>
    <phoneticPr fontId="0" type="noConversion"/>
  </si>
  <si>
    <t>P_MaximumPitchFollowingErrorVspr</t>
    <phoneticPr fontId="0" type="noConversion"/>
  </si>
  <si>
    <t>Maximum estimated pitch following error</t>
    <phoneticPr fontId="0" type="noConversion"/>
  </si>
  <si>
    <t>0.02</t>
    <phoneticPr fontId="0" type="noConversion"/>
  </si>
  <si>
    <t>MaximumPitchFollowingErrorVspr</t>
    <phoneticPr fontId="0" type="noConversion"/>
  </si>
  <si>
    <t>P_MaxIpcDemandError</t>
    <phoneticPr fontId="0" type="noConversion"/>
  </si>
  <si>
    <t>Maximum value for IPC demand error</t>
    <phoneticPr fontId="0" type="noConversion"/>
  </si>
  <si>
    <t>0.02618</t>
    <phoneticPr fontId="0" type="noConversion"/>
  </si>
  <si>
    <t>MaximumIpcDemandError</t>
    <phoneticPr fontId="0" type="noConversion"/>
  </si>
  <si>
    <t>P_LowPitchAngleOverspeedSpeedLevel</t>
    <phoneticPr fontId="0" type="noConversion"/>
  </si>
  <si>
    <t>Minimum generator speed level for low pitch angle overspeed</t>
    <phoneticPr fontId="0" type="noConversion"/>
  </si>
  <si>
    <t>1.4118</t>
    <phoneticPr fontId="0" type="noConversion"/>
  </si>
  <si>
    <t>1.185</t>
    <phoneticPr fontId="0" type="noConversion"/>
  </si>
  <si>
    <t>LowPitchAngleOverspeedSpeedLevel</t>
    <phoneticPr fontId="0" type="noConversion"/>
  </si>
  <si>
    <t>P_LowPitchAngleOverspeedPitchLevel</t>
    <phoneticPr fontId="0" type="noConversion"/>
  </si>
  <si>
    <t>Minimum pitch limit for low pitch angle overspeed</t>
    <phoneticPr fontId="0" type="noConversion"/>
  </si>
  <si>
    <t>0.052</t>
    <phoneticPr fontId="0" type="noConversion"/>
  </si>
  <si>
    <t>LowPitchAngleOverspeedPitchLevel</t>
    <phoneticPr fontId="0" type="noConversion"/>
  </si>
  <si>
    <t>P_MinWindSpeedForYawError</t>
    <phoneticPr fontId="0" type="noConversion"/>
  </si>
  <si>
    <t>Yaw</t>
    <phoneticPr fontId="0" type="noConversion"/>
  </si>
  <si>
    <t>To be refined at commissioning. It is dependent on the anemometry device used and the location of the sensor.</t>
    <phoneticPr fontId="0" type="noConversion"/>
  </si>
  <si>
    <t>MinWindSpeedForYawError</t>
    <phoneticPr fontId="0" type="noConversion"/>
  </si>
  <si>
    <t>P_MinWindSpeedForYawErrorFinePitch</t>
    <phoneticPr fontId="0" type="noConversion"/>
  </si>
  <si>
    <t>P_HighYawErrorYawAvT</t>
    <phoneticPr fontId="0" type="noConversion"/>
  </si>
  <si>
    <t>Averaging time constant for yaw error signal used in yaw error alarm</t>
    <phoneticPr fontId="0" type="noConversion"/>
  </si>
  <si>
    <t>HighYawErrorYawAvT</t>
    <phoneticPr fontId="0" type="noConversion"/>
  </si>
  <si>
    <t>P_HighYawErrorWindSpeedAvT</t>
    <phoneticPr fontId="0" type="noConversion"/>
  </si>
  <si>
    <t>Averaging time constant for wind speed signal used in yaw error alarm</t>
    <phoneticPr fontId="0" type="noConversion"/>
  </si>
  <si>
    <t>HighYawErrorWindSpeedAvT</t>
    <phoneticPr fontId="0" type="noConversion"/>
  </si>
  <si>
    <t>P_CutoutWindSpeed1</t>
    <phoneticPr fontId="0" type="noConversion"/>
  </si>
  <si>
    <t>10min averaged cut out wind speed</t>
    <phoneticPr fontId="0" type="noConversion"/>
  </si>
  <si>
    <t>P_CutoutWindSpeed2</t>
    <phoneticPr fontId="0" type="noConversion"/>
  </si>
  <si>
    <t>3s averaged cut out wind speed</t>
    <phoneticPr fontId="0" type="noConversion"/>
  </si>
  <si>
    <t>P_CutoutWindSpeedAvT1</t>
    <phoneticPr fontId="0" type="noConversion"/>
  </si>
  <si>
    <t>Averaging time constant for wind speed signal used in Cutout alarm</t>
    <phoneticPr fontId="0" type="noConversion"/>
  </si>
  <si>
    <t>P_CutoutWindSpeedAvT2</t>
    <phoneticPr fontId="0" type="noConversion"/>
  </si>
  <si>
    <t>P_NacelleAccelerationLimit</t>
    <phoneticPr fontId="0" type="noConversion"/>
  </si>
  <si>
    <t>Nacelle acceleration level</t>
    <phoneticPr fontId="0" type="noConversion"/>
  </si>
  <si>
    <t>1.176</t>
    <phoneticPr fontId="0" type="noConversion"/>
  </si>
  <si>
    <t>MaximumNacelleAcceleration</t>
    <phoneticPr fontId="0" type="noConversion"/>
  </si>
  <si>
    <t>m/s^2</t>
    <phoneticPr fontId="0" type="noConversion"/>
  </si>
  <si>
    <t>P_NacelleAccelerationAvT</t>
    <phoneticPr fontId="0" type="noConversion"/>
  </si>
  <si>
    <t>Averaging time constant for nacelle acceleration</t>
    <phoneticPr fontId="0" type="noConversion"/>
  </si>
  <si>
    <t>NacelleAccelerationFilterTime</t>
    <phoneticPr fontId="0" type="noConversion"/>
  </si>
  <si>
    <t>P_FilteredGeneratorAccelerationLimit</t>
    <phoneticPr fontId="0" type="noConversion"/>
  </si>
  <si>
    <t>Gen</t>
    <phoneticPr fontId="0" type="noConversion"/>
  </si>
  <si>
    <t>Max Filtered Generator Acceleration</t>
    <phoneticPr fontId="0" type="noConversion"/>
  </si>
  <si>
    <t>1e10</t>
    <phoneticPr fontId="0" type="noConversion"/>
  </si>
  <si>
    <t>FilteredGeneratorAccelerationLimit</t>
    <phoneticPr fontId="0" type="noConversion"/>
  </si>
  <si>
    <t>P_GeneratorAccelerationFilterTime1</t>
    <phoneticPr fontId="0" type="noConversion"/>
  </si>
  <si>
    <t>Generator Acceleration Filter Time Constant 1</t>
    <phoneticPr fontId="0" type="noConversion"/>
  </si>
  <si>
    <t>GeneratorAccelerationFilterTime1</t>
    <phoneticPr fontId="0" type="noConversion"/>
  </si>
  <si>
    <t>P_GeneratorAccelerationFilterTime2</t>
    <phoneticPr fontId="0" type="noConversion"/>
  </si>
  <si>
    <t>Generator Acceleration Filter Time Constant 2</t>
    <phoneticPr fontId="0" type="noConversion"/>
  </si>
  <si>
    <t>0.03</t>
    <phoneticPr fontId="0" type="noConversion"/>
  </si>
  <si>
    <t>GeneratorAccelerationFilterTime2</t>
    <phoneticPr fontId="0" type="noConversion"/>
  </si>
  <si>
    <t>; Parameter values</t>
    <phoneticPr fontId="0" type="noConversion"/>
  </si>
  <si>
    <t>P_ChannelsVersionNumber</t>
    <phoneticPr fontId="0" type="noConversion"/>
  </si>
  <si>
    <t>Unique Version Number for the channel definitions</t>
    <phoneticPr fontId="0" type="noConversion"/>
  </si>
  <si>
    <t>uint</t>
    <phoneticPr fontId="0" type="noConversion"/>
  </si>
  <si>
    <t>1942847529</t>
    <phoneticPr fontId="0" type="noConversion"/>
  </si>
  <si>
    <t>385824207</t>
    <phoneticPr fontId="0" type="noConversion"/>
  </si>
  <si>
    <t>ChannelsVersionNumber</t>
    <phoneticPr fontId="0" type="noConversion"/>
  </si>
  <si>
    <t>P_ControllerCycleTime</t>
    <phoneticPr fontId="0" type="noConversion"/>
  </si>
  <si>
    <t>Period of controller cycle in seconds. Changes only take effect on restarts.</t>
    <phoneticPr fontId="0" type="noConversion"/>
  </si>
  <si>
    <t>ControllerCycleTime</t>
    <phoneticPr fontId="0" type="noConversion"/>
  </si>
  <si>
    <t>Param.Algorithm.Param</t>
    <phoneticPr fontId="0" type="noConversion"/>
  </si>
  <si>
    <t>P_GearboxRatio</t>
    <phoneticPr fontId="0" type="noConversion"/>
  </si>
  <si>
    <t>Gearbox ratio</t>
    <phoneticPr fontId="0" type="noConversion"/>
  </si>
  <si>
    <t>GearboxRatio</t>
    <phoneticPr fontId="0" type="noConversion"/>
  </si>
  <si>
    <t>P_RotorRadius</t>
    <phoneticPr fontId="0" type="noConversion"/>
  </si>
  <si>
    <t>Rotor radius</t>
    <phoneticPr fontId="0" type="noConversion"/>
  </si>
  <si>
    <t>160</t>
    <phoneticPr fontId="0" type="noConversion"/>
  </si>
  <si>
    <t>RotorRadius</t>
    <phoneticPr fontId="0" type="noConversion"/>
  </si>
  <si>
    <t>; Configuration for Tests and Simulations</t>
    <phoneticPr fontId="0" type="noConversion"/>
  </si>
  <si>
    <t>P_DisableCalibrations</t>
    <phoneticPr fontId="0" type="noConversion"/>
  </si>
  <si>
    <t>Test</t>
    <phoneticPr fontId="0" type="noConversion"/>
  </si>
  <si>
    <t>Set to prevent in/out calibrations. 0: all enabled, 1: all disabled, higher values: bitmask to enable only specified categories</t>
    <phoneticPr fontId="0" type="noConversion"/>
  </si>
  <si>
    <t>DisableCalibrations</t>
    <phoneticPr fontId="0" type="noConversion"/>
  </si>
  <si>
    <t>; State Machine Configuration</t>
    <phoneticPr fontId="0" type="noConversion"/>
  </si>
  <si>
    <t>P_TraceCategory</t>
    <phoneticPr fontId="0" type="noConversion"/>
  </si>
  <si>
    <t>32-bit bitmask determining which trace information messages from core controller to output</t>
    <phoneticPr fontId="0" type="noConversion"/>
  </si>
  <si>
    <t>4294967295</t>
    <phoneticPr fontId="0" type="noConversion"/>
  </si>
  <si>
    <t>TraceCategory</t>
    <phoneticPr fontId="0" type="noConversion"/>
  </si>
  <si>
    <t>Param.Algorithm.StateMachine</t>
    <phoneticPr fontId="0" type="noConversion"/>
  </si>
  <si>
    <t>P_NormalShutdownLullDuration</t>
    <phoneticPr fontId="0" type="noConversion"/>
  </si>
  <si>
    <t>Delay in seconds after generator disconnection before ramping pitch</t>
    <phoneticPr fontId="0" type="noConversion"/>
  </si>
  <si>
    <t>5</t>
    <phoneticPr fontId="0" type="noConversion"/>
  </si>
  <si>
    <t>NormalShutdownLullDuration</t>
    <phoneticPr fontId="0" type="noConversion"/>
  </si>
  <si>
    <t>P_PowerRampingLullDuration</t>
    <phoneticPr fontId="0" type="noConversion"/>
  </si>
  <si>
    <t>Delay in seconds after power ramping before switching to the power production state</t>
    <phoneticPr fontId="0" type="noConversion"/>
  </si>
  <si>
    <t>PowerRampingLullDuration</t>
    <phoneticPr fontId="0" type="noConversion"/>
  </si>
  <si>
    <t>P_ConnectionLullDuration</t>
    <phoneticPr fontId="0" type="noConversion"/>
  </si>
  <si>
    <t xml:space="preserve">Delay in seconds after PCS connection before activating torque control </t>
    <phoneticPr fontId="0" type="noConversion"/>
  </si>
  <si>
    <t>ConnectionLullDuration</t>
    <phoneticPr fontId="0" type="noConversion"/>
  </si>
  <si>
    <t>P_LvrtLullDuration</t>
    <phoneticPr fontId="0" type="noConversion"/>
  </si>
  <si>
    <t>Delay in seconds after a pitch kick before re-activating alarms to avoid spurious trips</t>
    <phoneticPr fontId="0" type="noConversion"/>
  </si>
  <si>
    <t>Set an appropriate time for the system to settle before switching to power ramping</t>
    <phoneticPr fontId="0" type="noConversion"/>
  </si>
  <si>
    <t>LvrtLullDuration</t>
    <phoneticPr fontId="0" type="noConversion"/>
  </si>
  <si>
    <t>; Generator configuration</t>
    <phoneticPr fontId="0" type="noConversion"/>
  </si>
  <si>
    <t>P_MaximumGeneratorTorque</t>
    <phoneticPr fontId="0" type="noConversion"/>
  </si>
  <si>
    <t>Maximum torque limit.</t>
    <phoneticPr fontId="0" type="noConversion"/>
  </si>
  <si>
    <t>2457400</t>
    <phoneticPr fontId="0" type="noConversion"/>
  </si>
  <si>
    <t>60000000</t>
    <phoneticPr fontId="0" type="noConversion"/>
  </si>
  <si>
    <t>15000</t>
    <phoneticPr fontId="0" type="noConversion"/>
  </si>
  <si>
    <t>MaximumGeneratorTorque</t>
    <phoneticPr fontId="0" type="noConversion"/>
  </si>
  <si>
    <t>Param.Algorithm.Generator</t>
    <phoneticPr fontId="0" type="noConversion"/>
  </si>
  <si>
    <t>; Pitch System</t>
    <phoneticPr fontId="0" type="noConversion"/>
  </si>
  <si>
    <t>P_PitchActuatorType</t>
    <phoneticPr fontId="0" type="noConversion"/>
  </si>
  <si>
    <t>0 = Pitch position 1 = Pitch rate</t>
    <phoneticPr fontId="0" type="noConversion"/>
  </si>
  <si>
    <t>PitchActuatorType</t>
    <phoneticPr fontId="0" type="noConversion"/>
  </si>
  <si>
    <t>Param.Algorithm.Pitch</t>
    <phoneticPr fontId="0" type="noConversion"/>
  </si>
  <si>
    <t>P_PitchAngleTolerance</t>
    <phoneticPr fontId="0" type="noConversion"/>
  </si>
  <si>
    <t>The tolerance for testing pitch limits</t>
    <phoneticPr fontId="0" type="noConversion"/>
  </si>
  <si>
    <t>0.034</t>
    <phoneticPr fontId="0" type="noConversion"/>
  </si>
  <si>
    <t>PitchAngleTolerance</t>
    <phoneticPr fontId="0" type="noConversion"/>
  </si>
  <si>
    <t>P_PitchActuatorDelay</t>
    <phoneticPr fontId="0" type="noConversion"/>
  </si>
  <si>
    <t>Estimated delay in actuator response to pitch demand</t>
    <phoneticPr fontId="0" type="noConversion"/>
  </si>
  <si>
    <t>0.06</t>
    <phoneticPr fontId="0" type="noConversion"/>
  </si>
  <si>
    <t>Used for pitch following trips. Should match DSICON mapping.</t>
    <phoneticPr fontId="0" type="noConversion"/>
  </si>
  <si>
    <t>PitchActuatorDelay</t>
    <phoneticPr fontId="0" type="noConversion"/>
  </si>
  <si>
    <t>; Speed control</t>
    <phoneticPr fontId="0" type="noConversion"/>
  </si>
  <si>
    <t>P_SyncSpeedTol</t>
    <phoneticPr fontId="0" type="noConversion"/>
  </si>
  <si>
    <t>Tolerance for generator speed control during synchronisation</t>
    <phoneticPr fontId="0" type="noConversion"/>
  </si>
  <si>
    <t>SyncSpeedTol</t>
    <phoneticPr fontId="0" type="noConversion"/>
  </si>
  <si>
    <t>Param.Algorithm.SpeedControl</t>
    <phoneticPr fontId="0" type="noConversion"/>
  </si>
  <si>
    <t>P_GenSpeedAtSyncSpeedRequiredTime</t>
    <phoneticPr fontId="0" type="noConversion"/>
  </si>
  <si>
    <t>Required time within the speed sync tolerance before engaging the contactor</t>
    <phoneticPr fontId="0" type="noConversion"/>
  </si>
  <si>
    <t>GenSpeedAtSyncSpeedRequiredTime</t>
    <phoneticPr fontId="0" type="noConversion"/>
  </si>
  <si>
    <t>; Pitch rate deadband</t>
    <phoneticPr fontId="0" type="noConversion"/>
  </si>
  <si>
    <t>P_PitchRateDeadband</t>
    <phoneticPr fontId="0" type="noConversion"/>
  </si>
  <si>
    <t>0.00349</t>
    <phoneticPr fontId="0" type="noConversion"/>
  </si>
  <si>
    <t>6.9808E-04</t>
    <phoneticPr fontId="0" type="noConversion"/>
  </si>
  <si>
    <t>PitchRateDeadband</t>
    <phoneticPr fontId="0" type="noConversion"/>
  </si>
  <si>
    <t>; Algorithm configuration</t>
    <phoneticPr fontId="0" type="noConversion"/>
  </si>
  <si>
    <t>P_TorqueControlStepMultiplier</t>
    <phoneticPr fontId="0" type="noConversion"/>
  </si>
  <si>
    <t>Torque-speed loop timestep multiplier</t>
    <phoneticPr fontId="0" type="noConversion"/>
  </si>
  <si>
    <t>TorqueControlStepMultiplier</t>
    <phoneticPr fontId="0" type="noConversion"/>
  </si>
  <si>
    <t>Param.Algorithm.Config</t>
    <phoneticPr fontId="0" type="noConversion"/>
  </si>
  <si>
    <t>P_PitchControlStepMultiplier</t>
    <phoneticPr fontId="0" type="noConversion"/>
  </si>
  <si>
    <t>Pitch-speed loop timestep multiplier</t>
    <phoneticPr fontId="0" type="noConversion"/>
  </si>
  <si>
    <t>PitchControlStepMultiplier</t>
    <phoneticPr fontId="0" type="noConversion"/>
  </si>
  <si>
    <t>P_TorqueLoopBlockSize</t>
    <phoneticPr fontId="0" type="noConversion"/>
  </si>
  <si>
    <t>Torque-speed block averaging samples</t>
    <phoneticPr fontId="0" type="noConversion"/>
  </si>
  <si>
    <t>TorqueLoopBlockSize</t>
    <phoneticPr fontId="0" type="noConversion"/>
  </si>
  <si>
    <t>P_PitchLoopBlockSize</t>
    <phoneticPr fontId="0" type="noConversion"/>
  </si>
  <si>
    <t>Pitch-speed block averaging samples</t>
    <phoneticPr fontId="0" type="noConversion"/>
  </si>
  <si>
    <t>PitchLoopBlockSize</t>
    <phoneticPr fontId="0" type="noConversion"/>
  </si>
  <si>
    <t>P_OptimalModeGain</t>
    <phoneticPr fontId="0" type="noConversion"/>
  </si>
  <si>
    <t>Optimal mode gain</t>
    <phoneticPr fontId="0" type="noConversion"/>
  </si>
  <si>
    <t>1.248E+06</t>
    <phoneticPr fontId="0" type="noConversion"/>
  </si>
  <si>
    <t>2.699E+06</t>
    <phoneticPr fontId="0" type="noConversion"/>
  </si>
  <si>
    <t>OptimalModeGain</t>
    <phoneticPr fontId="0" type="noConversion"/>
  </si>
  <si>
    <t>P_IndividualPitchCorrectionFactor</t>
    <phoneticPr fontId="0" type="noConversion"/>
  </si>
  <si>
    <t>Pitch drift correction factor</t>
    <phoneticPr fontId="0" type="noConversion"/>
  </si>
  <si>
    <t>IndividualPitchCorrectionFactor</t>
    <phoneticPr fontId="0" type="noConversion"/>
  </si>
  <si>
    <t>P_KpStyle</t>
    <phoneticPr fontId="0" type="noConversion"/>
  </si>
  <si>
    <t>Pitch-speed loop Proportional gain schedule interpolation type</t>
    <phoneticPr fontId="0" type="noConversion"/>
  </si>
  <si>
    <t>KpStyle</t>
    <phoneticPr fontId="0" type="noConversion"/>
  </si>
  <si>
    <t>P_KiStyle</t>
    <phoneticPr fontId="0" type="noConversion"/>
  </si>
  <si>
    <t>Pitch-speed loop Integral gain schedule interpolation type</t>
    <phoneticPr fontId="0" type="noConversion"/>
  </si>
  <si>
    <t>KiStyle</t>
    <phoneticPr fontId="0" type="noConversion"/>
  </si>
  <si>
    <t>P_PitchSpeedProportionalGain</t>
    <phoneticPr fontId="0" type="noConversion"/>
  </si>
  <si>
    <t>Pitch-speed loop proportional gain (not really used just for powegains)</t>
    <phoneticPr fontId="0" type="noConversion"/>
  </si>
  <si>
    <t>29305376</t>
    <phoneticPr fontId="0" type="noConversion"/>
  </si>
  <si>
    <t>TorqueSpeedProportionalGain</t>
    <phoneticPr fontId="0" type="noConversion"/>
  </si>
  <si>
    <t>P_PitchSpeedIntegralGain</t>
    <phoneticPr fontId="0" type="noConversion"/>
  </si>
  <si>
    <t>Pitch-speed loop integral gain(not really used just for powegains)</t>
    <phoneticPr fontId="0" type="noConversion"/>
  </si>
  <si>
    <t>4571415</t>
    <phoneticPr fontId="0" type="noConversion"/>
  </si>
  <si>
    <t>TorqueSpeedIntegralGain</t>
    <phoneticPr fontId="0" type="noConversion"/>
  </si>
  <si>
    <t>P_PitchSpeedDerivativeGain</t>
    <phoneticPr fontId="0" type="noConversion"/>
  </si>
  <si>
    <t>Pitch-speed loop derivative gain(not really used just for powegains)</t>
    <phoneticPr fontId="0" type="noConversion"/>
  </si>
  <si>
    <t>TorqueSpeedDerivativeGain</t>
    <phoneticPr fontId="0" type="noConversion"/>
  </si>
  <si>
    <t>P_PitchSpeedDerivativeTimeConstant</t>
    <phoneticPr fontId="0" type="noConversion"/>
  </si>
  <si>
    <t>Pitch-speed loop derivative term time constant</t>
    <phoneticPr fontId="0" type="noConversion"/>
  </si>
  <si>
    <t>0.65</t>
    <phoneticPr fontId="0" type="noConversion"/>
  </si>
  <si>
    <t>PitchSpeedDerivativeTimeConstant</t>
    <phoneticPr fontId="0" type="noConversion"/>
  </si>
  <si>
    <t>P_PitchSpeedDerivativeTimeConstantSlow</t>
    <phoneticPr fontId="0" type="noConversion"/>
  </si>
  <si>
    <t>Pitch-speed loop derivative term time constant Slow</t>
    <phoneticPr fontId="0" type="noConversion"/>
  </si>
  <si>
    <t>P_PitchBias</t>
    <phoneticPr fontId="0" type="noConversion"/>
  </si>
  <si>
    <t>Pitch-speed loop bias enabled</t>
    <phoneticPr fontId="0" type="noConversion"/>
  </si>
  <si>
    <t>PitchBias</t>
    <phoneticPr fontId="0" type="noConversion"/>
  </si>
  <si>
    <t>P_PitchBiasPowerFactor</t>
    <phoneticPr fontId="0" type="noConversion"/>
  </si>
  <si>
    <t>Fraction of rated power at which pitch-speed loop bias reaches maximum</t>
    <phoneticPr fontId="0" type="noConversion"/>
  </si>
  <si>
    <t>PitchBiasPowerFactor</t>
    <phoneticPr fontId="0" type="noConversion"/>
  </si>
  <si>
    <t>P_PitchBiasSpeedFactor</t>
    <phoneticPr fontId="0" type="noConversion"/>
  </si>
  <si>
    <t>0.12</t>
    <phoneticPr fontId="0" type="noConversion"/>
  </si>
  <si>
    <t>0.05</t>
    <phoneticPr fontId="0" type="noConversion"/>
  </si>
  <si>
    <t>PitchBiasSpeedFactor</t>
    <phoneticPr fontId="0" type="noConversion"/>
  </si>
  <si>
    <t>P_PitchBiasFilterUpwardTc</t>
    <phoneticPr fontId="0" type="noConversion"/>
  </si>
  <si>
    <t>Pitch-speed loop bias upward time constant</t>
    <phoneticPr fontId="0" type="noConversion"/>
  </si>
  <si>
    <t>10</t>
    <phoneticPr fontId="0" type="noConversion"/>
  </si>
  <si>
    <t>PitchBiasFilterUpwardTc</t>
    <phoneticPr fontId="0" type="noConversion"/>
  </si>
  <si>
    <t>P_PitchBiasFilterDownwardTc</t>
    <phoneticPr fontId="0" type="noConversion"/>
  </si>
  <si>
    <t>Pitch-speed loop bias downward time constant</t>
    <phoneticPr fontId="0" type="noConversion"/>
  </si>
  <si>
    <t>PitchBiasFilterDownwardTc</t>
    <phoneticPr fontId="0" type="noConversion"/>
  </si>
  <si>
    <t>P_PitchBiasFilterUpwardRateLimit</t>
    <phoneticPr fontId="0" type="noConversion"/>
  </si>
  <si>
    <t>Pitch-speed loop bias upward rate limit</t>
    <phoneticPr fontId="0" type="noConversion"/>
  </si>
  <si>
    <t>0 means unlimited</t>
    <phoneticPr fontId="0" type="noConversion"/>
  </si>
  <si>
    <t>PitchBiasFilterUpwardRateLimit</t>
    <phoneticPr fontId="0" type="noConversion"/>
  </si>
  <si>
    <t>P_PitchBiasFilterDownwardRateLimit</t>
    <phoneticPr fontId="0" type="noConversion"/>
  </si>
  <si>
    <t>Pitch-speed loop bias downward rate limit</t>
    <phoneticPr fontId="0" type="noConversion"/>
  </si>
  <si>
    <t>PitchBiasFilterDownwardRateLimit</t>
    <phoneticPr fontId="0" type="noConversion"/>
  </si>
  <si>
    <t>P_PitchPowerGains</t>
    <phoneticPr fontId="0" type="noConversion"/>
  </si>
  <si>
    <t>Pitch-speed loop bias enabled. Bias and PowerGains should be enable only one of them!!!! This also be set as the flag to identifiy which controller to be used</t>
    <phoneticPr fontId="0" type="noConversion"/>
  </si>
  <si>
    <t>P_PitchSpeedPowerPIProportionalGain</t>
    <phoneticPr fontId="0" type="noConversion"/>
  </si>
  <si>
    <t>Pitch-speed loop Power PI proportional gain</t>
    <phoneticPr fontId="0" type="noConversion"/>
  </si>
  <si>
    <t>P_PitchSpeedPowerPIIntegralGain</t>
    <phoneticPr fontId="0" type="noConversion"/>
  </si>
  <si>
    <t>Pitch-speed loop Power PI integral gain</t>
    <phoneticPr fontId="0" type="noConversion"/>
  </si>
  <si>
    <t>P_TorqueBias</t>
    <phoneticPr fontId="0" type="noConversion"/>
  </si>
  <si>
    <t>Torque-speed loop bias enabled</t>
    <phoneticPr fontId="0" type="noConversion"/>
  </si>
  <si>
    <t>TorqueBias</t>
    <phoneticPr fontId="0" type="noConversion"/>
  </si>
  <si>
    <t>P_TorqueBiasPitchMargin</t>
    <phoneticPr fontId="0" type="noConversion"/>
  </si>
  <si>
    <t>Pitch margin above fine at which torque-speed loop bias reaches maximum</t>
    <phoneticPr fontId="0" type="noConversion"/>
  </si>
  <si>
    <t>0.0873</t>
    <phoneticPr fontId="0" type="noConversion"/>
  </si>
  <si>
    <t>TorqueBiasPitchMargin</t>
    <phoneticPr fontId="0" type="noConversion"/>
  </si>
  <si>
    <t>P_TorqueBiasSpeedFactor</t>
    <phoneticPr fontId="0" type="noConversion"/>
  </si>
  <si>
    <t>Factor applied to torque-speed setpoint at maximum bias</t>
    <phoneticPr fontId="0" type="noConversion"/>
  </si>
  <si>
    <t>0.25</t>
    <phoneticPr fontId="0" type="noConversion"/>
  </si>
  <si>
    <t>TorqueBiasSpeedFactor</t>
    <phoneticPr fontId="0" type="noConversion"/>
  </si>
  <si>
    <t>P_TorqueBiasFilterUpwardTc</t>
    <phoneticPr fontId="0" type="noConversion"/>
  </si>
  <si>
    <t>Torque-speed loop bias upward time constant</t>
    <phoneticPr fontId="0" type="noConversion"/>
  </si>
  <si>
    <t>TorqueBiasFilterUpwardTc</t>
    <phoneticPr fontId="0" type="noConversion"/>
  </si>
  <si>
    <t>P_TorqueBiasFilterDownwardTc</t>
    <phoneticPr fontId="0" type="noConversion"/>
  </si>
  <si>
    <t>Torque-speed loop bias downward time constant</t>
    <phoneticPr fontId="0" type="noConversion"/>
  </si>
  <si>
    <t>TorqueBiasFilterDownwardTc</t>
    <phoneticPr fontId="0" type="noConversion"/>
  </si>
  <si>
    <t>P_TorqueBiasFilterUpwardRateLimit</t>
    <phoneticPr fontId="0" type="noConversion"/>
  </si>
  <si>
    <t>Torque-speed loop bias upward rate limit</t>
    <phoneticPr fontId="0" type="noConversion"/>
  </si>
  <si>
    <t>TorqueBiasFilterUpwardRateLimit</t>
    <phoneticPr fontId="0" type="noConversion"/>
  </si>
  <si>
    <t>P_TorqueBiasFilterDownwardRateLimit</t>
    <phoneticPr fontId="0" type="noConversion"/>
  </si>
  <si>
    <t>Torque-speed loop bias downward rate limit</t>
    <phoneticPr fontId="0" type="noConversion"/>
  </si>
  <si>
    <t>TorqueBiasFilterDownwardRateLimit</t>
    <phoneticPr fontId="0" type="noConversion"/>
  </si>
  <si>
    <t>P_FinePitchScheduleAvT</t>
    <phoneticPr fontId="0" type="noConversion"/>
  </si>
  <si>
    <t>Fine pitch schedule averaging time</t>
    <phoneticPr fontId="0" type="noConversion"/>
  </si>
  <si>
    <t>FinePitchScheduleAvT</t>
    <phoneticPr fontId="0" type="noConversion"/>
  </si>
  <si>
    <t>P_FinePitchScheduleYawAvT</t>
    <phoneticPr fontId="0" type="noConversion"/>
  </si>
  <si>
    <t>FinePitchScheduleYawAvT</t>
    <phoneticPr fontId="0" type="noConversion"/>
  </si>
  <si>
    <t>P_StallFinePitchWindSpeedAvT</t>
    <phoneticPr fontId="0" type="noConversion"/>
  </si>
  <si>
    <t>Averaging time constant for wind speed signal used in Stall</t>
    <phoneticPr fontId="0" type="noConversion"/>
  </si>
  <si>
    <t>StallFinePitchWindSpeedAvT</t>
    <phoneticPr fontId="0" type="noConversion"/>
  </si>
  <si>
    <t>P_GentlePitDropMeasuredPitchAvT</t>
    <phoneticPr fontId="0" type="noConversion"/>
  </si>
  <si>
    <t>Averaging time constant for measured pitch average time for Gentle Pitch Drop Control</t>
    <phoneticPr fontId="0" type="noConversion"/>
  </si>
  <si>
    <t>Gentle Pitich Drop Measured Pitch AvT</t>
    <phoneticPr fontId="0" type="noConversion"/>
  </si>
  <si>
    <t>Param.Algorithm.GentlePitch</t>
    <phoneticPr fontId="0" type="noConversion"/>
  </si>
  <si>
    <t>P_GainScheduleAveragingTimeConstant</t>
    <phoneticPr fontId="0" type="noConversion"/>
  </si>
  <si>
    <t>Pitch-speed loop gain schedule averaging time constant</t>
    <phoneticPr fontId="0" type="noConversion"/>
  </si>
  <si>
    <t>GainScheduleAveragingTimeConstant</t>
    <phoneticPr fontId="0" type="noConversion"/>
  </si>
  <si>
    <t>P_PitchAccelerationLimit</t>
    <phoneticPr fontId="0" type="noConversion"/>
  </si>
  <si>
    <t>Collective pitch acceleration limit, absolute value. Zero disables acceleration limit.</t>
    <phoneticPr fontId="0" type="noConversion"/>
  </si>
  <si>
    <t>0.698</t>
    <phoneticPr fontId="0" type="noConversion"/>
  </si>
  <si>
    <t>PitchAccelerationLimit</t>
    <phoneticPr fontId="0" type="noConversion"/>
  </si>
  <si>
    <t>P_UltimateRateLimit</t>
    <phoneticPr fontId="0" type="noConversion"/>
  </si>
  <si>
    <t>Ultimate pitch rate limit (including nacelle feedback and IPC)</t>
    <phoneticPr fontId="0" type="noConversion"/>
  </si>
  <si>
    <t>0.144836</t>
    <phoneticPr fontId="0" type="noConversion"/>
  </si>
  <si>
    <t>UltimateRateLimit</t>
    <phoneticPr fontId="0" type="noConversion"/>
  </si>
  <si>
    <t>P_MaximumTorqueRate</t>
    <phoneticPr fontId="0" type="noConversion"/>
  </si>
  <si>
    <t>Maximum torque rate</t>
    <phoneticPr fontId="0" type="noConversion"/>
  </si>
  <si>
    <t>Normally Rated torque in 1 sec</t>
    <phoneticPr fontId="0" type="noConversion"/>
  </si>
  <si>
    <t>MaximumTorqueRate</t>
    <phoneticPr fontId="0" type="noConversion"/>
  </si>
  <si>
    <t>P_MinimumTorqueRate</t>
    <phoneticPr fontId="0" type="noConversion"/>
  </si>
  <si>
    <t>Minimum torque rate</t>
    <phoneticPr fontId="0" type="noConversion"/>
  </si>
  <si>
    <t>-1E10</t>
    <phoneticPr fontId="0" type="noConversion"/>
  </si>
  <si>
    <t>MinimumTorqueRate</t>
    <phoneticPr fontId="0" type="noConversion"/>
  </si>
  <si>
    <t>P_RateLimitMinMaxTorque</t>
    <phoneticPr fontId="0" type="noConversion"/>
  </si>
  <si>
    <t>Enable rate limit for Min and Max Torque</t>
    <phoneticPr fontId="0" type="noConversion"/>
  </si>
  <si>
    <t>RateLimitMinMaxTorque</t>
    <phoneticPr fontId="0" type="noConversion"/>
  </si>
  <si>
    <t>P_RateLimitOnlyIfNotSat</t>
    <phoneticPr fontId="0" type="noConversion"/>
  </si>
  <si>
    <t>Enable rate limit when torque PID is not saturated</t>
    <phoneticPr fontId="0" type="noConversion"/>
  </si>
  <si>
    <t>RateLimitOnlyIfNotSat</t>
    <phoneticPr fontId="0" type="noConversion"/>
  </si>
  <si>
    <t>P_ConstantPowerControlFlag</t>
    <phoneticPr fontId="0" type="noConversion"/>
  </si>
  <si>
    <t>Constant power control flag</t>
    <phoneticPr fontId="0" type="noConversion"/>
  </si>
  <si>
    <t>ConstantPowerControlFlag</t>
    <phoneticPr fontId="0" type="noConversion"/>
  </si>
  <si>
    <t>P_MinimumTorqueFactor</t>
    <phoneticPr fontId="0" type="noConversion"/>
  </si>
  <si>
    <t>Constant power minimum torque factor</t>
    <phoneticPr fontId="0" type="noConversion"/>
  </si>
  <si>
    <t>0.95</t>
    <phoneticPr fontId="0" type="noConversion"/>
  </si>
  <si>
    <t>MinimumTorqueFactor</t>
    <phoneticPr fontId="0" type="noConversion"/>
  </si>
  <si>
    <t>P_MaximumTorqueFactor</t>
    <phoneticPr fontId="0" type="noConversion"/>
  </si>
  <si>
    <t>Constant power maximum torque factor</t>
    <phoneticPr fontId="0" type="noConversion"/>
  </si>
  <si>
    <t>1.06</t>
    <phoneticPr fontId="0" type="noConversion"/>
  </si>
  <si>
    <t>MaximumTorqueFactor</t>
    <phoneticPr fontId="0" type="noConversion"/>
  </si>
  <si>
    <t>P_PitchDeadBand</t>
    <phoneticPr fontId="0" type="noConversion"/>
  </si>
  <si>
    <t>Pitch dead band for torque ratchet</t>
    <phoneticPr fontId="0" type="noConversion"/>
  </si>
  <si>
    <t>PitchDeadBand</t>
    <phoneticPr fontId="0" type="noConversion"/>
  </si>
  <si>
    <t>P_AboveratedYawErrorLimit</t>
    <phoneticPr fontId="0" type="noConversion"/>
  </si>
  <si>
    <t>P_TorqueSpeedProportionalGain</t>
    <phoneticPr fontId="0" type="noConversion"/>
  </si>
  <si>
    <t>Torque-speed loop proportional gain</t>
    <phoneticPr fontId="0" type="noConversion"/>
  </si>
  <si>
    <t>9893502</t>
    <phoneticPr fontId="0" type="noConversion"/>
  </si>
  <si>
    <t>33104004.7382</t>
    <phoneticPr fontId="0" type="noConversion"/>
  </si>
  <si>
    <t>P_TorqueSpeedIntegralGain</t>
    <phoneticPr fontId="0" type="noConversion"/>
  </si>
  <si>
    <t>Torque-speed loop integral gain</t>
    <phoneticPr fontId="0" type="noConversion"/>
  </si>
  <si>
    <t>2679490</t>
    <phoneticPr fontId="0" type="noConversion"/>
  </si>
  <si>
    <t>4823377.6977</t>
    <phoneticPr fontId="0" type="noConversion"/>
  </si>
  <si>
    <t>P_TorqueSpeedDerivativeGain</t>
    <phoneticPr fontId="0" type="noConversion"/>
  </si>
  <si>
    <t>Torque-speed loop derivative gain</t>
    <phoneticPr fontId="0" type="noConversion"/>
  </si>
  <si>
    <t>P_TorqueSpeedGainFactorMinSpeed</t>
    <phoneticPr fontId="0" type="noConversion"/>
  </si>
  <si>
    <t>Torque-speed loop gain factor minimum speed</t>
    <phoneticPr fontId="0" type="noConversion"/>
  </si>
  <si>
    <t>TorqueSpeedGainFactorMinSpeed</t>
    <phoneticPr fontId="0" type="noConversion"/>
  </si>
  <si>
    <t>P_DriveTrainDamperGain</t>
    <phoneticPr fontId="0" type="noConversion"/>
  </si>
  <si>
    <t>Drivetrain damper gain</t>
    <phoneticPr fontId="0" type="noConversion"/>
  </si>
  <si>
    <t>DriveTrainDamperGain</t>
    <phoneticPr fontId="0" type="noConversion"/>
  </si>
  <si>
    <t>P_DriveTrainDamperTorqueLimit</t>
    <phoneticPr fontId="0" type="noConversion"/>
  </si>
  <si>
    <t>Drivetrain damper torque demand limit</t>
    <phoneticPr fontId="0" type="noConversion"/>
  </si>
  <si>
    <t>Normally 3-5% of rated torque</t>
    <phoneticPr fontId="0" type="noConversion"/>
  </si>
  <si>
    <t>DriveTrainDamperTorqueLimit</t>
    <phoneticPr fontId="0" type="noConversion"/>
  </si>
  <si>
    <t>P_DynamicFinePitchTimeConstant</t>
    <phoneticPr fontId="0" type="noConversion"/>
  </si>
  <si>
    <t>Time constant for dynamic fine pitch modification</t>
    <phoneticPr fontId="0" type="noConversion"/>
  </si>
  <si>
    <t>Only used if T_DynamicFinePitch enabled</t>
    <phoneticPr fontId="0" type="noConversion"/>
  </si>
  <si>
    <t>DynamicFinePitchTimeConstant</t>
    <phoneticPr fontId="0" type="noConversion"/>
  </si>
  <si>
    <t>P_TorqueBiasIgnoresDynamicFinePitch</t>
    <phoneticPr fontId="0" type="noConversion"/>
  </si>
  <si>
    <t>Flag for Torque Bias to ignore Dynamic Fine Pitch</t>
    <phoneticPr fontId="0" type="noConversion"/>
  </si>
  <si>
    <t>TorqueBiasIgnoresDynamicFinePitch</t>
    <phoneticPr fontId="0" type="noConversion"/>
  </si>
  <si>
    <t>; Algorithm optional components</t>
    <phoneticPr fontId="0" type="noConversion"/>
  </si>
  <si>
    <t>; v3.85 Non-standard Lidar Configuration</t>
    <phoneticPr fontId="0" type="noConversion"/>
  </si>
  <si>
    <t>P_V385ControlFlag</t>
    <phoneticPr fontId="0" type="noConversion"/>
  </si>
  <si>
    <t>Bladed v3.85 version lidar control</t>
    <phoneticPr fontId="0" type="noConversion"/>
  </si>
  <si>
    <t>P_V46PControlFlag</t>
    <phoneticPr fontId="0" type="noConversion"/>
  </si>
  <si>
    <t>Bladed v4.6+version lidar control</t>
    <phoneticPr fontId="0" type="noConversion"/>
  </si>
  <si>
    <t>P_FFControlEnable</t>
    <phoneticPr fontId="0" type="noConversion"/>
  </si>
  <si>
    <t>P_NumsOfBeams</t>
    <phoneticPr fontId="0" type="noConversion"/>
  </si>
  <si>
    <t>NumsOfBeams</t>
    <phoneticPr fontId="0" type="noConversion"/>
  </si>
  <si>
    <t>P_NumsOfOfFocusPlanes</t>
    <phoneticPr fontId="0" type="noConversion"/>
  </si>
  <si>
    <t>NumsOfFocusPlanes</t>
    <phoneticPr fontId="0" type="noConversion"/>
  </si>
  <si>
    <t>P_LidarScanPeriod</t>
    <phoneticPr fontId="0" type="noConversion"/>
  </si>
  <si>
    <t>P_AveTurWs</t>
    <phoneticPr fontId="0" type="noConversion"/>
  </si>
  <si>
    <t>AveWindSpeed</t>
    <phoneticPr fontId="0" type="noConversion"/>
  </si>
  <si>
    <t>P_Kmax</t>
    <phoneticPr fontId="0" type="noConversion"/>
  </si>
  <si>
    <t>Kmax</t>
    <phoneticPr fontId="0" type="noConversion"/>
  </si>
  <si>
    <t>P_AdaptiveFilterEnable</t>
    <phoneticPr fontId="0" type="noConversion"/>
  </si>
  <si>
    <t>AdaptiveFilterEnable</t>
    <phoneticPr fontId="0" type="noConversion"/>
  </si>
  <si>
    <t>P_AdaptiveFilterOrder</t>
    <phoneticPr fontId="0" type="noConversion"/>
  </si>
  <si>
    <t>AdaptiveFilterOrder</t>
    <phoneticPr fontId="0" type="noConversion"/>
  </si>
  <si>
    <t>P_DelayFrequency</t>
    <phoneticPr fontId="0" type="noConversion"/>
  </si>
  <si>
    <t>DelayFrequency</t>
    <phoneticPr fontId="0" type="noConversion"/>
  </si>
  <si>
    <t>P_FFTau</t>
    <phoneticPr fontId="0" type="noConversion"/>
  </si>
  <si>
    <t>Fftau</t>
    <phoneticPr fontId="0" type="noConversion"/>
  </si>
  <si>
    <t>P_xHub</t>
    <phoneticPr fontId="0" type="noConversion"/>
  </si>
  <si>
    <t>xHub</t>
    <phoneticPr fontId="0" type="noConversion"/>
  </si>
  <si>
    <t>P_LidarFactorKp</t>
    <phoneticPr fontId="0" type="noConversion"/>
  </si>
  <si>
    <t>Kp Factor for Lidar Control</t>
    <phoneticPr fontId="0" type="noConversion"/>
  </si>
  <si>
    <t>1.5</t>
    <phoneticPr fontId="0" type="noConversion"/>
  </si>
  <si>
    <t>P_LidarFactorTi</t>
    <phoneticPr fontId="0" type="noConversion"/>
  </si>
  <si>
    <t>Ti Factor for Lidar Control</t>
    <phoneticPr fontId="0" type="noConversion"/>
  </si>
  <si>
    <t>1.0</t>
    <phoneticPr fontId="0" type="noConversion"/>
  </si>
  <si>
    <t>P_DthetaDvMax</t>
    <phoneticPr fontId="0" type="noConversion"/>
  </si>
  <si>
    <t>DthetaDvMax</t>
    <phoneticPr fontId="0" type="noConversion"/>
  </si>
  <si>
    <t>P_SaveLidarRWSEnable</t>
    <phoneticPr fontId="0" type="noConversion"/>
  </si>
  <si>
    <t>Save Lidar RWS in text file</t>
    <phoneticPr fontId="0" type="noConversion"/>
  </si>
  <si>
    <t>P_FFTransWindEnable</t>
    <phoneticPr fontId="0" type="noConversion"/>
  </si>
  <si>
    <t>FeedForward for transient wind enable</t>
    <phoneticPr fontId="0" type="noConversion"/>
  </si>
  <si>
    <t>P_LidarSaveLidarRWSFieldMode</t>
    <phoneticPr fontId="0" type="noConversion"/>
  </si>
  <si>
    <t>0=remote 1=local</t>
    <phoneticPr fontId="0" type="noConversion"/>
  </si>
  <si>
    <t>LidarV0LErrorTimeThreshold</t>
    <phoneticPr fontId="0" type="noConversion"/>
  </si>
  <si>
    <t>P_GRTPitchKickEnable</t>
    <phoneticPr fontId="0" type="noConversion"/>
  </si>
  <si>
    <t>Enable lidar Gust Up Pitchkick control</t>
    <phoneticPr fontId="0" type="noConversion"/>
  </si>
  <si>
    <t>P_GRTECDPitchKickEnable</t>
    <phoneticPr fontId="0" type="noConversion"/>
  </si>
  <si>
    <t>Enable lidar Gust Up  (ECD) Pitchkick control</t>
    <phoneticPr fontId="0" type="noConversion"/>
  </si>
  <si>
    <t>P_GustTimePeriod</t>
    <phoneticPr fontId="0" type="noConversion"/>
  </si>
  <si>
    <t>GustTimePeriod</t>
    <phoneticPr fontId="0" type="noConversion"/>
  </si>
  <si>
    <t>3.0</t>
    <phoneticPr fontId="0" type="noConversion"/>
  </si>
  <si>
    <t>P_GustMovAveTC</t>
    <phoneticPr fontId="0" type="noConversion"/>
  </si>
  <si>
    <t>MovAve time constant for V0L</t>
    <phoneticPr fontId="0" type="noConversion"/>
  </si>
  <si>
    <t>0.4</t>
    <phoneticPr fontId="0" type="noConversion"/>
  </si>
  <si>
    <t>P_GRTPitchKickDuration</t>
    <phoneticPr fontId="0" type="noConversion"/>
  </si>
  <si>
    <t>Gust Up Pitch Kick Time Duration</t>
    <phoneticPr fontId="0" type="noConversion"/>
  </si>
  <si>
    <t>P_GRTExtraTimeDuration</t>
    <phoneticPr fontId="0" type="noConversion"/>
  </si>
  <si>
    <t>Gust Up Pitch Kick off for Pitch position limit</t>
    <phoneticPr fontId="0" type="noConversion"/>
  </si>
  <si>
    <t>P_GRTtoFinePitchRateLimit</t>
    <phoneticPr fontId="0" type="noConversion"/>
  </si>
  <si>
    <t>Rate Limit value  After The Position Limitation</t>
    <phoneticPr fontId="0" type="noConversion"/>
  </si>
  <si>
    <t>0.035</t>
    <phoneticPr fontId="0" type="noConversion"/>
  </si>
  <si>
    <t>P_ShearVPitchKickEnable</t>
    <phoneticPr fontId="0" type="noConversion"/>
  </si>
  <si>
    <t>P_ShearTimePeriod</t>
    <phoneticPr fontId="0" type="noConversion"/>
  </si>
  <si>
    <t>P_ShearMovAveTC</t>
    <phoneticPr fontId="0" type="noConversion"/>
  </si>
  <si>
    <t>P_ShearMaxPitchAngle</t>
    <phoneticPr fontId="0" type="noConversion"/>
  </si>
  <si>
    <t>Maximum operable pitch angle for the Shear V</t>
    <phoneticPr fontId="0" type="noConversion"/>
  </si>
  <si>
    <t>P_ShearCorrectionFactor</t>
    <phoneticPr fontId="0" type="noConversion"/>
  </si>
  <si>
    <t>Correctionfactor for ShearV</t>
    <phoneticPr fontId="0" type="noConversion"/>
  </si>
  <si>
    <t>0.85</t>
    <phoneticPr fontId="0" type="noConversion"/>
  </si>
  <si>
    <t>P_ShearMinAreaGust</t>
    <phoneticPr fontId="0" type="noConversion"/>
  </si>
  <si>
    <t>ShearGustThreshold</t>
    <phoneticPr fontId="0" type="noConversion"/>
  </si>
  <si>
    <t>1.7</t>
    <phoneticPr fontId="0" type="noConversion"/>
  </si>
  <si>
    <t>P_ShearPitchKickDuration</t>
    <phoneticPr fontId="0" type="noConversion"/>
  </si>
  <si>
    <t>P_ShearExtraTimeDuration</t>
    <phoneticPr fontId="0" type="noConversion"/>
  </si>
  <si>
    <t>ShearV Pitch Kick off for Pitch position limit</t>
    <phoneticPr fontId="0" type="noConversion"/>
  </si>
  <si>
    <t>P_ShearHPitchKickEnable</t>
    <phoneticPr fontId="0" type="noConversion"/>
  </si>
  <si>
    <t>P_ShearTimePeriodH</t>
    <phoneticPr fontId="0" type="noConversion"/>
  </si>
  <si>
    <t>P_ShearMovAveTCH</t>
    <phoneticPr fontId="0" type="noConversion"/>
  </si>
  <si>
    <t>P_ShearMaxPitchAngleH</t>
    <phoneticPr fontId="0" type="noConversion"/>
  </si>
  <si>
    <t>Maximum operable pitch angle for the collective pitch controller</t>
    <phoneticPr fontId="0" type="noConversion"/>
  </si>
  <si>
    <t>P_ShearMinAreaGustH</t>
    <phoneticPr fontId="0" type="noConversion"/>
  </si>
  <si>
    <t>P_ShearPitchKickDurationH</t>
    <phoneticPr fontId="0" type="noConversion"/>
  </si>
  <si>
    <t>P_ShearHExtraTimeDuration</t>
    <phoneticPr fontId="0" type="noConversion"/>
  </si>
  <si>
    <t>ShearH Pitch Kick off for Pitch position limit</t>
    <phoneticPr fontId="0" type="noConversion"/>
  </si>
  <si>
    <t>P_GRTandShearRateLimit</t>
    <phoneticPr fontId="0" type="noConversion"/>
  </si>
  <si>
    <t>GRT and Shear Extra Rate rate limit</t>
    <phoneticPr fontId="0" type="noConversion"/>
  </si>
  <si>
    <t>P_LidarV0LErrorTimeThreshold</t>
    <phoneticPr fontId="0" type="noConversion"/>
  </si>
  <si>
    <t>Lidar wind speed error threshold</t>
    <phoneticPr fontId="0" type="noConversion"/>
  </si>
  <si>
    <t>60000</t>
    <phoneticPr fontId="0" type="noConversion"/>
  </si>
  <si>
    <t>P_GRTDynFinePitchEnable</t>
    <phoneticPr fontId="0" type="noConversion"/>
  </si>
  <si>
    <t>Enable lidar Gust Down Dynamic fine pitch control</t>
    <phoneticPr fontId="0" type="noConversion"/>
  </si>
  <si>
    <t>P_GustDownThreshold</t>
    <phoneticPr fontId="0" type="noConversion"/>
  </si>
  <si>
    <t>GustDownThreshold</t>
    <phoneticPr fontId="0" type="noConversion"/>
  </si>
  <si>
    <t>-15</t>
    <phoneticPr fontId="0" type="noConversion"/>
  </si>
  <si>
    <t>-6.0</t>
    <phoneticPr fontId="0" type="noConversion"/>
  </si>
  <si>
    <t>P_GRTDynFinePitchDuration</t>
    <phoneticPr fontId="0" type="noConversion"/>
  </si>
  <si>
    <t>Gust Down Dynamic Fine Pitch Time Duration</t>
    <phoneticPr fontId="0" type="noConversion"/>
  </si>
  <si>
    <t>; Eews</t>
    <phoneticPr fontId="0" type="noConversion"/>
  </si>
  <si>
    <t>P_EewsEnable</t>
    <phoneticPr fontId="0" type="noConversion"/>
  </si>
  <si>
    <t>EewsCal Flag</t>
    <phoneticPr fontId="0" type="noConversion"/>
  </si>
  <si>
    <t>P_Airdensity</t>
    <phoneticPr fontId="0" type="noConversion"/>
  </si>
  <si>
    <t>Airdensity</t>
    <phoneticPr fontId="0" type="noConversion"/>
  </si>
  <si>
    <t>P_Jrotor</t>
    <phoneticPr fontId="0" type="noConversion"/>
  </si>
  <si>
    <t>Jrotor</t>
    <phoneticPr fontId="0" type="noConversion"/>
  </si>
  <si>
    <t>P_GeneratorSpeedAvt</t>
    <phoneticPr fontId="0" type="noConversion"/>
  </si>
  <si>
    <t>GeneratorSpeedAvt</t>
    <phoneticPr fontId="0" type="noConversion"/>
  </si>
  <si>
    <t>; Nacelle Acceleration Feedback</t>
    <phoneticPr fontId="0" type="noConversion"/>
  </si>
  <si>
    <t>P_NacelleAccFAEnabled</t>
    <phoneticPr fontId="0" type="noConversion"/>
  </si>
  <si>
    <t>Nacelle acceleration feedback enabled</t>
    <phoneticPr fontId="0" type="noConversion"/>
  </si>
  <si>
    <t>NacelleAccFAEnabled</t>
    <phoneticPr fontId="0" type="noConversion"/>
  </si>
  <si>
    <t>Param.Algorithm.NAF</t>
    <phoneticPr fontId="0" type="noConversion"/>
  </si>
  <si>
    <t>P_NacelleAccFAGain</t>
    <phoneticPr fontId="0" type="noConversion"/>
  </si>
  <si>
    <t>Nacelle acceleration feedback gain</t>
    <phoneticPr fontId="0" type="noConversion"/>
  </si>
  <si>
    <t>NacelleAccFAGain</t>
    <phoneticPr fontId="0" type="noConversion"/>
  </si>
  <si>
    <t>P_NacelleAccFABelowRated</t>
    <phoneticPr fontId="0" type="noConversion"/>
  </si>
  <si>
    <t>Nacelle acceleration feedback active below rated</t>
    <phoneticPr fontId="0" type="noConversion"/>
  </si>
  <si>
    <t>NacelleAccFABelowRated</t>
    <phoneticPr fontId="0" type="noConversion"/>
  </si>
  <si>
    <t>P_NacelleAccFAIntegralTC</t>
    <phoneticPr fontId="0" type="noConversion"/>
  </si>
  <si>
    <t>Nacelle acceleration feedback time constant (instead of integral gain)</t>
    <phoneticPr fontId="0" type="noConversion"/>
  </si>
  <si>
    <t>NacelleAccFAIntegralTC</t>
    <phoneticPr fontId="0" type="noConversion"/>
  </si>
  <si>
    <t>P_NacelleAccFASchedPowerAveragingTime</t>
    <phoneticPr fontId="0" type="noConversion"/>
  </si>
  <si>
    <t>Nacelle acceleration feedback gain schedule averaging time</t>
    <phoneticPr fontId="0" type="noConversion"/>
  </si>
  <si>
    <t>NacelleAccFASchedPowerAveragingTime</t>
    <phoneticPr fontId="0" type="noConversion"/>
  </si>
  <si>
    <t>P_NacelleAccMaxYawError</t>
    <phoneticPr fontId="0" type="noConversion"/>
  </si>
  <si>
    <t>Exit Nacelle mode when Yaw Error exceed this value</t>
    <phoneticPr fontId="0" type="noConversion"/>
  </si>
  <si>
    <t>3.14</t>
    <phoneticPr fontId="0" type="noConversion"/>
  </si>
  <si>
    <t>;Non linear parameters Dual PS_PI schedule</t>
    <phoneticPr fontId="0" type="noConversion"/>
  </si>
  <si>
    <t>P_DualPitchSpeedGainsEnable</t>
    <phoneticPr fontId="0" type="noConversion"/>
  </si>
  <si>
    <t>Pitch-speed loop Dual PID gains</t>
    <phoneticPr fontId="0" type="noConversion"/>
  </si>
  <si>
    <t>DualPitchSpeedGainsEnable</t>
    <phoneticPr fontId="0" type="noConversion"/>
  </si>
  <si>
    <t>P_DualPitchSpeedGainsSpeedThreshold</t>
    <phoneticPr fontId="0" type="noConversion"/>
  </si>
  <si>
    <t>Filtered generator speed value above which dual Pitch-Speed Gains used</t>
    <phoneticPr fontId="0" type="noConversion"/>
  </si>
  <si>
    <t>1.1781</t>
    <phoneticPr fontId="0" type="noConversion"/>
  </si>
  <si>
    <t>DualPitchSpeedGainsSpeedThreshold</t>
    <phoneticPr fontId="0" type="noConversion"/>
  </si>
  <si>
    <t>P_DualPitchSpeedGainsSpeedDuration</t>
    <phoneticPr fontId="0" type="noConversion"/>
  </si>
  <si>
    <t xml:space="preserve">Minimum duration of higher gain used after threshold crossing </t>
    <phoneticPr fontId="0" type="noConversion"/>
  </si>
  <si>
    <t>DualPitchSpeedGainsSpeedDuration</t>
    <phoneticPr fontId="0" type="noConversion"/>
  </si>
  <si>
    <t xml:space="preserve">;Non linear parameters </t>
    <phoneticPr fontId="0" type="noConversion"/>
  </si>
  <si>
    <t>P_ExtraPitchRateAboveThreshold</t>
    <phoneticPr fontId="0" type="noConversion"/>
  </si>
  <si>
    <t>First Pitch kick amplitude (EOG detector A) after NL2 above threshold</t>
    <phoneticPr fontId="0" type="noConversion"/>
  </si>
  <si>
    <t>P_DisableNonLinearTermBelowQdemValue</t>
    <phoneticPr fontId="0" type="noConversion"/>
  </si>
  <si>
    <t>To disable pitch kicks below rated</t>
    <phoneticPr fontId="0" type="noConversion"/>
  </si>
  <si>
    <t>1E5</t>
    <phoneticPr fontId="0" type="noConversion"/>
  </si>
  <si>
    <t>4500000</t>
    <phoneticPr fontId="0" type="noConversion"/>
  </si>
  <si>
    <t>5000000</t>
    <phoneticPr fontId="0" type="noConversion"/>
  </si>
  <si>
    <t>P_NonLinearAcrDyWaitTime</t>
    <phoneticPr fontId="0" type="noConversion"/>
  </si>
  <si>
    <t>Once triggerd, disable for some time</t>
    <phoneticPr fontId="0" type="noConversion"/>
  </si>
  <si>
    <t>P_QdemMovAvTC</t>
    <phoneticPr fontId="0" type="noConversion"/>
  </si>
  <si>
    <t>Filtering time constant demanded torque</t>
    <phoneticPr fontId="0" type="noConversion"/>
  </si>
  <si>
    <t>P_EEdotThresholdAsymMovAvDownTc</t>
    <phoneticPr fontId="0" type="noConversion"/>
  </si>
  <si>
    <t>To prevent Eedot threshold dropping too quickly with pitch</t>
    <phoneticPr fontId="0" type="noConversion"/>
  </si>
  <si>
    <t>P_ExtraPitchRateAboveThresholdEEdot</t>
    <phoneticPr fontId="0" type="noConversion"/>
  </si>
  <si>
    <t>Second Pitch kick amplitude (ECD+WDC)</t>
    <phoneticPr fontId="0" type="noConversion"/>
  </si>
  <si>
    <t>0.07854</t>
    <phoneticPr fontId="0" type="noConversion"/>
  </si>
  <si>
    <t>P_LowestTorsionalModeHalfPeriod</t>
    <phoneticPr fontId="0" type="noConversion"/>
  </si>
  <si>
    <t>Half period in seconds of lowest torsional mode</t>
    <phoneticPr fontId="0" type="noConversion"/>
  </si>
  <si>
    <t>0.36</t>
    <phoneticPr fontId="0" type="noConversion"/>
  </si>
  <si>
    <t>P_NonLinearAcrDyTimeLimit</t>
    <phoneticPr fontId="0" type="noConversion"/>
  </si>
  <si>
    <t>P_ExtraPitchRateGenAcc</t>
    <phoneticPr fontId="0" type="noConversion"/>
  </si>
  <si>
    <t>Third Pitch kick amplitude (EOG detector B)</t>
    <phoneticPr fontId="0" type="noConversion"/>
  </si>
  <si>
    <t>0.09</t>
    <phoneticPr fontId="0" type="noConversion"/>
  </si>
  <si>
    <t>P_NonLinearDelayAfterTrip</t>
    <phoneticPr fontId="0" type="noConversion"/>
  </si>
  <si>
    <t>Delay after NL2 triped compare generator acceleration against threshold</t>
    <phoneticPr fontId="0" type="noConversion"/>
  </si>
  <si>
    <t>P_MinKickDurationEOGB</t>
    <phoneticPr fontId="0" type="noConversion"/>
  </si>
  <si>
    <t>Minimum pitch kick duration for EOG detector B</t>
    <phoneticPr fontId="0" type="noConversion"/>
  </si>
  <si>
    <t>P_NonLinearNormalStopExtraPRate</t>
    <phoneticPr fontId="0" type="noConversion"/>
  </si>
  <si>
    <t>(Pitch angle &gt;setPoint&amp;&amp; NaccAccFA&gt;setPoint&amp;&amp;Duration&gt;setPoint)=Prate(deg/s)</t>
    <phoneticPr fontId="0" type="noConversion"/>
  </si>
  <si>
    <t>P_NonLinearNormalStopMinPitchAngle</t>
    <phoneticPr fontId="0" type="noConversion"/>
  </si>
  <si>
    <t>Pitch angle &gt;setPoint&amp;&amp; NaccAccFA&gt;setPoint&amp;&amp;Duration&gt;setPoint</t>
    <phoneticPr fontId="0" type="noConversion"/>
  </si>
  <si>
    <t>P_NonLinearNormalStopExtraPRateDuration</t>
    <phoneticPr fontId="0" type="noConversion"/>
  </si>
  <si>
    <t>P_NonLinearNormalStopNaccAccFA</t>
    <phoneticPr fontId="0" type="noConversion"/>
  </si>
  <si>
    <t>P_NonLinearNormalStopNaccAccFADuration</t>
    <phoneticPr fontId="0" type="noConversion"/>
  </si>
  <si>
    <t>(Pitch angle &gt;setPoint&amp;&amp; NaccAccFA&gt;setPoint&amp;&amp;Duration&gt;setPoint)=Prate</t>
    <phoneticPr fontId="0" type="noConversion"/>
  </si>
  <si>
    <t>P_NonLinearExtraGenAccMaxPitchAngle</t>
    <phoneticPr fontId="0" type="noConversion"/>
  </si>
  <si>
    <t>P_NonLinearExtraGenAccThreshold</t>
    <phoneticPr fontId="0" type="noConversion"/>
  </si>
  <si>
    <t>P_YawPitchKickEnable</t>
    <phoneticPr fontId="0" type="noConversion"/>
  </si>
  <si>
    <t>Yaw pitch kick enable flag</t>
    <phoneticPr fontId="0" type="noConversion"/>
  </si>
  <si>
    <t>P_YawPitchKickYawErrorThreshold</t>
    <phoneticPr fontId="0" type="noConversion"/>
  </si>
  <si>
    <t>Yaw error threshold for yaw pitch kick (rad)</t>
    <phoneticPr fontId="0" type="noConversion"/>
  </si>
  <si>
    <t>0.5236</t>
    <phoneticPr fontId="0" type="noConversion"/>
  </si>
  <si>
    <t>P_YawErrorMovAvTC</t>
    <phoneticPr fontId="0" type="noConversion"/>
  </si>
  <si>
    <t>Yaw error averaging time</t>
    <phoneticPr fontId="0" type="noConversion"/>
  </si>
  <si>
    <t>0.2</t>
    <phoneticPr fontId="0" type="noConversion"/>
  </si>
  <si>
    <t>P_YawPitchKickWindSpeedMovAvTCLong</t>
    <phoneticPr fontId="0" type="noConversion"/>
  </si>
  <si>
    <t>Wind speed averaging time for gust wind judgment</t>
    <phoneticPr fontId="0" type="noConversion"/>
  </si>
  <si>
    <t>P_YawPitchKickWindSpeedMovAvTCShort</t>
    <phoneticPr fontId="0" type="noConversion"/>
  </si>
  <si>
    <t>P_YawPitchKickGustWindThreshold</t>
    <phoneticPr fontId="0" type="noConversion"/>
  </si>
  <si>
    <t>Gust wind threshold for yaw pitch kick</t>
    <phoneticPr fontId="0" type="noConversion"/>
  </si>
  <si>
    <t>4.5</t>
    <phoneticPr fontId="0" type="noConversion"/>
  </si>
  <si>
    <t>P_YawPitchKickPowerThreshold</t>
    <phoneticPr fontId="0" type="noConversion"/>
  </si>
  <si>
    <t>Minimum power threshold for yaw pitch kick</t>
    <phoneticPr fontId="0" type="noConversion"/>
  </si>
  <si>
    <t>1600000</t>
    <phoneticPr fontId="0" type="noConversion"/>
  </si>
  <si>
    <t>P_YawPitchKickPowerAccThreshold</t>
    <phoneticPr fontId="0" type="noConversion"/>
  </si>
  <si>
    <t>Minimum power accleraction threshold for yaw pitch kick</t>
    <phoneticPr fontId="0" type="noConversion"/>
  </si>
  <si>
    <t>1E6</t>
    <phoneticPr fontId="0" type="noConversion"/>
  </si>
  <si>
    <t>;HighTurbulenceDerating</t>
    <phoneticPr fontId="0" type="noConversion"/>
  </si>
  <si>
    <t>P_NacAccXPitchScheduleEnable</t>
    <phoneticPr fontId="0" type="noConversion"/>
  </si>
  <si>
    <t>Fine pitch schedule flag based on nacelle acceleration for-aft value</t>
    <phoneticPr fontId="0" type="noConversion"/>
  </si>
  <si>
    <t>P_NacAccXPitchScheduleAvT</t>
    <phoneticPr fontId="0" type="noConversion"/>
  </si>
  <si>
    <t>NacAccXPitchScheduleAvT</t>
    <phoneticPr fontId="0" type="noConversion"/>
  </si>
  <si>
    <t>P_NacAccXBelowThresholdMinDuration</t>
    <phoneticPr fontId="0" type="noConversion"/>
  </si>
  <si>
    <t xml:space="preserve">Nacelle accleration for-aft threshold </t>
    <phoneticPr fontId="0" type="noConversion"/>
  </si>
  <si>
    <t>NacAccXBelowThresholdbeMaxDuration</t>
    <phoneticPr fontId="0" type="noConversion"/>
  </si>
  <si>
    <t>P_NacAccXAboveThresholdMinDuration</t>
    <phoneticPr fontId="0" type="noConversion"/>
  </si>
  <si>
    <t>P_MinimumFinePitchBasedonNacAccX</t>
    <phoneticPr fontId="0" type="noConversion"/>
  </si>
  <si>
    <t>Minimum pitch angle when nacelle accleration for-aft above threshold</t>
    <phoneticPr fontId="0" type="noConversion"/>
  </si>
  <si>
    <t>0.08727</t>
    <phoneticPr fontId="0" type="noConversion"/>
  </si>
  <si>
    <t>MinimumFinePitchBasedonNacAccX</t>
    <phoneticPr fontId="0" type="noConversion"/>
  </si>
  <si>
    <t>P_NacAccXPitchScheduleRateLimit</t>
    <phoneticPr fontId="0" type="noConversion"/>
  </si>
  <si>
    <t>Pitch rate up limit during fine pitch schedule based on nacelle acceration for-aft be trigged</t>
    <phoneticPr fontId="0" type="noConversion"/>
  </si>
  <si>
    <t>0.008727</t>
    <phoneticPr fontId="0" type="noConversion"/>
  </si>
  <si>
    <t>NacAccXPitchScheduleUpRateLimit</t>
    <phoneticPr fontId="0" type="noConversion"/>
  </si>
  <si>
    <t>P_MinWindSpeedForNacAccXPitchSched</t>
    <phoneticPr fontId="0" type="noConversion"/>
  </si>
  <si>
    <t>25</t>
    <phoneticPr fontId="0" type="noConversion"/>
  </si>
  <si>
    <t>; IPC</t>
    <phoneticPr fontId="0" type="noConversion"/>
  </si>
  <si>
    <t>P_IpcStrategySelect</t>
    <phoneticPr fontId="0" type="noConversion"/>
  </si>
  <si>
    <t>1P IPC strategy select: 0 No IPC，1 old 1P IPC， 2 new 1P IPC</t>
    <phoneticPr fontId="0" type="noConversion"/>
  </si>
  <si>
    <t>Param.Algorithm.IPC</t>
    <phoneticPr fontId="0" type="noConversion"/>
  </si>
  <si>
    <t>;Old</t>
    <phoneticPr fontId="0" type="noConversion"/>
  </si>
  <si>
    <t>P_IpcMaximumPitchComponent</t>
    <phoneticPr fontId="0" type="noConversion"/>
  </si>
  <si>
    <t>Maximum pitch component added by IPC</t>
    <phoneticPr fontId="0" type="noConversion"/>
  </si>
  <si>
    <t>0.03491</t>
    <phoneticPr fontId="0" type="noConversion"/>
  </si>
  <si>
    <t>use 5 deg (0.0873), still hitting rate limit but lower load</t>
    <phoneticPr fontId="0" type="noConversion"/>
  </si>
  <si>
    <t>IpcMaximumPitchComponent</t>
    <phoneticPr fontId="0" type="noConversion"/>
  </si>
  <si>
    <t>P_IPCBladeBendingMomentLimitEnable</t>
    <phoneticPr fontId="0" type="noConversion"/>
  </si>
  <si>
    <t>IPC blade bending moment limit enabled</t>
    <phoneticPr fontId="0" type="noConversion"/>
  </si>
  <si>
    <t>IPCMinimumBladeBendingMoment</t>
    <phoneticPr fontId="0" type="noConversion"/>
  </si>
  <si>
    <t>P_IPCBladeBendingMomentLimitTime</t>
    <phoneticPr fontId="0" type="noConversion"/>
  </si>
  <si>
    <t>Once triggerd, Sustain for some time</t>
    <phoneticPr fontId="0" type="noConversion"/>
  </si>
  <si>
    <t>P_IPCMinimumBladeBendingMoment</t>
    <phoneticPr fontId="0" type="noConversion"/>
  </si>
  <si>
    <t>Minimum blade bending moment to start IPC</t>
    <phoneticPr fontId="0" type="noConversion"/>
  </si>
  <si>
    <t>100000000</t>
    <phoneticPr fontId="0" type="noConversion"/>
  </si>
  <si>
    <t>P_IPCAboveThresholdMinDuration</t>
    <phoneticPr fontId="0" type="noConversion"/>
  </si>
  <si>
    <t>P_IPCMinimumBladeBendingMomentAvt</t>
    <phoneticPr fontId="0" type="noConversion"/>
  </si>
  <si>
    <t>P_IPCMinimumBladeBendingMomentMovAvTC</t>
    <phoneticPr fontId="0" type="noConversion"/>
  </si>
  <si>
    <t>Filtering time constant for blade bending moment</t>
    <phoneticPr fontId="0" type="noConversion"/>
  </si>
  <si>
    <t>IPCMinimumBladeBendingMomentMovAvTC</t>
    <phoneticPr fontId="0" type="noConversion"/>
  </si>
  <si>
    <t>P_IpcProportionalGain</t>
    <phoneticPr fontId="0" type="noConversion"/>
  </si>
  <si>
    <t>IPC Proportional Gain</t>
    <phoneticPr fontId="0" type="noConversion"/>
  </si>
  <si>
    <t>IpcProportionalGain</t>
    <phoneticPr fontId="0" type="noConversion"/>
  </si>
  <si>
    <t>P_IpcIntegralGain</t>
    <phoneticPr fontId="0" type="noConversion"/>
  </si>
  <si>
    <t>IPC Integral Gain</t>
    <phoneticPr fontId="0" type="noConversion"/>
  </si>
  <si>
    <t>7.14E-9</t>
    <phoneticPr fontId="0" type="noConversion"/>
  </si>
  <si>
    <t>IpcIntegralGain</t>
    <phoneticPr fontId="0" type="noConversion"/>
  </si>
  <si>
    <t>P_IpcTimeShift</t>
    <phoneticPr fontId="0" type="noConversion"/>
  </si>
  <si>
    <t>IPC Time Shift</t>
    <phoneticPr fontId="0" type="noConversion"/>
  </si>
  <si>
    <t>IpcTimeShift</t>
    <phoneticPr fontId="0" type="noConversion"/>
  </si>
  <si>
    <t>P_IpcPhaseShift</t>
    <phoneticPr fontId="0" type="noConversion"/>
  </si>
  <si>
    <t>IPC Azimuthal phase shift</t>
    <phoneticPr fontId="0" type="noConversion"/>
  </si>
  <si>
    <t>-6.2832</t>
    <phoneticPr fontId="0" type="noConversion"/>
  </si>
  <si>
    <t>6.2832</t>
    <phoneticPr fontId="0" type="noConversion"/>
  </si>
  <si>
    <t>0.47538</t>
    <phoneticPr fontId="0" type="noConversion"/>
  </si>
  <si>
    <t>IpcPhaseShift</t>
    <phoneticPr fontId="0" type="noConversion"/>
  </si>
  <si>
    <t>P_IpcMinimumPitch</t>
    <phoneticPr fontId="0" type="noConversion"/>
  </si>
  <si>
    <t>IPC Minimum Pitch</t>
    <phoneticPr fontId="0" type="noConversion"/>
  </si>
  <si>
    <t>-0.00872664</t>
    <phoneticPr fontId="0" type="noConversion"/>
  </si>
  <si>
    <t>IpcMinimumPitch</t>
    <phoneticPr fontId="0" type="noConversion"/>
  </si>
  <si>
    <t>P_IpcMaximumPitch</t>
    <phoneticPr fontId="0" type="noConversion"/>
  </si>
  <si>
    <t>IPC MaximumPitch</t>
    <phoneticPr fontId="0" type="noConversion"/>
  </si>
  <si>
    <t>1.57</t>
    <phoneticPr fontId="0" type="noConversion"/>
  </si>
  <si>
    <t>IpcMaximumPitch</t>
    <phoneticPr fontId="0" type="noConversion"/>
  </si>
  <si>
    <t>P_IpcPitchLimitsEnabled</t>
    <phoneticPr fontId="0" type="noConversion"/>
  </si>
  <si>
    <t>IPC Pitch Limits Enabled Flag</t>
    <phoneticPr fontId="0" type="noConversion"/>
  </si>
  <si>
    <t>IpcPitchLimitsEnabled</t>
    <phoneticPr fontId="0" type="noConversion"/>
  </si>
  <si>
    <t>P_IpcDqPitchRateLimit</t>
    <phoneticPr fontId="0" type="noConversion"/>
  </si>
  <si>
    <t>IPC DQ Pitch Absolute Rate Limit</t>
    <phoneticPr fontId="0" type="noConversion"/>
  </si>
  <si>
    <t>IpcDqPitchRateLimit</t>
    <phoneticPr fontId="0" type="noConversion"/>
  </si>
  <si>
    <t>P_IpcMyHighPassEnable</t>
    <phoneticPr fontId="0" type="noConversion"/>
  </si>
  <si>
    <t>IPC My high pass filter enable</t>
    <phoneticPr fontId="0" type="noConversion"/>
  </si>
  <si>
    <t>IpcMyHighPassEnable</t>
    <phoneticPr fontId="0" type="noConversion"/>
  </si>
  <si>
    <t>P_IpcMyHighPassTimeConstant</t>
    <phoneticPr fontId="0" type="noConversion"/>
  </si>
  <si>
    <t>IPC My high pass filter time constant</t>
    <phoneticPr fontId="0" type="noConversion"/>
  </si>
  <si>
    <t>IpcMyHighPassTimeConstant</t>
    <phoneticPr fontId="0" type="noConversion"/>
  </si>
  <si>
    <t>P_IpcBladePosition1</t>
    <phoneticPr fontId="0" type="noConversion"/>
  </si>
  <si>
    <t>Position number of Blade 1</t>
    <phoneticPr fontId="0" type="noConversion"/>
  </si>
  <si>
    <t>IpcBladePosition1</t>
    <phoneticPr fontId="0" type="noConversion"/>
  </si>
  <si>
    <t>P_IpcBladePosition2</t>
    <phoneticPr fontId="0" type="noConversion"/>
  </si>
  <si>
    <t>Position number of Blade 2</t>
    <phoneticPr fontId="0" type="noConversion"/>
  </si>
  <si>
    <t>IpcBladePosition2</t>
    <phoneticPr fontId="0" type="noConversion"/>
  </si>
  <si>
    <t>P_IpcBladePosition3</t>
    <phoneticPr fontId="0" type="noConversion"/>
  </si>
  <si>
    <t>Position number of Blade 3</t>
    <phoneticPr fontId="0" type="noConversion"/>
  </si>
  <si>
    <t>IpcBladePosition3</t>
    <phoneticPr fontId="0" type="noConversion"/>
  </si>
  <si>
    <t>;New</t>
    <phoneticPr fontId="0" type="noConversion"/>
  </si>
  <si>
    <t>P_IpcProportionalGain1</t>
    <phoneticPr fontId="0" type="noConversion"/>
  </si>
  <si>
    <t>P_IpcIntegralGain1</t>
    <phoneticPr fontId="0" type="noConversion"/>
  </si>
  <si>
    <t>P_IpcActivationThreshold</t>
    <phoneticPr fontId="0" type="noConversion"/>
  </si>
  <si>
    <t>Ipc Activation Threshold</t>
    <phoneticPr fontId="0" type="noConversion"/>
  </si>
  <si>
    <t>10000000</t>
    <phoneticPr fontId="0" type="noConversion"/>
  </si>
  <si>
    <t>1500000</t>
    <phoneticPr fontId="0" type="noConversion"/>
  </si>
  <si>
    <t>IpcActivationThreshold</t>
    <phoneticPr fontId="0" type="noConversion"/>
  </si>
  <si>
    <t>P_IpcAmplitudeLimit</t>
    <phoneticPr fontId="0" type="noConversion"/>
  </si>
  <si>
    <t>Ipc Amplitude Limit</t>
    <phoneticPr fontId="0" type="noConversion"/>
  </si>
  <si>
    <t>IpcAmplitudeLimit</t>
    <phoneticPr fontId="0" type="noConversion"/>
  </si>
  <si>
    <t>P_IpcTintRealese</t>
    <phoneticPr fontId="0" type="noConversion"/>
  </si>
  <si>
    <t>Integrator Realse Time</t>
    <phoneticPr fontId="0" type="noConversion"/>
  </si>
  <si>
    <t>IpcTintRealese</t>
    <phoneticPr fontId="0" type="noConversion"/>
  </si>
  <si>
    <t>P_IpcPhaseOff1p</t>
    <phoneticPr fontId="0" type="noConversion"/>
  </si>
  <si>
    <t>PhaseOff1p</t>
    <phoneticPr fontId="0" type="noConversion"/>
  </si>
  <si>
    <t>; 2P IPC</t>
    <phoneticPr fontId="0" type="noConversion"/>
  </si>
  <si>
    <t>P_2PIpcStrategySelect</t>
    <phoneticPr fontId="0" type="noConversion"/>
  </si>
  <si>
    <t>2P IPC strategy select: 0 No IPC，1 old 2P IPC， 2 new 2P IPC</t>
    <phoneticPr fontId="0" type="noConversion"/>
  </si>
  <si>
    <t>2PIpcStrategySelect</t>
    <phoneticPr fontId="0" type="noConversion"/>
  </si>
  <si>
    <t>Param.Algorithm.2PIPC</t>
    <phoneticPr fontId="0" type="noConversion"/>
  </si>
  <si>
    <t>P_2PIpcMaximumPitchComponent</t>
    <phoneticPr fontId="0" type="noConversion"/>
  </si>
  <si>
    <t>Maximum pitch component added by 2P IPC</t>
    <phoneticPr fontId="0" type="noConversion"/>
  </si>
  <si>
    <t>use 3.5 deg</t>
    <phoneticPr fontId="0" type="noConversion"/>
  </si>
  <si>
    <t>2PIpcMaximumPitchComponent</t>
    <phoneticPr fontId="0" type="noConversion"/>
  </si>
  <si>
    <t>P_2PIpcMaxAbsPitchRateFilterDownwardTc</t>
    <phoneticPr fontId="0" type="noConversion"/>
  </si>
  <si>
    <t>Filtering time constant Asym filter</t>
    <phoneticPr fontId="0" type="noConversion"/>
  </si>
  <si>
    <t>2PIpcMaxAbsPitchRateFilterDownwardTc</t>
    <phoneticPr fontId="0" type="noConversion"/>
  </si>
  <si>
    <t>P_2PIpcPhaseOutRate</t>
    <phoneticPr fontId="0" type="noConversion"/>
  </si>
  <si>
    <t>Phase out rate of D-Q pitch demands overall rates too high</t>
    <phoneticPr fontId="0" type="noConversion"/>
  </si>
  <si>
    <t>0.00523</t>
    <phoneticPr fontId="0" type="noConversion"/>
  </si>
  <si>
    <t>0.005</t>
    <phoneticPr fontId="0" type="noConversion"/>
  </si>
  <si>
    <t>2PIpcPhaseOutRate</t>
    <phoneticPr fontId="0" type="noConversion"/>
  </si>
  <si>
    <t>P_2PIpcProportionalGain</t>
    <phoneticPr fontId="0" type="noConversion"/>
  </si>
  <si>
    <t>2P IPC Proportional Gain</t>
    <phoneticPr fontId="0" type="noConversion"/>
  </si>
  <si>
    <t>2PIpcProportionalGain</t>
    <phoneticPr fontId="0" type="noConversion"/>
  </si>
  <si>
    <t>P_2PIpcIntegralGain</t>
    <phoneticPr fontId="0" type="noConversion"/>
  </si>
  <si>
    <t>2P IPC Integral Gain</t>
    <phoneticPr fontId="0" type="noConversion"/>
  </si>
  <si>
    <t>7.41E-9</t>
    <phoneticPr fontId="0" type="noConversion"/>
  </si>
  <si>
    <t>2PIpcIntegralGain</t>
    <phoneticPr fontId="0" type="noConversion"/>
  </si>
  <si>
    <t>P_2PIpcTimeShift</t>
    <phoneticPr fontId="0" type="noConversion"/>
  </si>
  <si>
    <t>2P IPC Time Shift</t>
    <phoneticPr fontId="0" type="noConversion"/>
  </si>
  <si>
    <t>2PIpcTimeShift</t>
    <phoneticPr fontId="0" type="noConversion"/>
  </si>
  <si>
    <t>P_2PIpcPhaseShift</t>
    <phoneticPr fontId="0" type="noConversion"/>
  </si>
  <si>
    <t>2P IPC Azimuthal phase shift</t>
    <phoneticPr fontId="0" type="noConversion"/>
  </si>
  <si>
    <t>2PIpcPhaseShift</t>
    <phoneticPr fontId="0" type="noConversion"/>
  </si>
  <si>
    <t>P_2PIpcDqPitchRateLimit</t>
    <phoneticPr fontId="0" type="noConversion"/>
  </si>
  <si>
    <t>2P IPC DQ Pitch Rate Limit - Absolute rate limit value</t>
    <phoneticPr fontId="0" type="noConversion"/>
  </si>
  <si>
    <t>2PIpcDqPitchRateLimit</t>
    <phoneticPr fontId="0" type="noConversion"/>
  </si>
  <si>
    <t>P_2PIpcMyHighPassEnable</t>
    <phoneticPr fontId="0" type="noConversion"/>
  </si>
  <si>
    <t>2P IPC My high pass filter enable</t>
    <phoneticPr fontId="0" type="noConversion"/>
  </si>
  <si>
    <t>2PIpcMyHighPassEnable</t>
    <phoneticPr fontId="0" type="noConversion"/>
  </si>
  <si>
    <t>P_2PIpcMyHighPassTimeConstant</t>
    <phoneticPr fontId="0" type="noConversion"/>
  </si>
  <si>
    <t>2P IPC My high pass filter time constant</t>
    <phoneticPr fontId="0" type="noConversion"/>
  </si>
  <si>
    <t>2PIpcMyHighPassTimeConstant</t>
    <phoneticPr fontId="0" type="noConversion"/>
  </si>
  <si>
    <t>Observer</t>
    <phoneticPr fontId="0" type="noConversion"/>
  </si>
  <si>
    <t>P_2PIpcProportionalGain1</t>
    <phoneticPr fontId="0" type="noConversion"/>
  </si>
  <si>
    <t>2P IPC Proportional Gain 1</t>
    <phoneticPr fontId="0" type="noConversion"/>
  </si>
  <si>
    <t>P_2PIpcIntegralGain1</t>
    <phoneticPr fontId="0" type="noConversion"/>
  </si>
  <si>
    <t>2P IPC Integral Gain 1</t>
    <phoneticPr fontId="0" type="noConversion"/>
  </si>
  <si>
    <t>P_2PIpcActivationThreshold</t>
    <phoneticPr fontId="0" type="noConversion"/>
  </si>
  <si>
    <t>6000000</t>
    <phoneticPr fontId="0" type="noConversion"/>
  </si>
  <si>
    <t>2IpcActivationThreshold</t>
    <phoneticPr fontId="0" type="noConversion"/>
  </si>
  <si>
    <t>P_2PIpcAmplitudeLimit</t>
    <phoneticPr fontId="0" type="noConversion"/>
  </si>
  <si>
    <t>2PIpcAmplitudeLimit</t>
    <phoneticPr fontId="0" type="noConversion"/>
  </si>
  <si>
    <t>P_2PIpcTintRealese</t>
    <phoneticPr fontId="0" type="noConversion"/>
  </si>
  <si>
    <t>0</t>
    <phoneticPr fontId="0" type="noConversion"/>
  </si>
  <si>
    <t>2PIpcTintRealese</t>
    <phoneticPr fontId="0" type="noConversion"/>
  </si>
  <si>
    <t>P_IpcPhaseComp2p</t>
    <phoneticPr fontId="0" type="noConversion"/>
  </si>
  <si>
    <t>PhaseComp2p</t>
    <phoneticPr fontId="0" type="noConversion"/>
  </si>
  <si>
    <t>float</t>
    <phoneticPr fontId="0" type="noConversion"/>
  </si>
  <si>
    <t>; IPC Limits</t>
    <phoneticPr fontId="0" type="noConversion"/>
  </si>
  <si>
    <t>P_IpcMaximumPitchTorqueScheduleAvT</t>
    <phoneticPr fontId="0" type="noConversion"/>
  </si>
  <si>
    <t>Vspr</t>
    <phoneticPr fontId="0" type="noConversion"/>
  </si>
  <si>
    <t>IPC Schedule vs Torque Averaging Time</t>
    <phoneticPr fontId="0" type="noConversion"/>
  </si>
  <si>
    <t>√</t>
    <phoneticPr fontId="0" type="noConversion"/>
  </si>
  <si>
    <t>IpcMaximumPitchTorqueScheduleAvT</t>
    <phoneticPr fontId="0" type="noConversion"/>
  </si>
  <si>
    <t>Param.Algorithm.IPCLimits</t>
    <phoneticPr fontId="0" type="noConversion"/>
  </si>
  <si>
    <t>P_IpcMaximumPitchComponentGenAccAvT</t>
    <phoneticPr fontId="0" type="noConversion"/>
  </si>
  <si>
    <t>IPC Schedule vs Generator Acceleration Averaging Time</t>
    <phoneticPr fontId="0" type="noConversion"/>
  </si>
  <si>
    <t>IpcMaximumPitchComponentGenAccAvT</t>
    <phoneticPr fontId="0" type="noConversion"/>
  </si>
  <si>
    <t>P_IpcMinimumPitchPitchScheduleAvT</t>
    <phoneticPr fontId="0" type="noConversion"/>
  </si>
  <si>
    <t>IPC Schedule vs Pitch Averaging Time (minimum pitch)</t>
    <phoneticPr fontId="0" type="noConversion"/>
  </si>
  <si>
    <t xml:space="preserve">float </t>
    <phoneticPr fontId="0" type="noConversion"/>
  </si>
  <si>
    <t>IpcMinimumPitchPitchScheduleAvT</t>
    <phoneticPr fontId="0" type="noConversion"/>
  </si>
  <si>
    <t>P_IpcMaximumPitchPitchScheduleAvT</t>
    <phoneticPr fontId="0" type="noConversion"/>
  </si>
  <si>
    <t>IPC Schedule vs Pitch Averaging Time (maximum pitch)</t>
    <phoneticPr fontId="0" type="noConversion"/>
  </si>
  <si>
    <t>IpcMaximumPitchPitchScheduleAvT</t>
    <phoneticPr fontId="0" type="noConversion"/>
  </si>
  <si>
    <t>P_IpcMaximumPitchPitchRateScheduleAvT</t>
    <phoneticPr fontId="0" type="noConversion"/>
  </si>
  <si>
    <t>IPC Sched with Pitch AvTime</t>
    <phoneticPr fontId="0" type="noConversion"/>
  </si>
  <si>
    <t>0.5</t>
    <phoneticPr fontId="0" type="noConversion"/>
  </si>
  <si>
    <t>IpcMaximumPitchPitchRateScheduleAvT</t>
    <phoneticPr fontId="0" type="noConversion"/>
  </si>
  <si>
    <t>; Tower Excusion Zone</t>
    <phoneticPr fontId="0" type="noConversion"/>
  </si>
  <si>
    <t>P_TowerExcEnabled</t>
    <phoneticPr fontId="0" type="noConversion"/>
  </si>
  <si>
    <t>Tower exclusion zone enabled</t>
    <phoneticPr fontId="0" type="noConversion"/>
  </si>
  <si>
    <t>TowerExcEnabled</t>
    <phoneticPr fontId="0" type="noConversion"/>
  </si>
  <si>
    <t>Param.Algorithm.TEZ</t>
    <phoneticPr fontId="0" type="noConversion"/>
  </si>
  <si>
    <t>P_TowerExcLowSpeed</t>
    <phoneticPr fontId="0" type="noConversion"/>
  </si>
  <si>
    <t>Tower exclusion zone low speed</t>
    <phoneticPr fontId="0" type="noConversion"/>
  </si>
  <si>
    <t>TowerExcLowSpeed</t>
    <phoneticPr fontId="0" type="noConversion"/>
  </si>
  <si>
    <t>P_TowerExcHighSpeed</t>
    <phoneticPr fontId="0" type="noConversion"/>
  </si>
  <si>
    <t>Tower exclusion zone high speed</t>
    <phoneticPr fontId="0" type="noConversion"/>
  </si>
  <si>
    <t>0.89011</t>
    <phoneticPr fontId="0" type="noConversion"/>
  </si>
  <si>
    <t>TowerExcHighSpeed</t>
    <phoneticPr fontId="0" type="noConversion"/>
  </si>
  <si>
    <t>P_TowerExcLowSpeedMaxTorque</t>
    <phoneticPr fontId="0" type="noConversion"/>
  </si>
  <si>
    <t>Tower exclusion zone torque limit for upward transition</t>
    <phoneticPr fontId="0" type="noConversion"/>
  </si>
  <si>
    <t>1.804E6</t>
    <phoneticPr fontId="0" type="noConversion"/>
  </si>
  <si>
    <t>TowerExcLowSpeedMaxTorque</t>
    <phoneticPr fontId="0" type="noConversion"/>
  </si>
  <si>
    <t>P_TowerExcHighSpeedMinTorque</t>
    <phoneticPr fontId="0" type="noConversion"/>
  </si>
  <si>
    <t>Tower exclusion zone torque limit for downward transition</t>
    <phoneticPr fontId="0" type="noConversion"/>
  </si>
  <si>
    <t>1.171E6</t>
    <phoneticPr fontId="0" type="noConversion"/>
  </si>
  <si>
    <t>TowerExcHighSpeedMinTorque</t>
    <phoneticPr fontId="0" type="noConversion"/>
  </si>
  <si>
    <t>P_TowerExcSpeedRate</t>
    <phoneticPr fontId="0" type="noConversion"/>
  </si>
  <si>
    <t>Tower exclusion zone transition generator speed rate</t>
    <phoneticPr fontId="0" type="noConversion"/>
  </si>
  <si>
    <t>0.0105</t>
    <phoneticPr fontId="0" type="noConversion"/>
  </si>
  <si>
    <t>TowerExcSpeedRate</t>
    <phoneticPr fontId="0" type="noConversion"/>
  </si>
  <si>
    <t>P_TowerExcWaitTime</t>
    <phoneticPr fontId="0" type="noConversion"/>
  </si>
  <si>
    <t>Tower exclusion zone wait time before transition</t>
    <phoneticPr fontId="0" type="noConversion"/>
  </si>
  <si>
    <t>TowerExcWaitTime</t>
    <phoneticPr fontId="0" type="noConversion"/>
  </si>
  <si>
    <t>; System Identification Input Perturbation</t>
    <phoneticPr fontId="0" type="noConversion"/>
  </si>
  <si>
    <t>P_EnableSysIdDemandPerturbations</t>
    <phoneticPr fontId="0" type="noConversion"/>
  </si>
  <si>
    <t>Optionally activates the demand perturbations</t>
    <phoneticPr fontId="0" type="noConversion"/>
  </si>
  <si>
    <t>EnableSysIdDemandPerturbations</t>
    <phoneticPr fontId="0" type="noConversion"/>
  </si>
  <si>
    <t>Param.Algorithm.SystemID</t>
    <phoneticPr fontId="0" type="noConversion"/>
  </si>
  <si>
    <t>P_SpeedSetpointScalePerturbation</t>
    <phoneticPr fontId="0" type="noConversion"/>
  </si>
  <si>
    <t>Speed setpoint scale perturbation factor</t>
    <phoneticPr fontId="0" type="noConversion"/>
  </si>
  <si>
    <t>SpeedSetpointScalePerturbation</t>
    <phoneticPr fontId="0" type="noConversion"/>
  </si>
  <si>
    <t>P_SpeedSetpointOffsetPerturbation</t>
    <phoneticPr fontId="0" type="noConversion"/>
  </si>
  <si>
    <t>Speed setpoint offset perturbation</t>
    <phoneticPr fontId="0" type="noConversion"/>
  </si>
  <si>
    <t>SpeedSetpointOffsetPerturbation</t>
    <phoneticPr fontId="0" type="noConversion"/>
  </si>
  <si>
    <t>P_PerturbationDataFromFile</t>
    <phoneticPr fontId="0" type="noConversion"/>
  </si>
  <si>
    <t>Read perturbation data from file (0 = no, 1 = pitch, 2 = torque)</t>
    <phoneticPr fontId="0" type="noConversion"/>
  </si>
  <si>
    <t>PerturbationDataFromFile</t>
    <phoneticPr fontId="0" type="noConversion"/>
  </si>
  <si>
    <t>P_PitchDemandOffsetPerturbation</t>
    <phoneticPr fontId="0" type="noConversion"/>
  </si>
  <si>
    <t>Pitch demand offset perturbation</t>
    <phoneticPr fontId="0" type="noConversion"/>
  </si>
  <si>
    <t>PitchDemandOffsetPerturbation</t>
    <phoneticPr fontId="0" type="noConversion"/>
  </si>
  <si>
    <t>P_TorqueDemandOffsetPerturbation</t>
    <phoneticPr fontId="0" type="noConversion"/>
  </si>
  <si>
    <t>Torque demand offset perturbation</t>
    <phoneticPr fontId="0" type="noConversion"/>
  </si>
  <si>
    <t>TorqueDemandOffsetPerturbation</t>
    <phoneticPr fontId="0" type="noConversion"/>
  </si>
  <si>
    <t>P_CyclicPitchId</t>
    <phoneticPr fontId="0" type="noConversion"/>
  </si>
  <si>
    <t>Cyclic pitch test (value denotes IPC order). Overrides IPC.</t>
    <phoneticPr fontId="0" type="noConversion"/>
  </si>
  <si>
    <t>CyclicPitchId</t>
    <phoneticPr fontId="0" type="noConversion"/>
  </si>
  <si>
    <t>P_CyclicPitchAmp</t>
    <phoneticPr fontId="0" type="noConversion"/>
  </si>
  <si>
    <t>Cyclic pitch test amplitude if P_CyclicPitchId &gt; 0 [rad]</t>
    <phoneticPr fontId="0" type="noConversion"/>
  </si>
  <si>
    <t>0.01745</t>
    <phoneticPr fontId="0" type="noConversion"/>
  </si>
  <si>
    <t>CyclicPitchAmp</t>
    <phoneticPr fontId="0" type="noConversion"/>
  </si>
  <si>
    <t>P_CyclicPitchPhase</t>
    <phoneticPr fontId="0" type="noConversion"/>
  </si>
  <si>
    <t>Cyclic pitch test phase if P_CyclicPitchId &gt; 0 [rad]</t>
    <phoneticPr fontId="0" type="noConversion"/>
  </si>
  <si>
    <t>CyclicPitchPhase</t>
    <phoneticPr fontId="0" type="noConversion"/>
  </si>
  <si>
    <t>; LVRT</t>
    <phoneticPr fontId="0" type="noConversion"/>
  </si>
  <si>
    <t>P_LvrtPitchDuration</t>
    <phoneticPr fontId="0" type="noConversion"/>
  </si>
  <si>
    <t>Duration of pitch kick during LVRT</t>
    <phoneticPr fontId="0" type="noConversion"/>
  </si>
  <si>
    <t>Extend this for more agressive pitch action to avoid overspeed</t>
    <phoneticPr fontId="0" type="noConversion"/>
  </si>
  <si>
    <t>LvrtPitchDuration</t>
    <phoneticPr fontId="0" type="noConversion"/>
  </si>
  <si>
    <t>Param.Algorithm.LVRT</t>
    <phoneticPr fontId="0" type="noConversion"/>
  </si>
  <si>
    <t>P_LvrtTorqueLimitRate</t>
    <phoneticPr fontId="0" type="noConversion"/>
  </si>
  <si>
    <t>Torque limit rate of change during LVRT</t>
    <phoneticPr fontId="0" type="noConversion"/>
  </si>
  <si>
    <t>3500</t>
    <phoneticPr fontId="0" type="noConversion"/>
  </si>
  <si>
    <t>This is tunable based on how quick you want the torque to ramp after a LVE</t>
    <phoneticPr fontId="0" type="noConversion"/>
  </si>
  <si>
    <t>LvrtTorqueLimitRate</t>
    <phoneticPr fontId="0" type="noConversion"/>
  </si>
  <si>
    <t>; Timing performance alarm thresholds</t>
    <phoneticPr fontId="0" type="noConversion"/>
  </si>
  <si>
    <t>P_ExecutionTimeOverrunThreshold</t>
    <phoneticPr fontId="0" type="noConversion"/>
  </si>
  <si>
    <t>Vspr</t>
    <phoneticPr fontId="0" type="noConversion"/>
  </si>
  <si>
    <t>Maximum allowed controller execution time before shutdown</t>
    <phoneticPr fontId="0" type="noConversion"/>
  </si>
  <si>
    <t>float</t>
    <phoneticPr fontId="0" type="noConversion"/>
  </si>
  <si>
    <t>0.02</t>
    <phoneticPr fontId="0" type="noConversion"/>
  </si>
  <si>
    <t>Execution Time Overrun Threshold</t>
    <phoneticPr fontId="0" type="noConversion"/>
  </si>
  <si>
    <t>Param.Algorithm.Perf</t>
    <phoneticPr fontId="0" type="noConversion"/>
  </si>
  <si>
    <t>P_ShortAvgCycleTimeMismatchFactor</t>
    <phoneticPr fontId="0" type="noConversion"/>
  </si>
  <si>
    <t>Percent tolerance threshold for short averaged cycle time mismatch alarm</t>
    <phoneticPr fontId="0" type="noConversion"/>
  </si>
  <si>
    <t>0.01</t>
    <phoneticPr fontId="0" type="noConversion"/>
  </si>
  <si>
    <t>Short Avg Cycle Time Mismatch Factor</t>
    <phoneticPr fontId="0" type="noConversion"/>
  </si>
  <si>
    <t>P_LongAvgCycleTimeMismatchFactor</t>
    <phoneticPr fontId="0" type="noConversion"/>
  </si>
  <si>
    <t>Percent tolerance threshold for long averaged cycle time mismatch alarm</t>
    <phoneticPr fontId="0" type="noConversion"/>
  </si>
  <si>
    <t>Long Avg Cycle Time Mismatch Factor</t>
    <phoneticPr fontId="0" type="noConversion"/>
  </si>
  <si>
    <t>;DynamicPowerControl</t>
    <phoneticPr fontId="0" type="noConversion"/>
  </si>
  <si>
    <t>P_PowerShootEnabled</t>
    <phoneticPr fontId="0" type="noConversion"/>
  </si>
  <si>
    <t>Power Shoot control enabled</t>
    <phoneticPr fontId="0" type="noConversion"/>
  </si>
  <si>
    <t>Power Shoot Enabled</t>
    <phoneticPr fontId="0" type="noConversion"/>
  </si>
  <si>
    <t>Param.Algorithm.PowerShoot</t>
    <phoneticPr fontId="0" type="noConversion"/>
  </si>
  <si>
    <t>P_PowerShootPowerIncreasedFactor</t>
    <phoneticPr fontId="0" type="noConversion"/>
  </si>
  <si>
    <t>Power shoot increased power factor</t>
    <phoneticPr fontId="0" type="noConversion"/>
  </si>
  <si>
    <t>1.03</t>
    <phoneticPr fontId="0" type="noConversion"/>
  </si>
  <si>
    <t>P_PowerShootTriggerDuration</t>
    <phoneticPr fontId="0" type="noConversion"/>
  </si>
  <si>
    <t xml:space="preserve">Duration of power shoot cross rated power </t>
    <phoneticPr fontId="0" type="noConversion"/>
  </si>
  <si>
    <t>P_PowerShootQdemMovAvTC</t>
    <phoneticPr fontId="0" type="noConversion"/>
  </si>
  <si>
    <t>P_PowerShootQdemFactor1</t>
    <phoneticPr fontId="0" type="noConversion"/>
  </si>
  <si>
    <t>P_PowerShootQdemFactor2</t>
    <phoneticPr fontId="0" type="noConversion"/>
  </si>
  <si>
    <t>0.90</t>
    <phoneticPr fontId="0" type="noConversion"/>
  </si>
  <si>
    <t>;额定转速在过渡段提升</t>
    <phoneticPr fontId="0" type="noConversion"/>
  </si>
  <si>
    <t>P_AveragePitchAvT</t>
    <phoneticPr fontId="0" type="noConversion"/>
  </si>
  <si>
    <t>风机运行III区域额定转速提升查表的桨角平均时间</t>
    <phoneticPr fontId="0" type="noConversion"/>
  </si>
  <si>
    <t>P_SpeedUpgradeRateLimit</t>
    <phoneticPr fontId="0" type="noConversion"/>
  </si>
  <si>
    <t>0.001</t>
    <phoneticPr fontId="0" type="noConversion"/>
  </si>
  <si>
    <t>;部分风速段额定功率提升</t>
    <phoneticPr fontId="0" type="noConversion"/>
  </si>
  <si>
    <t>P_AverageWindSpeedAvT</t>
    <phoneticPr fontId="0" type="noConversion"/>
  </si>
  <si>
    <t>P_PowerIncreaseFactorRateLimit</t>
    <phoneticPr fontId="0" type="noConversion"/>
  </si>
  <si>
    <t>;GeneratorSpeedDynamicControl</t>
    <phoneticPr fontId="0" type="noConversion"/>
  </si>
  <si>
    <t>P_HighGenSpeedDynCtrlBiasEnable</t>
    <phoneticPr fontId="0" type="noConversion"/>
  </si>
  <si>
    <t>High generator speed dynamic bias control enabled</t>
    <phoneticPr fontId="0" type="noConversion"/>
  </si>
  <si>
    <t>High generator speed dynamic control enabled</t>
    <phoneticPr fontId="0" type="noConversion"/>
  </si>
  <si>
    <t>Param.Algorithm.DynGenSpeed</t>
    <phoneticPr fontId="0" type="noConversion"/>
  </si>
  <si>
    <t>P_HighGenSpeedDynCtrlBiasSpeedThreshold</t>
    <phoneticPr fontId="0" type="noConversion"/>
  </si>
  <si>
    <t>Filtered generator speed value above which High generator speed dynamic control bias used</t>
    <phoneticPr fontId="0" type="noConversion"/>
  </si>
  <si>
    <t>1.10</t>
    <phoneticPr fontId="0" type="noConversion"/>
  </si>
  <si>
    <t>HighGenSpeedDynCtrlBiasSpeedThreshold</t>
    <phoneticPr fontId="0" type="noConversion"/>
  </si>
  <si>
    <t>P_HighGenSpeedDynCtrlBiasFactorLimit</t>
    <phoneticPr fontId="0" type="noConversion"/>
  </si>
  <si>
    <t>High generator speed dynamic control bias limit</t>
    <phoneticPr fontId="0" type="noConversion"/>
  </si>
  <si>
    <t>P_HighGenSpeedDynCtrlBiasDuration</t>
    <phoneticPr fontId="0" type="noConversion"/>
  </si>
  <si>
    <t>Duration of high generator speed dynamic bias control</t>
    <phoneticPr fontId="0" type="noConversion"/>
  </si>
  <si>
    <t xml:space="preserve">Duration of high generator speed dynamic bias control </t>
    <phoneticPr fontId="0" type="noConversion"/>
  </si>
  <si>
    <t>P_HighGenSpeedDynCtrlBiasWaitTime</t>
    <phoneticPr fontId="0" type="noConversion"/>
  </si>
  <si>
    <t>Wait time of high generator speed dynamic bias control  next time</t>
    <phoneticPr fontId="0" type="noConversion"/>
  </si>
  <si>
    <t>P_HighGenSpeedDynCtrlBiasRateLimit</t>
    <phoneticPr fontId="0" type="noConversion"/>
  </si>
  <si>
    <t>HighGenSpeedDynCtrlBiasRateLimit</t>
    <phoneticPr fontId="0" type="noConversion"/>
  </si>
  <si>
    <t>0.015</t>
    <phoneticPr fontId="0" type="noConversion"/>
  </si>
  <si>
    <t>P_EstimatedGenAccAvt</t>
    <phoneticPr fontId="0" type="noConversion"/>
  </si>
  <si>
    <t>; Blade clearance</t>
    <phoneticPr fontId="0" type="noConversion"/>
  </si>
  <si>
    <t>P_ClearanceCtrEnable</t>
    <phoneticPr fontId="0" type="noConversion"/>
  </si>
  <si>
    <t>P_StaticClearance</t>
    <phoneticPr fontId="0" type="noConversion"/>
  </si>
  <si>
    <t>P_ClearanceDeviation</t>
    <phoneticPr fontId="0" type="noConversion"/>
  </si>
  <si>
    <t>P_ClearanceThreshold</t>
    <phoneticPr fontId="0" type="noConversion"/>
  </si>
  <si>
    <t>P_ClearanceAzimuthTol</t>
    <phoneticPr fontId="0" type="noConversion"/>
  </si>
  <si>
    <t>P_AuxPitchAngle</t>
    <phoneticPr fontId="0" type="noConversion"/>
  </si>
  <si>
    <t>P_AuxTimeLength</t>
    <phoneticPr fontId="0" type="noConversion"/>
  </si>
  <si>
    <t>P_AuxIncreaseTime</t>
    <phoneticPr fontId="0" type="noConversion"/>
  </si>
  <si>
    <t>P_AuxDecreaseTime</t>
    <phoneticPr fontId="0" type="noConversion"/>
  </si>
  <si>
    <t>;Noise Control</t>
    <phoneticPr fontId="0" type="noConversion"/>
  </si>
  <si>
    <t>P_NoiseControlCalEnable</t>
    <phoneticPr fontId="0" type="noConversion"/>
  </si>
  <si>
    <t>calculation enable</t>
    <phoneticPr fontId="0" type="noConversion"/>
  </si>
  <si>
    <t>Param.Algorithm.NoiseControl</t>
    <phoneticPr fontId="0" type="noConversion"/>
  </si>
  <si>
    <t>-</t>
    <phoneticPr fontId="0" type="noConversion"/>
  </si>
  <si>
    <t>P_NoiseControlOutputEnable</t>
    <phoneticPr fontId="0" type="noConversion"/>
  </si>
  <si>
    <t>output enable, if calculation disable, this also disable</t>
    <phoneticPr fontId="0" type="noConversion"/>
  </si>
  <si>
    <t>P_NoiseControlWindMoveAverageTimeShort</t>
    <phoneticPr fontId="0" type="noConversion"/>
  </si>
  <si>
    <t>one order filter time for wind speed, short</t>
    <phoneticPr fontId="0" type="noConversion"/>
  </si>
  <si>
    <t>P_NoiseControlWindMoveAverageTimeLong</t>
    <phoneticPr fontId="0" type="noConversion"/>
  </si>
  <si>
    <t>one order filter time for wind speed, long</t>
    <phoneticPr fontId="0" type="noConversion"/>
  </si>
  <si>
    <t>P_NoiseControlSpeedMoveAverageTimeShort</t>
    <phoneticPr fontId="0" type="noConversion"/>
  </si>
  <si>
    <t>one order filter time for rotor speed, short</t>
    <phoneticPr fontId="0" type="noConversion"/>
  </si>
  <si>
    <t>P_NoiseControlWindSpeed</t>
    <phoneticPr fontId="0" type="noConversion"/>
  </si>
  <si>
    <t>wind noise is bigger than wtg, m/s</t>
    <phoneticPr fontId="0" type="noConversion"/>
  </si>
  <si>
    <t>P_NoiseControlSpeedmax</t>
    <phoneticPr fontId="0" type="noConversion"/>
  </si>
  <si>
    <t>max rotor speed limit under noise control</t>
    <phoneticPr fontId="0" type="noConversion"/>
  </si>
  <si>
    <t>rad/s</t>
    <phoneticPr fontId="0" type="noConversion"/>
  </si>
  <si>
    <t>P_NoiseControlPowermax</t>
    <phoneticPr fontId="0" type="noConversion"/>
  </si>
  <si>
    <t>max shaft power limit under noise control</t>
    <phoneticPr fontId="0" type="noConversion"/>
  </si>
  <si>
    <t>w</t>
    <phoneticPr fontId="0" type="noConversion"/>
  </si>
  <si>
    <t>P_NoiseControlRotorSpeedCheckMargin</t>
    <phoneticPr fontId="0" type="noConversion"/>
  </si>
  <si>
    <t>RotorSpeedCheckMargin, rad/s</t>
    <phoneticPr fontId="0" type="noConversion"/>
  </si>
  <si>
    <t>P_NoiseControlPitchAngleCheckMargin</t>
    <phoneticPr fontId="0" type="noConversion"/>
  </si>
  <si>
    <t>PitchAngleCheckMargin, rad</t>
    <phoneticPr fontId="0" type="noConversion"/>
  </si>
  <si>
    <t>P_NoiseControlStateKeepTime</t>
    <phoneticPr fontId="0" type="noConversion"/>
  </si>
  <si>
    <t>from low level to high level timer, s</t>
    <phoneticPr fontId="0" type="noConversion"/>
  </si>
  <si>
    <t>P_NoiseControlPitchSetpointLowpassTime</t>
    <phoneticPr fontId="0" type="noConversion"/>
  </si>
  <si>
    <t>Data Type</t>
    <phoneticPr fontId="0" type="noConversion"/>
  </si>
  <si>
    <t>Initial Value</t>
    <phoneticPr fontId="0" type="noConversion"/>
  </si>
  <si>
    <t>Subsystem</t>
    <phoneticPr fontId="0" type="noConversion"/>
  </si>
  <si>
    <t>Expression</t>
    <phoneticPr fontId="0" type="noConversion"/>
  </si>
  <si>
    <t>Discon Log</t>
    <phoneticPr fontId="0" type="noConversion"/>
  </si>
  <si>
    <t>Visibility</t>
    <phoneticPr fontId="0" type="noConversion"/>
  </si>
  <si>
    <t>;</t>
    <phoneticPr fontId="0" type="noConversion"/>
  </si>
  <si>
    <t>D_Warning</t>
    <phoneticPr fontId="0" type="noConversion"/>
  </si>
  <si>
    <t>bool</t>
    <phoneticPr fontId="0" type="noConversion"/>
  </si>
  <si>
    <t>false</t>
    <phoneticPr fontId="0" type="noConversion"/>
  </si>
  <si>
    <t>PosEdge</t>
    <phoneticPr fontId="0" type="noConversion"/>
  </si>
  <si>
    <t>Highest alarm has just (raising edge) changed to Warning level</t>
    <phoneticPr fontId="0" type="noConversion"/>
  </si>
  <si>
    <t>D_WarningActive</t>
    <phoneticPr fontId="0" type="noConversion"/>
  </si>
  <si>
    <t>bool</t>
    <phoneticPr fontId="0" type="noConversion"/>
  </si>
  <si>
    <t>Controller</t>
    <phoneticPr fontId="0" type="noConversion"/>
  </si>
  <si>
    <t>S_GetHighestActiveAlarm() == RESPONSE_WARNING</t>
    <phoneticPr fontId="0" type="noConversion"/>
  </si>
  <si>
    <t>Public</t>
    <phoneticPr fontId="0" type="noConversion"/>
  </si>
  <si>
    <t>D_NormalShutdown</t>
    <phoneticPr fontId="0" type="noConversion"/>
  </si>
  <si>
    <t>S_GetHighestActiveAlarm() == RESPONSE_NORMAL_SHUTDOWN</t>
    <phoneticPr fontId="0" type="noConversion"/>
  </si>
  <si>
    <t>PosEdge</t>
    <phoneticPr fontId="0" type="noConversion"/>
  </si>
  <si>
    <t>Highest alarm has just (raising edge) changed to NormalShutdown level</t>
    <phoneticPr fontId="0" type="noConversion"/>
  </si>
  <si>
    <t>Public</t>
    <phoneticPr fontId="0" type="noConversion"/>
  </si>
  <si>
    <t>D_NormalShutdownActive</t>
    <phoneticPr fontId="0" type="noConversion"/>
  </si>
  <si>
    <t>bool</t>
    <phoneticPr fontId="0" type="noConversion"/>
  </si>
  <si>
    <t>Controller</t>
    <phoneticPr fontId="0" type="noConversion"/>
  </si>
  <si>
    <t>S_GetHighestActiveAlarm() == RESPONSE_NORMAL_SHUTDOWN</t>
    <phoneticPr fontId="0" type="noConversion"/>
  </si>
  <si>
    <t>Highest alarm level is NormalShutdown</t>
    <phoneticPr fontId="0" type="noConversion"/>
  </si>
  <si>
    <t>Public</t>
    <phoneticPr fontId="0" type="noConversion"/>
  </si>
  <si>
    <t>false</t>
    <phoneticPr fontId="0" type="noConversion"/>
  </si>
  <si>
    <t>PosEdge</t>
    <phoneticPr fontId="0" type="noConversion"/>
  </si>
  <si>
    <t>D_SlowShutdownActive</t>
    <phoneticPr fontId="0" type="noConversion"/>
  </si>
  <si>
    <t>bool</t>
    <phoneticPr fontId="0" type="noConversion"/>
  </si>
  <si>
    <t>false</t>
    <phoneticPr fontId="0" type="noConversion"/>
  </si>
  <si>
    <t>Controller</t>
    <phoneticPr fontId="0" type="noConversion"/>
  </si>
  <si>
    <t>S_GetHighestActiveAlarm() == RESPONSE_SLOW_SHUTDOWN</t>
    <phoneticPr fontId="0" type="noConversion"/>
  </si>
  <si>
    <t>D_GridLossShutdown</t>
    <phoneticPr fontId="0" type="noConversion"/>
  </si>
  <si>
    <t>D_GridLossShutdownActive</t>
    <phoneticPr fontId="0" type="noConversion"/>
  </si>
  <si>
    <t>false</t>
    <phoneticPr fontId="0" type="noConversion"/>
  </si>
  <si>
    <t>Controller</t>
    <phoneticPr fontId="0" type="noConversion"/>
  </si>
  <si>
    <t>S_GetHighestActiveAlarm() == RESPONSE_GRID_LOSS_SHUTDOWN</t>
    <phoneticPr fontId="0" type="noConversion"/>
  </si>
  <si>
    <t>Highest alarm level is GridLossShutdown</t>
    <phoneticPr fontId="0" type="noConversion"/>
  </si>
  <si>
    <t>D_FastShutdown</t>
    <phoneticPr fontId="0" type="noConversion"/>
  </si>
  <si>
    <t>false</t>
    <phoneticPr fontId="0" type="noConversion"/>
  </si>
  <si>
    <t>D_FastShutdownActive</t>
    <phoneticPr fontId="0" type="noConversion"/>
  </si>
  <si>
    <t>Controller</t>
    <phoneticPr fontId="0" type="noConversion"/>
  </si>
  <si>
    <t>S_GetHighestActiveAlarm() == RESPONSE_FAST_SHUTDOWN</t>
    <phoneticPr fontId="0" type="noConversion"/>
  </si>
  <si>
    <t>Highest alarm level is FastShutdown</t>
    <phoneticPr fontId="0" type="noConversion"/>
  </si>
  <si>
    <t>D_PitchBatteryShutdown</t>
    <phoneticPr fontId="0" type="noConversion"/>
  </si>
  <si>
    <t>S_GetHighestActiveAlarm() == RESPONSE_PITCH_BATTERY_SHUTDOWN</t>
    <phoneticPr fontId="0" type="noConversion"/>
  </si>
  <si>
    <t>Highest alarm has just (raising edge) changed to PitchBatteryShutdown level</t>
    <phoneticPr fontId="0" type="noConversion"/>
  </si>
  <si>
    <t>Public</t>
    <phoneticPr fontId="0" type="noConversion"/>
  </si>
  <si>
    <t>S_GetHighestActiveAlarm() == RESPONSE_SAFETY_TURBINE_SHUTDOWN</t>
    <phoneticPr fontId="0" type="noConversion"/>
  </si>
  <si>
    <t>D_SafetyTurbineShutdownActive</t>
    <phoneticPr fontId="0" type="noConversion"/>
  </si>
  <si>
    <t>S_GetHighestActiveAlarm() == RESPONSE_SAFETY_TURBINE_SHUTDOWN</t>
    <phoneticPr fontId="0" type="noConversion"/>
  </si>
  <si>
    <t>S_HighestActiveAlarm</t>
    <phoneticPr fontId="0" type="noConversion"/>
  </si>
  <si>
    <t>int</t>
    <phoneticPr fontId="0" type="noConversion"/>
  </si>
  <si>
    <t>0</t>
    <phoneticPr fontId="0" type="noConversion"/>
  </si>
  <si>
    <t>The highest alarm level (Enumerated type)</t>
    <phoneticPr fontId="0" type="noConversion"/>
  </si>
  <si>
    <t>S_HighestActiveAlarmId</t>
    <phoneticPr fontId="0" type="noConversion"/>
  </si>
  <si>
    <t>true</t>
    <phoneticPr fontId="0" type="noConversion"/>
  </si>
  <si>
    <t>The id of one of the alarm at the highest alarm level</t>
    <phoneticPr fontId="0" type="noConversion"/>
  </si>
  <si>
    <t>0</t>
    <phoneticPr fontId="0" type="noConversion"/>
  </si>
  <si>
    <t>Vspr</t>
    <phoneticPr fontId="0" type="noConversion"/>
  </si>
  <si>
    <t>S_VsprStateCounter</t>
    <phoneticPr fontId="0" type="noConversion"/>
  </si>
  <si>
    <t>0</t>
    <phoneticPr fontId="0" type="noConversion"/>
  </si>
  <si>
    <t>Vspr</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</si>
</sst>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0000"/>
    <numFmt numFmtId="177" formatCode="0.0000_ "/>
    <numFmt numFmtId="178" formatCode="0.00_ "/>
    <numFmt numFmtId="179" formatCode="0.00000_ "/>
    <numFmt numFmtId="180" formatCode="0.0"/>
  </numFmts>
  <fonts count="51" x14ac:knownFonts="1">
    <font>
      <sz val="10"/>
      <name val="Arial"/>
    </font>
    <font>
      <sz val="11"/>
      <color theme="1"/>
      <name val="宋体"/>
      <family val="2"/>
      <charset val="134"/>
      <scheme val="minor"/>
    </font>
    <font>
      <sz val="11"/>
      <color theme="1"/>
      <name val="宋体"/>
      <family val="2"/>
      <scheme val="minor"/>
    </font>
    <font>
      <sz val="11"/>
      <color theme="1"/>
      <name val="宋体"/>
      <family val="2"/>
      <scheme val="minor"/>
    </font>
    <font>
      <sz val="8"/>
      <name val="Arial"/>
      <family val="2"/>
    </font>
    <font>
      <b/>
      <sz val="10"/>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9"/>
      <name val="Arial"/>
      <family val="2"/>
    </font>
    <font>
      <b/>
      <sz val="10"/>
      <color indexed="9"/>
      <name val="Arial"/>
      <family val="2"/>
    </font>
    <font>
      <sz val="9"/>
      <name val="Arial"/>
      <family val="2"/>
    </font>
    <font>
      <b/>
      <sz val="10"/>
      <name val="Arial"/>
      <family val="2"/>
    </font>
    <font>
      <b/>
      <sz val="9"/>
      <name val="Arial"/>
      <family val="2"/>
    </font>
    <font>
      <sz val="9"/>
      <name val="Arial"/>
      <family val="2"/>
    </font>
    <font>
      <b/>
      <sz val="9"/>
      <color indexed="81"/>
      <name val="Tahoma"/>
      <family val="2"/>
    </font>
    <font>
      <sz val="9"/>
      <color indexed="81"/>
      <name val="Tahoma"/>
      <family val="2"/>
    </font>
    <font>
      <b/>
      <sz val="9"/>
      <color indexed="10"/>
      <name val="Arial"/>
      <family val="2"/>
    </font>
    <font>
      <b/>
      <sz val="9"/>
      <name val="Arial"/>
      <family val="2"/>
    </font>
    <font>
      <sz val="10"/>
      <name val="Arial"/>
      <family val="2"/>
    </font>
    <font>
      <sz val="8"/>
      <name val="Arial"/>
      <family val="2"/>
    </font>
    <font>
      <sz val="10"/>
      <name val="Arial"/>
      <family val="2"/>
    </font>
    <font>
      <sz val="11"/>
      <name val="Calibri"/>
      <family val="2"/>
    </font>
    <font>
      <sz val="10"/>
      <color indexed="9"/>
      <name val="Arial"/>
      <family val="2"/>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9"/>
      <color rgb="FF969696"/>
      <name val="Arial"/>
      <family val="2"/>
    </font>
    <font>
      <sz val="9"/>
      <color rgb="FFFF0000"/>
      <name val="Arial"/>
      <family val="2"/>
    </font>
    <font>
      <sz val="12"/>
      <color theme="1"/>
      <name val="Calibri"/>
      <family val="2"/>
    </font>
    <font>
      <b/>
      <sz val="10"/>
      <name val="宋体"/>
      <family val="3"/>
      <charset val="134"/>
    </font>
    <font>
      <b/>
      <sz val="9"/>
      <name val="宋体"/>
      <family val="3"/>
      <charset val="134"/>
    </font>
    <font>
      <sz val="10.5"/>
      <name val="Calibri"/>
      <family val="2"/>
    </font>
    <font>
      <sz val="11"/>
      <color rgb="FF333399"/>
      <name val="Calibri"/>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969696"/>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0000"/>
        <bgColor rgb="FF000000"/>
      </patternFill>
    </fill>
    <fill>
      <patternFill patternType="solid">
        <fgColor theme="9" tint="0.59999389629810485"/>
        <bgColor rgb="FF000000"/>
      </patternFill>
    </fill>
    <fill>
      <patternFill patternType="solid">
        <fgColor rgb="FFFFFFFF"/>
        <bgColor rgb="FF000000"/>
      </patternFill>
    </fill>
    <fill>
      <patternFill patternType="solid">
        <fgColor rgb="FF969696"/>
        <bgColor rgb="FF000000"/>
      </patternFill>
    </fill>
    <fill>
      <patternFill patternType="solid">
        <fgColor rgb="FFC0C0C0"/>
        <bgColor rgb="FF000000"/>
      </patternFill>
    </fill>
    <fill>
      <patternFill patternType="solid">
        <fgColor rgb="FFFCD5B4"/>
        <bgColor rgb="FF000000"/>
      </patternFill>
    </fill>
    <fill>
      <patternFill patternType="solid">
        <fgColor rgb="FF00B0F0"/>
        <bgColor rgb="FF000000"/>
      </patternFill>
    </fill>
    <fill>
      <patternFill patternType="solid">
        <fgColor rgb="FFFFFF00"/>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theme="0"/>
        <bgColor rgb="FF000000"/>
      </patternFill>
    </fill>
    <fill>
      <patternFill patternType="solid">
        <fgColor theme="8"/>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0070C0"/>
        <bgColor indexed="64"/>
      </patternFill>
    </fill>
    <fill>
      <patternFill patternType="solid">
        <fgColor rgb="FFFFCC99"/>
        <bgColor rgb="FFCCE8CF"/>
      </patternFill>
    </fill>
    <fill>
      <patternFill patternType="solid">
        <fgColor indexed="27"/>
        <bgColor indexed="64"/>
      </patternFill>
    </fill>
    <fill>
      <patternFill patternType="solid">
        <fgColor theme="5" tint="-0.249977111117893"/>
        <bgColor indexed="64"/>
      </patternFill>
    </fill>
    <fill>
      <patternFill patternType="solid">
        <fgColor rgb="FF7030A0"/>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right style="medium">
        <color rgb="FFBFBFBF"/>
      </right>
      <top/>
      <bottom style="medium">
        <color rgb="FFBFBFBF"/>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bottom/>
      <diagonal/>
    </border>
    <border>
      <left style="thin">
        <color rgb="FF808080"/>
      </left>
      <right style="thin">
        <color rgb="FF808080"/>
      </right>
      <top style="thin">
        <color rgb="FF808080"/>
      </top>
      <bottom style="thin">
        <color rgb="FF808080"/>
      </bottom>
      <diagonal/>
    </border>
  </borders>
  <cellStyleXfs count="5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0" fillId="0" borderId="0">
      <alignment horizontal="left"/>
    </xf>
    <xf numFmtId="0" fontId="20" fillId="23" borderId="7" applyNumberFormat="0" applyFont="0" applyAlignment="0" applyProtection="0"/>
    <xf numFmtId="0" fontId="21" fillId="20" borderId="8" applyNumberFormat="0" applyAlignment="0" applyProtection="0"/>
    <xf numFmtId="0" fontId="20" fillId="0" borderId="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35" fillId="0" borderId="0"/>
    <xf numFmtId="0" fontId="3" fillId="0" borderId="0"/>
    <xf numFmtId="0" fontId="2" fillId="0" borderId="0"/>
    <xf numFmtId="0" fontId="37" fillId="0" borderId="0">
      <alignment horizontal="left"/>
    </xf>
    <xf numFmtId="0" fontId="20" fillId="0" borderId="0"/>
    <xf numFmtId="0" fontId="20" fillId="0" borderId="0"/>
    <xf numFmtId="0" fontId="20" fillId="0" borderId="0"/>
    <xf numFmtId="0" fontId="1" fillId="0" borderId="0">
      <alignment vertical="center"/>
    </xf>
    <xf numFmtId="0" fontId="17" fillId="7" borderId="1" applyNumberFormat="0" applyAlignment="0" applyProtection="0"/>
  </cellStyleXfs>
  <cellXfs count="947">
    <xf numFmtId="0" fontId="0" fillId="0" borderId="0" xfId="0"/>
    <xf numFmtId="0" fontId="6" fillId="0" borderId="0" xfId="0" applyFont="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25" fillId="24" borderId="20" xfId="0" applyFont="1" applyFill="1" applyBorder="1" applyAlignment="1">
      <alignment horizontal="center" vertical="center"/>
    </xf>
    <xf numFmtId="0" fontId="25" fillId="24" borderId="21" xfId="0" applyFont="1" applyFill="1" applyBorder="1" applyAlignment="1">
      <alignment horizontal="center" vertical="center"/>
    </xf>
    <xf numFmtId="0" fontId="25" fillId="24" borderId="22" xfId="0" applyFont="1" applyFill="1" applyBorder="1" applyAlignment="1">
      <alignment horizontal="center" vertical="center"/>
    </xf>
    <xf numFmtId="0" fontId="0" fillId="0" borderId="0"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center" vertical="center"/>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26" fillId="24" borderId="20" xfId="0" applyFont="1" applyFill="1" applyBorder="1" applyAlignment="1">
      <alignment horizontal="center" vertical="center"/>
    </xf>
    <xf numFmtId="0" fontId="26" fillId="24" borderId="22" xfId="0" applyFont="1" applyFill="1" applyBorder="1" applyAlignment="1">
      <alignment horizontal="center" vertical="center"/>
    </xf>
    <xf numFmtId="0" fontId="0" fillId="0" borderId="23" xfId="0" applyBorder="1"/>
    <xf numFmtId="0" fontId="0" fillId="0" borderId="24" xfId="0" applyBorder="1"/>
    <xf numFmtId="0" fontId="0" fillId="0" borderId="25" xfId="0" applyBorder="1"/>
    <xf numFmtId="0" fontId="0" fillId="0" borderId="26" xfId="0" applyBorder="1" applyAlignment="1">
      <alignment horizontal="center" vertical="center"/>
    </xf>
    <xf numFmtId="0" fontId="0" fillId="0" borderId="27" xfId="0" applyBorder="1" applyAlignment="1">
      <alignment vertical="center"/>
    </xf>
    <xf numFmtId="0" fontId="0" fillId="0" borderId="28" xfId="0" applyBorder="1" applyAlignment="1">
      <alignment vertical="center"/>
    </xf>
    <xf numFmtId="0" fontId="0" fillId="0" borderId="22" xfId="0" applyBorder="1" applyAlignment="1">
      <alignment vertical="center"/>
    </xf>
    <xf numFmtId="0" fontId="0" fillId="0" borderId="29" xfId="0" applyBorder="1"/>
    <xf numFmtId="0" fontId="26" fillId="24" borderId="21" xfId="0" applyFont="1" applyFill="1" applyBorder="1" applyAlignment="1">
      <alignment horizontal="center" vertical="center"/>
    </xf>
    <xf numFmtId="0" fontId="0" fillId="0" borderId="21" xfId="0" applyBorder="1" applyAlignment="1">
      <alignment vertical="center"/>
    </xf>
    <xf numFmtId="0" fontId="0" fillId="0" borderId="21" xfId="0"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26" fillId="24" borderId="11" xfId="0" applyFont="1" applyFill="1" applyBorder="1" applyAlignment="1">
      <alignment horizontal="center" vertical="center"/>
    </xf>
    <xf numFmtId="0" fontId="26" fillId="24" borderId="12" xfId="0" applyFont="1" applyFill="1" applyBorder="1" applyAlignment="1">
      <alignment horizontal="center" vertical="center"/>
    </xf>
    <xf numFmtId="0" fontId="26" fillId="24" borderId="13" xfId="0" applyFont="1" applyFill="1" applyBorder="1" applyAlignment="1">
      <alignment horizontal="center"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0" fontId="5" fillId="0" borderId="33" xfId="0" applyFont="1" applyBorder="1" applyAlignment="1">
      <alignment horizontal="center" vertical="center" textRotation="180" wrapText="1"/>
    </xf>
    <xf numFmtId="0" fontId="5" fillId="0" borderId="34" xfId="0" applyFont="1" applyBorder="1" applyAlignment="1">
      <alignment horizontal="center" vertical="center" textRotation="180" wrapText="1"/>
    </xf>
    <xf numFmtId="0" fontId="5" fillId="0" borderId="35" xfId="0" applyFont="1" applyBorder="1" applyAlignment="1">
      <alignment horizontal="center" vertical="center" textRotation="180" wrapText="1"/>
    </xf>
    <xf numFmtId="0" fontId="5" fillId="0" borderId="36" xfId="0" applyFont="1" applyBorder="1" applyAlignment="1">
      <alignment horizontal="center" vertical="center" textRotation="180" wrapText="1"/>
    </xf>
    <xf numFmtId="49" fontId="27" fillId="25" borderId="12" xfId="0" applyNumberFormat="1" applyFont="1" applyFill="1" applyBorder="1" applyAlignment="1">
      <alignment vertical="center" wrapText="1"/>
    </xf>
    <xf numFmtId="49" fontId="27" fillId="0" borderId="15" xfId="0" applyNumberFormat="1" applyFont="1" applyBorder="1" applyAlignment="1">
      <alignment vertical="center" wrapText="1"/>
    </xf>
    <xf numFmtId="49" fontId="27" fillId="25" borderId="15" xfId="0" applyNumberFormat="1" applyFont="1" applyFill="1" applyBorder="1" applyAlignment="1">
      <alignment vertical="center" wrapText="1"/>
    </xf>
    <xf numFmtId="0" fontId="0" fillId="26" borderId="0" xfId="0" applyFill="1"/>
    <xf numFmtId="0" fontId="5" fillId="26" borderId="36" xfId="0" applyFont="1" applyFill="1" applyBorder="1" applyAlignment="1">
      <alignment horizontal="center" vertical="center" textRotation="180" wrapText="1"/>
    </xf>
    <xf numFmtId="0" fontId="0" fillId="0" borderId="37" xfId="0" applyBorder="1"/>
    <xf numFmtId="0" fontId="0" fillId="26" borderId="37" xfId="0" applyFill="1" applyBorder="1"/>
    <xf numFmtId="0" fontId="28" fillId="0" borderId="33" xfId="0" applyFont="1" applyBorder="1" applyAlignment="1">
      <alignment horizontal="center" vertical="center" textRotation="180" wrapText="1"/>
    </xf>
    <xf numFmtId="0" fontId="28" fillId="0" borderId="35" xfId="0" applyFont="1" applyBorder="1" applyAlignment="1">
      <alignment horizontal="center" vertical="center" textRotation="180" wrapText="1"/>
    </xf>
    <xf numFmtId="0" fontId="28" fillId="0" borderId="36" xfId="0" applyFont="1" applyBorder="1" applyAlignment="1">
      <alignment horizontal="center" vertical="center" textRotation="180" wrapText="1"/>
    </xf>
    <xf numFmtId="0" fontId="28" fillId="0" borderId="20" xfId="0" applyFont="1" applyBorder="1" applyAlignment="1">
      <alignment horizontal="center" vertical="center" textRotation="180" wrapText="1"/>
    </xf>
    <xf numFmtId="0" fontId="5" fillId="0" borderId="23" xfId="0" applyFont="1" applyBorder="1" applyAlignment="1">
      <alignment horizontal="center" vertical="center" textRotation="180" wrapText="1"/>
    </xf>
    <xf numFmtId="0" fontId="30" fillId="0" borderId="12" xfId="0" applyFont="1" applyBorder="1" applyAlignment="1">
      <alignment horizontal="center" vertical="center"/>
    </xf>
    <xf numFmtId="0" fontId="29" fillId="0" borderId="12" xfId="0" applyFont="1" applyBorder="1" applyAlignment="1">
      <alignment horizontal="center" vertical="center"/>
    </xf>
    <xf numFmtId="0" fontId="30" fillId="0" borderId="15" xfId="0" applyFont="1" applyBorder="1" applyAlignment="1">
      <alignment horizontal="center" vertical="center"/>
    </xf>
    <xf numFmtId="0" fontId="29" fillId="0" borderId="15" xfId="0" applyFont="1" applyBorder="1" applyAlignment="1">
      <alignment horizontal="center" vertical="center"/>
    </xf>
    <xf numFmtId="0" fontId="0" fillId="0" borderId="38" xfId="0" applyBorder="1"/>
    <xf numFmtId="0" fontId="29" fillId="0" borderId="39" xfId="0" applyFont="1" applyBorder="1" applyAlignment="1">
      <alignment vertical="center"/>
    </xf>
    <xf numFmtId="0" fontId="30" fillId="0" borderId="40" xfId="0" applyFont="1" applyBorder="1" applyAlignment="1">
      <alignment vertical="center"/>
    </xf>
    <xf numFmtId="0" fontId="5" fillId="0" borderId="41" xfId="0" applyFont="1" applyBorder="1" applyAlignment="1">
      <alignment horizontal="center" vertical="center" textRotation="180" wrapText="1"/>
    </xf>
    <xf numFmtId="0" fontId="0" fillId="0" borderId="42" xfId="0" applyBorder="1"/>
    <xf numFmtId="0" fontId="0" fillId="26" borderId="38" xfId="0" applyFill="1" applyBorder="1"/>
    <xf numFmtId="0" fontId="30" fillId="0" borderId="13" xfId="0" applyFont="1" applyBorder="1" applyAlignment="1">
      <alignment horizontal="center" vertical="center"/>
    </xf>
    <xf numFmtId="0" fontId="30" fillId="0" borderId="16" xfId="0" applyFont="1" applyBorder="1" applyAlignment="1">
      <alignment horizontal="center" vertical="center"/>
    </xf>
    <xf numFmtId="0" fontId="0" fillId="26" borderId="24" xfId="0" applyFill="1" applyBorder="1"/>
    <xf numFmtId="0" fontId="5" fillId="26" borderId="35" xfId="0" applyFont="1" applyFill="1" applyBorder="1" applyAlignment="1">
      <alignment horizontal="center" vertical="center" textRotation="180" wrapText="1"/>
    </xf>
    <xf numFmtId="0" fontId="5" fillId="26" borderId="33" xfId="0" applyFont="1" applyFill="1" applyBorder="1" applyAlignment="1">
      <alignment horizontal="center" vertical="center" textRotation="180" wrapText="1"/>
    </xf>
    <xf numFmtId="0" fontId="5" fillId="0" borderId="22" xfId="0" applyFont="1" applyBorder="1" applyAlignment="1">
      <alignment horizontal="center" vertical="center" textRotation="180" wrapText="1"/>
    </xf>
    <xf numFmtId="0" fontId="30" fillId="0" borderId="11" xfId="0" applyFont="1" applyBorder="1" applyAlignment="1">
      <alignment horizontal="center" vertical="center"/>
    </xf>
    <xf numFmtId="0" fontId="30" fillId="0" borderId="14" xfId="0" applyFont="1" applyBorder="1" applyAlignment="1">
      <alignment horizontal="center" vertical="center"/>
    </xf>
    <xf numFmtId="0" fontId="28" fillId="26" borderId="36" xfId="0" applyFont="1" applyFill="1" applyBorder="1" applyAlignment="1">
      <alignment horizontal="center" vertical="center" textRotation="180" wrapText="1"/>
    </xf>
    <xf numFmtId="49" fontId="29" fillId="0" borderId="39" xfId="0" applyNumberFormat="1" applyFont="1" applyBorder="1" applyAlignment="1">
      <alignment vertical="center"/>
    </xf>
    <xf numFmtId="49" fontId="30" fillId="0" borderId="12" xfId="0" applyNumberFormat="1" applyFont="1" applyBorder="1" applyAlignment="1">
      <alignment horizontal="left" vertical="center" wrapText="1"/>
    </xf>
    <xf numFmtId="49" fontId="29" fillId="0" borderId="12" xfId="0" applyNumberFormat="1" applyFont="1" applyBorder="1" applyAlignment="1">
      <alignment horizontal="center" vertical="center"/>
    </xf>
    <xf numFmtId="49" fontId="30" fillId="0" borderId="12" xfId="0" applyNumberFormat="1" applyFont="1" applyBorder="1" applyAlignment="1">
      <alignment horizontal="center" vertical="center"/>
    </xf>
    <xf numFmtId="49" fontId="30" fillId="26" borderId="12" xfId="0" applyNumberFormat="1" applyFont="1" applyFill="1" applyBorder="1" applyAlignment="1">
      <alignment horizontal="center" vertical="center"/>
    </xf>
    <xf numFmtId="49" fontId="29" fillId="0" borderId="40" xfId="0" applyNumberFormat="1" applyFont="1" applyBorder="1" applyAlignment="1">
      <alignment vertical="center"/>
    </xf>
    <xf numFmtId="49" fontId="30" fillId="0" borderId="14" xfId="0" applyNumberFormat="1" applyFont="1" applyBorder="1" applyAlignment="1">
      <alignment horizontal="center" vertical="center"/>
    </xf>
    <xf numFmtId="49" fontId="30" fillId="0" borderId="15" xfId="0" applyNumberFormat="1" applyFont="1" applyBorder="1" applyAlignment="1">
      <alignment horizontal="left" vertical="center" wrapText="1"/>
    </xf>
    <xf numFmtId="49" fontId="29" fillId="0" borderId="15" xfId="0" applyNumberFormat="1" applyFont="1" applyBorder="1" applyAlignment="1">
      <alignment horizontal="center" vertical="center"/>
    </xf>
    <xf numFmtId="49" fontId="30" fillId="0" borderId="15" xfId="0" applyNumberFormat="1" applyFont="1" applyBorder="1" applyAlignment="1">
      <alignment horizontal="center" vertical="center"/>
    </xf>
    <xf numFmtId="49" fontId="30" fillId="26" borderId="15" xfId="0" applyNumberFormat="1" applyFont="1" applyFill="1" applyBorder="1" applyAlignment="1">
      <alignment vertical="center"/>
    </xf>
    <xf numFmtId="49" fontId="30" fillId="26" borderId="15" xfId="0" applyNumberFormat="1" applyFont="1" applyFill="1" applyBorder="1" applyAlignment="1">
      <alignment horizontal="center" vertical="center"/>
    </xf>
    <xf numFmtId="49" fontId="30" fillId="0" borderId="40" xfId="0" applyNumberFormat="1" applyFont="1" applyBorder="1" applyAlignment="1">
      <alignment vertical="center"/>
    </xf>
    <xf numFmtId="49" fontId="27" fillId="0" borderId="11" xfId="0" applyNumberFormat="1" applyFont="1" applyBorder="1" applyAlignment="1">
      <alignment horizontal="center" vertical="center"/>
    </xf>
    <xf numFmtId="49" fontId="27" fillId="0" borderId="12" xfId="0" applyNumberFormat="1" applyFont="1" applyBorder="1" applyAlignment="1">
      <alignment vertical="center" wrapText="1"/>
    </xf>
    <xf numFmtId="49" fontId="27" fillId="0" borderId="12" xfId="0" applyNumberFormat="1" applyFont="1" applyBorder="1" applyAlignment="1">
      <alignment horizontal="center" vertical="center"/>
    </xf>
    <xf numFmtId="49" fontId="27" fillId="0" borderId="39" xfId="0" applyNumberFormat="1" applyFont="1" applyBorder="1" applyAlignment="1">
      <alignment horizontal="center" vertical="center" wrapText="1"/>
    </xf>
    <xf numFmtId="49" fontId="27" fillId="0" borderId="13" xfId="0" applyNumberFormat="1" applyFont="1" applyBorder="1" applyAlignment="1">
      <alignment horizontal="center" vertical="center"/>
    </xf>
    <xf numFmtId="49" fontId="27" fillId="0" borderId="43" xfId="0" applyNumberFormat="1" applyFont="1" applyBorder="1" applyAlignment="1">
      <alignment horizontal="center" vertical="center"/>
    </xf>
    <xf numFmtId="49" fontId="27" fillId="0" borderId="12" xfId="0" applyNumberFormat="1" applyFont="1" applyBorder="1" applyAlignment="1">
      <alignment horizontal="left" vertical="center" wrapText="1"/>
    </xf>
    <xf numFmtId="49" fontId="27" fillId="0" borderId="12" xfId="0" applyNumberFormat="1" applyFont="1" applyBorder="1" applyAlignment="1">
      <alignment horizontal="center" vertical="center" wrapText="1"/>
    </xf>
    <xf numFmtId="49" fontId="27" fillId="26" borderId="12" xfId="0" applyNumberFormat="1" applyFont="1" applyFill="1" applyBorder="1" applyAlignment="1">
      <alignment horizontal="center" vertical="center" wrapText="1"/>
    </xf>
    <xf numFmtId="49" fontId="27" fillId="26" borderId="43" xfId="0" applyNumberFormat="1" applyFont="1" applyFill="1" applyBorder="1" applyAlignment="1">
      <alignment vertical="center"/>
    </xf>
    <xf numFmtId="49" fontId="27" fillId="26" borderId="12" xfId="0" applyNumberFormat="1" applyFont="1" applyFill="1" applyBorder="1" applyAlignment="1">
      <alignment vertical="center"/>
    </xf>
    <xf numFmtId="49" fontId="27" fillId="26" borderId="39" xfId="0" applyNumberFormat="1" applyFont="1" applyFill="1" applyBorder="1" applyAlignment="1">
      <alignment horizontal="center" vertical="center"/>
    </xf>
    <xf numFmtId="49" fontId="27" fillId="26" borderId="44" xfId="0" applyNumberFormat="1" applyFont="1" applyFill="1" applyBorder="1" applyAlignment="1">
      <alignment vertical="center"/>
    </xf>
    <xf numFmtId="49" fontId="27" fillId="0" borderId="14" xfId="0" applyNumberFormat="1" applyFont="1" applyBorder="1" applyAlignment="1">
      <alignment horizontal="center" vertical="center"/>
    </xf>
    <xf numFmtId="49" fontId="27" fillId="0" borderId="15" xfId="0" applyNumberFormat="1" applyFont="1" applyBorder="1" applyAlignment="1">
      <alignment horizontal="center" vertical="center"/>
    </xf>
    <xf numFmtId="49" fontId="27" fillId="0" borderId="40" xfId="0" applyNumberFormat="1" applyFont="1" applyBorder="1" applyAlignment="1">
      <alignment horizontal="center" vertical="center" wrapText="1"/>
    </xf>
    <xf numFmtId="49" fontId="27" fillId="0" borderId="16" xfId="0" applyNumberFormat="1" applyFont="1" applyBorder="1" applyAlignment="1">
      <alignment horizontal="center" vertical="center"/>
    </xf>
    <xf numFmtId="49" fontId="27" fillId="0" borderId="45" xfId="0" applyNumberFormat="1" applyFont="1" applyBorder="1" applyAlignment="1">
      <alignment horizontal="center" vertical="center"/>
    </xf>
    <xf numFmtId="49" fontId="27" fillId="0" borderId="15" xfId="0" applyNumberFormat="1" applyFont="1" applyBorder="1" applyAlignment="1">
      <alignment horizontal="left" vertical="center" wrapText="1"/>
    </xf>
    <xf numFmtId="49" fontId="27" fillId="0" borderId="15" xfId="0" applyNumberFormat="1" applyFont="1" applyBorder="1" applyAlignment="1">
      <alignment horizontal="center" vertical="center" wrapText="1"/>
    </xf>
    <xf numFmtId="49" fontId="27" fillId="26" borderId="15" xfId="0" applyNumberFormat="1" applyFont="1" applyFill="1" applyBorder="1" applyAlignment="1">
      <alignment horizontal="center" vertical="center" wrapText="1"/>
    </xf>
    <xf numFmtId="49" fontId="27" fillId="26" borderId="45" xfId="0" applyNumberFormat="1" applyFont="1" applyFill="1" applyBorder="1" applyAlignment="1">
      <alignment vertical="center"/>
    </xf>
    <xf numFmtId="49" fontId="27" fillId="26" borderId="15" xfId="0" applyNumberFormat="1" applyFont="1" applyFill="1" applyBorder="1" applyAlignment="1">
      <alignment vertical="center"/>
    </xf>
    <xf numFmtId="49" fontId="27" fillId="26" borderId="40" xfId="0" applyNumberFormat="1" applyFont="1" applyFill="1" applyBorder="1" applyAlignment="1">
      <alignment horizontal="center" vertical="center"/>
    </xf>
    <xf numFmtId="49" fontId="27" fillId="26" borderId="46" xfId="0" applyNumberFormat="1" applyFont="1" applyFill="1" applyBorder="1" applyAlignment="1">
      <alignment vertical="center"/>
    </xf>
    <xf numFmtId="49" fontId="27" fillId="0" borderId="40" xfId="0" applyNumberFormat="1" applyFont="1" applyBorder="1" applyAlignment="1">
      <alignment vertical="center"/>
    </xf>
    <xf numFmtId="49" fontId="30" fillId="0" borderId="44" xfId="0" applyNumberFormat="1" applyFont="1" applyBorder="1" applyAlignment="1">
      <alignment horizontal="center" vertical="center"/>
    </xf>
    <xf numFmtId="49" fontId="30" fillId="0" borderId="43" xfId="0" applyNumberFormat="1" applyFont="1" applyBorder="1" applyAlignment="1">
      <alignment horizontal="center" vertical="center"/>
    </xf>
    <xf numFmtId="49" fontId="30" fillId="26" borderId="12" xfId="0" applyNumberFormat="1" applyFont="1" applyFill="1" applyBorder="1" applyAlignment="1">
      <alignment horizontal="center" vertical="center" wrapText="1"/>
    </xf>
    <xf numFmtId="49" fontId="30" fillId="0" borderId="46" xfId="0" applyNumberFormat="1" applyFont="1" applyBorder="1" applyAlignment="1">
      <alignment horizontal="center" vertical="center"/>
    </xf>
    <xf numFmtId="49" fontId="30" fillId="0" borderId="45" xfId="0" applyNumberFormat="1" applyFont="1" applyBorder="1" applyAlignment="1">
      <alignment horizontal="center" vertical="center"/>
    </xf>
    <xf numFmtId="49" fontId="30" fillId="26" borderId="15" xfId="0" applyNumberFormat="1" applyFont="1" applyFill="1" applyBorder="1" applyAlignment="1">
      <alignment horizontal="center" vertical="center" wrapText="1"/>
    </xf>
    <xf numFmtId="49" fontId="27" fillId="0" borderId="39" xfId="0" applyNumberFormat="1" applyFont="1" applyBorder="1" applyAlignment="1">
      <alignment vertical="center"/>
    </xf>
    <xf numFmtId="49" fontId="27" fillId="0" borderId="11" xfId="0" applyNumberFormat="1" applyFont="1" applyBorder="1" applyAlignment="1">
      <alignment vertical="center"/>
    </xf>
    <xf numFmtId="49" fontId="27" fillId="0" borderId="12" xfId="0" applyNumberFormat="1" applyFont="1" applyBorder="1" applyAlignment="1">
      <alignment vertical="center"/>
    </xf>
    <xf numFmtId="49" fontId="27" fillId="25" borderId="39" xfId="0" applyNumberFormat="1" applyFont="1" applyFill="1" applyBorder="1" applyAlignment="1">
      <alignment vertical="center"/>
    </xf>
    <xf numFmtId="49" fontId="27" fillId="25" borderId="44" xfId="0" applyNumberFormat="1" applyFont="1" applyFill="1" applyBorder="1" applyAlignment="1">
      <alignment horizontal="center" vertical="center"/>
    </xf>
    <xf numFmtId="49" fontId="27" fillId="25" borderId="43" xfId="0" applyNumberFormat="1" applyFont="1" applyFill="1" applyBorder="1" applyAlignment="1">
      <alignment horizontal="center" vertical="center"/>
    </xf>
    <xf numFmtId="49" fontId="27" fillId="25" borderId="12" xfId="0" applyNumberFormat="1" applyFont="1" applyFill="1" applyBorder="1" applyAlignment="1">
      <alignment horizontal="center" vertical="center"/>
    </xf>
    <xf numFmtId="49" fontId="27" fillId="25" borderId="12" xfId="0" applyNumberFormat="1" applyFont="1" applyFill="1" applyBorder="1" applyAlignment="1">
      <alignment vertical="center"/>
    </xf>
    <xf numFmtId="49" fontId="27" fillId="0" borderId="46" xfId="0" applyNumberFormat="1" applyFont="1" applyBorder="1" applyAlignment="1">
      <alignment horizontal="center" vertical="center"/>
    </xf>
    <xf numFmtId="49" fontId="27" fillId="0" borderId="15" xfId="0" applyNumberFormat="1" applyFont="1" applyBorder="1" applyAlignment="1">
      <alignment vertical="center"/>
    </xf>
    <xf numFmtId="49" fontId="27" fillId="26" borderId="15" xfId="0" applyNumberFormat="1" applyFont="1" applyFill="1" applyBorder="1" applyAlignment="1">
      <alignment horizontal="center" vertical="center"/>
    </xf>
    <xf numFmtId="49" fontId="27" fillId="25" borderId="40" xfId="0" applyNumberFormat="1" applyFont="1" applyFill="1" applyBorder="1" applyAlignment="1">
      <alignment vertical="center"/>
    </xf>
    <xf numFmtId="49" fontId="27" fillId="25" borderId="46" xfId="0" applyNumberFormat="1" applyFont="1" applyFill="1" applyBorder="1" applyAlignment="1">
      <alignment horizontal="center" vertical="center"/>
    </xf>
    <xf numFmtId="49" fontId="27" fillId="25" borderId="45" xfId="0" applyNumberFormat="1" applyFont="1" applyFill="1" applyBorder="1" applyAlignment="1">
      <alignment horizontal="center" vertical="center"/>
    </xf>
    <xf numFmtId="49" fontId="27" fillId="25" borderId="15" xfId="0" applyNumberFormat="1" applyFont="1" applyFill="1" applyBorder="1" applyAlignment="1">
      <alignment horizontal="center" vertical="center"/>
    </xf>
    <xf numFmtId="49" fontId="27" fillId="25" borderId="15" xfId="0" applyNumberFormat="1" applyFont="1" applyFill="1" applyBorder="1" applyAlignment="1">
      <alignment vertical="center"/>
    </xf>
    <xf numFmtId="0" fontId="27" fillId="25" borderId="12" xfId="0" applyNumberFormat="1" applyFont="1" applyFill="1" applyBorder="1" applyAlignment="1">
      <alignment horizontal="center" vertical="center" wrapText="1"/>
    </xf>
    <xf numFmtId="0" fontId="27" fillId="0" borderId="15" xfId="0" applyNumberFormat="1" applyFont="1" applyBorder="1" applyAlignment="1">
      <alignment horizontal="center" vertical="center" wrapText="1"/>
    </xf>
    <xf numFmtId="0" fontId="27" fillId="25" borderId="15" xfId="0" applyNumberFormat="1" applyFont="1" applyFill="1" applyBorder="1" applyAlignment="1">
      <alignment horizontal="center" vertical="center" wrapText="1"/>
    </xf>
    <xf numFmtId="49" fontId="27" fillId="0" borderId="44" xfId="0" applyNumberFormat="1" applyFont="1" applyBorder="1" applyAlignment="1">
      <alignment horizontal="center" vertical="center"/>
    </xf>
    <xf numFmtId="49" fontId="27" fillId="0" borderId="47" xfId="0" applyNumberFormat="1" applyFont="1" applyBorder="1" applyAlignment="1">
      <alignment horizontal="center" vertical="center"/>
    </xf>
    <xf numFmtId="49" fontId="27" fillId="0" borderId="48" xfId="0" applyNumberFormat="1" applyFont="1" applyBorder="1" applyAlignment="1">
      <alignment horizontal="center" vertical="center"/>
    </xf>
    <xf numFmtId="49" fontId="27" fillId="0" borderId="39" xfId="0" applyNumberFormat="1" applyFont="1" applyBorder="1" applyAlignment="1">
      <alignment horizontal="left" vertical="center" wrapText="1"/>
    </xf>
    <xf numFmtId="49" fontId="27" fillId="0" borderId="40" xfId="0" applyNumberFormat="1" applyFont="1" applyBorder="1" applyAlignment="1">
      <alignment horizontal="left" vertical="center" wrapText="1"/>
    </xf>
    <xf numFmtId="49" fontId="27" fillId="0" borderId="43" xfId="0" applyNumberFormat="1" applyFont="1" applyBorder="1" applyAlignment="1">
      <alignment horizontal="left" vertical="center" wrapText="1"/>
    </xf>
    <xf numFmtId="49" fontId="27" fillId="0" borderId="45" xfId="0" applyNumberFormat="1" applyFont="1" applyBorder="1" applyAlignment="1">
      <alignment horizontal="left" vertical="center" wrapText="1"/>
    </xf>
    <xf numFmtId="49" fontId="29" fillId="0" borderId="44" xfId="0" applyNumberFormat="1" applyFont="1" applyBorder="1" applyAlignment="1">
      <alignment horizontal="center" vertical="center"/>
    </xf>
    <xf numFmtId="49" fontId="29" fillId="0" borderId="46" xfId="0" applyNumberFormat="1" applyFont="1" applyBorder="1" applyAlignment="1">
      <alignment horizontal="center" vertical="center"/>
    </xf>
    <xf numFmtId="49" fontId="29" fillId="0" borderId="39" xfId="0" applyNumberFormat="1" applyFont="1" applyBorder="1" applyAlignment="1">
      <alignment horizontal="left" vertical="center" wrapText="1"/>
    </xf>
    <xf numFmtId="49" fontId="29" fillId="0" borderId="40" xfId="0" applyNumberFormat="1" applyFont="1" applyBorder="1" applyAlignment="1">
      <alignment horizontal="left" vertical="center" wrapText="1"/>
    </xf>
    <xf numFmtId="0" fontId="28" fillId="26" borderId="35" xfId="0" applyFont="1" applyFill="1" applyBorder="1" applyAlignment="1">
      <alignment horizontal="center" vertical="center" textRotation="180" wrapText="1"/>
    </xf>
    <xf numFmtId="49" fontId="27" fillId="26" borderId="12" xfId="0" applyNumberFormat="1" applyFont="1" applyFill="1" applyBorder="1" applyAlignment="1">
      <alignment horizontal="center" vertical="center"/>
    </xf>
    <xf numFmtId="49" fontId="27" fillId="26" borderId="13" xfId="0" applyNumberFormat="1" applyFont="1" applyFill="1" applyBorder="1" applyAlignment="1">
      <alignment horizontal="center" vertical="center"/>
    </xf>
    <xf numFmtId="49" fontId="27" fillId="26" borderId="43" xfId="0" applyNumberFormat="1" applyFont="1" applyFill="1" applyBorder="1" applyAlignment="1">
      <alignment horizontal="center" vertical="center"/>
    </xf>
    <xf numFmtId="49" fontId="27" fillId="26" borderId="16" xfId="0" applyNumberFormat="1" applyFont="1" applyFill="1" applyBorder="1" applyAlignment="1">
      <alignment horizontal="center" vertical="center"/>
    </xf>
    <xf numFmtId="49" fontId="27" fillId="26" borderId="45" xfId="0" applyNumberFormat="1" applyFont="1" applyFill="1" applyBorder="1" applyAlignment="1">
      <alignment horizontal="center" vertical="center"/>
    </xf>
    <xf numFmtId="0" fontId="0" fillId="0" borderId="28" xfId="0" applyBorder="1"/>
    <xf numFmtId="0" fontId="0" fillId="0" borderId="10" xfId="0" applyBorder="1"/>
    <xf numFmtId="49" fontId="27" fillId="0" borderId="12" xfId="0" applyNumberFormat="1" applyFont="1" applyBorder="1" applyAlignment="1">
      <alignment horizontal="left" vertical="center"/>
    </xf>
    <xf numFmtId="49" fontId="29" fillId="0" borderId="13" xfId="0" applyNumberFormat="1" applyFont="1" applyBorder="1" applyAlignment="1">
      <alignment horizontal="center" vertical="center"/>
    </xf>
    <xf numFmtId="49" fontId="27" fillId="0" borderId="13" xfId="0" applyNumberFormat="1" applyFont="1" applyBorder="1" applyAlignment="1">
      <alignment horizontal="left" vertical="center"/>
    </xf>
    <xf numFmtId="49" fontId="27" fillId="0" borderId="15" xfId="0" applyNumberFormat="1" applyFont="1" applyBorder="1" applyAlignment="1">
      <alignment horizontal="left" vertical="center"/>
    </xf>
    <xf numFmtId="49" fontId="29" fillId="0" borderId="16" xfId="0" applyNumberFormat="1" applyFont="1" applyBorder="1" applyAlignment="1">
      <alignment horizontal="center" vertical="center"/>
    </xf>
    <xf numFmtId="49" fontId="27" fillId="0" borderId="16" xfId="0" applyNumberFormat="1" applyFont="1" applyBorder="1" applyAlignment="1">
      <alignment horizontal="left" vertical="center"/>
    </xf>
    <xf numFmtId="49" fontId="33" fillId="0" borderId="16" xfId="0" applyNumberFormat="1" applyFont="1" applyBorder="1" applyAlignment="1">
      <alignment horizontal="center" vertical="center"/>
    </xf>
    <xf numFmtId="0" fontId="30" fillId="0" borderId="43" xfId="0" applyFont="1" applyBorder="1" applyAlignment="1">
      <alignment horizontal="left" vertical="center"/>
    </xf>
    <xf numFmtId="0" fontId="30" fillId="0" borderId="45" xfId="0" applyFont="1" applyBorder="1" applyAlignment="1">
      <alignment horizontal="left" vertical="center"/>
    </xf>
    <xf numFmtId="0" fontId="28" fillId="0" borderId="22" xfId="0" applyFont="1" applyBorder="1" applyAlignment="1">
      <alignment horizontal="center" vertical="center" textRotation="180" wrapText="1"/>
    </xf>
    <xf numFmtId="0" fontId="27" fillId="0" borderId="37" xfId="0" applyFont="1" applyBorder="1"/>
    <xf numFmtId="0" fontId="27" fillId="0" borderId="24" xfId="0" applyFont="1" applyBorder="1"/>
    <xf numFmtId="49" fontId="27" fillId="0" borderId="50" xfId="0" applyNumberFormat="1" applyFont="1" applyBorder="1" applyAlignment="1">
      <alignment vertical="center"/>
    </xf>
    <xf numFmtId="49" fontId="27" fillId="0" borderId="51" xfId="0" applyNumberFormat="1" applyFont="1" applyBorder="1" applyAlignment="1">
      <alignment horizontal="center" vertical="center"/>
    </xf>
    <xf numFmtId="49" fontId="27" fillId="0" borderId="52" xfId="0" applyNumberFormat="1" applyFont="1" applyBorder="1" applyAlignment="1">
      <alignment horizontal="left" vertical="center" wrapText="1"/>
    </xf>
    <xf numFmtId="49" fontId="27" fillId="0" borderId="44" xfId="0" applyNumberFormat="1" applyFont="1" applyBorder="1" applyAlignment="1">
      <alignment horizontal="left" vertical="center" wrapText="1"/>
    </xf>
    <xf numFmtId="49" fontId="27" fillId="0" borderId="46" xfId="0" applyNumberFormat="1" applyFont="1" applyBorder="1" applyAlignment="1">
      <alignment horizontal="left" vertical="center" wrapText="1"/>
    </xf>
    <xf numFmtId="49" fontId="27" fillId="0" borderId="13" xfId="0" applyNumberFormat="1" applyFont="1" applyBorder="1" applyAlignment="1">
      <alignment horizontal="left" vertical="center" wrapText="1"/>
    </xf>
    <xf numFmtId="49" fontId="27" fillId="0" borderId="16" xfId="0" applyNumberFormat="1" applyFont="1" applyBorder="1" applyAlignment="1">
      <alignment horizontal="left" vertical="center" wrapText="1"/>
    </xf>
    <xf numFmtId="49" fontId="29" fillId="0" borderId="13" xfId="0" applyNumberFormat="1" applyFont="1" applyBorder="1" applyAlignment="1">
      <alignment horizontal="left" vertical="center" wrapText="1"/>
    </xf>
    <xf numFmtId="49" fontId="29" fillId="0" borderId="16" xfId="0" applyNumberFormat="1" applyFont="1" applyBorder="1" applyAlignment="1">
      <alignment horizontal="left" vertical="center" wrapText="1"/>
    </xf>
    <xf numFmtId="0" fontId="30" fillId="26" borderId="15" xfId="0" applyNumberFormat="1" applyFont="1" applyFill="1" applyBorder="1" applyAlignment="1">
      <alignment vertical="center"/>
    </xf>
    <xf numFmtId="49" fontId="30" fillId="26" borderId="13" xfId="0" applyNumberFormat="1" applyFont="1" applyFill="1" applyBorder="1" applyAlignment="1">
      <alignment horizontal="center" vertical="center"/>
    </xf>
    <xf numFmtId="49" fontId="30" fillId="26" borderId="16" xfId="0" applyNumberFormat="1" applyFont="1" applyFill="1" applyBorder="1" applyAlignment="1">
      <alignment horizontal="center" vertical="center"/>
    </xf>
    <xf numFmtId="49" fontId="27" fillId="26" borderId="44" xfId="0" applyNumberFormat="1" applyFont="1" applyFill="1" applyBorder="1" applyAlignment="1">
      <alignment horizontal="center" vertical="center"/>
    </xf>
    <xf numFmtId="49" fontId="27" fillId="26" borderId="46" xfId="0" applyNumberFormat="1" applyFont="1" applyFill="1" applyBorder="1" applyAlignment="1">
      <alignment horizontal="center" vertical="center"/>
    </xf>
    <xf numFmtId="0" fontId="30" fillId="26" borderId="12" xfId="0" applyFont="1" applyFill="1" applyBorder="1" applyAlignment="1">
      <alignment horizontal="center" vertical="center"/>
    </xf>
    <xf numFmtId="0" fontId="30" fillId="26" borderId="15" xfId="0" applyFont="1" applyFill="1" applyBorder="1" applyAlignment="1">
      <alignment horizontal="center" vertical="center"/>
    </xf>
    <xf numFmtId="0" fontId="0" fillId="0" borderId="0" xfId="0" applyAlignment="1">
      <alignment horizontal="center"/>
    </xf>
    <xf numFmtId="49" fontId="5" fillId="0" borderId="36" xfId="0" applyNumberFormat="1" applyFont="1" applyBorder="1" applyAlignment="1">
      <alignment horizontal="center" vertical="center" textRotation="180" wrapText="1"/>
    </xf>
    <xf numFmtId="49" fontId="30" fillId="0" borderId="45" xfId="0" applyNumberFormat="1" applyFont="1" applyFill="1" applyBorder="1" applyAlignment="1">
      <alignment horizontal="left" vertical="center" wrapText="1"/>
    </xf>
    <xf numFmtId="0" fontId="20" fillId="0" borderId="0" xfId="0" applyFont="1"/>
    <xf numFmtId="0" fontId="30" fillId="0" borderId="14" xfId="44" applyFont="1" applyFill="1" applyBorder="1" applyAlignment="1">
      <alignment horizontal="center" vertical="center"/>
    </xf>
    <xf numFmtId="49" fontId="29" fillId="0" borderId="31" xfId="0" applyNumberFormat="1" applyFont="1" applyFill="1" applyBorder="1" applyAlignment="1" applyProtection="1">
      <alignment horizontal="center" vertical="center" wrapText="1"/>
      <protection locked="0"/>
    </xf>
    <xf numFmtId="49" fontId="30" fillId="0" borderId="31" xfId="0" applyNumberFormat="1" applyFont="1" applyFill="1" applyBorder="1" applyAlignment="1" applyProtection="1">
      <alignment horizontal="center" vertical="center" wrapText="1"/>
      <protection locked="0"/>
    </xf>
    <xf numFmtId="49" fontId="30" fillId="0" borderId="55" xfId="0" applyNumberFormat="1" applyFont="1" applyFill="1" applyBorder="1" applyAlignment="1" applyProtection="1">
      <alignment horizontal="center" vertical="center" wrapText="1"/>
      <protection locked="0"/>
    </xf>
    <xf numFmtId="49" fontId="30" fillId="0" borderId="15" xfId="0" applyNumberFormat="1" applyFont="1" applyFill="1" applyBorder="1" applyAlignment="1" applyProtection="1">
      <alignment horizontal="left" vertical="center" wrapText="1"/>
      <protection locked="0"/>
    </xf>
    <xf numFmtId="0" fontId="36" fillId="0" borderId="0" xfId="0" applyFont="1" applyFill="1" applyBorder="1" applyAlignment="1" applyProtection="1">
      <alignment horizontal="left"/>
      <protection locked="0"/>
    </xf>
    <xf numFmtId="49" fontId="29" fillId="0" borderId="15" xfId="0" applyNumberFormat="1" applyFont="1" applyFill="1" applyBorder="1" applyAlignment="1" applyProtection="1">
      <alignment horizontal="center" vertical="center" wrapText="1"/>
      <protection locked="0"/>
    </xf>
    <xf numFmtId="49" fontId="30" fillId="0" borderId="15" xfId="0" applyNumberFormat="1" applyFont="1" applyFill="1" applyBorder="1" applyAlignment="1" applyProtection="1">
      <alignment horizontal="center" vertical="center" wrapText="1"/>
      <protection locked="0"/>
    </xf>
    <xf numFmtId="49" fontId="30" fillId="0" borderId="40" xfId="0" applyNumberFormat="1" applyFont="1" applyFill="1" applyBorder="1" applyAlignment="1" applyProtection="1">
      <alignment horizontal="left" vertical="center" wrapText="1"/>
      <protection locked="0"/>
    </xf>
    <xf numFmtId="49" fontId="30" fillId="0" borderId="14" xfId="0" applyNumberFormat="1" applyFont="1" applyFill="1" applyBorder="1" applyAlignment="1" applyProtection="1">
      <alignment horizontal="center" vertical="center" wrapText="1"/>
      <protection locked="0"/>
    </xf>
    <xf numFmtId="49" fontId="30" fillId="0" borderId="49" xfId="0" applyNumberFormat="1" applyFont="1" applyFill="1" applyBorder="1" applyAlignment="1" applyProtection="1">
      <alignment horizontal="left" vertical="center" wrapText="1"/>
      <protection locked="0"/>
    </xf>
    <xf numFmtId="49" fontId="29" fillId="0" borderId="46" xfId="0" applyNumberFormat="1" applyFont="1" applyFill="1" applyBorder="1" applyAlignment="1" applyProtection="1">
      <alignment horizontal="center" vertical="center" wrapText="1"/>
      <protection locked="0"/>
    </xf>
    <xf numFmtId="49" fontId="30" fillId="0" borderId="46" xfId="0" applyNumberFormat="1" applyFont="1" applyFill="1" applyBorder="1" applyAlignment="1" applyProtection="1">
      <alignment horizontal="center" vertical="center" wrapText="1"/>
      <protection locked="0"/>
    </xf>
    <xf numFmtId="49" fontId="30" fillId="0" borderId="45" xfId="0" applyNumberFormat="1" applyFont="1" applyFill="1" applyBorder="1" applyAlignment="1" applyProtection="1">
      <alignment horizontal="left" vertical="center" wrapText="1"/>
      <protection locked="0"/>
    </xf>
    <xf numFmtId="0" fontId="30" fillId="0" borderId="0" xfId="0" applyFont="1" applyFill="1" applyBorder="1" applyAlignment="1" applyProtection="1">
      <alignment horizontal="left" vertical="center" wrapText="1"/>
      <protection locked="0"/>
    </xf>
    <xf numFmtId="0" fontId="30" fillId="0" borderId="14" xfId="44" applyFont="1" applyFill="1" applyBorder="1" applyAlignment="1" applyProtection="1">
      <alignment horizontal="center" vertical="center"/>
      <protection locked="0"/>
    </xf>
    <xf numFmtId="49" fontId="30" fillId="0" borderId="15" xfId="0" applyNumberFormat="1" applyFont="1" applyFill="1" applyBorder="1" applyAlignment="1">
      <alignment horizontal="left" vertical="center"/>
    </xf>
    <xf numFmtId="49" fontId="29" fillId="0" borderId="49" xfId="0" applyNumberFormat="1" applyFont="1" applyFill="1" applyBorder="1" applyAlignment="1" applyProtection="1">
      <alignment horizontal="center" vertical="center" wrapText="1"/>
      <protection locked="0"/>
    </xf>
    <xf numFmtId="0" fontId="0" fillId="0" borderId="0" xfId="0" applyFill="1" applyAlignment="1">
      <alignment horizontal="left"/>
    </xf>
    <xf numFmtId="0" fontId="29" fillId="0" borderId="0" xfId="0" applyFont="1" applyFill="1" applyBorder="1" applyAlignment="1" applyProtection="1">
      <alignment horizontal="left"/>
      <protection locked="0"/>
    </xf>
    <xf numFmtId="0" fontId="0" fillId="0" borderId="12" xfId="0" applyFill="1" applyBorder="1" applyAlignment="1">
      <alignment horizontal="center" vertical="center"/>
    </xf>
    <xf numFmtId="14" fontId="0" fillId="0" borderId="12" xfId="0" applyNumberFormat="1" applyFill="1" applyBorder="1" applyAlignment="1">
      <alignment horizontal="center" vertical="center"/>
    </xf>
    <xf numFmtId="0" fontId="0" fillId="0" borderId="13" xfId="0" applyFill="1" applyBorder="1" applyAlignment="1">
      <alignment horizontal="center" vertical="center"/>
    </xf>
    <xf numFmtId="0" fontId="0" fillId="0" borderId="38" xfId="0" applyFill="1" applyBorder="1"/>
    <xf numFmtId="0" fontId="28" fillId="0" borderId="36" xfId="0" applyFont="1" applyFill="1" applyBorder="1" applyAlignment="1">
      <alignment horizontal="center" vertical="center" textRotation="180" wrapText="1"/>
    </xf>
    <xf numFmtId="49" fontId="27" fillId="0" borderId="12" xfId="0" applyNumberFormat="1" applyFont="1" applyFill="1" applyBorder="1" applyAlignment="1">
      <alignment horizontal="center" vertical="center"/>
    </xf>
    <xf numFmtId="49" fontId="27" fillId="0" borderId="15" xfId="0" applyNumberFormat="1" applyFont="1" applyFill="1" applyBorder="1" applyAlignment="1">
      <alignment horizontal="center" vertical="center"/>
    </xf>
    <xf numFmtId="49" fontId="33" fillId="0" borderId="16" xfId="0" applyNumberFormat="1" applyFont="1" applyFill="1" applyBorder="1" applyAlignment="1">
      <alignment horizontal="center" vertical="center"/>
    </xf>
    <xf numFmtId="49" fontId="29" fillId="0" borderId="16" xfId="0" applyNumberFormat="1" applyFont="1" applyFill="1" applyBorder="1" applyAlignment="1">
      <alignment horizontal="center" vertical="center"/>
    </xf>
    <xf numFmtId="49" fontId="27" fillId="0" borderId="16" xfId="0" applyNumberFormat="1" applyFont="1" applyFill="1" applyBorder="1" applyAlignment="1">
      <alignment horizontal="center" vertical="center"/>
    </xf>
    <xf numFmtId="49" fontId="29" fillId="0" borderId="16" xfId="0" applyNumberFormat="1" applyFont="1" applyFill="1" applyBorder="1" applyAlignment="1">
      <alignment horizontal="left" vertical="center" wrapText="1"/>
    </xf>
    <xf numFmtId="49" fontId="27" fillId="0" borderId="46" xfId="0" applyNumberFormat="1" applyFont="1" applyFill="1" applyBorder="1" applyAlignment="1">
      <alignment horizontal="center" vertical="center"/>
    </xf>
    <xf numFmtId="49" fontId="27" fillId="0" borderId="14" xfId="0" applyNumberFormat="1" applyFont="1" applyFill="1" applyBorder="1" applyAlignment="1">
      <alignment horizontal="center" vertical="center"/>
    </xf>
    <xf numFmtId="49" fontId="30" fillId="0" borderId="15" xfId="0" applyNumberFormat="1" applyFont="1" applyFill="1" applyBorder="1" applyAlignment="1">
      <alignment horizontal="center" vertical="center"/>
    </xf>
    <xf numFmtId="49" fontId="30" fillId="0" borderId="16" xfId="0" applyNumberFormat="1" applyFont="1" applyBorder="1" applyAlignment="1">
      <alignment horizontal="left" vertical="center" wrapText="1"/>
    </xf>
    <xf numFmtId="176" fontId="27" fillId="0" borderId="15" xfId="0" applyNumberFormat="1" applyFont="1" applyFill="1" applyBorder="1" applyAlignment="1" applyProtection="1">
      <alignment horizontal="center" vertical="center" wrapText="1"/>
      <protection locked="0"/>
    </xf>
    <xf numFmtId="0" fontId="27" fillId="0" borderId="40" xfId="0" applyFont="1" applyBorder="1" applyAlignment="1">
      <alignment vertical="center"/>
    </xf>
    <xf numFmtId="0" fontId="0" fillId="0" borderId="15" xfId="0" applyNumberFormat="1" applyFill="1" applyBorder="1" applyAlignment="1">
      <alignment vertical="center"/>
    </xf>
    <xf numFmtId="49" fontId="27" fillId="0" borderId="16" xfId="0" applyNumberFormat="1" applyFont="1" applyFill="1" applyBorder="1" applyAlignment="1">
      <alignment horizontal="left" vertical="center" wrapText="1"/>
    </xf>
    <xf numFmtId="49" fontId="27" fillId="0" borderId="15" xfId="0" applyNumberFormat="1" applyFont="1" applyFill="1" applyBorder="1" applyAlignment="1">
      <alignment horizontal="left" vertical="center"/>
    </xf>
    <xf numFmtId="49" fontId="27" fillId="28" borderId="45" xfId="0" applyNumberFormat="1" applyFont="1" applyFill="1" applyBorder="1" applyAlignment="1">
      <alignment vertical="center"/>
    </xf>
    <xf numFmtId="49" fontId="27" fillId="0" borderId="45" xfId="0" applyNumberFormat="1" applyFont="1" applyFill="1" applyBorder="1" applyAlignment="1">
      <alignment horizontal="center" vertical="center"/>
    </xf>
    <xf numFmtId="49" fontId="27" fillId="0" borderId="15" xfId="0" applyNumberFormat="1" applyFont="1" applyFill="1" applyBorder="1" applyAlignment="1" applyProtection="1">
      <alignment horizontal="left" vertical="center" wrapText="1"/>
      <protection locked="0"/>
    </xf>
    <xf numFmtId="49" fontId="27" fillId="0" borderId="40" xfId="0" applyNumberFormat="1" applyFont="1" applyFill="1" applyBorder="1" applyAlignment="1" applyProtection="1">
      <alignment horizontal="left" vertical="center" wrapText="1"/>
      <protection locked="0"/>
    </xf>
    <xf numFmtId="49" fontId="27" fillId="0" borderId="45" xfId="0" applyNumberFormat="1" applyFont="1" applyFill="1" applyBorder="1" applyAlignment="1" applyProtection="1">
      <alignment horizontal="left" vertical="center" wrapText="1"/>
      <protection locked="0"/>
    </xf>
    <xf numFmtId="49" fontId="27" fillId="0" borderId="57" xfId="0" applyNumberFormat="1" applyFont="1" applyBorder="1" applyAlignment="1">
      <alignment vertical="center"/>
    </xf>
    <xf numFmtId="49" fontId="30" fillId="0" borderId="56" xfId="0" applyNumberFormat="1" applyFont="1" applyBorder="1" applyAlignment="1">
      <alignment horizontal="center" vertical="center"/>
    </xf>
    <xf numFmtId="49" fontId="30" fillId="0" borderId="55" xfId="0" applyNumberFormat="1" applyFont="1" applyBorder="1" applyAlignment="1">
      <alignment horizontal="left" vertical="center" wrapText="1"/>
    </xf>
    <xf numFmtId="49" fontId="29" fillId="0" borderId="55" xfId="0" applyNumberFormat="1" applyFont="1" applyBorder="1" applyAlignment="1">
      <alignment horizontal="center" vertical="center"/>
    </xf>
    <xf numFmtId="49" fontId="30" fillId="0" borderId="55" xfId="0" applyNumberFormat="1" applyFont="1" applyBorder="1" applyAlignment="1">
      <alignment horizontal="center" vertical="center"/>
    </xf>
    <xf numFmtId="49" fontId="30" fillId="26" borderId="55" xfId="0" applyNumberFormat="1" applyFont="1" applyFill="1" applyBorder="1" applyAlignment="1">
      <alignment horizontal="center" vertical="center"/>
    </xf>
    <xf numFmtId="0" fontId="30" fillId="26" borderId="55" xfId="0" applyNumberFormat="1" applyFont="1" applyFill="1" applyBorder="1" applyAlignment="1">
      <alignment vertical="center"/>
    </xf>
    <xf numFmtId="49" fontId="30" fillId="0" borderId="50" xfId="0" applyNumberFormat="1" applyFont="1" applyBorder="1" applyAlignment="1">
      <alignment vertical="center"/>
    </xf>
    <xf numFmtId="49" fontId="30" fillId="0" borderId="30" xfId="0" applyNumberFormat="1" applyFont="1" applyBorder="1" applyAlignment="1">
      <alignment horizontal="center" vertical="center"/>
    </xf>
    <xf numFmtId="49" fontId="30" fillId="0" borderId="31" xfId="0" applyNumberFormat="1" applyFont="1" applyBorder="1" applyAlignment="1">
      <alignment horizontal="left" vertical="center" wrapText="1"/>
    </xf>
    <xf numFmtId="49" fontId="29" fillId="0" borderId="31" xfId="0" applyNumberFormat="1" applyFont="1" applyBorder="1" applyAlignment="1">
      <alignment horizontal="center" vertical="center"/>
    </xf>
    <xf numFmtId="49" fontId="30" fillId="0" borderId="31" xfId="0" applyNumberFormat="1" applyFont="1" applyBorder="1" applyAlignment="1">
      <alignment horizontal="center" vertical="center"/>
    </xf>
    <xf numFmtId="49" fontId="30" fillId="26" borderId="31" xfId="0" applyNumberFormat="1" applyFont="1" applyFill="1" applyBorder="1" applyAlignment="1">
      <alignment horizontal="center" vertical="center"/>
    </xf>
    <xf numFmtId="0" fontId="30" fillId="26" borderId="31" xfId="0" applyNumberFormat="1" applyFont="1" applyFill="1" applyBorder="1" applyAlignment="1">
      <alignment vertical="center"/>
    </xf>
    <xf numFmtId="49" fontId="30" fillId="0" borderId="57" xfId="0" applyNumberFormat="1" applyFont="1" applyBorder="1" applyAlignment="1">
      <alignment vertical="center"/>
    </xf>
    <xf numFmtId="49" fontId="29" fillId="0" borderId="50" xfId="0" applyNumberFormat="1" applyFont="1" applyBorder="1" applyAlignment="1">
      <alignment vertical="center"/>
    </xf>
    <xf numFmtId="49" fontId="27" fillId="26" borderId="55" xfId="0" applyNumberFormat="1" applyFont="1" applyFill="1" applyBorder="1" applyAlignment="1">
      <alignment horizontal="center" vertical="center"/>
    </xf>
    <xf numFmtId="49" fontId="27" fillId="26" borderId="31" xfId="0" applyNumberFormat="1" applyFont="1" applyFill="1" applyBorder="1" applyAlignment="1">
      <alignment horizontal="center" vertical="center"/>
    </xf>
    <xf numFmtId="49" fontId="27" fillId="0" borderId="31" xfId="0" applyNumberFormat="1" applyFont="1" applyFill="1" applyBorder="1" applyAlignment="1">
      <alignment horizontal="center" vertical="center"/>
    </xf>
    <xf numFmtId="49" fontId="27" fillId="0" borderId="40" xfId="0" applyNumberFormat="1" applyFont="1" applyFill="1" applyBorder="1" applyAlignment="1">
      <alignment vertical="center"/>
    </xf>
    <xf numFmtId="49" fontId="30" fillId="0" borderId="14" xfId="0" applyNumberFormat="1" applyFont="1" applyFill="1" applyBorder="1" applyAlignment="1">
      <alignment horizontal="center" vertical="center"/>
    </xf>
    <xf numFmtId="49" fontId="30" fillId="0" borderId="15" xfId="0" applyNumberFormat="1" applyFont="1" applyFill="1" applyBorder="1" applyAlignment="1">
      <alignment horizontal="left" vertical="center" wrapText="1"/>
    </xf>
    <xf numFmtId="49" fontId="29" fillId="0" borderId="15" xfId="0" applyNumberFormat="1" applyFont="1" applyFill="1" applyBorder="1" applyAlignment="1">
      <alignment horizontal="center" vertical="center"/>
    </xf>
    <xf numFmtId="49" fontId="30" fillId="28" borderId="15" xfId="0" applyNumberFormat="1" applyFont="1" applyFill="1" applyBorder="1" applyAlignment="1">
      <alignment horizontal="center" vertical="center"/>
    </xf>
    <xf numFmtId="0" fontId="30" fillId="28" borderId="15" xfId="0" applyNumberFormat="1" applyFont="1" applyFill="1" applyBorder="1" applyAlignment="1">
      <alignment vertical="center"/>
    </xf>
    <xf numFmtId="49" fontId="27" fillId="0" borderId="15" xfId="0" applyNumberFormat="1" applyFont="1" applyFill="1" applyBorder="1" applyAlignment="1">
      <alignment horizontal="left" vertical="center" wrapText="1"/>
    </xf>
    <xf numFmtId="49" fontId="27" fillId="28" borderId="15" xfId="0" applyNumberFormat="1" applyFont="1" applyFill="1" applyBorder="1" applyAlignment="1">
      <alignment horizontal="center" vertical="center"/>
    </xf>
    <xf numFmtId="49" fontId="27" fillId="0" borderId="48" xfId="0" applyNumberFormat="1" applyFont="1" applyFill="1" applyBorder="1" applyAlignment="1">
      <alignment horizontal="center" vertical="center"/>
    </xf>
    <xf numFmtId="49" fontId="27" fillId="0" borderId="50" xfId="0" applyNumberFormat="1" applyFont="1" applyFill="1" applyBorder="1" applyAlignment="1">
      <alignment vertical="center"/>
    </xf>
    <xf numFmtId="49" fontId="29" fillId="0" borderId="31" xfId="0" applyNumberFormat="1" applyFont="1" applyFill="1" applyBorder="1" applyAlignment="1">
      <alignment horizontal="center" vertical="center"/>
    </xf>
    <xf numFmtId="49" fontId="30" fillId="0" borderId="31" xfId="0" applyNumberFormat="1" applyFont="1" applyFill="1" applyBorder="1" applyAlignment="1">
      <alignment horizontal="center" vertical="center"/>
    </xf>
    <xf numFmtId="49" fontId="30" fillId="28" borderId="31" xfId="0" applyNumberFormat="1" applyFont="1" applyFill="1" applyBorder="1" applyAlignment="1">
      <alignment horizontal="center" vertical="center"/>
    </xf>
    <xf numFmtId="0" fontId="30" fillId="28" borderId="31" xfId="0" applyNumberFormat="1" applyFont="1" applyFill="1" applyBorder="1" applyAlignment="1">
      <alignment vertical="center"/>
    </xf>
    <xf numFmtId="49" fontId="27" fillId="0" borderId="30" xfId="0" applyNumberFormat="1" applyFont="1" applyFill="1" applyBorder="1" applyAlignment="1">
      <alignment horizontal="center" vertical="center"/>
    </xf>
    <xf numFmtId="49" fontId="27" fillId="28" borderId="31" xfId="0" applyNumberFormat="1" applyFont="1" applyFill="1" applyBorder="1" applyAlignment="1">
      <alignment horizontal="center" vertical="center"/>
    </xf>
    <xf numFmtId="49" fontId="27" fillId="0" borderId="31" xfId="0" applyNumberFormat="1" applyFont="1" applyFill="1" applyBorder="1" applyAlignment="1">
      <alignment horizontal="left" vertical="center" wrapText="1"/>
    </xf>
    <xf numFmtId="0" fontId="20" fillId="0" borderId="14" xfId="0" applyFont="1" applyBorder="1" applyAlignment="1">
      <alignment horizontal="center" vertical="center"/>
    </xf>
    <xf numFmtId="49" fontId="27" fillId="0" borderId="15" xfId="49" applyNumberFormat="1" applyFont="1" applyFill="1" applyBorder="1" applyAlignment="1">
      <alignment horizontal="left" vertical="center" wrapText="1"/>
    </xf>
    <xf numFmtId="0" fontId="0" fillId="0" borderId="0" xfId="0"/>
    <xf numFmtId="49" fontId="27" fillId="0" borderId="14" xfId="0" applyNumberFormat="1" applyFont="1" applyBorder="1" applyAlignment="1">
      <alignment horizontal="center" vertical="center"/>
    </xf>
    <xf numFmtId="49" fontId="27" fillId="0" borderId="15"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40" xfId="0" applyNumberFormat="1" applyFont="1" applyBorder="1" applyAlignment="1">
      <alignment horizontal="center" vertical="center" wrapText="1"/>
    </xf>
    <xf numFmtId="49" fontId="27" fillId="26" borderId="45" xfId="0" applyNumberFormat="1" applyFont="1" applyFill="1" applyBorder="1" applyAlignment="1">
      <alignment vertical="center"/>
    </xf>
    <xf numFmtId="49" fontId="27" fillId="0" borderId="46" xfId="0" applyNumberFormat="1" applyFont="1" applyBorder="1" applyAlignment="1">
      <alignment horizontal="center" vertical="center"/>
    </xf>
    <xf numFmtId="49" fontId="27" fillId="0" borderId="48" xfId="0" applyNumberFormat="1" applyFont="1" applyBorder="1" applyAlignment="1">
      <alignment horizontal="center" vertical="center"/>
    </xf>
    <xf numFmtId="49" fontId="27" fillId="0" borderId="40" xfId="0" applyNumberFormat="1" applyFont="1" applyBorder="1" applyAlignment="1">
      <alignment horizontal="left" vertical="center" wrapText="1"/>
    </xf>
    <xf numFmtId="49" fontId="27" fillId="0" borderId="45" xfId="0" applyNumberFormat="1" applyFont="1" applyBorder="1" applyAlignment="1">
      <alignment horizontal="left" vertical="center" wrapText="1"/>
    </xf>
    <xf numFmtId="49" fontId="29" fillId="0" borderId="46" xfId="0" applyNumberFormat="1" applyFont="1" applyBorder="1" applyAlignment="1">
      <alignment horizontal="center" vertical="center"/>
    </xf>
    <xf numFmtId="49" fontId="29" fillId="0" borderId="40" xfId="0" applyNumberFormat="1" applyFont="1" applyBorder="1" applyAlignment="1">
      <alignment horizontal="left" vertical="center" wrapText="1"/>
    </xf>
    <xf numFmtId="49" fontId="27" fillId="26" borderId="16" xfId="0" applyNumberFormat="1" applyFont="1" applyFill="1" applyBorder="1" applyAlignment="1">
      <alignment horizontal="center" vertical="center"/>
    </xf>
    <xf numFmtId="49" fontId="27" fillId="26" borderId="45" xfId="0" applyNumberFormat="1" applyFont="1" applyFill="1" applyBorder="1" applyAlignment="1">
      <alignment horizontal="center" vertical="center"/>
    </xf>
    <xf numFmtId="49" fontId="27" fillId="26" borderId="46" xfId="0" applyNumberFormat="1" applyFont="1" applyFill="1" applyBorder="1" applyAlignment="1">
      <alignment horizontal="center" vertical="center"/>
    </xf>
    <xf numFmtId="0" fontId="0" fillId="0" borderId="0" xfId="0"/>
    <xf numFmtId="49" fontId="27" fillId="0" borderId="15" xfId="0" applyNumberFormat="1" applyFont="1" applyBorder="1" applyAlignment="1">
      <alignment horizontal="left" vertical="center" wrapText="1"/>
    </xf>
    <xf numFmtId="49" fontId="29" fillId="0" borderId="15" xfId="0" applyNumberFormat="1" applyFont="1" applyBorder="1" applyAlignment="1">
      <alignment horizontal="center" vertical="center"/>
    </xf>
    <xf numFmtId="49" fontId="27" fillId="0" borderId="15"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40" xfId="0" applyNumberFormat="1" applyFont="1" applyBorder="1" applyAlignment="1">
      <alignment vertical="center"/>
    </xf>
    <xf numFmtId="49" fontId="27" fillId="0" borderId="45" xfId="0" applyNumberFormat="1" applyFont="1" applyBorder="1" applyAlignment="1">
      <alignment horizontal="center" vertical="center"/>
    </xf>
    <xf numFmtId="49" fontId="27" fillId="26" borderId="15" xfId="0" applyNumberFormat="1" applyFont="1" applyFill="1" applyBorder="1" applyAlignment="1">
      <alignment horizontal="center" vertical="center" wrapText="1"/>
    </xf>
    <xf numFmtId="0" fontId="0" fillId="0" borderId="0" xfId="0"/>
    <xf numFmtId="49" fontId="29" fillId="0" borderId="40" xfId="0" applyNumberFormat="1" applyFont="1" applyBorder="1" applyAlignment="1">
      <alignment vertical="center"/>
    </xf>
    <xf numFmtId="49" fontId="27" fillId="0" borderId="14" xfId="0" applyNumberFormat="1" applyFont="1" applyBorder="1" applyAlignment="1">
      <alignment horizontal="center" vertical="center"/>
    </xf>
    <xf numFmtId="49" fontId="27" fillId="0" borderId="15" xfId="0" applyNumberFormat="1" applyFont="1" applyBorder="1" applyAlignment="1">
      <alignment horizontal="left" vertical="center" wrapText="1"/>
    </xf>
    <xf numFmtId="49" fontId="29" fillId="0" borderId="15" xfId="0" applyNumberFormat="1" applyFont="1" applyBorder="1" applyAlignment="1">
      <alignment horizontal="center" vertical="center"/>
    </xf>
    <xf numFmtId="49" fontId="27" fillId="0" borderId="15"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40" xfId="0" applyNumberFormat="1" applyFont="1" applyBorder="1" applyAlignment="1">
      <alignment vertical="center"/>
    </xf>
    <xf numFmtId="0" fontId="27" fillId="26" borderId="15" xfId="0" applyNumberFormat="1" applyFont="1" applyFill="1" applyBorder="1" applyAlignment="1">
      <alignment vertical="center"/>
    </xf>
    <xf numFmtId="0" fontId="0" fillId="0" borderId="0" xfId="0"/>
    <xf numFmtId="49" fontId="27" fillId="0" borderId="14"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16" xfId="0" applyNumberFormat="1" applyFont="1" applyBorder="1" applyAlignment="1">
      <alignment horizontal="center" vertical="center"/>
    </xf>
    <xf numFmtId="49" fontId="27" fillId="0" borderId="45" xfId="0" applyNumberFormat="1" applyFont="1" applyBorder="1" applyAlignment="1">
      <alignment horizontal="center" vertical="center"/>
    </xf>
    <xf numFmtId="49" fontId="27" fillId="26" borderId="45" xfId="0" applyNumberFormat="1" applyFont="1" applyFill="1" applyBorder="1" applyAlignment="1">
      <alignment vertical="center"/>
    </xf>
    <xf numFmtId="49" fontId="27" fillId="26" borderId="45" xfId="0" applyNumberFormat="1" applyFont="1" applyFill="1" applyBorder="1" applyAlignment="1">
      <alignment horizontal="center" vertical="center"/>
    </xf>
    <xf numFmtId="49" fontId="27" fillId="0" borderId="15" xfId="0" applyNumberFormat="1" applyFont="1" applyBorder="1" applyAlignment="1">
      <alignment horizontal="left" vertical="center"/>
    </xf>
    <xf numFmtId="49" fontId="29" fillId="0" borderId="16" xfId="0" applyNumberFormat="1" applyFont="1" applyBorder="1" applyAlignment="1">
      <alignment horizontal="center" vertical="center"/>
    </xf>
    <xf numFmtId="49" fontId="27" fillId="0" borderId="16" xfId="0" applyNumberFormat="1" applyFont="1" applyBorder="1" applyAlignment="1">
      <alignment horizontal="left" vertical="center"/>
    </xf>
    <xf numFmtId="49" fontId="27" fillId="0" borderId="15" xfId="0" applyNumberFormat="1" applyFont="1" applyFill="1" applyBorder="1" applyAlignment="1">
      <alignment horizontal="center" vertical="center"/>
    </xf>
    <xf numFmtId="49" fontId="27" fillId="0" borderId="16" xfId="0" applyNumberFormat="1" applyFont="1" applyBorder="1" applyAlignment="1">
      <alignment horizontal="left" vertical="center" wrapText="1"/>
    </xf>
    <xf numFmtId="49" fontId="29" fillId="0" borderId="16" xfId="0" applyNumberFormat="1" applyFont="1" applyBorder="1" applyAlignment="1">
      <alignment horizontal="left" vertical="center" wrapText="1"/>
    </xf>
    <xf numFmtId="0" fontId="0" fillId="0" borderId="0" xfId="0"/>
    <xf numFmtId="49" fontId="27" fillId="0" borderId="15"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45" xfId="0" applyNumberFormat="1" applyFont="1" applyBorder="1" applyAlignment="1">
      <alignment horizontal="center" vertical="center"/>
    </xf>
    <xf numFmtId="49" fontId="27" fillId="26" borderId="45" xfId="0" applyNumberFormat="1" applyFont="1" applyFill="1" applyBorder="1" applyAlignment="1">
      <alignment vertical="center"/>
    </xf>
    <xf numFmtId="49" fontId="27" fillId="26" borderId="45" xfId="0" applyNumberFormat="1" applyFont="1" applyFill="1" applyBorder="1" applyAlignment="1">
      <alignment horizontal="center" vertical="center"/>
    </xf>
    <xf numFmtId="49" fontId="27" fillId="0" borderId="15" xfId="0" applyNumberFormat="1" applyFont="1" applyBorder="1" applyAlignment="1">
      <alignment horizontal="left" vertical="center"/>
    </xf>
    <xf numFmtId="49" fontId="29" fillId="0" borderId="16" xfId="0" applyNumberFormat="1" applyFont="1" applyBorder="1" applyAlignment="1">
      <alignment horizontal="center" vertical="center"/>
    </xf>
    <xf numFmtId="49" fontId="27" fillId="0" borderId="16" xfId="0" applyNumberFormat="1" applyFont="1" applyBorder="1" applyAlignment="1">
      <alignment horizontal="left" vertical="center"/>
    </xf>
    <xf numFmtId="49" fontId="27" fillId="0" borderId="16" xfId="0" applyNumberFormat="1" applyFont="1" applyBorder="1" applyAlignment="1">
      <alignment horizontal="left" vertical="center" wrapText="1"/>
    </xf>
    <xf numFmtId="49" fontId="27" fillId="0" borderId="46" xfId="0" applyNumberFormat="1" applyFont="1" applyBorder="1" applyAlignment="1">
      <alignment horizontal="center" vertical="center"/>
    </xf>
    <xf numFmtId="49" fontId="27" fillId="25" borderId="15" xfId="0" applyNumberFormat="1" applyFont="1" applyFill="1" applyBorder="1" applyAlignment="1">
      <alignment horizontal="center" vertical="center"/>
    </xf>
    <xf numFmtId="49" fontId="27" fillId="0" borderId="16" xfId="0" applyNumberFormat="1" applyFont="1" applyBorder="1" applyAlignment="1">
      <alignment vertical="center"/>
    </xf>
    <xf numFmtId="49" fontId="27" fillId="31" borderId="15" xfId="0" applyNumberFormat="1" applyFont="1" applyFill="1" applyBorder="1" applyAlignment="1">
      <alignment horizontal="center" vertical="center"/>
    </xf>
    <xf numFmtId="0" fontId="5" fillId="0" borderId="36" xfId="0" applyFont="1" applyFill="1" applyBorder="1" applyAlignment="1">
      <alignment horizontal="center" vertical="center" textRotation="180" wrapText="1"/>
    </xf>
    <xf numFmtId="49" fontId="27" fillId="0" borderId="16" xfId="0" applyNumberFormat="1" applyFont="1" applyFill="1" applyBorder="1" applyAlignment="1">
      <alignment horizontal="center" vertical="center" wrapText="1"/>
    </xf>
    <xf numFmtId="49" fontId="27" fillId="0" borderId="45" xfId="0" applyNumberFormat="1" applyFont="1" applyFill="1" applyBorder="1" applyAlignment="1">
      <alignment horizontal="left" vertical="center" wrapText="1"/>
    </xf>
    <xf numFmtId="49" fontId="27" fillId="0" borderId="40" xfId="0" applyNumberFormat="1" applyFont="1" applyFill="1" applyBorder="1" applyAlignment="1">
      <alignment horizontal="left" vertical="center" wrapText="1"/>
    </xf>
    <xf numFmtId="49" fontId="29" fillId="0" borderId="46" xfId="0" applyNumberFormat="1" applyFont="1" applyFill="1" applyBorder="1" applyAlignment="1">
      <alignment horizontal="center" vertical="center"/>
    </xf>
    <xf numFmtId="49" fontId="27" fillId="0" borderId="40" xfId="0" applyNumberFormat="1" applyFont="1" applyFill="1" applyBorder="1" applyAlignment="1">
      <alignment horizontal="center" vertical="center" wrapText="1"/>
    </xf>
    <xf numFmtId="0" fontId="0" fillId="0" borderId="0" xfId="0" applyFill="1"/>
    <xf numFmtId="49" fontId="27" fillId="0" borderId="49" xfId="0" applyNumberFormat="1" applyFont="1" applyFill="1" applyBorder="1" applyAlignment="1">
      <alignment horizontal="left" vertical="center" wrapText="1"/>
    </xf>
    <xf numFmtId="49" fontId="27" fillId="26" borderId="53" xfId="0" applyNumberFormat="1" applyFont="1" applyFill="1" applyBorder="1" applyAlignment="1">
      <alignment vertical="center"/>
    </xf>
    <xf numFmtId="49" fontId="29" fillId="0" borderId="49" xfId="0" applyNumberFormat="1" applyFont="1" applyBorder="1" applyAlignment="1">
      <alignment horizontal="center" vertical="center"/>
    </xf>
    <xf numFmtId="49" fontId="27" fillId="0" borderId="0" xfId="0" applyNumberFormat="1" applyFont="1" applyBorder="1" applyAlignment="1">
      <alignment horizontal="left" vertical="center"/>
    </xf>
    <xf numFmtId="0" fontId="0" fillId="0" borderId="0" xfId="0"/>
    <xf numFmtId="49" fontId="29" fillId="0" borderId="40" xfId="0" applyNumberFormat="1" applyFont="1" applyBorder="1" applyAlignment="1">
      <alignment vertical="center"/>
    </xf>
    <xf numFmtId="49" fontId="27" fillId="0" borderId="14" xfId="0" applyNumberFormat="1" applyFont="1" applyBorder="1" applyAlignment="1">
      <alignment horizontal="center" vertical="center"/>
    </xf>
    <xf numFmtId="49" fontId="29" fillId="0" borderId="15" xfId="0" applyNumberFormat="1" applyFont="1" applyBorder="1" applyAlignment="1">
      <alignment horizontal="center" vertical="center"/>
    </xf>
    <xf numFmtId="49" fontId="27" fillId="0" borderId="15" xfId="0" applyNumberFormat="1" applyFont="1" applyBorder="1" applyAlignment="1">
      <alignment horizontal="center" vertical="center"/>
    </xf>
    <xf numFmtId="49" fontId="27" fillId="26" borderId="15" xfId="0" applyNumberFormat="1" applyFont="1" applyFill="1" applyBorder="1" applyAlignment="1">
      <alignment horizontal="center" vertical="center"/>
    </xf>
    <xf numFmtId="49" fontId="27" fillId="0" borderId="40" xfId="0" applyNumberFormat="1" applyFont="1" applyBorder="1" applyAlignment="1">
      <alignment vertical="center"/>
    </xf>
    <xf numFmtId="49" fontId="27" fillId="0" borderId="46" xfId="0" applyNumberFormat="1" applyFont="1" applyBorder="1" applyAlignment="1">
      <alignment horizontal="center" vertical="center"/>
    </xf>
    <xf numFmtId="49" fontId="27" fillId="0" borderId="45" xfId="0" applyNumberFormat="1" applyFont="1" applyBorder="1" applyAlignment="1">
      <alignment horizontal="center" vertical="center"/>
    </xf>
    <xf numFmtId="49" fontId="29" fillId="0" borderId="46" xfId="0" applyNumberFormat="1" applyFont="1" applyBorder="1" applyAlignment="1">
      <alignment horizontal="center" vertical="center"/>
    </xf>
    <xf numFmtId="49" fontId="29" fillId="0" borderId="40" xfId="0" applyNumberFormat="1" applyFont="1" applyBorder="1" applyAlignment="1">
      <alignment horizontal="left" vertical="center" wrapText="1"/>
    </xf>
    <xf numFmtId="49" fontId="29" fillId="0" borderId="16" xfId="0" applyNumberFormat="1" applyFont="1" applyBorder="1" applyAlignment="1">
      <alignment horizontal="center" vertical="center"/>
    </xf>
    <xf numFmtId="49" fontId="29" fillId="0" borderId="16" xfId="0" applyNumberFormat="1" applyFont="1" applyBorder="1" applyAlignment="1">
      <alignment horizontal="left" vertical="center" wrapText="1"/>
    </xf>
    <xf numFmtId="49" fontId="27" fillId="26" borderId="16" xfId="0" applyNumberFormat="1" applyFont="1" applyFill="1" applyBorder="1" applyAlignment="1">
      <alignment horizontal="center" vertical="center"/>
    </xf>
    <xf numFmtId="49" fontId="29" fillId="0" borderId="16" xfId="0" applyNumberFormat="1" applyFont="1" applyFill="1" applyBorder="1" applyAlignment="1">
      <alignment horizontal="center" vertical="center"/>
    </xf>
    <xf numFmtId="49" fontId="27" fillId="0" borderId="15" xfId="0" applyNumberFormat="1" applyFont="1" applyFill="1" applyBorder="1" applyAlignment="1">
      <alignment horizontal="center" vertical="center"/>
    </xf>
    <xf numFmtId="49" fontId="27" fillId="0" borderId="45" xfId="0" applyNumberFormat="1" applyFont="1" applyBorder="1" applyAlignment="1">
      <alignment horizontal="left" vertical="center" wrapText="1"/>
    </xf>
    <xf numFmtId="49" fontId="27" fillId="0" borderId="16" xfId="0" applyNumberFormat="1" applyFont="1" applyBorder="1" applyAlignment="1">
      <alignment horizontal="left" vertical="center" wrapText="1"/>
    </xf>
    <xf numFmtId="49" fontId="27" fillId="0" borderId="16" xfId="0" applyNumberFormat="1" applyFont="1" applyBorder="1" applyAlignment="1">
      <alignment horizontal="center" vertical="center"/>
    </xf>
    <xf numFmtId="49" fontId="27" fillId="0" borderId="15" xfId="0" applyNumberFormat="1" applyFont="1" applyBorder="1" applyAlignment="1">
      <alignment horizontal="left" vertical="center"/>
    </xf>
    <xf numFmtId="49" fontId="27" fillId="26" borderId="45" xfId="0" applyNumberFormat="1" applyFont="1" applyFill="1" applyBorder="1" applyAlignment="1">
      <alignment horizontal="center" vertical="center"/>
    </xf>
    <xf numFmtId="49" fontId="27" fillId="26" borderId="45" xfId="0" applyNumberFormat="1" applyFont="1" applyFill="1" applyBorder="1" applyAlignment="1">
      <alignment vertical="center"/>
    </xf>
    <xf numFmtId="49" fontId="27" fillId="0" borderId="40" xfId="0" applyNumberFormat="1" applyFont="1" applyBorder="1" applyAlignment="1">
      <alignment horizontal="left" vertical="center" wrapText="1"/>
    </xf>
    <xf numFmtId="49" fontId="27" fillId="0" borderId="40" xfId="0" applyNumberFormat="1" applyFont="1" applyBorder="1" applyAlignment="1">
      <alignment horizontal="center" vertical="center" wrapText="1"/>
    </xf>
    <xf numFmtId="49" fontId="27" fillId="0" borderId="48" xfId="0" applyNumberFormat="1" applyFont="1" applyBorder="1" applyAlignment="1">
      <alignment horizontal="center" vertical="center"/>
    </xf>
    <xf numFmtId="0" fontId="0" fillId="0" borderId="0" xfId="0" applyFill="1" applyBorder="1" applyAlignment="1" applyProtection="1">
      <alignment horizontal="left"/>
      <protection locked="0"/>
    </xf>
    <xf numFmtId="0" fontId="5" fillId="0" borderId="0" xfId="0" applyNumberFormat="1" applyFont="1" applyFill="1" applyBorder="1" applyAlignment="1" applyProtection="1">
      <alignment horizontal="left" vertical="top"/>
      <protection locked="0"/>
    </xf>
    <xf numFmtId="0" fontId="0" fillId="0" borderId="0" xfId="0" applyNumberFormat="1" applyFill="1" applyBorder="1" applyAlignment="1" applyProtection="1">
      <alignment horizontal="center"/>
      <protection locked="0"/>
    </xf>
    <xf numFmtId="0" fontId="0" fillId="0" borderId="0" xfId="0" applyFill="1" applyAlignment="1" applyProtection="1">
      <alignment horizontal="left"/>
      <protection locked="0"/>
    </xf>
    <xf numFmtId="0" fontId="38" fillId="0" borderId="0" xfId="0" applyFont="1" applyBorder="1" applyAlignment="1">
      <alignment horizontal="left" vertical="top" wrapText="1"/>
    </xf>
    <xf numFmtId="0" fontId="25" fillId="24" borderId="11" xfId="0" applyFont="1" applyFill="1" applyBorder="1" applyAlignment="1" applyProtection="1">
      <alignment horizontal="center" vertical="top"/>
      <protection locked="0"/>
    </xf>
    <xf numFmtId="0" fontId="25" fillId="24" borderId="12" xfId="0" applyFont="1" applyFill="1" applyBorder="1" applyAlignment="1" applyProtection="1">
      <alignment horizontal="center" vertical="top"/>
      <protection locked="0"/>
    </xf>
    <xf numFmtId="0" fontId="39" fillId="24" borderId="13" xfId="0" applyFont="1" applyFill="1" applyBorder="1" applyAlignment="1" applyProtection="1">
      <alignment horizontal="center" vertical="top"/>
      <protection locked="0"/>
    </xf>
    <xf numFmtId="0" fontId="5" fillId="0" borderId="14" xfId="0" applyNumberFormat="1" applyFont="1" applyFill="1" applyBorder="1" applyAlignment="1" applyProtection="1">
      <alignment horizontal="left" vertical="center"/>
      <protection locked="0"/>
    </xf>
    <xf numFmtId="0" fontId="5" fillId="0" borderId="15" xfId="0" applyNumberFormat="1" applyFont="1" applyFill="1" applyBorder="1" applyAlignment="1" applyProtection="1">
      <alignment horizontal="left" vertical="center"/>
      <protection locked="0"/>
    </xf>
    <xf numFmtId="0" fontId="38" fillId="0" borderId="16" xfId="0" applyFont="1" applyBorder="1" applyAlignment="1">
      <alignment horizontal="left" vertical="center" wrapText="1"/>
    </xf>
    <xf numFmtId="0" fontId="5" fillId="0" borderId="17" xfId="0" applyNumberFormat="1" applyFont="1" applyFill="1" applyBorder="1" applyAlignment="1" applyProtection="1">
      <alignment horizontal="left" vertical="center"/>
      <protection locked="0"/>
    </xf>
    <xf numFmtId="0" fontId="5" fillId="0" borderId="18" xfId="0" applyNumberFormat="1" applyFont="1" applyFill="1" applyBorder="1" applyAlignment="1" applyProtection="1">
      <alignment horizontal="left" vertical="center"/>
      <protection locked="0"/>
    </xf>
    <xf numFmtId="0" fontId="38" fillId="0" borderId="19" xfId="0" applyFont="1" applyBorder="1" applyAlignment="1">
      <alignment horizontal="left" vertical="center" wrapText="1"/>
    </xf>
    <xf numFmtId="49" fontId="0" fillId="0" borderId="16" xfId="0" applyNumberFormat="1" applyFill="1" applyBorder="1" applyAlignment="1">
      <alignment horizontal="center" vertical="center"/>
    </xf>
    <xf numFmtId="0" fontId="0" fillId="0" borderId="15" xfId="0" applyBorder="1"/>
    <xf numFmtId="49" fontId="27" fillId="0" borderId="46" xfId="0" applyNumberFormat="1" applyFont="1" applyBorder="1" applyAlignment="1">
      <alignment vertical="center"/>
    </xf>
    <xf numFmtId="49" fontId="27" fillId="0" borderId="44" xfId="0" applyNumberFormat="1" applyFont="1" applyBorder="1" applyAlignment="1">
      <alignment vertical="center"/>
    </xf>
    <xf numFmtId="49" fontId="27" fillId="0" borderId="46" xfId="0" applyNumberFormat="1" applyFont="1" applyFill="1" applyBorder="1" applyAlignment="1">
      <alignment vertical="center"/>
    </xf>
    <xf numFmtId="49" fontId="27" fillId="0" borderId="46" xfId="0" applyNumberFormat="1" applyFont="1" applyFill="1" applyBorder="1" applyAlignment="1">
      <alignment horizontal="left" vertical="center" wrapText="1"/>
    </xf>
    <xf numFmtId="49" fontId="27" fillId="0" borderId="14" xfId="0" applyNumberFormat="1" applyFont="1" applyFill="1" applyBorder="1" applyAlignment="1">
      <alignment horizontal="left" vertical="center" wrapText="1"/>
    </xf>
    <xf numFmtId="49" fontId="27" fillId="0" borderId="59" xfId="0" applyNumberFormat="1" applyFont="1" applyBorder="1" applyAlignment="1">
      <alignment vertical="center"/>
    </xf>
    <xf numFmtId="49" fontId="27" fillId="32" borderId="15" xfId="0" applyNumberFormat="1" applyFont="1" applyFill="1" applyBorder="1" applyAlignment="1">
      <alignment horizontal="center" vertical="center"/>
    </xf>
    <xf numFmtId="49" fontId="0" fillId="0" borderId="0" xfId="0" applyNumberFormat="1"/>
    <xf numFmtId="49" fontId="27" fillId="0" borderId="15" xfId="0" applyNumberFormat="1" applyFont="1" applyFill="1" applyBorder="1" applyAlignment="1" applyProtection="1">
      <alignment horizontal="center" vertical="center" wrapText="1"/>
      <protection locked="0"/>
    </xf>
    <xf numFmtId="49" fontId="27" fillId="28" borderId="15" xfId="0" applyNumberFormat="1" applyFont="1" applyFill="1" applyBorder="1" applyAlignment="1">
      <alignment vertical="center"/>
    </xf>
    <xf numFmtId="49" fontId="27" fillId="0" borderId="15" xfId="50" applyNumberFormat="1" applyFont="1" applyFill="1" applyBorder="1" applyAlignment="1">
      <alignment horizontal="center" vertical="center"/>
    </xf>
    <xf numFmtId="49" fontId="27" fillId="0" borderId="40" xfId="0" applyNumberFormat="1" applyFont="1" applyFill="1" applyBorder="1" applyAlignment="1">
      <alignment horizontal="center" vertical="center"/>
    </xf>
    <xf numFmtId="0" fontId="27" fillId="32" borderId="15" xfId="0" applyNumberFormat="1" applyFont="1" applyFill="1" applyBorder="1" applyAlignment="1">
      <alignment horizontal="center" vertical="center" wrapText="1"/>
    </xf>
    <xf numFmtId="49" fontId="27" fillId="31" borderId="15" xfId="50" applyNumberFormat="1" applyFont="1" applyFill="1" applyBorder="1" applyAlignment="1">
      <alignment horizontal="center" vertical="center"/>
    </xf>
    <xf numFmtId="49" fontId="27" fillId="31" borderId="16" xfId="0" applyNumberFormat="1" applyFont="1" applyFill="1" applyBorder="1" applyAlignment="1">
      <alignment horizontal="center" vertical="center"/>
    </xf>
    <xf numFmtId="49" fontId="27" fillId="31" borderId="16" xfId="50" applyNumberFormat="1" applyFont="1" applyFill="1" applyBorder="1" applyAlignment="1">
      <alignment horizontal="center" vertical="center"/>
    </xf>
    <xf numFmtId="49" fontId="27" fillId="31" borderId="40" xfId="50" applyNumberFormat="1" applyFont="1" applyFill="1" applyBorder="1" applyAlignment="1">
      <alignment horizontal="center" vertical="center"/>
    </xf>
    <xf numFmtId="49" fontId="27" fillId="31" borderId="40" xfId="0" applyNumberFormat="1" applyFont="1" applyFill="1" applyBorder="1" applyAlignment="1">
      <alignment horizontal="center" vertical="center"/>
    </xf>
    <xf numFmtId="49" fontId="27" fillId="31" borderId="16" xfId="0" applyNumberFormat="1" applyFont="1" applyFill="1" applyBorder="1" applyAlignment="1">
      <alignment horizontal="left" vertical="center" wrapText="1"/>
    </xf>
    <xf numFmtId="177" fontId="0" fillId="0" borderId="0" xfId="0" applyNumberFormat="1" applyAlignment="1">
      <alignment horizontal="center" vertical="center"/>
    </xf>
    <xf numFmtId="177" fontId="0" fillId="0" borderId="0" xfId="0" applyNumberFormat="1" applyAlignment="1">
      <alignment vertical="center"/>
    </xf>
    <xf numFmtId="49" fontId="27" fillId="0" borderId="31" xfId="0" applyNumberFormat="1" applyFont="1" applyBorder="1" applyAlignment="1">
      <alignment horizontal="center" vertical="center"/>
    </xf>
    <xf numFmtId="0" fontId="27" fillId="26" borderId="31" xfId="0" applyNumberFormat="1" applyFont="1" applyFill="1" applyBorder="1" applyAlignment="1">
      <alignment vertical="center"/>
    </xf>
    <xf numFmtId="49" fontId="27" fillId="0" borderId="59" xfId="0" applyNumberFormat="1" applyFont="1" applyFill="1" applyBorder="1" applyAlignment="1">
      <alignment horizontal="left" vertical="center" wrapText="1"/>
    </xf>
    <xf numFmtId="49" fontId="29" fillId="0" borderId="40" xfId="0" applyNumberFormat="1" applyFont="1" applyFill="1" applyBorder="1" applyAlignment="1">
      <alignment vertical="center"/>
    </xf>
    <xf numFmtId="0" fontId="27" fillId="0" borderId="46" xfId="0" applyNumberFormat="1" applyFont="1" applyFill="1" applyBorder="1" applyAlignment="1">
      <alignment horizontal="center" vertical="center" wrapText="1"/>
    </xf>
    <xf numFmtId="49" fontId="27" fillId="0" borderId="49" xfId="0" applyNumberFormat="1" applyFont="1" applyBorder="1" applyAlignment="1">
      <alignment vertical="center"/>
    </xf>
    <xf numFmtId="0" fontId="20" fillId="0" borderId="17" xfId="0" applyFont="1" applyBorder="1" applyAlignment="1">
      <alignment horizontal="center" vertical="center"/>
    </xf>
    <xf numFmtId="14" fontId="0" fillId="0" borderId="18" xfId="0" applyNumberFormat="1" applyBorder="1" applyAlignment="1">
      <alignment horizontal="center" vertical="center"/>
    </xf>
    <xf numFmtId="49" fontId="27" fillId="34" borderId="40" xfId="0" applyNumberFormat="1" applyFont="1" applyFill="1" applyBorder="1" applyAlignment="1">
      <alignment vertical="center"/>
    </xf>
    <xf numFmtId="0" fontId="5" fillId="34" borderId="17" xfId="0" applyFont="1" applyFill="1" applyBorder="1" applyAlignment="1">
      <alignment horizontal="center" vertical="center"/>
    </xf>
    <xf numFmtId="49" fontId="29" fillId="0" borderId="45" xfId="0" applyNumberFormat="1" applyFont="1" applyBorder="1" applyAlignment="1">
      <alignment horizontal="center" vertical="center"/>
    </xf>
    <xf numFmtId="49" fontId="27" fillId="35" borderId="45" xfId="0" applyNumberFormat="1" applyFont="1" applyFill="1" applyBorder="1" applyAlignment="1">
      <alignment horizontal="center" vertical="center"/>
    </xf>
    <xf numFmtId="49" fontId="27" fillId="35" borderId="45" xfId="0" applyNumberFormat="1" applyFont="1" applyFill="1" applyBorder="1" applyAlignment="1">
      <alignment horizontal="center" vertical="center" wrapText="1"/>
    </xf>
    <xf numFmtId="49" fontId="27" fillId="36" borderId="40" xfId="0" applyNumberFormat="1" applyFont="1" applyFill="1" applyBorder="1" applyAlignment="1">
      <alignment vertical="center"/>
    </xf>
    <xf numFmtId="49" fontId="27" fillId="0" borderId="52" xfId="0" applyNumberFormat="1" applyFont="1" applyBorder="1" applyAlignment="1" applyProtection="1">
      <alignment horizontal="center" vertical="center" wrapText="1"/>
      <protection locked="0"/>
    </xf>
    <xf numFmtId="49" fontId="27" fillId="0" borderId="45" xfId="0" applyNumberFormat="1" applyFont="1" applyBorder="1" applyAlignment="1" applyProtection="1">
      <alignment horizontal="center" vertical="center" wrapText="1"/>
      <protection locked="0"/>
    </xf>
    <xf numFmtId="49" fontId="27" fillId="0" borderId="45" xfId="0" applyNumberFormat="1" applyFont="1" applyBorder="1" applyAlignment="1" applyProtection="1">
      <alignment horizontal="left" vertical="center" wrapText="1"/>
      <protection locked="0"/>
    </xf>
    <xf numFmtId="49" fontId="27" fillId="0" borderId="60" xfId="0" applyNumberFormat="1" applyFont="1" applyBorder="1" applyAlignment="1">
      <alignment horizontal="center" vertical="center"/>
    </xf>
    <xf numFmtId="49" fontId="27" fillId="0" borderId="52" xfId="0" applyNumberFormat="1" applyFont="1" applyBorder="1" applyAlignment="1" applyProtection="1">
      <alignment horizontal="left" vertical="center" wrapText="1"/>
      <protection locked="0"/>
    </xf>
    <xf numFmtId="49" fontId="27" fillId="35" borderId="52" xfId="0" applyNumberFormat="1" applyFont="1" applyFill="1" applyBorder="1" applyAlignment="1">
      <alignment horizontal="center" vertical="center"/>
    </xf>
    <xf numFmtId="49" fontId="27" fillId="35" borderId="52" xfId="0" applyNumberFormat="1" applyFont="1" applyFill="1" applyBorder="1" applyAlignment="1">
      <alignment horizontal="center" vertical="center" wrapText="1"/>
    </xf>
    <xf numFmtId="49" fontId="29" fillId="37" borderId="40" xfId="0" applyNumberFormat="1" applyFont="1" applyFill="1" applyBorder="1" applyAlignment="1">
      <alignment vertical="center"/>
    </xf>
    <xf numFmtId="0" fontId="27" fillId="35" borderId="45" xfId="0" applyFont="1" applyFill="1" applyBorder="1" applyAlignment="1">
      <alignment vertical="center"/>
    </xf>
    <xf numFmtId="49" fontId="27" fillId="0" borderId="30" xfId="0" applyNumberFormat="1" applyFont="1" applyBorder="1" applyAlignment="1">
      <alignment horizontal="center" vertical="center"/>
    </xf>
    <xf numFmtId="49" fontId="29" fillId="0" borderId="52" xfId="0" applyNumberFormat="1" applyFont="1" applyBorder="1" applyAlignment="1">
      <alignment horizontal="center" vertical="center"/>
    </xf>
    <xf numFmtId="49" fontId="27" fillId="0" borderId="52" xfId="0" applyNumberFormat="1" applyFont="1" applyBorder="1" applyAlignment="1">
      <alignment horizontal="center" vertical="center"/>
    </xf>
    <xf numFmtId="0" fontId="27" fillId="35" borderId="52" xfId="0" applyFont="1" applyFill="1" applyBorder="1" applyAlignment="1">
      <alignment vertical="center"/>
    </xf>
    <xf numFmtId="49" fontId="27" fillId="36" borderId="50" xfId="0" applyNumberFormat="1" applyFont="1" applyFill="1" applyBorder="1" applyAlignment="1">
      <alignment vertical="center"/>
    </xf>
    <xf numFmtId="49" fontId="27" fillId="0" borderId="49" xfId="0" applyNumberFormat="1" applyFont="1" applyBorder="1" applyAlignment="1">
      <alignment horizontal="left" vertical="center" wrapText="1"/>
    </xf>
    <xf numFmtId="49" fontId="27" fillId="0" borderId="49" xfId="0" applyNumberFormat="1" applyFont="1" applyBorder="1" applyAlignment="1">
      <alignment horizontal="center" vertical="center" wrapText="1"/>
    </xf>
    <xf numFmtId="49" fontId="27" fillId="35" borderId="46" xfId="0" applyNumberFormat="1" applyFont="1" applyFill="1" applyBorder="1" applyAlignment="1">
      <alignment horizontal="center" vertical="center"/>
    </xf>
    <xf numFmtId="49" fontId="27" fillId="35" borderId="45" xfId="0" applyNumberFormat="1" applyFont="1" applyFill="1" applyBorder="1" applyAlignment="1">
      <alignment vertical="center"/>
    </xf>
    <xf numFmtId="49" fontId="27" fillId="35" borderId="48" xfId="0" applyNumberFormat="1" applyFont="1" applyFill="1" applyBorder="1" applyAlignment="1">
      <alignment horizontal="center" vertical="center"/>
    </xf>
    <xf numFmtId="49" fontId="27" fillId="0" borderId="61" xfId="0" applyNumberFormat="1" applyFont="1" applyBorder="1" applyAlignment="1">
      <alignment horizontal="left" vertical="center" wrapText="1"/>
    </xf>
    <xf numFmtId="49" fontId="29" fillId="0" borderId="51" xfId="0" applyNumberFormat="1" applyFont="1" applyBorder="1" applyAlignment="1">
      <alignment horizontal="center" vertical="center"/>
    </xf>
    <xf numFmtId="49" fontId="27" fillId="0" borderId="61" xfId="0" applyNumberFormat="1" applyFont="1" applyBorder="1" applyAlignment="1">
      <alignment horizontal="center" vertical="center" wrapText="1"/>
    </xf>
    <xf numFmtId="49" fontId="27" fillId="35" borderId="51" xfId="0" applyNumberFormat="1" applyFont="1" applyFill="1" applyBorder="1" applyAlignment="1">
      <alignment horizontal="center" vertical="center"/>
    </xf>
    <xf numFmtId="49" fontId="27" fillId="35" borderId="52" xfId="0" applyNumberFormat="1" applyFont="1" applyFill="1" applyBorder="1" applyAlignment="1">
      <alignment vertical="center"/>
    </xf>
    <xf numFmtId="49" fontId="27" fillId="35" borderId="60" xfId="0" applyNumberFormat="1" applyFont="1" applyFill="1" applyBorder="1" applyAlignment="1">
      <alignment horizontal="center" vertical="center"/>
    </xf>
    <xf numFmtId="49" fontId="27" fillId="36" borderId="40" xfId="0" applyNumberFormat="1" applyFont="1" applyFill="1" applyBorder="1" applyAlignment="1">
      <alignment horizontal="left" vertical="center" wrapText="1"/>
    </xf>
    <xf numFmtId="49" fontId="27" fillId="36" borderId="50" xfId="0" applyNumberFormat="1" applyFont="1" applyFill="1" applyBorder="1" applyAlignment="1">
      <alignment horizontal="left" vertical="center" wrapText="1"/>
    </xf>
    <xf numFmtId="49" fontId="29" fillId="0" borderId="40" xfId="0" applyNumberFormat="1" applyFont="1" applyBorder="1" applyAlignment="1">
      <alignment horizontal="left" vertical="center"/>
    </xf>
    <xf numFmtId="49" fontId="27" fillId="0" borderId="49" xfId="0" applyNumberFormat="1" applyFont="1" applyBorder="1" applyAlignment="1">
      <alignment horizontal="left" vertical="center"/>
    </xf>
    <xf numFmtId="49" fontId="27" fillId="0" borderId="45" xfId="0" applyNumberFormat="1" applyFont="1" applyBorder="1" applyAlignment="1">
      <alignment horizontal="left" vertical="center"/>
    </xf>
    <xf numFmtId="49" fontId="27" fillId="0" borderId="49" xfId="0" applyNumberFormat="1" applyFont="1" applyBorder="1" applyAlignment="1">
      <alignment horizontal="center" vertical="center"/>
    </xf>
    <xf numFmtId="0" fontId="0" fillId="0" borderId="0" xfId="0" applyAlignment="1"/>
    <xf numFmtId="49" fontId="27" fillId="0" borderId="48" xfId="0" applyNumberFormat="1" applyFont="1" applyFill="1" applyBorder="1" applyAlignment="1">
      <alignment horizontal="center" vertical="center" wrapText="1"/>
    </xf>
    <xf numFmtId="49" fontId="27" fillId="0" borderId="60" xfId="0" applyNumberFormat="1" applyFont="1" applyFill="1" applyBorder="1" applyAlignment="1">
      <alignment horizontal="center" vertical="center" wrapText="1"/>
    </xf>
    <xf numFmtId="49" fontId="27" fillId="0" borderId="61" xfId="0" applyNumberFormat="1" applyFont="1" applyFill="1" applyBorder="1" applyAlignment="1">
      <alignment horizontal="center" vertical="center" wrapText="1"/>
    </xf>
    <xf numFmtId="49" fontId="27" fillId="0" borderId="14" xfId="0" applyNumberFormat="1" applyFont="1" applyBorder="1" applyAlignment="1" applyProtection="1">
      <alignment horizontal="center" vertical="center" wrapText="1"/>
      <protection locked="0"/>
    </xf>
    <xf numFmtId="49" fontId="27" fillId="0" borderId="49" xfId="0" applyNumberFormat="1" applyFont="1" applyBorder="1" applyAlignment="1" applyProtection="1">
      <alignment horizontal="left" vertical="center" wrapText="1"/>
      <protection locked="0"/>
    </xf>
    <xf numFmtId="49" fontId="29" fillId="0" borderId="46" xfId="0" applyNumberFormat="1" applyFont="1" applyBorder="1" applyAlignment="1" applyProtection="1">
      <alignment horizontal="center" vertical="center" wrapText="1"/>
      <protection locked="0"/>
    </xf>
    <xf numFmtId="49" fontId="27" fillId="0" borderId="48" xfId="0" applyNumberFormat="1" applyFont="1" applyBorder="1" applyAlignment="1" applyProtection="1">
      <alignment horizontal="center" vertical="center" wrapText="1"/>
      <protection locked="0"/>
    </xf>
    <xf numFmtId="49" fontId="27" fillId="0" borderId="30" xfId="0" applyNumberFormat="1" applyFont="1" applyBorder="1" applyAlignment="1" applyProtection="1">
      <alignment horizontal="center" vertical="center" wrapText="1"/>
      <protection locked="0"/>
    </xf>
    <xf numFmtId="49" fontId="27" fillId="0" borderId="61" xfId="0" applyNumberFormat="1" applyFont="1" applyBorder="1" applyAlignment="1" applyProtection="1">
      <alignment horizontal="left" vertical="center" wrapText="1"/>
      <protection locked="0"/>
    </xf>
    <xf numFmtId="49" fontId="29" fillId="0" borderId="51" xfId="0" applyNumberFormat="1" applyFont="1" applyBorder="1" applyAlignment="1" applyProtection="1">
      <alignment horizontal="center" vertical="center" wrapText="1"/>
      <protection locked="0"/>
    </xf>
    <xf numFmtId="49" fontId="27" fillId="0" borderId="60" xfId="0" applyNumberFormat="1" applyFont="1" applyBorder="1" applyAlignment="1" applyProtection="1">
      <alignment horizontal="center" vertical="center" wrapText="1"/>
      <protection locked="0"/>
    </xf>
    <xf numFmtId="49" fontId="27" fillId="36" borderId="40" xfId="0" applyNumberFormat="1" applyFont="1" applyFill="1" applyBorder="1" applyAlignment="1" applyProtection="1">
      <alignment horizontal="left" vertical="center" wrapText="1"/>
      <protection locked="0"/>
    </xf>
    <xf numFmtId="49" fontId="27" fillId="36" borderId="50" xfId="0" applyNumberFormat="1" applyFont="1" applyFill="1" applyBorder="1" applyAlignment="1" applyProtection="1">
      <alignment horizontal="left" vertical="center" wrapText="1"/>
      <protection locked="0"/>
    </xf>
    <xf numFmtId="49" fontId="29" fillId="0" borderId="40" xfId="0" applyNumberFormat="1" applyFont="1" applyFill="1" applyBorder="1" applyAlignment="1">
      <alignment horizontal="left" vertical="center" wrapText="1"/>
    </xf>
    <xf numFmtId="0" fontId="20" fillId="0" borderId="0" xfId="0" applyFont="1" applyFill="1"/>
    <xf numFmtId="0" fontId="27" fillId="28" borderId="15" xfId="0" applyNumberFormat="1" applyFont="1" applyFill="1" applyBorder="1" applyAlignment="1">
      <alignment vertical="center"/>
    </xf>
    <xf numFmtId="49" fontId="27" fillId="34" borderId="16" xfId="0" applyNumberFormat="1" applyFont="1" applyFill="1" applyBorder="1" applyAlignment="1">
      <alignment horizontal="left" vertical="center" wrapText="1"/>
    </xf>
    <xf numFmtId="49" fontId="27" fillId="0" borderId="31" xfId="0" applyNumberFormat="1" applyFont="1" applyBorder="1" applyAlignment="1">
      <alignment horizontal="left" vertical="center"/>
    </xf>
    <xf numFmtId="49" fontId="29" fillId="0" borderId="48" xfId="0" applyNumberFormat="1" applyFont="1" applyBorder="1" applyAlignment="1">
      <alignment horizontal="center" vertical="center"/>
    </xf>
    <xf numFmtId="49" fontId="27" fillId="37" borderId="45" xfId="0" applyNumberFormat="1" applyFont="1" applyFill="1" applyBorder="1" applyAlignment="1">
      <alignment horizontal="center" vertical="center"/>
    </xf>
    <xf numFmtId="49" fontId="27" fillId="0" borderId="48" xfId="0" applyNumberFormat="1" applyFont="1" applyBorder="1" applyAlignment="1">
      <alignment horizontal="left" vertical="center"/>
    </xf>
    <xf numFmtId="49" fontId="27" fillId="36" borderId="16" xfId="0" applyNumberFormat="1" applyFont="1" applyFill="1" applyBorder="1" applyAlignment="1">
      <alignment horizontal="left" vertical="center" wrapText="1"/>
    </xf>
    <xf numFmtId="0" fontId="27" fillId="0" borderId="45" xfId="0" applyFont="1" applyBorder="1" applyAlignment="1" applyProtection="1">
      <alignment horizontal="center" vertical="center"/>
      <protection locked="0"/>
    </xf>
    <xf numFmtId="49" fontId="29" fillId="0" borderId="49" xfId="0" applyNumberFormat="1" applyFont="1" applyBorder="1" applyAlignment="1" applyProtection="1">
      <alignment horizontal="center" vertical="center" wrapText="1"/>
      <protection locked="0"/>
    </xf>
    <xf numFmtId="0" fontId="20" fillId="0" borderId="0" xfId="0" applyFont="1" applyAlignment="1">
      <alignment horizontal="left"/>
    </xf>
    <xf numFmtId="49" fontId="27" fillId="36" borderId="16" xfId="0" applyNumberFormat="1" applyFont="1" applyFill="1" applyBorder="1" applyAlignment="1" applyProtection="1">
      <alignment horizontal="left" vertical="center" wrapText="1"/>
      <protection locked="0"/>
    </xf>
    <xf numFmtId="49" fontId="27" fillId="0" borderId="52" xfId="0" applyNumberFormat="1" applyFont="1" applyBorder="1" applyAlignment="1">
      <alignment horizontal="left" vertical="center"/>
    </xf>
    <xf numFmtId="49" fontId="29" fillId="0" borderId="60" xfId="0" applyNumberFormat="1" applyFont="1" applyBorder="1" applyAlignment="1">
      <alignment horizontal="center" vertical="center"/>
    </xf>
    <xf numFmtId="49" fontId="27" fillId="37" borderId="52" xfId="0" applyNumberFormat="1" applyFont="1" applyFill="1" applyBorder="1" applyAlignment="1">
      <alignment horizontal="center" vertical="center"/>
    </xf>
    <xf numFmtId="49" fontId="27" fillId="0" borderId="60" xfId="0" applyNumberFormat="1" applyFont="1" applyBorder="1" applyAlignment="1">
      <alignment horizontal="left" vertical="center"/>
    </xf>
    <xf numFmtId="49" fontId="27" fillId="36" borderId="32" xfId="0" applyNumberFormat="1" applyFont="1" applyFill="1" applyBorder="1" applyAlignment="1">
      <alignment horizontal="left" vertical="center" wrapText="1"/>
    </xf>
    <xf numFmtId="49" fontId="27" fillId="37" borderId="40" xfId="0" applyNumberFormat="1" applyFont="1" applyFill="1" applyBorder="1" applyAlignment="1">
      <alignment horizontal="center" vertical="center"/>
    </xf>
    <xf numFmtId="49" fontId="27" fillId="37" borderId="50" xfId="0" applyNumberFormat="1" applyFont="1" applyFill="1" applyBorder="1" applyAlignment="1">
      <alignment horizontal="center" vertical="center"/>
    </xf>
    <xf numFmtId="49" fontId="27" fillId="0" borderId="16" xfId="0" applyNumberFormat="1" applyFont="1" applyBorder="1" applyAlignment="1">
      <alignment horizontal="center" vertical="center" wrapText="1"/>
    </xf>
    <xf numFmtId="0" fontId="27" fillId="0" borderId="48" xfId="0" applyFont="1" applyBorder="1" applyAlignment="1">
      <alignment horizontal="center" vertical="center" wrapText="1"/>
    </xf>
    <xf numFmtId="49" fontId="44" fillId="0" borderId="14" xfId="0" applyNumberFormat="1" applyFont="1" applyBorder="1" applyAlignment="1">
      <alignment horizontal="left" vertical="center" wrapText="1"/>
    </xf>
    <xf numFmtId="49" fontId="44" fillId="0" borderId="16" xfId="0" applyNumberFormat="1" applyFont="1" applyBorder="1" applyAlignment="1">
      <alignment horizontal="left" vertical="center" wrapText="1"/>
    </xf>
    <xf numFmtId="49" fontId="27" fillId="0" borderId="51" xfId="0" applyNumberFormat="1" applyFont="1" applyBorder="1" applyAlignment="1">
      <alignment horizontal="left" vertical="center" wrapText="1"/>
    </xf>
    <xf numFmtId="49" fontId="27" fillId="0" borderId="32" xfId="0" applyNumberFormat="1" applyFont="1" applyBorder="1" applyAlignment="1">
      <alignment horizontal="center" vertical="center" wrapText="1"/>
    </xf>
    <xf numFmtId="0" fontId="27" fillId="0" borderId="60" xfId="0" applyFont="1" applyBorder="1" applyAlignment="1">
      <alignment horizontal="center" vertical="center" wrapText="1"/>
    </xf>
    <xf numFmtId="49" fontId="27" fillId="0" borderId="51" xfId="0" applyNumberFormat="1" applyFont="1" applyBorder="1" applyAlignment="1">
      <alignment vertical="center"/>
    </xf>
    <xf numFmtId="49" fontId="27" fillId="39" borderId="15" xfId="0" applyNumberFormat="1" applyFont="1" applyFill="1" applyBorder="1" applyAlignment="1">
      <alignment horizontal="center" vertical="center"/>
    </xf>
    <xf numFmtId="49" fontId="27" fillId="39" borderId="45" xfId="0" applyNumberFormat="1" applyFont="1" applyFill="1" applyBorder="1" applyAlignment="1">
      <alignment horizontal="center" vertical="center"/>
    </xf>
    <xf numFmtId="49" fontId="27" fillId="0" borderId="61" xfId="0" applyNumberFormat="1" applyFont="1" applyBorder="1" applyAlignment="1">
      <alignment horizontal="center" vertical="center"/>
    </xf>
    <xf numFmtId="49" fontId="27" fillId="40" borderId="16" xfId="0" applyNumberFormat="1" applyFont="1" applyFill="1" applyBorder="1" applyAlignment="1">
      <alignment horizontal="left" vertical="center" wrapText="1"/>
    </xf>
    <xf numFmtId="49" fontId="27" fillId="41" borderId="45" xfId="0" applyNumberFormat="1" applyFont="1" applyFill="1" applyBorder="1" applyAlignment="1">
      <alignment horizontal="center" vertical="center"/>
    </xf>
    <xf numFmtId="49" fontId="27" fillId="0" borderId="40" xfId="0" applyNumberFormat="1" applyFont="1" applyBorder="1" applyAlignment="1">
      <alignment horizontal="center" vertical="center"/>
    </xf>
    <xf numFmtId="0" fontId="41" fillId="0" borderId="18" xfId="0" applyFont="1" applyBorder="1" applyAlignment="1">
      <alignment horizontal="left" vertical="center" wrapText="1"/>
    </xf>
    <xf numFmtId="0" fontId="20" fillId="0" borderId="16" xfId="0" applyFont="1" applyBorder="1" applyAlignment="1">
      <alignment horizontal="center" vertical="center"/>
    </xf>
    <xf numFmtId="0" fontId="20" fillId="0" borderId="20" xfId="0" applyFont="1" applyBorder="1" applyAlignment="1">
      <alignment vertical="center"/>
    </xf>
    <xf numFmtId="49" fontId="27" fillId="34" borderId="15" xfId="0" applyNumberFormat="1" applyFont="1" applyFill="1" applyBorder="1" applyAlignment="1">
      <alignment vertical="center" wrapText="1"/>
    </xf>
    <xf numFmtId="49" fontId="29" fillId="0" borderId="50" xfId="0" applyNumberFormat="1" applyFont="1" applyFill="1" applyBorder="1" applyAlignment="1">
      <alignment vertical="center"/>
    </xf>
    <xf numFmtId="49" fontId="29" fillId="0" borderId="50" xfId="0" applyNumberFormat="1" applyFont="1" applyFill="1" applyBorder="1" applyAlignment="1">
      <alignment horizontal="left" vertical="center" wrapText="1"/>
    </xf>
    <xf numFmtId="49" fontId="27" fillId="0" borderId="61" xfId="0" applyNumberFormat="1" applyFont="1" applyBorder="1" applyAlignment="1">
      <alignment vertical="center"/>
    </xf>
    <xf numFmtId="0" fontId="20" fillId="0" borderId="46" xfId="0" applyFont="1" applyBorder="1"/>
    <xf numFmtId="0" fontId="20" fillId="0" borderId="51" xfId="0" applyFont="1" applyBorder="1"/>
    <xf numFmtId="49" fontId="45" fillId="26" borderId="15" xfId="0" applyNumberFormat="1" applyFont="1" applyFill="1" applyBorder="1" applyAlignment="1">
      <alignment horizontal="center" vertical="center"/>
    </xf>
    <xf numFmtId="49" fontId="27" fillId="0" borderId="0" xfId="0" applyNumberFormat="1" applyFont="1" applyBorder="1" applyAlignment="1">
      <alignment horizontal="left" vertical="center" wrapText="1"/>
    </xf>
    <xf numFmtId="49" fontId="29" fillId="0" borderId="40" xfId="0" applyNumberFormat="1" applyFont="1" applyBorder="1" applyAlignment="1">
      <alignment horizontal="center" vertical="center"/>
    </xf>
    <xf numFmtId="49" fontId="27" fillId="0" borderId="40" xfId="0" applyNumberFormat="1" applyFont="1" applyBorder="1" applyAlignment="1">
      <alignment horizontal="left" vertical="center"/>
    </xf>
    <xf numFmtId="49" fontId="27" fillId="32" borderId="14" xfId="0" applyNumberFormat="1" applyFont="1" applyFill="1" applyBorder="1" applyAlignment="1">
      <alignment horizontal="center" vertical="center"/>
    </xf>
    <xf numFmtId="49" fontId="27" fillId="31" borderId="45" xfId="0" applyNumberFormat="1" applyFont="1" applyFill="1" applyBorder="1" applyAlignment="1">
      <alignment horizontal="center" vertical="center"/>
    </xf>
    <xf numFmtId="49" fontId="27" fillId="31" borderId="15" xfId="0" applyNumberFormat="1" applyFont="1" applyFill="1" applyBorder="1" applyAlignment="1">
      <alignment horizontal="left" vertical="center"/>
    </xf>
    <xf numFmtId="49" fontId="29" fillId="31" borderId="16" xfId="0" applyNumberFormat="1" applyFont="1" applyFill="1" applyBorder="1" applyAlignment="1">
      <alignment horizontal="center" vertical="center"/>
    </xf>
    <xf numFmtId="49" fontId="27" fillId="28" borderId="45" xfId="0" applyNumberFormat="1" applyFont="1" applyFill="1" applyBorder="1" applyAlignment="1">
      <alignment horizontal="center" vertical="center"/>
    </xf>
    <xf numFmtId="49" fontId="27" fillId="31" borderId="16" xfId="0" applyNumberFormat="1" applyFont="1" applyFill="1" applyBorder="1" applyAlignment="1">
      <alignment horizontal="left" vertical="center"/>
    </xf>
    <xf numFmtId="49" fontId="29" fillId="31" borderId="40" xfId="0" applyNumberFormat="1" applyFont="1" applyFill="1" applyBorder="1" applyAlignment="1">
      <alignment vertical="center"/>
    </xf>
    <xf numFmtId="49" fontId="27" fillId="31" borderId="14" xfId="0" applyNumberFormat="1" applyFont="1" applyFill="1" applyBorder="1" applyAlignment="1">
      <alignment horizontal="center" vertical="center"/>
    </xf>
    <xf numFmtId="49" fontId="27" fillId="31" borderId="15" xfId="0" applyNumberFormat="1" applyFont="1" applyFill="1" applyBorder="1" applyAlignment="1">
      <alignment horizontal="left" vertical="center" wrapText="1"/>
    </xf>
    <xf numFmtId="49" fontId="29" fillId="31" borderId="15" xfId="0" applyNumberFormat="1" applyFont="1" applyFill="1" applyBorder="1" applyAlignment="1">
      <alignment horizontal="center" vertical="center"/>
    </xf>
    <xf numFmtId="0" fontId="27" fillId="31" borderId="15" xfId="0" applyNumberFormat="1" applyFont="1" applyFill="1" applyBorder="1" applyAlignment="1">
      <alignment vertical="center"/>
    </xf>
    <xf numFmtId="0" fontId="27" fillId="0" borderId="15" xfId="0" applyNumberFormat="1" applyFont="1" applyFill="1" applyBorder="1" applyAlignment="1">
      <alignment vertical="center"/>
    </xf>
    <xf numFmtId="49" fontId="27" fillId="31" borderId="46" xfId="0" applyNumberFormat="1" applyFont="1" applyFill="1" applyBorder="1" applyAlignment="1">
      <alignment vertical="center"/>
    </xf>
    <xf numFmtId="49" fontId="27" fillId="31" borderId="46" xfId="0" applyNumberFormat="1" applyFont="1" applyFill="1" applyBorder="1" applyAlignment="1">
      <alignment horizontal="center" vertical="center"/>
    </xf>
    <xf numFmtId="49" fontId="40" fillId="32" borderId="15" xfId="50" applyNumberFormat="1" applyFont="1" applyFill="1" applyBorder="1" applyAlignment="1">
      <alignment horizontal="center" vertical="center"/>
    </xf>
    <xf numFmtId="49" fontId="27" fillId="32" borderId="16" xfId="0" applyNumberFormat="1" applyFont="1" applyFill="1" applyBorder="1" applyAlignment="1">
      <alignment horizontal="center" vertical="center" wrapText="1"/>
    </xf>
    <xf numFmtId="49" fontId="27" fillId="0" borderId="14" xfId="0" applyNumberFormat="1" applyFont="1" applyBorder="1" applyAlignment="1">
      <alignment vertical="center"/>
    </xf>
    <xf numFmtId="49" fontId="27" fillId="32" borderId="46" xfId="0" applyNumberFormat="1" applyFont="1" applyFill="1" applyBorder="1" applyAlignment="1">
      <alignment vertical="center"/>
    </xf>
    <xf numFmtId="49" fontId="27" fillId="43" borderId="32" xfId="0" applyNumberFormat="1" applyFont="1" applyFill="1" applyBorder="1" applyAlignment="1" applyProtection="1">
      <alignment horizontal="left" vertical="center" wrapText="1"/>
      <protection locked="0"/>
    </xf>
    <xf numFmtId="49" fontId="27" fillId="44" borderId="46" xfId="0" applyNumberFormat="1" applyFont="1" applyFill="1" applyBorder="1" applyAlignment="1">
      <alignment horizontal="center" vertical="center"/>
    </xf>
    <xf numFmtId="0" fontId="27" fillId="44" borderId="45" xfId="0" applyFont="1" applyFill="1" applyBorder="1" applyAlignment="1">
      <alignment horizontal="center" vertical="center"/>
    </xf>
    <xf numFmtId="49" fontId="27" fillId="44" borderId="45" xfId="0" applyNumberFormat="1" applyFont="1" applyFill="1" applyBorder="1" applyAlignment="1">
      <alignment horizontal="left" vertical="center" wrapText="1"/>
    </xf>
    <xf numFmtId="49" fontId="29" fillId="44" borderId="52" xfId="0" applyNumberFormat="1" applyFont="1" applyFill="1" applyBorder="1" applyAlignment="1" applyProtection="1">
      <alignment horizontal="center" vertical="center" wrapText="1"/>
      <protection locked="0"/>
    </xf>
    <xf numFmtId="49" fontId="27" fillId="44" borderId="52" xfId="0" applyNumberFormat="1" applyFont="1" applyFill="1" applyBorder="1" applyAlignment="1" applyProtection="1">
      <alignment horizontal="center" vertical="center" wrapText="1"/>
      <protection locked="0"/>
    </xf>
    <xf numFmtId="49" fontId="27" fillId="44" borderId="45" xfId="0" applyNumberFormat="1" applyFont="1" applyFill="1" applyBorder="1" applyAlignment="1" applyProtection="1">
      <alignment horizontal="center" vertical="center" wrapText="1"/>
      <protection locked="0"/>
    </xf>
    <xf numFmtId="49" fontId="27" fillId="44" borderId="45" xfId="0" applyNumberFormat="1" applyFont="1" applyFill="1" applyBorder="1" applyAlignment="1" applyProtection="1">
      <alignment horizontal="left" vertical="center" wrapText="1"/>
      <protection locked="0"/>
    </xf>
    <xf numFmtId="0" fontId="27" fillId="44" borderId="52" xfId="0" applyFont="1" applyFill="1" applyBorder="1" applyAlignment="1">
      <alignment horizontal="center" vertical="center"/>
    </xf>
    <xf numFmtId="49" fontId="27" fillId="44" borderId="52" xfId="0" applyNumberFormat="1" applyFont="1" applyFill="1" applyBorder="1" applyAlignment="1">
      <alignment horizontal="left" vertical="center" wrapText="1"/>
    </xf>
    <xf numFmtId="49" fontId="27" fillId="44" borderId="52" xfId="0" applyNumberFormat="1" applyFont="1" applyFill="1" applyBorder="1" applyAlignment="1" applyProtection="1">
      <alignment horizontal="left" vertical="center" wrapText="1"/>
      <protection locked="0"/>
    </xf>
    <xf numFmtId="49" fontId="27" fillId="31" borderId="32" xfId="0" applyNumberFormat="1" applyFont="1" applyFill="1" applyBorder="1" applyAlignment="1" applyProtection="1">
      <alignment horizontal="left" vertical="center" wrapText="1"/>
      <protection locked="0"/>
    </xf>
    <xf numFmtId="49" fontId="30" fillId="31" borderId="32" xfId="0" applyNumberFormat="1" applyFont="1" applyFill="1" applyBorder="1" applyAlignment="1" applyProtection="1">
      <alignment horizontal="left" vertical="center" wrapText="1"/>
      <protection locked="0"/>
    </xf>
    <xf numFmtId="49" fontId="27" fillId="44" borderId="40" xfId="0" applyNumberFormat="1" applyFont="1" applyFill="1" applyBorder="1" applyAlignment="1">
      <alignment vertical="center"/>
    </xf>
    <xf numFmtId="49" fontId="30" fillId="44" borderId="45" xfId="0" applyNumberFormat="1" applyFont="1" applyFill="1" applyBorder="1" applyAlignment="1">
      <alignment horizontal="center" vertical="center"/>
    </xf>
    <xf numFmtId="49" fontId="30" fillId="44" borderId="15" xfId="0" applyNumberFormat="1" applyFont="1" applyFill="1" applyBorder="1" applyAlignment="1">
      <alignment horizontal="left" vertical="center" wrapText="1"/>
    </xf>
    <xf numFmtId="49" fontId="29" fillId="44" borderId="15" xfId="0" applyNumberFormat="1" applyFont="1" applyFill="1" applyBorder="1" applyAlignment="1">
      <alignment horizontal="center" vertical="center"/>
    </xf>
    <xf numFmtId="49" fontId="30" fillId="44" borderId="15" xfId="0" applyNumberFormat="1" applyFont="1" applyFill="1" applyBorder="1" applyAlignment="1">
      <alignment horizontal="center" vertical="center"/>
    </xf>
    <xf numFmtId="49" fontId="27" fillId="44" borderId="15" xfId="0" applyNumberFormat="1" applyFont="1" applyFill="1" applyBorder="1" applyAlignment="1">
      <alignment horizontal="left" vertical="center" wrapText="1"/>
    </xf>
    <xf numFmtId="49" fontId="40" fillId="44" borderId="15" xfId="50" applyNumberFormat="1" applyFont="1" applyFill="1" applyBorder="1" applyAlignment="1">
      <alignment horizontal="center" vertical="center"/>
    </xf>
    <xf numFmtId="49" fontId="27" fillId="44" borderId="16" xfId="0" applyNumberFormat="1" applyFont="1" applyFill="1" applyBorder="1" applyAlignment="1">
      <alignment horizontal="left" vertical="center" wrapText="1"/>
    </xf>
    <xf numFmtId="49" fontId="27" fillId="45" borderId="45" xfId="0" applyNumberFormat="1" applyFont="1" applyFill="1" applyBorder="1" applyAlignment="1">
      <alignment horizontal="center" vertical="center"/>
    </xf>
    <xf numFmtId="49" fontId="27" fillId="45" borderId="45" xfId="0" applyNumberFormat="1" applyFont="1" applyFill="1" applyBorder="1" applyAlignment="1">
      <alignment horizontal="left" vertical="center"/>
    </xf>
    <xf numFmtId="49" fontId="29" fillId="45" borderId="48" xfId="0" applyNumberFormat="1" applyFont="1" applyFill="1" applyBorder="1" applyAlignment="1">
      <alignment horizontal="center" vertical="center"/>
    </xf>
    <xf numFmtId="49" fontId="27" fillId="31" borderId="40" xfId="0" applyNumberFormat="1" applyFont="1" applyFill="1" applyBorder="1" applyAlignment="1">
      <alignment vertical="center"/>
    </xf>
    <xf numFmtId="49" fontId="30" fillId="31" borderId="45" xfId="0" applyNumberFormat="1" applyFont="1" applyFill="1" applyBorder="1" applyAlignment="1">
      <alignment horizontal="center" vertical="center"/>
    </xf>
    <xf numFmtId="49" fontId="30" fillId="31" borderId="15" xfId="0" applyNumberFormat="1" applyFont="1" applyFill="1" applyBorder="1" applyAlignment="1">
      <alignment horizontal="left" vertical="center" wrapText="1"/>
    </xf>
    <xf numFmtId="49" fontId="30" fillId="31" borderId="15" xfId="0" applyNumberFormat="1" applyFont="1" applyFill="1" applyBorder="1" applyAlignment="1">
      <alignment horizontal="center" vertical="center"/>
    </xf>
    <xf numFmtId="49" fontId="27" fillId="31" borderId="31" xfId="0" applyNumberFormat="1" applyFont="1" applyFill="1" applyBorder="1" applyAlignment="1">
      <alignment horizontal="left" vertical="center" wrapText="1"/>
    </xf>
    <xf numFmtId="49" fontId="27" fillId="28" borderId="16" xfId="0" applyNumberFormat="1" applyFont="1" applyFill="1" applyBorder="1" applyAlignment="1">
      <alignment horizontal="left" vertical="center" wrapText="1"/>
    </xf>
    <xf numFmtId="0" fontId="0" fillId="31" borderId="0" xfId="0" applyFill="1"/>
    <xf numFmtId="49" fontId="27" fillId="43" borderId="16" xfId="0" applyNumberFormat="1" applyFont="1" applyFill="1" applyBorder="1" applyAlignment="1">
      <alignment horizontal="left" vertical="center" wrapText="1"/>
    </xf>
    <xf numFmtId="49" fontId="27" fillId="44" borderId="45" xfId="0" applyNumberFormat="1" applyFont="1" applyFill="1" applyBorder="1" applyAlignment="1">
      <alignment horizontal="center" vertical="center"/>
    </xf>
    <xf numFmtId="49" fontId="27" fillId="44" borderId="45" xfId="0" applyNumberFormat="1" applyFont="1" applyFill="1" applyBorder="1" applyAlignment="1">
      <alignment horizontal="left" vertical="center"/>
    </xf>
    <xf numFmtId="49" fontId="29" fillId="44" borderId="48" xfId="0" applyNumberFormat="1" applyFont="1" applyFill="1" applyBorder="1" applyAlignment="1">
      <alignment horizontal="center" vertical="center"/>
    </xf>
    <xf numFmtId="49" fontId="27" fillId="43" borderId="32" xfId="0" applyNumberFormat="1" applyFont="1" applyFill="1" applyBorder="1" applyAlignment="1">
      <alignment horizontal="left" vertical="center" wrapText="1"/>
    </xf>
    <xf numFmtId="49" fontId="27" fillId="44" borderId="52" xfId="0" applyNumberFormat="1" applyFont="1" applyFill="1" applyBorder="1" applyAlignment="1">
      <alignment horizontal="center" vertical="center"/>
    </xf>
    <xf numFmtId="49" fontId="27" fillId="44" borderId="52" xfId="0" applyNumberFormat="1" applyFont="1" applyFill="1" applyBorder="1" applyAlignment="1">
      <alignment horizontal="left" vertical="center"/>
    </xf>
    <xf numFmtId="49" fontId="29" fillId="44" borderId="60" xfId="0" applyNumberFormat="1" applyFont="1" applyFill="1" applyBorder="1" applyAlignment="1">
      <alignment horizontal="center" vertical="center"/>
    </xf>
    <xf numFmtId="49" fontId="27" fillId="43" borderId="45" xfId="0" applyNumberFormat="1" applyFont="1" applyFill="1" applyBorder="1" applyAlignment="1">
      <alignment horizontal="center" vertical="center"/>
    </xf>
    <xf numFmtId="49" fontId="27" fillId="43" borderId="52" xfId="0" applyNumberFormat="1" applyFont="1" applyFill="1" applyBorder="1" applyAlignment="1">
      <alignment horizontal="center" vertical="center"/>
    </xf>
    <xf numFmtId="49" fontId="29" fillId="28" borderId="16" xfId="0" applyNumberFormat="1" applyFont="1" applyFill="1" applyBorder="1" applyAlignment="1">
      <alignment horizontal="left" vertical="center" wrapText="1"/>
    </xf>
    <xf numFmtId="0" fontId="27" fillId="32" borderId="45" xfId="0" applyFont="1" applyFill="1" applyBorder="1" applyAlignment="1">
      <alignment horizontal="center" vertical="center"/>
    </xf>
    <xf numFmtId="0" fontId="27" fillId="0" borderId="15" xfId="50" applyNumberFormat="1" applyFont="1" applyFill="1" applyBorder="1" applyAlignment="1">
      <alignment horizontal="center" vertical="center"/>
    </xf>
    <xf numFmtId="0" fontId="27" fillId="32" borderId="15" xfId="50" applyNumberFormat="1" applyFont="1" applyFill="1" applyBorder="1" applyAlignment="1">
      <alignment horizontal="center" vertical="center"/>
    </xf>
    <xf numFmtId="0" fontId="27" fillId="32" borderId="15" xfId="0" applyNumberFormat="1" applyFont="1" applyFill="1" applyBorder="1" applyAlignment="1">
      <alignment horizontal="center" vertical="center"/>
    </xf>
    <xf numFmtId="11" fontId="27" fillId="32" borderId="15" xfId="0" applyNumberFormat="1" applyFont="1" applyFill="1" applyBorder="1" applyAlignment="1">
      <alignment horizontal="center" vertical="center"/>
    </xf>
    <xf numFmtId="0" fontId="27" fillId="43" borderId="52" xfId="0" applyNumberFormat="1" applyFont="1" applyFill="1" applyBorder="1" applyAlignment="1">
      <alignment horizontal="center" vertical="center"/>
    </xf>
    <xf numFmtId="0" fontId="27" fillId="0" borderId="15" xfId="0" applyNumberFormat="1" applyFont="1" applyFill="1" applyBorder="1" applyAlignment="1">
      <alignment horizontal="center" vertical="center"/>
    </xf>
    <xf numFmtId="0" fontId="27" fillId="31" borderId="15" xfId="50" applyNumberFormat="1" applyFont="1" applyFill="1" applyBorder="1" applyAlignment="1">
      <alignment horizontal="center" vertical="center"/>
    </xf>
    <xf numFmtId="0" fontId="27" fillId="31" borderId="15" xfId="0" applyNumberFormat="1" applyFont="1" applyFill="1" applyBorder="1" applyAlignment="1">
      <alignment horizontal="center" vertical="center"/>
    </xf>
    <xf numFmtId="11" fontId="27" fillId="0" borderId="15" xfId="0" applyNumberFormat="1" applyFont="1" applyFill="1" applyBorder="1" applyAlignment="1">
      <alignment horizontal="center" vertical="center"/>
    </xf>
    <xf numFmtId="0" fontId="27" fillId="31" borderId="16" xfId="50" applyNumberFormat="1" applyFont="1" applyFill="1" applyBorder="1" applyAlignment="1">
      <alignment horizontal="center" vertical="center"/>
    </xf>
    <xf numFmtId="0" fontId="27" fillId="32" borderId="40" xfId="0" applyNumberFormat="1" applyFont="1" applyFill="1" applyBorder="1" applyAlignment="1">
      <alignment horizontal="center" vertical="center"/>
    </xf>
    <xf numFmtId="49" fontId="40" fillId="32" borderId="15" xfId="0" applyNumberFormat="1" applyFont="1" applyFill="1" applyBorder="1" applyAlignment="1">
      <alignment horizontal="center" vertical="center"/>
    </xf>
    <xf numFmtId="0" fontId="27" fillId="45" borderId="45" xfId="0" applyNumberFormat="1" applyFont="1" applyFill="1" applyBorder="1" applyAlignment="1">
      <alignment horizontal="center" vertical="center"/>
    </xf>
    <xf numFmtId="0" fontId="27" fillId="45" borderId="52" xfId="0" applyNumberFormat="1" applyFont="1" applyFill="1" applyBorder="1" applyAlignment="1">
      <alignment horizontal="center" vertical="center"/>
    </xf>
    <xf numFmtId="0" fontId="27" fillId="44" borderId="45" xfId="0" applyNumberFormat="1" applyFont="1" applyFill="1" applyBorder="1" applyAlignment="1">
      <alignment horizontal="center" vertical="center"/>
    </xf>
    <xf numFmtId="0" fontId="27" fillId="44" borderId="52" xfId="0" applyNumberFormat="1" applyFont="1" applyFill="1" applyBorder="1" applyAlignment="1">
      <alignment horizontal="center" vertical="center"/>
    </xf>
    <xf numFmtId="49" fontId="40" fillId="31" borderId="15" xfId="50" applyNumberFormat="1" applyFont="1" applyFill="1" applyBorder="1" applyAlignment="1">
      <alignment horizontal="center" vertical="center"/>
    </xf>
    <xf numFmtId="0" fontId="27" fillId="31" borderId="45" xfId="0" applyNumberFormat="1" applyFont="1" applyFill="1" applyBorder="1" applyAlignment="1">
      <alignment horizontal="center" vertical="center"/>
    </xf>
    <xf numFmtId="0" fontId="27" fillId="31" borderId="52" xfId="0" applyNumberFormat="1" applyFont="1" applyFill="1" applyBorder="1" applyAlignment="1">
      <alignment horizontal="center" vertical="center"/>
    </xf>
    <xf numFmtId="49" fontId="27" fillId="32" borderId="15" xfId="50" applyNumberFormat="1" applyFont="1" applyFill="1" applyBorder="1" applyAlignment="1">
      <alignment horizontal="center" vertical="center"/>
    </xf>
    <xf numFmtId="49" fontId="27" fillId="44" borderId="15" xfId="0" applyNumberFormat="1" applyFont="1" applyFill="1" applyBorder="1" applyAlignment="1">
      <alignment horizontal="left" vertical="center"/>
    </xf>
    <xf numFmtId="49" fontId="29" fillId="44" borderId="16" xfId="0" applyNumberFormat="1" applyFont="1" applyFill="1" applyBorder="1" applyAlignment="1">
      <alignment horizontal="center" vertical="center"/>
    </xf>
    <xf numFmtId="49" fontId="27" fillId="44" borderId="15" xfId="0" applyNumberFormat="1" applyFont="1" applyFill="1" applyBorder="1" applyAlignment="1">
      <alignment horizontal="center" vertical="center"/>
    </xf>
    <xf numFmtId="49" fontId="29" fillId="31" borderId="16" xfId="0" applyNumberFormat="1" applyFont="1" applyFill="1" applyBorder="1" applyAlignment="1">
      <alignment horizontal="left" vertical="center" wrapText="1"/>
    </xf>
    <xf numFmtId="176" fontId="27" fillId="32" borderId="15" xfId="0" applyNumberFormat="1" applyFont="1" applyFill="1" applyBorder="1" applyAlignment="1" applyProtection="1">
      <alignment horizontal="center" vertical="center" wrapText="1"/>
      <protection locked="0"/>
    </xf>
    <xf numFmtId="0" fontId="27" fillId="30" borderId="40" xfId="0" applyNumberFormat="1" applyFont="1" applyFill="1" applyBorder="1" applyAlignment="1">
      <alignment horizontal="center" vertical="center"/>
    </xf>
    <xf numFmtId="0" fontId="29" fillId="30" borderId="16" xfId="0" applyNumberFormat="1" applyFont="1" applyFill="1" applyBorder="1" applyAlignment="1">
      <alignment horizontal="center" vertical="center"/>
    </xf>
    <xf numFmtId="49" fontId="27" fillId="30" borderId="15" xfId="0" applyNumberFormat="1" applyFont="1" applyFill="1" applyBorder="1" applyAlignment="1">
      <alignment horizontal="center" vertical="center"/>
    </xf>
    <xf numFmtId="0" fontId="27" fillId="29" borderId="15" xfId="0" applyNumberFormat="1" applyFont="1" applyFill="1" applyBorder="1" applyAlignment="1">
      <alignment horizontal="center" vertical="center"/>
    </xf>
    <xf numFmtId="49" fontId="27" fillId="44" borderId="32" xfId="0" applyNumberFormat="1" applyFont="1" applyFill="1" applyBorder="1" applyAlignment="1">
      <alignment horizontal="left" vertical="center" wrapText="1"/>
    </xf>
    <xf numFmtId="49" fontId="27" fillId="32" borderId="40" xfId="0" applyNumberFormat="1" applyFont="1" applyFill="1" applyBorder="1" applyAlignment="1">
      <alignment vertical="center"/>
    </xf>
    <xf numFmtId="49" fontId="27" fillId="44" borderId="46" xfId="0" applyNumberFormat="1" applyFont="1" applyFill="1" applyBorder="1" applyAlignment="1">
      <alignment vertical="center"/>
    </xf>
    <xf numFmtId="0" fontId="27" fillId="32" borderId="52" xfId="0" applyNumberFormat="1" applyFont="1" applyFill="1" applyBorder="1" applyAlignment="1">
      <alignment horizontal="center" vertical="center"/>
    </xf>
    <xf numFmtId="49" fontId="27" fillId="42" borderId="49" xfId="0" applyNumberFormat="1" applyFont="1" applyFill="1" applyBorder="1" applyAlignment="1">
      <alignment horizontal="center" vertical="center"/>
    </xf>
    <xf numFmtId="0" fontId="27" fillId="43" borderId="61" xfId="0" applyNumberFormat="1" applyFont="1" applyFill="1" applyBorder="1" applyAlignment="1">
      <alignment horizontal="center" vertical="center"/>
    </xf>
    <xf numFmtId="0" fontId="27" fillId="30" borderId="15" xfId="0" applyNumberFormat="1" applyFont="1" applyFill="1" applyBorder="1" applyAlignment="1" applyProtection="1">
      <alignment horizontal="center" vertical="center" wrapText="1"/>
      <protection locked="0"/>
    </xf>
    <xf numFmtId="0" fontId="27" fillId="30" borderId="52" xfId="0" applyFont="1" applyFill="1" applyBorder="1" applyAlignment="1">
      <alignment horizontal="center" vertical="center"/>
    </xf>
    <xf numFmtId="49" fontId="27" fillId="43" borderId="46" xfId="0" applyNumberFormat="1" applyFont="1" applyFill="1" applyBorder="1" applyAlignment="1">
      <alignment horizontal="left" vertical="center" wrapText="1"/>
    </xf>
    <xf numFmtId="49" fontId="27" fillId="44" borderId="49" xfId="0" applyNumberFormat="1" applyFont="1" applyFill="1" applyBorder="1" applyAlignment="1">
      <alignment horizontal="left" vertical="center" wrapText="1"/>
    </xf>
    <xf numFmtId="49" fontId="27" fillId="30" borderId="46" xfId="0" applyNumberFormat="1" applyFont="1" applyFill="1" applyBorder="1" applyAlignment="1">
      <alignment vertical="center"/>
    </xf>
    <xf numFmtId="49" fontId="27" fillId="30" borderId="46" xfId="0" applyNumberFormat="1" applyFont="1" applyFill="1" applyBorder="1" applyAlignment="1">
      <alignment horizontal="center" vertical="center"/>
    </xf>
    <xf numFmtId="49" fontId="27" fillId="43" borderId="40" xfId="0" applyNumberFormat="1" applyFont="1" applyFill="1" applyBorder="1" applyAlignment="1">
      <alignment vertical="center"/>
    </xf>
    <xf numFmtId="49" fontId="27" fillId="44" borderId="48" xfId="0" applyNumberFormat="1" applyFont="1" applyFill="1" applyBorder="1" applyAlignment="1">
      <alignment horizontal="center" vertical="center"/>
    </xf>
    <xf numFmtId="49" fontId="27" fillId="44" borderId="48" xfId="0" applyNumberFormat="1" applyFont="1" applyFill="1" applyBorder="1" applyAlignment="1">
      <alignment vertical="center"/>
    </xf>
    <xf numFmtId="49" fontId="27" fillId="44" borderId="50" xfId="0" applyNumberFormat="1" applyFont="1" applyFill="1" applyBorder="1" applyAlignment="1">
      <alignment vertical="center"/>
    </xf>
    <xf numFmtId="49" fontId="27" fillId="44" borderId="51" xfId="0" applyNumberFormat="1" applyFont="1" applyFill="1" applyBorder="1" applyAlignment="1">
      <alignment vertical="center"/>
    </xf>
    <xf numFmtId="49" fontId="27" fillId="44" borderId="60" xfId="0" applyNumberFormat="1" applyFont="1" applyFill="1" applyBorder="1" applyAlignment="1">
      <alignment horizontal="center" vertical="center"/>
    </xf>
    <xf numFmtId="49" fontId="27" fillId="44" borderId="60" xfId="0" applyNumberFormat="1" applyFont="1" applyFill="1" applyBorder="1" applyAlignment="1">
      <alignment vertical="center"/>
    </xf>
    <xf numFmtId="49" fontId="27" fillId="30" borderId="60" xfId="0" applyNumberFormat="1" applyFont="1" applyFill="1" applyBorder="1" applyAlignment="1">
      <alignment horizontal="center" vertical="center"/>
    </xf>
    <xf numFmtId="49" fontId="27" fillId="30" borderId="60" xfId="0" applyNumberFormat="1" applyFont="1" applyFill="1" applyBorder="1" applyAlignment="1">
      <alignment vertical="center"/>
    </xf>
    <xf numFmtId="49" fontId="27" fillId="30" borderId="48" xfId="0" applyNumberFormat="1" applyFont="1" applyFill="1" applyBorder="1" applyAlignment="1">
      <alignment vertical="center"/>
    </xf>
    <xf numFmtId="49" fontId="27" fillId="32" borderId="46" xfId="0" applyNumberFormat="1" applyFont="1" applyFill="1" applyBorder="1" applyAlignment="1">
      <alignment horizontal="center" vertical="center"/>
    </xf>
    <xf numFmtId="49" fontId="27" fillId="32" borderId="48" xfId="0" applyNumberFormat="1" applyFont="1" applyFill="1" applyBorder="1" applyAlignment="1">
      <alignment vertical="center"/>
    </xf>
    <xf numFmtId="49" fontId="27" fillId="32" borderId="60" xfId="0" applyNumberFormat="1" applyFont="1" applyFill="1" applyBorder="1" applyAlignment="1">
      <alignment vertical="center"/>
    </xf>
    <xf numFmtId="49" fontId="27" fillId="32" borderId="59" xfId="0" applyNumberFormat="1" applyFont="1" applyFill="1" applyBorder="1" applyAlignment="1">
      <alignment vertical="center"/>
    </xf>
    <xf numFmtId="0" fontId="27" fillId="32" borderId="15" xfId="0" applyFont="1" applyFill="1" applyBorder="1" applyAlignment="1">
      <alignment horizontal="center" vertical="center"/>
    </xf>
    <xf numFmtId="49" fontId="27" fillId="28" borderId="16" xfId="0" applyNumberFormat="1" applyFont="1" applyFill="1" applyBorder="1" applyAlignment="1">
      <alignment horizontal="center" vertical="center"/>
    </xf>
    <xf numFmtId="49" fontId="27" fillId="28" borderId="46" xfId="0" applyNumberFormat="1" applyFont="1" applyFill="1" applyBorder="1" applyAlignment="1">
      <alignment horizontal="center" vertical="center"/>
    </xf>
    <xf numFmtId="49" fontId="27" fillId="31" borderId="48" xfId="0" applyNumberFormat="1" applyFont="1" applyFill="1" applyBorder="1" applyAlignment="1">
      <alignment horizontal="center" vertical="center"/>
    </xf>
    <xf numFmtId="49" fontId="27" fillId="31" borderId="40" xfId="0" applyNumberFormat="1" applyFont="1" applyFill="1" applyBorder="1" applyAlignment="1">
      <alignment horizontal="left" vertical="center" wrapText="1"/>
    </xf>
    <xf numFmtId="49" fontId="29" fillId="31" borderId="46" xfId="0" applyNumberFormat="1" applyFont="1" applyFill="1" applyBorder="1" applyAlignment="1">
      <alignment horizontal="center" vertical="center"/>
    </xf>
    <xf numFmtId="0" fontId="27" fillId="31" borderId="15" xfId="0" applyNumberFormat="1" applyFont="1" applyFill="1" applyBorder="1" applyAlignment="1">
      <alignment horizontal="left" vertical="center" wrapText="1"/>
    </xf>
    <xf numFmtId="49" fontId="27" fillId="31" borderId="40" xfId="0" applyNumberFormat="1" applyFont="1" applyFill="1" applyBorder="1" applyAlignment="1">
      <alignment horizontal="center" vertical="center" wrapText="1"/>
    </xf>
    <xf numFmtId="49" fontId="27" fillId="33" borderId="40" xfId="0" applyNumberFormat="1" applyFont="1" applyFill="1" applyBorder="1" applyAlignment="1">
      <alignment horizontal="left" vertical="center" wrapText="1"/>
    </xf>
    <xf numFmtId="49" fontId="27" fillId="33" borderId="40" xfId="0" applyNumberFormat="1" applyFont="1" applyFill="1" applyBorder="1" applyAlignment="1">
      <alignment vertical="center"/>
    </xf>
    <xf numFmtId="49" fontId="27" fillId="32" borderId="40" xfId="0" applyNumberFormat="1" applyFont="1" applyFill="1" applyBorder="1" applyAlignment="1">
      <alignment horizontal="left" vertical="center" wrapText="1"/>
    </xf>
    <xf numFmtId="49" fontId="29" fillId="32" borderId="46" xfId="0" applyNumberFormat="1" applyFont="1" applyFill="1" applyBorder="1" applyAlignment="1">
      <alignment horizontal="center" vertical="center"/>
    </xf>
    <xf numFmtId="49" fontId="27" fillId="32" borderId="45" xfId="0" applyNumberFormat="1" applyFont="1" applyFill="1" applyBorder="1" applyAlignment="1">
      <alignment horizontal="left" vertical="center" wrapText="1"/>
    </xf>
    <xf numFmtId="49" fontId="27" fillId="32" borderId="40" xfId="0" applyNumberFormat="1" applyFont="1" applyFill="1" applyBorder="1" applyAlignment="1">
      <alignment horizontal="center" vertical="center" wrapText="1"/>
    </xf>
    <xf numFmtId="178" fontId="27" fillId="0" borderId="43" xfId="0" applyNumberFormat="1" applyFont="1" applyBorder="1" applyAlignment="1">
      <alignment horizontal="center" vertical="center"/>
    </xf>
    <xf numFmtId="178" fontId="27" fillId="0" borderId="12" xfId="0" applyNumberFormat="1" applyFont="1" applyBorder="1" applyAlignment="1">
      <alignment horizontal="center" vertical="center"/>
    </xf>
    <xf numFmtId="178" fontId="27" fillId="0" borderId="12" xfId="0" applyNumberFormat="1" applyFont="1" applyFill="1" applyBorder="1" applyAlignment="1">
      <alignment horizontal="center" vertical="center"/>
    </xf>
    <xf numFmtId="178" fontId="27" fillId="0" borderId="39" xfId="0" applyNumberFormat="1" applyFont="1" applyFill="1" applyBorder="1" applyAlignment="1">
      <alignment horizontal="center" vertical="center"/>
    </xf>
    <xf numFmtId="178" fontId="0" fillId="0" borderId="12" xfId="0" applyNumberFormat="1" applyBorder="1"/>
    <xf numFmtId="178" fontId="27" fillId="0" borderId="15" xfId="0" applyNumberFormat="1" applyFont="1" applyFill="1" applyBorder="1" applyAlignment="1">
      <alignment horizontal="center" vertical="center"/>
    </xf>
    <xf numFmtId="178" fontId="0" fillId="0" borderId="15" xfId="0" applyNumberFormat="1" applyBorder="1"/>
    <xf numFmtId="178" fontId="0" fillId="0" borderId="15" xfId="0" applyNumberFormat="1" applyBorder="1" applyAlignment="1">
      <alignment horizontal="center" vertical="center"/>
    </xf>
    <xf numFmtId="178" fontId="27" fillId="0" borderId="15" xfId="0" applyNumberFormat="1" applyFont="1" applyBorder="1" applyAlignment="1">
      <alignment horizontal="center" vertical="center"/>
    </xf>
    <xf numFmtId="178" fontId="27" fillId="0" borderId="45" xfId="0" applyNumberFormat="1" applyFont="1" applyBorder="1" applyAlignment="1">
      <alignment horizontal="center" vertical="center"/>
    </xf>
    <xf numFmtId="178" fontId="0" fillId="44" borderId="15" xfId="0" applyNumberFormat="1" applyFill="1" applyBorder="1"/>
    <xf numFmtId="178" fontId="27" fillId="44" borderId="45" xfId="0" applyNumberFormat="1" applyFont="1" applyFill="1" applyBorder="1" applyAlignment="1">
      <alignment horizontal="center" vertical="center"/>
    </xf>
    <xf numFmtId="178" fontId="27" fillId="44" borderId="52" xfId="0" applyNumberFormat="1" applyFont="1" applyFill="1" applyBorder="1" applyAlignment="1">
      <alignment horizontal="center" vertical="center"/>
    </xf>
    <xf numFmtId="178" fontId="27" fillId="32" borderId="52" xfId="0" applyNumberFormat="1" applyFont="1" applyFill="1" applyBorder="1" applyAlignment="1">
      <alignment horizontal="center" vertical="center"/>
    </xf>
    <xf numFmtId="178" fontId="27" fillId="0" borderId="52" xfId="0" applyNumberFormat="1" applyFont="1" applyBorder="1" applyAlignment="1">
      <alignment horizontal="center" vertical="center"/>
    </xf>
    <xf numFmtId="178" fontId="27" fillId="44" borderId="15" xfId="0" applyNumberFormat="1" applyFont="1" applyFill="1" applyBorder="1" applyAlignment="1">
      <alignment horizontal="center" vertical="center"/>
    </xf>
    <xf numFmtId="178" fontId="27" fillId="32" borderId="45" xfId="0" applyNumberFormat="1" applyFont="1" applyFill="1" applyBorder="1" applyAlignment="1">
      <alignment horizontal="center" vertical="center"/>
    </xf>
    <xf numFmtId="49" fontId="40" fillId="29" borderId="15" xfId="50" applyNumberFormat="1" applyFont="1" applyFill="1" applyBorder="1" applyAlignment="1">
      <alignment horizontal="center" vertical="center"/>
    </xf>
    <xf numFmtId="11" fontId="27" fillId="0" borderId="15" xfId="0" quotePrefix="1" applyNumberFormat="1" applyFont="1" applyBorder="1" applyAlignment="1">
      <alignment horizontal="center" vertical="center"/>
    </xf>
    <xf numFmtId="49" fontId="27" fillId="28" borderId="16" xfId="50" applyNumberFormat="1" applyFont="1" applyFill="1" applyBorder="1" applyAlignment="1">
      <alignment horizontal="center" vertical="center"/>
    </xf>
    <xf numFmtId="49" fontId="27" fillId="46" borderId="15" xfId="0" applyNumberFormat="1" applyFont="1" applyFill="1" applyBorder="1" applyAlignment="1">
      <alignment horizontal="center" vertical="center"/>
    </xf>
    <xf numFmtId="0" fontId="20" fillId="33" borderId="0" xfId="0" applyFont="1" applyFill="1"/>
    <xf numFmtId="49" fontId="27" fillId="28" borderId="40" xfId="0" applyNumberFormat="1" applyFont="1" applyFill="1" applyBorder="1" applyAlignment="1">
      <alignment horizontal="left" vertical="center" wrapText="1"/>
    </xf>
    <xf numFmtId="49" fontId="27" fillId="31" borderId="45" xfId="0" applyNumberFormat="1" applyFont="1" applyFill="1" applyBorder="1" applyAlignment="1">
      <alignment horizontal="left" vertical="center" wrapText="1"/>
    </xf>
    <xf numFmtId="0" fontId="27" fillId="30" borderId="15" xfId="0" applyNumberFormat="1" applyFont="1" applyFill="1" applyBorder="1" applyAlignment="1">
      <alignment horizontal="center" vertical="center"/>
    </xf>
    <xf numFmtId="177" fontId="27" fillId="29" borderId="15" xfId="50" applyNumberFormat="1" applyFont="1" applyFill="1" applyBorder="1" applyAlignment="1">
      <alignment horizontal="center" vertical="center"/>
    </xf>
    <xf numFmtId="0" fontId="27" fillId="29" borderId="15" xfId="50" applyNumberFormat="1" applyFont="1" applyFill="1" applyBorder="1" applyAlignment="1">
      <alignment horizontal="center" vertical="center"/>
    </xf>
    <xf numFmtId="0" fontId="27" fillId="44" borderId="15" xfId="50" applyNumberFormat="1" applyFont="1" applyFill="1" applyBorder="1" applyAlignment="1">
      <alignment horizontal="center" vertical="center"/>
    </xf>
    <xf numFmtId="11" fontId="27" fillId="44" borderId="15" xfId="50" applyNumberFormat="1" applyFont="1" applyFill="1" applyBorder="1" applyAlignment="1">
      <alignment horizontal="center" vertical="center"/>
    </xf>
    <xf numFmtId="0" fontId="27" fillId="47" borderId="15" xfId="50" applyNumberFormat="1" applyFont="1" applyFill="1" applyBorder="1" applyAlignment="1">
      <alignment horizontal="center" vertical="center"/>
    </xf>
    <xf numFmtId="11" fontId="27" fillId="31" borderId="15" xfId="50" applyNumberFormat="1" applyFont="1" applyFill="1" applyBorder="1" applyAlignment="1">
      <alignment horizontal="center" vertical="center"/>
    </xf>
    <xf numFmtId="49" fontId="27" fillId="30" borderId="15" xfId="50" applyNumberFormat="1" applyFont="1" applyFill="1" applyBorder="1" applyAlignment="1">
      <alignment horizontal="center" vertical="center"/>
    </xf>
    <xf numFmtId="0" fontId="27" fillId="32" borderId="16" xfId="50" applyNumberFormat="1" applyFont="1" applyFill="1" applyBorder="1" applyAlignment="1">
      <alignment horizontal="center" vertical="center"/>
    </xf>
    <xf numFmtId="0" fontId="27" fillId="31" borderId="40" xfId="50" applyNumberFormat="1" applyFont="1" applyFill="1" applyBorder="1" applyAlignment="1">
      <alignment horizontal="center" vertical="center"/>
    </xf>
    <xf numFmtId="179" fontId="27" fillId="29" borderId="15" xfId="0" applyNumberFormat="1" applyFont="1" applyFill="1" applyBorder="1" applyAlignment="1">
      <alignment horizontal="center" vertical="center"/>
    </xf>
    <xf numFmtId="49" fontId="27" fillId="0" borderId="58" xfId="0" applyNumberFormat="1" applyFont="1" applyBorder="1" applyAlignment="1">
      <alignment horizontal="left" vertical="center" wrapText="1"/>
    </xf>
    <xf numFmtId="49" fontId="27" fillId="0" borderId="13" xfId="0" applyNumberFormat="1" applyFont="1" applyBorder="1" applyAlignment="1">
      <alignment horizontal="center" vertical="center" wrapText="1"/>
    </xf>
    <xf numFmtId="49" fontId="27" fillId="0" borderId="44" xfId="0" applyNumberFormat="1" applyFont="1" applyBorder="1" applyAlignment="1">
      <alignment horizontal="center" vertical="center" wrapText="1"/>
    </xf>
    <xf numFmtId="49" fontId="27" fillId="0" borderId="11" xfId="0" applyNumberFormat="1" applyFont="1" applyBorder="1" applyAlignment="1">
      <alignment horizontal="left" vertical="center" wrapText="1"/>
    </xf>
    <xf numFmtId="49" fontId="27" fillId="0" borderId="43" xfId="0" applyNumberFormat="1" applyFont="1" applyBorder="1" applyAlignment="1">
      <alignment horizontal="center" vertical="center" wrapText="1"/>
    </xf>
    <xf numFmtId="49" fontId="27" fillId="31" borderId="16" xfId="0" applyNumberFormat="1" applyFont="1" applyFill="1" applyBorder="1" applyAlignment="1">
      <alignment horizontal="center" vertical="center" wrapText="1"/>
    </xf>
    <xf numFmtId="49" fontId="27" fillId="32" borderId="45" xfId="0" applyNumberFormat="1" applyFont="1" applyFill="1" applyBorder="1" applyAlignment="1">
      <alignment horizontal="center" vertical="center"/>
    </xf>
    <xf numFmtId="49" fontId="27" fillId="33" borderId="15" xfId="0" applyNumberFormat="1" applyFont="1" applyFill="1" applyBorder="1" applyAlignment="1">
      <alignment horizontal="center" vertical="center"/>
    </xf>
    <xf numFmtId="49" fontId="27" fillId="32" borderId="50" xfId="0" applyNumberFormat="1" applyFont="1" applyFill="1" applyBorder="1" applyAlignment="1">
      <alignment vertical="center"/>
    </xf>
    <xf numFmtId="0" fontId="27" fillId="0" borderId="15" xfId="0" applyFont="1" applyFill="1" applyBorder="1" applyAlignment="1">
      <alignment horizontal="center" vertical="center"/>
    </xf>
    <xf numFmtId="0" fontId="27" fillId="0" borderId="15" xfId="0" applyFont="1" applyBorder="1" applyAlignment="1">
      <alignment horizontal="center" vertical="center"/>
    </xf>
    <xf numFmtId="49" fontId="27" fillId="0" borderId="16" xfId="0" applyNumberFormat="1" applyFont="1" applyFill="1" applyBorder="1" applyAlignment="1">
      <alignment horizontal="left" vertical="center"/>
    </xf>
    <xf numFmtId="49" fontId="27" fillId="48" borderId="15" xfId="50" applyNumberFormat="1" applyFont="1" applyFill="1" applyBorder="1" applyAlignment="1">
      <alignment horizontal="center" vertical="center"/>
    </xf>
    <xf numFmtId="49" fontId="27" fillId="26" borderId="49" xfId="0" applyNumberFormat="1" applyFont="1" applyFill="1" applyBorder="1" applyAlignment="1">
      <alignment horizontal="center" vertical="center"/>
    </xf>
    <xf numFmtId="49" fontId="27" fillId="28" borderId="15" xfId="50" applyNumberFormat="1" applyFont="1" applyFill="1" applyBorder="1" applyAlignment="1">
      <alignment horizontal="center" vertical="center"/>
    </xf>
    <xf numFmtId="49" fontId="27" fillId="29" borderId="40" xfId="50" applyNumberFormat="1" applyFont="1" applyFill="1" applyBorder="1" applyAlignment="1">
      <alignment horizontal="center" vertical="center"/>
    </xf>
    <xf numFmtId="49" fontId="27" fillId="0" borderId="32" xfId="0" applyNumberFormat="1" applyFont="1" applyFill="1" applyBorder="1" applyAlignment="1">
      <alignment horizontal="center" vertical="center" wrapText="1"/>
    </xf>
    <xf numFmtId="49" fontId="27" fillId="0" borderId="32" xfId="0" applyNumberFormat="1" applyFont="1" applyFill="1" applyBorder="1" applyAlignment="1">
      <alignment horizontal="left" vertical="center" wrapText="1"/>
    </xf>
    <xf numFmtId="0" fontId="27" fillId="28" borderId="31" xfId="0" applyNumberFormat="1" applyFont="1" applyFill="1" applyBorder="1" applyAlignment="1">
      <alignment vertical="center"/>
    </xf>
    <xf numFmtId="49" fontId="27" fillId="49" borderId="50" xfId="0" applyNumberFormat="1" applyFont="1" applyFill="1" applyBorder="1" applyAlignment="1">
      <alignment vertical="center"/>
    </xf>
    <xf numFmtId="49" fontId="27" fillId="0" borderId="50" xfId="0" applyNumberFormat="1" applyFont="1" applyFill="1" applyBorder="1" applyAlignment="1">
      <alignment horizontal="left" vertical="center" wrapText="1"/>
    </xf>
    <xf numFmtId="49" fontId="27" fillId="28" borderId="16" xfId="0" applyNumberFormat="1" applyFont="1" applyFill="1" applyBorder="1" applyAlignment="1">
      <alignment horizontal="center" vertical="center" wrapText="1"/>
    </xf>
    <xf numFmtId="0" fontId="27" fillId="0" borderId="51" xfId="0" applyNumberFormat="1" applyFont="1" applyFill="1" applyBorder="1" applyAlignment="1">
      <alignment horizontal="center" vertical="center" wrapText="1"/>
    </xf>
    <xf numFmtId="49" fontId="27" fillId="0" borderId="52" xfId="0" applyNumberFormat="1" applyFont="1" applyFill="1" applyBorder="1" applyAlignment="1">
      <alignment horizontal="left" vertical="center" wrapText="1"/>
    </xf>
    <xf numFmtId="0" fontId="46" fillId="0" borderId="62" xfId="0" applyFont="1" applyBorder="1" applyAlignment="1">
      <alignment horizontal="center" vertical="center" wrapText="1"/>
    </xf>
    <xf numFmtId="49" fontId="27" fillId="0" borderId="49" xfId="0" applyNumberFormat="1" applyFont="1" applyFill="1" applyBorder="1" applyAlignment="1">
      <alignment vertical="center"/>
    </xf>
    <xf numFmtId="0" fontId="20" fillId="0" borderId="0" xfId="0" applyFont="1" applyAlignment="1">
      <alignment vertical="top" wrapText="1"/>
    </xf>
    <xf numFmtId="0" fontId="5" fillId="34" borderId="0" xfId="0" applyFont="1" applyFill="1" applyBorder="1" applyAlignment="1">
      <alignment horizontal="center" vertical="center"/>
    </xf>
    <xf numFmtId="14" fontId="0" fillId="0" borderId="0" xfId="0" applyNumberFormat="1" applyBorder="1" applyAlignment="1">
      <alignment horizontal="center" vertical="center"/>
    </xf>
    <xf numFmtId="49" fontId="27" fillId="32" borderId="16" xfId="0" applyNumberFormat="1" applyFont="1" applyFill="1" applyBorder="1" applyAlignment="1">
      <alignment horizontal="left" vertical="center" wrapText="1"/>
    </xf>
    <xf numFmtId="49" fontId="27" fillId="0" borderId="63" xfId="0" applyNumberFormat="1" applyFont="1" applyFill="1" applyBorder="1" applyAlignment="1">
      <alignment horizontal="left" vertical="center" wrapText="1"/>
    </xf>
    <xf numFmtId="49" fontId="27" fillId="0" borderId="53" xfId="0" applyNumberFormat="1" applyFont="1" applyFill="1" applyBorder="1" applyAlignment="1">
      <alignment horizontal="left" vertical="center" wrapText="1"/>
    </xf>
    <xf numFmtId="49" fontId="27" fillId="48" borderId="14" xfId="0" applyNumberFormat="1" applyFont="1" applyFill="1" applyBorder="1" applyAlignment="1">
      <alignment horizontal="center" vertical="center"/>
    </xf>
    <xf numFmtId="49" fontId="27" fillId="0" borderId="16" xfId="0" applyNumberFormat="1" applyFont="1" applyFill="1" applyBorder="1" applyAlignment="1" applyProtection="1">
      <alignment horizontal="left" vertical="center" wrapText="1"/>
      <protection locked="0"/>
    </xf>
    <xf numFmtId="49" fontId="27" fillId="32" borderId="30" xfId="0" applyNumberFormat="1" applyFont="1" applyFill="1" applyBorder="1" applyAlignment="1">
      <alignment horizontal="center" vertical="center"/>
    </xf>
    <xf numFmtId="49" fontId="27" fillId="32" borderId="31" xfId="0" applyNumberFormat="1" applyFont="1" applyFill="1" applyBorder="1" applyAlignment="1">
      <alignment horizontal="left" vertical="center" wrapText="1"/>
    </xf>
    <xf numFmtId="49" fontId="29" fillId="32" borderId="31" xfId="0" applyNumberFormat="1" applyFont="1" applyFill="1" applyBorder="1" applyAlignment="1">
      <alignment horizontal="center" vertical="center"/>
    </xf>
    <xf numFmtId="49" fontId="27" fillId="32" borderId="31" xfId="0" applyNumberFormat="1" applyFont="1" applyFill="1" applyBorder="1" applyAlignment="1">
      <alignment horizontal="center" vertical="center"/>
    </xf>
    <xf numFmtId="49" fontId="27" fillId="32" borderId="52" xfId="0" applyNumberFormat="1" applyFont="1" applyFill="1" applyBorder="1" applyAlignment="1">
      <alignment horizontal="center" vertical="center"/>
    </xf>
    <xf numFmtId="0" fontId="27" fillId="32" borderId="31" xfId="0" applyNumberFormat="1" applyFont="1" applyFill="1" applyBorder="1" applyAlignment="1">
      <alignment vertical="center"/>
    </xf>
    <xf numFmtId="0" fontId="0" fillId="32" borderId="0" xfId="0" applyFill="1"/>
    <xf numFmtId="49" fontId="27" fillId="28" borderId="16" xfId="0" applyNumberFormat="1" applyFont="1" applyFill="1" applyBorder="1" applyAlignment="1">
      <alignment vertical="center"/>
    </xf>
    <xf numFmtId="49" fontId="27" fillId="0" borderId="53" xfId="0" applyNumberFormat="1" applyFont="1" applyFill="1" applyBorder="1" applyAlignment="1">
      <alignment horizontal="center" vertical="center"/>
    </xf>
    <xf numFmtId="49" fontId="27" fillId="0" borderId="53" xfId="0" applyNumberFormat="1" applyFont="1" applyFill="1" applyBorder="1" applyAlignment="1">
      <alignment horizontal="left" vertical="center"/>
    </xf>
    <xf numFmtId="49" fontId="27" fillId="26" borderId="52" xfId="0" applyNumberFormat="1" applyFont="1" applyFill="1" applyBorder="1" applyAlignment="1">
      <alignment horizontal="center" vertical="center"/>
    </xf>
    <xf numFmtId="49" fontId="27" fillId="0" borderId="45" xfId="0" applyNumberFormat="1" applyFont="1" applyBorder="1" applyAlignment="1">
      <alignment horizontal="center" vertical="center" wrapText="1"/>
    </xf>
    <xf numFmtId="0" fontId="27" fillId="28" borderId="15" xfId="0" applyNumberFormat="1" applyFont="1" applyFill="1" applyBorder="1" applyAlignment="1">
      <alignment horizontal="left" vertical="center" wrapText="1"/>
    </xf>
    <xf numFmtId="0" fontId="27" fillId="28" borderId="15" xfId="0" applyNumberFormat="1" applyFont="1" applyFill="1" applyBorder="1" applyAlignment="1">
      <alignment horizontal="center" vertical="center" wrapText="1"/>
    </xf>
    <xf numFmtId="49" fontId="27" fillId="28" borderId="45" xfId="0" applyNumberFormat="1" applyFont="1" applyFill="1" applyBorder="1" applyAlignment="1">
      <alignment horizontal="left" vertical="center" wrapText="1"/>
    </xf>
    <xf numFmtId="49" fontId="27" fillId="35" borderId="50" xfId="0" applyNumberFormat="1" applyFont="1" applyFill="1" applyBorder="1" applyAlignment="1">
      <alignment horizontal="left" vertical="center" wrapText="1"/>
    </xf>
    <xf numFmtId="49" fontId="27" fillId="28" borderId="14" xfId="0" applyNumberFormat="1" applyFont="1" applyFill="1" applyBorder="1" applyAlignment="1">
      <alignment horizontal="center" vertical="center"/>
    </xf>
    <xf numFmtId="49" fontId="29" fillId="28" borderId="46" xfId="0" applyNumberFormat="1" applyFont="1" applyFill="1" applyBorder="1" applyAlignment="1">
      <alignment horizontal="center" vertical="center"/>
    </xf>
    <xf numFmtId="49" fontId="27" fillId="35" borderId="50" xfId="0" applyNumberFormat="1" applyFont="1" applyFill="1" applyBorder="1" applyAlignment="1">
      <alignment vertical="center"/>
    </xf>
    <xf numFmtId="49" fontId="27" fillId="35" borderId="40" xfId="0" applyNumberFormat="1" applyFont="1" applyFill="1" applyBorder="1" applyAlignment="1">
      <alignment horizontal="left" vertical="center" wrapText="1"/>
    </xf>
    <xf numFmtId="49" fontId="27" fillId="35" borderId="40" xfId="0" applyNumberFormat="1" applyFont="1" applyFill="1" applyBorder="1" applyAlignment="1">
      <alignment vertical="center"/>
    </xf>
    <xf numFmtId="49" fontId="27" fillId="35" borderId="32" xfId="0" applyNumberFormat="1" applyFont="1" applyFill="1" applyBorder="1" applyAlignment="1">
      <alignment horizontal="left" vertical="center" wrapText="1"/>
    </xf>
    <xf numFmtId="49" fontId="29" fillId="0" borderId="49" xfId="0" applyNumberFormat="1" applyFont="1" applyFill="1" applyBorder="1" applyAlignment="1">
      <alignment horizontal="center" vertical="center"/>
    </xf>
    <xf numFmtId="49" fontId="27" fillId="0" borderId="45" xfId="0" applyNumberFormat="1" applyFont="1" applyFill="1" applyBorder="1" applyAlignment="1">
      <alignment vertical="center"/>
    </xf>
    <xf numFmtId="49" fontId="27" fillId="0" borderId="45" xfId="50" applyNumberFormat="1" applyFont="1" applyFill="1" applyBorder="1" applyAlignment="1">
      <alignment horizontal="center" vertical="center"/>
    </xf>
    <xf numFmtId="49" fontId="27" fillId="0" borderId="16" xfId="50" applyNumberFormat="1" applyFont="1" applyFill="1" applyBorder="1" applyAlignment="1">
      <alignment horizontal="center" vertical="center"/>
    </xf>
    <xf numFmtId="49" fontId="27" fillId="0" borderId="49" xfId="0" applyNumberFormat="1" applyFont="1" applyFill="1" applyBorder="1" applyAlignment="1">
      <alignment horizontal="center" vertical="center"/>
    </xf>
    <xf numFmtId="49" fontId="27" fillId="0" borderId="45" xfId="0" applyNumberFormat="1" applyFont="1" applyFill="1" applyBorder="1" applyAlignment="1">
      <alignment horizontal="left" vertical="center"/>
    </xf>
    <xf numFmtId="49" fontId="27" fillId="0" borderId="40" xfId="50" applyNumberFormat="1" applyFont="1" applyFill="1" applyBorder="1" applyAlignment="1">
      <alignment horizontal="center" vertical="center"/>
    </xf>
    <xf numFmtId="49" fontId="27" fillId="0" borderId="49" xfId="0" applyNumberFormat="1" applyFont="1" applyFill="1" applyBorder="1" applyAlignment="1">
      <alignment horizontal="left" vertical="center"/>
    </xf>
    <xf numFmtId="49" fontId="29" fillId="28" borderId="40" xfId="0" applyNumberFormat="1" applyFont="1" applyFill="1" applyBorder="1" applyAlignment="1">
      <alignment vertical="center"/>
    </xf>
    <xf numFmtId="49" fontId="29" fillId="28" borderId="40" xfId="0" applyNumberFormat="1" applyFont="1" applyFill="1" applyBorder="1" applyAlignment="1">
      <alignment horizontal="left" vertical="center" wrapText="1"/>
    </xf>
    <xf numFmtId="49" fontId="27" fillId="28" borderId="40" xfId="0" applyNumberFormat="1" applyFont="1" applyFill="1" applyBorder="1" applyAlignment="1">
      <alignment vertical="center"/>
    </xf>
    <xf numFmtId="49" fontId="27" fillId="0" borderId="49" xfId="0" applyNumberFormat="1" applyFont="1" applyFill="1" applyBorder="1" applyAlignment="1">
      <alignment horizontal="center" vertical="center" wrapText="1"/>
    </xf>
    <xf numFmtId="49" fontId="27" fillId="26" borderId="48" xfId="0" applyNumberFormat="1" applyFont="1" applyFill="1" applyBorder="1" applyAlignment="1">
      <alignment horizontal="center" vertical="center"/>
    </xf>
    <xf numFmtId="49" fontId="27" fillId="28" borderId="52" xfId="0" applyNumberFormat="1" applyFont="1" applyFill="1" applyBorder="1" applyAlignment="1">
      <alignment horizontal="left" vertical="center" wrapText="1"/>
    </xf>
    <xf numFmtId="49" fontId="27" fillId="0" borderId="0" xfId="0" applyNumberFormat="1" applyFont="1" applyFill="1" applyBorder="1" applyAlignment="1">
      <alignment horizontal="center" vertical="center"/>
    </xf>
    <xf numFmtId="49" fontId="27" fillId="0" borderId="0" xfId="0" applyNumberFormat="1" applyFont="1" applyFill="1" applyBorder="1" applyAlignment="1">
      <alignment horizontal="left" vertical="center" wrapText="1"/>
    </xf>
    <xf numFmtId="0" fontId="27" fillId="0" borderId="0" xfId="0" applyNumberFormat="1" applyFont="1" applyFill="1" applyBorder="1" applyAlignment="1">
      <alignment vertical="center"/>
    </xf>
    <xf numFmtId="49" fontId="29" fillId="28" borderId="0" xfId="0" applyNumberFormat="1" applyFont="1" applyFill="1" applyBorder="1" applyAlignment="1">
      <alignment vertical="center"/>
    </xf>
    <xf numFmtId="49" fontId="27" fillId="35" borderId="16" xfId="0" applyNumberFormat="1" applyFont="1" applyFill="1" applyBorder="1" applyAlignment="1">
      <alignment horizontal="left" vertical="center" wrapText="1"/>
    </xf>
    <xf numFmtId="49" fontId="27" fillId="28" borderId="15" xfId="0" applyNumberFormat="1" applyFont="1" applyFill="1" applyBorder="1" applyAlignment="1">
      <alignment horizontal="left" vertical="center" wrapText="1"/>
    </xf>
    <xf numFmtId="0" fontId="5" fillId="34" borderId="0" xfId="0" applyFont="1" applyFill="1" applyBorder="1" applyAlignment="1">
      <alignment horizontal="center" vertical="center" wrapText="1"/>
    </xf>
    <xf numFmtId="49" fontId="27" fillId="0" borderId="64" xfId="0" applyNumberFormat="1" applyFont="1" applyFill="1" applyBorder="1" applyAlignment="1">
      <alignment vertical="center"/>
    </xf>
    <xf numFmtId="49" fontId="27" fillId="48" borderId="40" xfId="0" applyNumberFormat="1" applyFont="1" applyFill="1" applyBorder="1" applyAlignment="1">
      <alignment vertical="center"/>
    </xf>
    <xf numFmtId="0" fontId="0" fillId="0" borderId="38" xfId="0" applyBorder="1" applyAlignment="1">
      <alignment horizontal="center"/>
    </xf>
    <xf numFmtId="0" fontId="0" fillId="0" borderId="38" xfId="0" applyFill="1" applyBorder="1" applyAlignment="1">
      <alignment horizontal="center"/>
    </xf>
    <xf numFmtId="0" fontId="41" fillId="0" borderId="0" xfId="0" applyFont="1" applyAlignment="1">
      <alignment vertical="top" wrapText="1"/>
    </xf>
    <xf numFmtId="0" fontId="27" fillId="28" borderId="15" xfId="0" applyNumberFormat="1" applyFont="1" applyFill="1" applyBorder="1" applyAlignment="1">
      <alignment horizontal="center" vertical="center"/>
    </xf>
    <xf numFmtId="49" fontId="27" fillId="32" borderId="15" xfId="0" applyNumberFormat="1" applyFont="1" applyFill="1" applyBorder="1" applyAlignment="1">
      <alignment horizontal="left" vertical="center"/>
    </xf>
    <xf numFmtId="49" fontId="29" fillId="32" borderId="16" xfId="0" applyNumberFormat="1" applyFont="1" applyFill="1" applyBorder="1" applyAlignment="1">
      <alignment horizontal="center" vertical="center"/>
    </xf>
    <xf numFmtId="49" fontId="27" fillId="32" borderId="16" xfId="0" applyNumberFormat="1" applyFont="1" applyFill="1" applyBorder="1" applyAlignment="1">
      <alignment horizontal="left" vertical="center"/>
    </xf>
    <xf numFmtId="49" fontId="27" fillId="32" borderId="45" xfId="0" applyNumberFormat="1" applyFont="1" applyFill="1" applyBorder="1" applyAlignment="1">
      <alignment vertical="center"/>
    </xf>
    <xf numFmtId="49" fontId="29" fillId="32" borderId="15" xfId="0" applyNumberFormat="1" applyFont="1" applyFill="1" applyBorder="1" applyAlignment="1">
      <alignment horizontal="center" vertical="center"/>
    </xf>
    <xf numFmtId="49" fontId="27" fillId="42" borderId="52" xfId="0" applyNumberFormat="1" applyFont="1" applyFill="1" applyBorder="1" applyAlignment="1">
      <alignment horizontal="center" vertical="center"/>
    </xf>
    <xf numFmtId="0" fontId="27" fillId="32" borderId="15" xfId="0" applyNumberFormat="1" applyFont="1" applyFill="1" applyBorder="1" applyAlignment="1">
      <alignment vertical="center"/>
    </xf>
    <xf numFmtId="49" fontId="27" fillId="48" borderId="63" xfId="0" applyNumberFormat="1" applyFont="1" applyFill="1" applyBorder="1" applyAlignment="1">
      <alignment horizontal="left" vertical="center" wrapText="1"/>
    </xf>
    <xf numFmtId="49" fontId="27" fillId="48" borderId="45" xfId="0" applyNumberFormat="1" applyFont="1" applyFill="1" applyBorder="1" applyAlignment="1">
      <alignment horizontal="center" vertical="center"/>
    </xf>
    <xf numFmtId="49" fontId="29" fillId="48" borderId="16" xfId="0" applyNumberFormat="1" applyFont="1" applyFill="1" applyBorder="1" applyAlignment="1">
      <alignment horizontal="center" vertical="center"/>
    </xf>
    <xf numFmtId="49" fontId="27" fillId="48" borderId="15" xfId="0" applyNumberFormat="1" applyFont="1" applyFill="1" applyBorder="1" applyAlignment="1">
      <alignment horizontal="center" vertical="center"/>
    </xf>
    <xf numFmtId="0" fontId="0" fillId="48" borderId="0" xfId="0" applyFill="1"/>
    <xf numFmtId="49" fontId="27" fillId="48" borderId="16" xfId="0" applyNumberFormat="1" applyFont="1" applyFill="1" applyBorder="1" applyAlignment="1">
      <alignment horizontal="center" vertical="center"/>
    </xf>
    <xf numFmtId="0" fontId="0" fillId="48" borderId="0" xfId="0" applyFill="1" applyAlignment="1">
      <alignment horizontal="center"/>
    </xf>
    <xf numFmtId="0" fontId="27" fillId="48" borderId="0" xfId="0" applyNumberFormat="1" applyFont="1" applyFill="1" applyBorder="1" applyAlignment="1">
      <alignment horizontal="center" vertical="center"/>
    </xf>
    <xf numFmtId="0" fontId="20" fillId="48" borderId="0" xfId="0" applyFont="1" applyFill="1"/>
    <xf numFmtId="0" fontId="0" fillId="48" borderId="0" xfId="0" applyFill="1" applyBorder="1" applyAlignment="1">
      <alignment horizontal="center"/>
    </xf>
    <xf numFmtId="49" fontId="29" fillId="48" borderId="15" xfId="0" applyNumberFormat="1" applyFont="1" applyFill="1" applyBorder="1" applyAlignment="1">
      <alignment horizontal="center" vertical="center"/>
    </xf>
    <xf numFmtId="0" fontId="20" fillId="48" borderId="0" xfId="0" applyFont="1" applyFill="1" applyAlignment="1">
      <alignment horizontal="center"/>
    </xf>
    <xf numFmtId="0" fontId="20" fillId="48" borderId="0" xfId="0" applyFont="1" applyFill="1" applyBorder="1"/>
    <xf numFmtId="49" fontId="27" fillId="50" borderId="46" xfId="0" applyNumberFormat="1" applyFont="1" applyFill="1" applyBorder="1" applyAlignment="1">
      <alignment vertical="center"/>
    </xf>
    <xf numFmtId="49" fontId="27" fillId="50" borderId="46" xfId="0" applyNumberFormat="1" applyFont="1" applyFill="1" applyBorder="1" applyAlignment="1">
      <alignment horizontal="center" vertical="center"/>
    </xf>
    <xf numFmtId="49" fontId="27" fillId="50" borderId="14" xfId="0" applyNumberFormat="1" applyFont="1" applyFill="1" applyBorder="1" applyAlignment="1">
      <alignment horizontal="center" vertical="center"/>
    </xf>
    <xf numFmtId="49" fontId="27" fillId="50" borderId="15" xfId="0" applyNumberFormat="1" applyFont="1" applyFill="1" applyBorder="1" applyAlignment="1">
      <alignment horizontal="center" vertical="center"/>
    </xf>
    <xf numFmtId="49" fontId="27" fillId="50" borderId="40" xfId="0" applyNumberFormat="1" applyFont="1" applyFill="1" applyBorder="1" applyAlignment="1">
      <alignment horizontal="left" vertical="center" wrapText="1"/>
    </xf>
    <xf numFmtId="49" fontId="29" fillId="50" borderId="46" xfId="0" applyNumberFormat="1" applyFont="1" applyFill="1" applyBorder="1" applyAlignment="1">
      <alignment horizontal="center" vertical="center"/>
    </xf>
    <xf numFmtId="0" fontId="27" fillId="50" borderId="15" xfId="0" applyNumberFormat="1" applyFont="1" applyFill="1" applyBorder="1" applyAlignment="1">
      <alignment horizontal="left" vertical="center" wrapText="1"/>
    </xf>
    <xf numFmtId="49" fontId="27" fillId="50" borderId="40" xfId="0" applyNumberFormat="1" applyFont="1" applyFill="1" applyBorder="1" applyAlignment="1">
      <alignment horizontal="center" vertical="center" wrapText="1"/>
    </xf>
    <xf numFmtId="49" fontId="27" fillId="50" borderId="45" xfId="0" applyNumberFormat="1" applyFont="1" applyFill="1" applyBorder="1" applyAlignment="1">
      <alignment horizontal="left" vertical="center" wrapText="1"/>
    </xf>
    <xf numFmtId="49" fontId="27" fillId="50" borderId="16" xfId="0" applyNumberFormat="1" applyFont="1" applyFill="1" applyBorder="1" applyAlignment="1">
      <alignment horizontal="left" vertical="center" wrapText="1"/>
    </xf>
    <xf numFmtId="49" fontId="27" fillId="50" borderId="45" xfId="0" applyNumberFormat="1" applyFont="1" applyFill="1" applyBorder="1" applyAlignment="1">
      <alignment horizontal="center" vertical="center"/>
    </xf>
    <xf numFmtId="49" fontId="40" fillId="50" borderId="15" xfId="0" applyNumberFormat="1" applyFont="1" applyFill="1" applyBorder="1" applyAlignment="1">
      <alignment horizontal="left" vertical="center"/>
    </xf>
    <xf numFmtId="49" fontId="29" fillId="50" borderId="16" xfId="0" applyNumberFormat="1" applyFont="1" applyFill="1" applyBorder="1" applyAlignment="1">
      <alignment horizontal="center" vertical="center"/>
    </xf>
    <xf numFmtId="49" fontId="27" fillId="50" borderId="15" xfId="0" applyNumberFormat="1" applyFont="1" applyFill="1" applyBorder="1" applyAlignment="1">
      <alignment horizontal="left" vertical="center"/>
    </xf>
    <xf numFmtId="49" fontId="27" fillId="48" borderId="16" xfId="0" applyNumberFormat="1" applyFont="1" applyFill="1" applyBorder="1" applyAlignment="1">
      <alignment horizontal="left" vertical="center" wrapText="1"/>
    </xf>
    <xf numFmtId="49" fontId="27" fillId="48" borderId="16" xfId="0" applyNumberFormat="1" applyFont="1" applyFill="1" applyBorder="1" applyAlignment="1">
      <alignment horizontal="left" vertical="center"/>
    </xf>
    <xf numFmtId="49" fontId="27" fillId="48" borderId="45" xfId="0" applyNumberFormat="1" applyFont="1" applyFill="1" applyBorder="1" applyAlignment="1">
      <alignment vertical="center"/>
    </xf>
    <xf numFmtId="49" fontId="27" fillId="48" borderId="46" xfId="0" applyNumberFormat="1" applyFont="1" applyFill="1" applyBorder="1" applyAlignment="1">
      <alignment horizontal="center" vertical="center"/>
    </xf>
    <xf numFmtId="49" fontId="27" fillId="48" borderId="46" xfId="0" applyNumberFormat="1" applyFont="1" applyFill="1" applyBorder="1" applyAlignment="1">
      <alignment horizontal="left" vertical="center" wrapText="1"/>
    </xf>
    <xf numFmtId="49" fontId="27" fillId="48" borderId="45" xfId="0" applyNumberFormat="1" applyFont="1" applyFill="1" applyBorder="1" applyAlignment="1">
      <alignment horizontal="left" vertical="center" wrapText="1"/>
    </xf>
    <xf numFmtId="49" fontId="27" fillId="0" borderId="65" xfId="0" applyNumberFormat="1" applyFont="1" applyFill="1" applyBorder="1" applyAlignment="1">
      <alignment horizontal="center" vertical="center"/>
    </xf>
    <xf numFmtId="49" fontId="27" fillId="0" borderId="64" xfId="0" applyNumberFormat="1" applyFont="1" applyFill="1" applyBorder="1" applyAlignment="1">
      <alignment vertical="center" wrapText="1"/>
    </xf>
    <xf numFmtId="49" fontId="27" fillId="0" borderId="15" xfId="0" applyNumberFormat="1" applyFont="1" applyFill="1" applyBorder="1" applyAlignment="1">
      <alignment horizontal="center" vertical="center" wrapText="1"/>
    </xf>
    <xf numFmtId="49" fontId="27" fillId="0" borderId="15" xfId="0" applyNumberFormat="1" applyFont="1" applyFill="1" applyBorder="1" applyAlignment="1">
      <alignment vertical="center"/>
    </xf>
    <xf numFmtId="49" fontId="40" fillId="0" borderId="15" xfId="0" applyNumberFormat="1" applyFont="1" applyFill="1" applyBorder="1" applyAlignment="1">
      <alignment vertical="center" wrapText="1"/>
    </xf>
    <xf numFmtId="0" fontId="0" fillId="0" borderId="15" xfId="0" applyFill="1" applyBorder="1"/>
    <xf numFmtId="49" fontId="27" fillId="0" borderId="51" xfId="0" applyNumberFormat="1" applyFont="1" applyFill="1" applyBorder="1" applyAlignment="1">
      <alignment vertical="center"/>
    </xf>
    <xf numFmtId="49" fontId="27" fillId="0" borderId="60" xfId="0" applyNumberFormat="1" applyFont="1" applyFill="1" applyBorder="1" applyAlignment="1">
      <alignment horizontal="center" vertical="center"/>
    </xf>
    <xf numFmtId="49" fontId="27" fillId="0" borderId="52" xfId="0" applyNumberFormat="1" applyFont="1" applyFill="1" applyBorder="1" applyAlignment="1">
      <alignment horizontal="center" vertical="center"/>
    </xf>
    <xf numFmtId="49" fontId="27" fillId="0" borderId="52" xfId="0" applyNumberFormat="1" applyFont="1" applyFill="1" applyBorder="1" applyAlignment="1">
      <alignment horizontal="left" vertical="center"/>
    </xf>
    <xf numFmtId="49" fontId="29" fillId="0" borderId="60" xfId="0" applyNumberFormat="1" applyFont="1" applyFill="1" applyBorder="1" applyAlignment="1">
      <alignment horizontal="center" vertical="center"/>
    </xf>
    <xf numFmtId="0" fontId="27" fillId="0" borderId="52" xfId="0" applyFont="1" applyFill="1" applyBorder="1" applyAlignment="1">
      <alignment horizontal="center" vertical="center"/>
    </xf>
    <xf numFmtId="49" fontId="27" fillId="0" borderId="61" xfId="0" applyNumberFormat="1" applyFont="1" applyFill="1" applyBorder="1" applyAlignment="1">
      <alignment horizontal="center" vertical="center"/>
    </xf>
    <xf numFmtId="49" fontId="27" fillId="0" borderId="60" xfId="0" applyNumberFormat="1" applyFont="1" applyFill="1" applyBorder="1" applyAlignment="1">
      <alignment horizontal="left" vertical="center"/>
    </xf>
    <xf numFmtId="49" fontId="27" fillId="0" borderId="52" xfId="0" applyNumberFormat="1" applyFont="1" applyFill="1" applyBorder="1" applyAlignment="1">
      <alignment vertical="center"/>
    </xf>
    <xf numFmtId="49" fontId="27" fillId="0" borderId="61" xfId="0" applyNumberFormat="1" applyFont="1" applyFill="1" applyBorder="1" applyAlignment="1">
      <alignment horizontal="left" vertical="center" wrapText="1"/>
    </xf>
    <xf numFmtId="49" fontId="29" fillId="0" borderId="51" xfId="0" applyNumberFormat="1" applyFont="1" applyFill="1" applyBorder="1" applyAlignment="1">
      <alignment horizontal="center" vertical="center"/>
    </xf>
    <xf numFmtId="49" fontId="27" fillId="0" borderId="51" xfId="0" applyNumberFormat="1" applyFont="1" applyFill="1" applyBorder="1" applyAlignment="1">
      <alignment horizontal="center" vertical="center"/>
    </xf>
    <xf numFmtId="49" fontId="40" fillId="0" borderId="46" xfId="0" applyNumberFormat="1" applyFont="1" applyFill="1" applyBorder="1" applyAlignment="1">
      <alignment vertical="center"/>
    </xf>
    <xf numFmtId="49" fontId="27" fillId="51" borderId="46" xfId="0" applyNumberFormat="1" applyFont="1" applyFill="1" applyBorder="1" applyAlignment="1">
      <alignment horizontal="center" vertical="center"/>
    </xf>
    <xf numFmtId="0" fontId="0" fillId="50" borderId="15" xfId="0" applyFill="1" applyBorder="1" applyAlignment="1">
      <alignment horizontal="center"/>
    </xf>
    <xf numFmtId="49" fontId="0" fillId="0" borderId="15" xfId="0" applyNumberFormat="1" applyFill="1" applyBorder="1" applyAlignment="1">
      <alignment horizontal="center"/>
    </xf>
    <xf numFmtId="0" fontId="27" fillId="0" borderId="15" xfId="0" applyNumberFormat="1" applyFont="1" applyFill="1" applyBorder="1" applyAlignment="1">
      <alignment horizontal="left" vertical="center" wrapText="1"/>
    </xf>
    <xf numFmtId="49" fontId="27" fillId="0" borderId="59" xfId="0" applyNumberFormat="1" applyFont="1" applyFill="1" applyBorder="1" applyAlignment="1">
      <alignment vertical="center"/>
    </xf>
    <xf numFmtId="178" fontId="0" fillId="0" borderId="15" xfId="0" applyNumberFormat="1" applyFill="1" applyBorder="1"/>
    <xf numFmtId="178" fontId="0" fillId="31" borderId="15" xfId="0" applyNumberFormat="1" applyFill="1" applyBorder="1" applyAlignment="1">
      <alignment horizontal="center" vertical="center"/>
    </xf>
    <xf numFmtId="178" fontId="0" fillId="31" borderId="15" xfId="0" applyNumberFormat="1" applyFill="1" applyBorder="1"/>
    <xf numFmtId="0" fontId="20" fillId="29" borderId="0" xfId="0" applyFont="1" applyFill="1"/>
    <xf numFmtId="49" fontId="27" fillId="45" borderId="52" xfId="0" applyNumberFormat="1" applyFont="1" applyFill="1" applyBorder="1" applyAlignment="1">
      <alignment horizontal="center" vertical="center"/>
    </xf>
    <xf numFmtId="49" fontId="0" fillId="0" borderId="15" xfId="0" applyNumberFormat="1" applyBorder="1" applyAlignment="1">
      <alignment horizontal="center" vertical="center"/>
    </xf>
    <xf numFmtId="49" fontId="0" fillId="0" borderId="15" xfId="0" applyNumberFormat="1" applyFill="1" applyBorder="1" applyAlignment="1">
      <alignment horizontal="center" vertical="center"/>
    </xf>
    <xf numFmtId="49" fontId="0" fillId="0" borderId="0" xfId="0" applyNumberFormat="1" applyAlignment="1">
      <alignment horizontal="center" vertical="center"/>
    </xf>
    <xf numFmtId="49" fontId="20" fillId="0" borderId="15" xfId="0" applyNumberFormat="1" applyFont="1" applyFill="1" applyBorder="1" applyAlignment="1">
      <alignment horizontal="center" vertical="center"/>
    </xf>
    <xf numFmtId="49" fontId="20" fillId="0" borderId="15" xfId="0" applyNumberFormat="1" applyFont="1" applyBorder="1" applyAlignment="1">
      <alignment horizontal="center" vertical="center"/>
    </xf>
    <xf numFmtId="49" fontId="27" fillId="33" borderId="15" xfId="0" applyNumberFormat="1" applyFont="1" applyFill="1" applyBorder="1" applyAlignment="1">
      <alignment horizontal="left" vertical="center"/>
    </xf>
    <xf numFmtId="49" fontId="29" fillId="33" borderId="15" xfId="0" applyNumberFormat="1" applyFont="1" applyFill="1" applyBorder="1" applyAlignment="1">
      <alignment horizontal="left" vertical="center"/>
    </xf>
    <xf numFmtId="49" fontId="27" fillId="33" borderId="15" xfId="0" applyNumberFormat="1" applyFont="1" applyFill="1" applyBorder="1" applyAlignment="1">
      <alignment horizontal="left" vertical="center" wrapText="1"/>
    </xf>
    <xf numFmtId="49" fontId="20" fillId="33" borderId="15" xfId="0" applyNumberFormat="1" applyFont="1" applyFill="1" applyBorder="1" applyAlignment="1">
      <alignment horizontal="left" vertical="center"/>
    </xf>
    <xf numFmtId="49" fontId="0" fillId="0" borderId="15" xfId="0" applyNumberFormat="1" applyBorder="1"/>
    <xf numFmtId="49" fontId="0" fillId="0" borderId="15" xfId="0" applyNumberFormat="1" applyBorder="1" applyAlignment="1">
      <alignment horizontal="center"/>
    </xf>
    <xf numFmtId="49" fontId="0" fillId="31" borderId="15" xfId="0" applyNumberFormat="1" applyFill="1" applyBorder="1"/>
    <xf numFmtId="49" fontId="20" fillId="0" borderId="15" xfId="0" applyNumberFormat="1" applyFont="1" applyBorder="1"/>
    <xf numFmtId="0" fontId="20" fillId="0" borderId="15" xfId="0" applyNumberFormat="1" applyFont="1" applyBorder="1" applyAlignment="1">
      <alignment horizontal="center"/>
    </xf>
    <xf numFmtId="49" fontId="20" fillId="0" borderId="15" xfId="0" applyNumberFormat="1" applyFont="1" applyFill="1" applyBorder="1"/>
    <xf numFmtId="0" fontId="0" fillId="0" borderId="15" xfId="0" applyNumberFormat="1" applyBorder="1" applyAlignment="1">
      <alignment horizontal="center"/>
    </xf>
    <xf numFmtId="11" fontId="27" fillId="0" borderId="15" xfId="50" applyNumberFormat="1" applyFont="1" applyFill="1" applyBorder="1" applyAlignment="1">
      <alignment horizontal="center" vertical="center"/>
    </xf>
    <xf numFmtId="49" fontId="20" fillId="0" borderId="15" xfId="0" applyNumberFormat="1" applyFont="1" applyFill="1" applyBorder="1" applyAlignment="1">
      <alignment horizontal="center"/>
    </xf>
    <xf numFmtId="49" fontId="0" fillId="0" borderId="15" xfId="0" applyNumberFormat="1" applyFill="1" applyBorder="1"/>
    <xf numFmtId="49" fontId="20" fillId="0" borderId="15" xfId="0" applyNumberFormat="1" applyFont="1" applyBorder="1" applyAlignment="1">
      <alignment horizontal="center"/>
    </xf>
    <xf numFmtId="49" fontId="29" fillId="33" borderId="15" xfId="0" applyNumberFormat="1" applyFont="1" applyFill="1" applyBorder="1" applyAlignment="1">
      <alignment horizontal="left" vertical="center" wrapText="1"/>
    </xf>
    <xf numFmtId="0" fontId="20" fillId="33" borderId="15" xfId="0" applyFont="1" applyFill="1" applyBorder="1"/>
    <xf numFmtId="0" fontId="0" fillId="33" borderId="40" xfId="0" applyFill="1" applyBorder="1"/>
    <xf numFmtId="0" fontId="0" fillId="33" borderId="46" xfId="0" applyFill="1" applyBorder="1" applyAlignment="1">
      <alignment horizontal="center"/>
    </xf>
    <xf numFmtId="49" fontId="27" fillId="33" borderId="45" xfId="0" applyNumberFormat="1" applyFont="1" applyFill="1" applyBorder="1" applyAlignment="1">
      <alignment vertical="center"/>
    </xf>
    <xf numFmtId="0" fontId="0" fillId="33" borderId="15" xfId="0" applyFill="1" applyBorder="1" applyAlignment="1">
      <alignment horizontal="center" vertical="center"/>
    </xf>
    <xf numFmtId="0" fontId="27" fillId="33" borderId="15" xfId="0" applyNumberFormat="1" applyFont="1" applyFill="1" applyBorder="1" applyAlignment="1">
      <alignment horizontal="center" vertical="center"/>
    </xf>
    <xf numFmtId="0" fontId="0" fillId="33" borderId="15" xfId="0" applyFill="1" applyBorder="1" applyAlignment="1">
      <alignment horizontal="center"/>
    </xf>
    <xf numFmtId="0" fontId="0" fillId="33" borderId="15" xfId="0" applyFill="1" applyBorder="1"/>
    <xf numFmtId="0" fontId="0" fillId="33" borderId="46" xfId="0" applyFill="1" applyBorder="1"/>
    <xf numFmtId="49" fontId="5" fillId="0" borderId="15" xfId="0" applyNumberFormat="1" applyFont="1" applyBorder="1" applyAlignment="1">
      <alignment horizontal="left" vertical="center"/>
    </xf>
    <xf numFmtId="0" fontId="49" fillId="0" borderId="0" xfId="0" applyFont="1"/>
    <xf numFmtId="0" fontId="27" fillId="32" borderId="35" xfId="0" applyFont="1" applyFill="1" applyBorder="1" applyAlignment="1">
      <alignment horizontal="center" vertical="center"/>
    </xf>
    <xf numFmtId="0" fontId="27" fillId="32" borderId="34" xfId="0" applyFont="1" applyFill="1" applyBorder="1" applyAlignment="1">
      <alignment horizontal="left" vertical="center"/>
    </xf>
    <xf numFmtId="0" fontId="27" fillId="0" borderId="36" xfId="0" applyFont="1" applyBorder="1" applyAlignment="1">
      <alignment horizontal="center" vertical="center"/>
    </xf>
    <xf numFmtId="0" fontId="27" fillId="0" borderId="35" xfId="0" applyFont="1" applyBorder="1" applyAlignment="1">
      <alignment horizontal="center" vertical="center"/>
    </xf>
    <xf numFmtId="0" fontId="27" fillId="32" borderId="25" xfId="0" applyFont="1" applyFill="1" applyBorder="1" applyAlignment="1">
      <alignment horizontal="left" vertical="center"/>
    </xf>
    <xf numFmtId="0" fontId="27" fillId="0" borderId="25" xfId="0" applyFont="1" applyBorder="1" applyAlignment="1">
      <alignment horizontal="center" vertical="center"/>
    </xf>
    <xf numFmtId="0" fontId="27" fillId="0" borderId="29" xfId="0" applyFont="1" applyBorder="1" applyAlignment="1">
      <alignment horizontal="center" vertical="center"/>
    </xf>
    <xf numFmtId="0" fontId="27" fillId="0" borderId="54" xfId="0" applyFont="1" applyBorder="1" applyAlignment="1">
      <alignment horizontal="center" vertical="center"/>
    </xf>
    <xf numFmtId="0" fontId="27" fillId="0" borderId="0" xfId="0" applyFont="1"/>
    <xf numFmtId="49" fontId="29" fillId="0" borderId="40" xfId="0" applyNumberFormat="1" applyFont="1" applyFill="1" applyBorder="1" applyAlignment="1">
      <alignment horizontal="center" vertical="center"/>
    </xf>
    <xf numFmtId="49" fontId="27" fillId="52" borderId="45" xfId="0" applyNumberFormat="1" applyFont="1" applyFill="1" applyBorder="1" applyAlignment="1">
      <alignment horizontal="center" vertical="center"/>
    </xf>
    <xf numFmtId="49" fontId="27" fillId="52" borderId="45" xfId="0" applyNumberFormat="1" applyFont="1" applyFill="1" applyBorder="1" applyAlignment="1">
      <alignment vertical="center"/>
    </xf>
    <xf numFmtId="49" fontId="27" fillId="52" borderId="49" xfId="0" applyNumberFormat="1" applyFont="1" applyFill="1" applyBorder="1" applyAlignment="1">
      <alignment vertical="center"/>
    </xf>
    <xf numFmtId="14" fontId="20" fillId="0" borderId="0" xfId="0" applyNumberFormat="1" applyFont="1" applyBorder="1" applyAlignment="1">
      <alignment horizontal="center" vertical="center"/>
    </xf>
    <xf numFmtId="49" fontId="27" fillId="25" borderId="45" xfId="50" applyNumberFormat="1" applyFont="1" applyFill="1" applyBorder="1" applyAlignment="1">
      <alignment horizontal="center" vertical="center" wrapText="1"/>
    </xf>
    <xf numFmtId="49" fontId="27" fillId="25" borderId="15" xfId="50" applyNumberFormat="1" applyFont="1" applyFill="1" applyBorder="1" applyAlignment="1">
      <alignment horizontal="center" vertical="center" wrapText="1"/>
    </xf>
    <xf numFmtId="49" fontId="27" fillId="27" borderId="15" xfId="50" applyNumberFormat="1" applyFont="1" applyFill="1" applyBorder="1" applyAlignment="1">
      <alignment horizontal="center" vertical="center" wrapText="1"/>
    </xf>
    <xf numFmtId="49" fontId="27" fillId="27" borderId="45" xfId="50" applyNumberFormat="1" applyFont="1" applyFill="1" applyBorder="1" applyAlignment="1">
      <alignment horizontal="center" vertical="center" wrapText="1"/>
    </xf>
    <xf numFmtId="49" fontId="27" fillId="0" borderId="15" xfId="50" applyNumberFormat="1" applyFont="1" applyFill="1" applyBorder="1" applyAlignment="1">
      <alignment horizontal="center" vertical="center" wrapText="1"/>
    </xf>
    <xf numFmtId="0" fontId="27" fillId="53" borderId="46" xfId="0" applyNumberFormat="1" applyFont="1" applyFill="1" applyBorder="1" applyAlignment="1">
      <alignment horizontal="center" vertical="center" wrapText="1"/>
    </xf>
    <xf numFmtId="0" fontId="27" fillId="48" borderId="46" xfId="0" applyNumberFormat="1" applyFont="1" applyFill="1" applyBorder="1" applyAlignment="1">
      <alignment horizontal="center" vertical="center" wrapText="1"/>
    </xf>
    <xf numFmtId="49" fontId="27" fillId="38" borderId="45" xfId="50" applyNumberFormat="1" applyFont="1" applyFill="1" applyBorder="1" applyAlignment="1">
      <alignment horizontal="center" vertical="center" wrapText="1"/>
    </xf>
    <xf numFmtId="49" fontId="27" fillId="38" borderId="52" xfId="50" applyNumberFormat="1" applyFont="1" applyFill="1" applyBorder="1" applyAlignment="1">
      <alignment horizontal="center" vertical="center" wrapText="1"/>
    </xf>
    <xf numFmtId="49" fontId="27" fillId="28" borderId="15" xfId="50" applyNumberFormat="1" applyFont="1" applyFill="1" applyBorder="1" applyAlignment="1">
      <alignment horizontal="center" vertical="center" wrapText="1"/>
    </xf>
    <xf numFmtId="49" fontId="27" fillId="25" borderId="45" xfId="50" applyNumberFormat="1" applyFont="1" applyFill="1" applyBorder="1" applyAlignment="1">
      <alignment horizontal="center" vertical="center"/>
    </xf>
    <xf numFmtId="49" fontId="27" fillId="25" borderId="15" xfId="50" applyNumberFormat="1" applyFont="1" applyFill="1" applyBorder="1" applyAlignment="1">
      <alignment horizontal="center" vertical="center"/>
    </xf>
    <xf numFmtId="177" fontId="27" fillId="32" borderId="15" xfId="50" applyNumberFormat="1" applyFont="1" applyFill="1" applyBorder="1" applyAlignment="1">
      <alignment horizontal="center" vertical="center"/>
    </xf>
    <xf numFmtId="49" fontId="27" fillId="32" borderId="45" xfId="50" applyNumberFormat="1" applyFont="1" applyFill="1" applyBorder="1" applyAlignment="1">
      <alignment horizontal="center" vertical="center"/>
    </xf>
    <xf numFmtId="49" fontId="50" fillId="0" borderId="15" xfId="50" applyNumberFormat="1" applyFont="1" applyFill="1" applyBorder="1" applyAlignment="1">
      <alignment horizontal="center" vertical="center"/>
    </xf>
    <xf numFmtId="49" fontId="27" fillId="0" borderId="15" xfId="50" applyNumberFormat="1" applyFont="1" applyBorder="1" applyAlignment="1">
      <alignment horizontal="center" vertical="center"/>
    </xf>
    <xf numFmtId="177" fontId="50" fillId="54" borderId="66" xfId="52" applyNumberFormat="1" applyFont="1" applyFill="1" applyBorder="1" applyAlignment="1">
      <alignment horizontal="center" vertical="center"/>
    </xf>
    <xf numFmtId="49" fontId="27" fillId="0" borderId="45" xfId="50" applyNumberFormat="1" applyFont="1" applyBorder="1" applyAlignment="1">
      <alignment horizontal="center" vertical="center"/>
    </xf>
    <xf numFmtId="49" fontId="27" fillId="48" borderId="45" xfId="50" applyNumberFormat="1" applyFont="1" applyFill="1" applyBorder="1" applyAlignment="1">
      <alignment horizontal="center" vertical="center"/>
    </xf>
    <xf numFmtId="0" fontId="27" fillId="32" borderId="46" xfId="0" applyNumberFormat="1" applyFont="1" applyFill="1" applyBorder="1" applyAlignment="1">
      <alignment horizontal="center" vertical="center"/>
    </xf>
    <xf numFmtId="0" fontId="27" fillId="0" borderId="60" xfId="0" applyNumberFormat="1" applyFont="1" applyFill="1" applyBorder="1" applyAlignment="1">
      <alignment horizontal="center" vertical="center"/>
    </xf>
    <xf numFmtId="178" fontId="27" fillId="32" borderId="45" xfId="50" applyNumberFormat="1" applyFont="1" applyFill="1" applyBorder="1" applyAlignment="1">
      <alignment horizontal="center" vertical="center"/>
    </xf>
    <xf numFmtId="0" fontId="27" fillId="32" borderId="45" xfId="50" applyNumberFormat="1" applyFont="1" applyFill="1" applyBorder="1" applyAlignment="1">
      <alignment horizontal="center" vertical="center"/>
    </xf>
    <xf numFmtId="178" fontId="27" fillId="32" borderId="52" xfId="50" applyNumberFormat="1" applyFont="1" applyFill="1" applyBorder="1" applyAlignment="1">
      <alignment horizontal="center" vertical="center"/>
    </xf>
    <xf numFmtId="0" fontId="27" fillId="32" borderId="52" xfId="50" applyNumberFormat="1" applyFont="1" applyFill="1" applyBorder="1" applyAlignment="1">
      <alignment horizontal="center" vertical="center"/>
    </xf>
    <xf numFmtId="178" fontId="27" fillId="0" borderId="15" xfId="50" applyNumberFormat="1" applyFont="1" applyBorder="1" applyAlignment="1">
      <alignment horizontal="center" vertical="center"/>
    </xf>
    <xf numFmtId="49" fontId="27" fillId="32" borderId="14" xfId="50" applyNumberFormat="1" applyFont="1" applyFill="1" applyBorder="1" applyAlignment="1">
      <alignment horizontal="center" vertical="center"/>
    </xf>
    <xf numFmtId="178" fontId="27" fillId="44" borderId="15" xfId="50" applyNumberFormat="1" applyFont="1" applyFill="1" applyBorder="1" applyAlignment="1">
      <alignment horizontal="center" vertical="center"/>
    </xf>
    <xf numFmtId="0" fontId="27" fillId="0" borderId="46" xfId="0" applyNumberFormat="1" applyFont="1" applyFill="1" applyBorder="1" applyAlignment="1">
      <alignment horizontal="center" vertical="center"/>
    </xf>
    <xf numFmtId="178" fontId="27" fillId="31" borderId="15" xfId="50" applyNumberFormat="1" applyFont="1" applyFill="1" applyBorder="1" applyAlignment="1">
      <alignment horizontal="center" vertical="center"/>
    </xf>
    <xf numFmtId="0" fontId="27" fillId="0" borderId="46" xfId="0" applyNumberFormat="1" applyFont="1" applyBorder="1" applyAlignment="1">
      <alignment horizontal="center" vertical="center"/>
    </xf>
    <xf numFmtId="0" fontId="27" fillId="55" borderId="46" xfId="0" applyNumberFormat="1" applyFont="1" applyFill="1" applyBorder="1" applyAlignment="1">
      <alignment horizontal="center" vertical="center"/>
    </xf>
    <xf numFmtId="49" fontId="27" fillId="55" borderId="46" xfId="0" applyNumberFormat="1" applyFont="1" applyFill="1" applyBorder="1" applyAlignment="1">
      <alignment horizontal="center" vertical="center"/>
    </xf>
    <xf numFmtId="0" fontId="27" fillId="0" borderId="48" xfId="0" applyNumberFormat="1" applyFont="1" applyBorder="1" applyAlignment="1">
      <alignment horizontal="center" vertical="center"/>
    </xf>
    <xf numFmtId="0" fontId="27" fillId="32" borderId="48" xfId="0" applyNumberFormat="1" applyFont="1" applyFill="1" applyBorder="1" applyAlignment="1">
      <alignment horizontal="center" vertical="center"/>
    </xf>
    <xf numFmtId="49" fontId="27" fillId="33" borderId="14" xfId="50" applyNumberFormat="1" applyFont="1" applyFill="1" applyBorder="1" applyAlignment="1">
      <alignment horizontal="center" vertical="center"/>
    </xf>
    <xf numFmtId="49" fontId="27" fillId="33" borderId="15" xfId="50" applyNumberFormat="1" applyFont="1" applyFill="1" applyBorder="1" applyAlignment="1">
      <alignment horizontal="center" vertical="center"/>
    </xf>
    <xf numFmtId="0" fontId="27" fillId="0" borderId="51" xfId="0" applyNumberFormat="1" applyFont="1" applyBorder="1" applyAlignment="1">
      <alignment horizontal="center" vertical="center"/>
    </xf>
    <xf numFmtId="0" fontId="27" fillId="32" borderId="14" xfId="50" applyNumberFormat="1" applyFont="1" applyFill="1" applyBorder="1" applyAlignment="1">
      <alignment horizontal="center" vertical="center"/>
    </xf>
    <xf numFmtId="49" fontId="27" fillId="56" borderId="40" xfId="50" applyNumberFormat="1" applyFont="1" applyFill="1" applyBorder="1" applyAlignment="1">
      <alignment horizontal="center" vertical="center"/>
    </xf>
    <xf numFmtId="49" fontId="27" fillId="31" borderId="40" xfId="50" applyNumberFormat="1" applyFont="1" applyFill="1" applyBorder="1" applyAlignment="1">
      <alignment vertical="center"/>
    </xf>
    <xf numFmtId="49" fontId="27" fillId="31" borderId="50" xfId="50" applyNumberFormat="1" applyFont="1" applyFill="1" applyBorder="1" applyAlignment="1">
      <alignment vertical="center"/>
    </xf>
    <xf numFmtId="49" fontId="27" fillId="0" borderId="14" xfId="50" applyNumberFormat="1" applyFont="1" applyBorder="1" applyAlignment="1">
      <alignment horizontal="center" vertical="center"/>
    </xf>
    <xf numFmtId="178" fontId="27" fillId="32" borderId="14" xfId="50" applyNumberFormat="1" applyFont="1" applyFill="1" applyBorder="1" applyAlignment="1">
      <alignment horizontal="center" vertical="center"/>
    </xf>
    <xf numFmtId="178" fontId="27" fillId="32" borderId="15" xfId="50" applyNumberFormat="1" applyFont="1" applyFill="1" applyBorder="1" applyAlignment="1">
      <alignment horizontal="center" vertical="center"/>
    </xf>
    <xf numFmtId="0" fontId="27" fillId="0" borderId="46" xfId="50" applyNumberFormat="1" applyFont="1" applyFill="1" applyBorder="1" applyAlignment="1">
      <alignment horizontal="center" vertical="center"/>
    </xf>
    <xf numFmtId="49" fontId="27" fillId="48" borderId="14" xfId="50" applyNumberFormat="1" applyFont="1" applyFill="1" applyBorder="1" applyAlignment="1">
      <alignment horizontal="center" vertical="center"/>
    </xf>
    <xf numFmtId="49" fontId="27" fillId="0" borderId="46" xfId="50" applyNumberFormat="1" applyFont="1" applyFill="1" applyBorder="1" applyAlignment="1">
      <alignment horizontal="center" vertical="center"/>
    </xf>
    <xf numFmtId="49" fontId="27" fillId="57" borderId="46" xfId="0" applyNumberFormat="1" applyFont="1" applyFill="1" applyBorder="1" applyAlignment="1">
      <alignment horizontal="center" vertical="center"/>
    </xf>
    <xf numFmtId="49" fontId="27" fillId="57" borderId="59" xfId="0" applyNumberFormat="1" applyFont="1" applyFill="1" applyBorder="1" applyAlignment="1">
      <alignment vertical="center"/>
    </xf>
    <xf numFmtId="180" fontId="27" fillId="57" borderId="15" xfId="0" applyNumberFormat="1" applyFont="1" applyFill="1" applyBorder="1" applyAlignment="1">
      <alignment horizontal="center" vertical="center"/>
    </xf>
    <xf numFmtId="0" fontId="27" fillId="57" borderId="15" xfId="0" applyNumberFormat="1" applyFont="1" applyFill="1" applyBorder="1" applyAlignment="1">
      <alignment horizontal="center" vertical="center"/>
    </xf>
    <xf numFmtId="49" fontId="27" fillId="57" borderId="15" xfId="50" applyNumberFormat="1" applyFont="1" applyFill="1" applyBorder="1" applyAlignment="1">
      <alignment horizontal="center" vertical="center"/>
    </xf>
    <xf numFmtId="49" fontId="27" fillId="0" borderId="14" xfId="50" applyNumberFormat="1" applyFont="1" applyFill="1" applyBorder="1" applyAlignment="1">
      <alignment horizontal="center" vertical="center"/>
    </xf>
    <xf numFmtId="0" fontId="27" fillId="33" borderId="45" xfId="0" applyNumberFormat="1" applyFont="1" applyFill="1" applyBorder="1" applyAlignment="1">
      <alignment horizontal="center" vertical="center"/>
    </xf>
    <xf numFmtId="0" fontId="27" fillId="33" borderId="52" xfId="0" applyNumberFormat="1" applyFont="1" applyFill="1" applyBorder="1" applyAlignment="1">
      <alignment horizontal="center" vertical="center"/>
    </xf>
    <xf numFmtId="0" fontId="5" fillId="0" borderId="25" xfId="0" applyFont="1" applyBorder="1" applyAlignment="1">
      <alignment horizontal="center"/>
    </xf>
    <xf numFmtId="0" fontId="5" fillId="0" borderId="42" xfId="0" applyFont="1" applyBorder="1" applyAlignment="1">
      <alignment horizontal="center"/>
    </xf>
    <xf numFmtId="0" fontId="5" fillId="0" borderId="54" xfId="0" applyFont="1" applyBorder="1" applyAlignment="1">
      <alignment horizontal="center"/>
    </xf>
    <xf numFmtId="0" fontId="5" fillId="26" borderId="29" xfId="0" applyFont="1" applyFill="1" applyBorder="1" applyAlignment="1">
      <alignment horizontal="center"/>
    </xf>
    <xf numFmtId="0" fontId="5" fillId="26" borderId="25" xfId="0" applyFont="1" applyFill="1" applyBorder="1" applyAlignment="1">
      <alignment horizontal="center"/>
    </xf>
    <xf numFmtId="0" fontId="5" fillId="26" borderId="54" xfId="0" applyFont="1" applyFill="1" applyBorder="1" applyAlignment="1">
      <alignment horizontal="center"/>
    </xf>
    <xf numFmtId="0" fontId="34" fillId="0" borderId="29" xfId="0" applyFont="1" applyBorder="1" applyAlignment="1">
      <alignment horizontal="center" vertical="center"/>
    </xf>
    <xf numFmtId="0" fontId="34" fillId="0" borderId="25" xfId="0" applyFont="1" applyBorder="1" applyAlignment="1">
      <alignment horizontal="center" vertical="center"/>
    </xf>
  </cellXfs>
  <cellStyles count="53">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Normal 2" xfId="37"/>
    <cellStyle name="Normal 3" xfId="45"/>
    <cellStyle name="Normal 4" xfId="46"/>
    <cellStyle name="Normal 5" xfId="47"/>
    <cellStyle name="Normal_StateExamples" xfId="44"/>
    <cellStyle name="Normal_StateExamples 3" xfId="49"/>
    <cellStyle name="Style 1" xfId="40"/>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標準_forScadaSymbols" xfId="48"/>
    <cellStyle name="差" xfId="25" builtinId="27" customBuiltin="1"/>
    <cellStyle name="常规" xfId="0" builtinId="0"/>
    <cellStyle name="常规 2" xfId="50"/>
    <cellStyle name="常规 3" xfId="51"/>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5" builtinId="24" customBuiltin="1"/>
    <cellStyle name="适中" xfId="36" builtinId="28" customBuiltin="1"/>
    <cellStyle name="输出" xfId="39" builtinId="21" customBuiltin="1"/>
    <cellStyle name="输入" xfId="34" builtinId="20" customBuiltin="1"/>
    <cellStyle name="输入 2" xfId="52"/>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26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ndense val="0"/>
        <extend val="0"/>
        <color indexed="12"/>
      </font>
    </dxf>
    <dxf>
      <font>
        <b/>
        <i val="0"/>
        <condense val="0"/>
        <extend val="0"/>
        <color indexed="12"/>
      </font>
    </dxf>
    <dxf>
      <font>
        <b/>
        <i val="0"/>
        <condense val="0"/>
        <extend val="0"/>
        <color indexed="12"/>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
      <font>
        <b val="0"/>
        <i/>
        <condense val="0"/>
        <extend val="0"/>
      </font>
    </dxf>
    <dxf>
      <font>
        <b/>
        <i val="0"/>
        <condense val="0"/>
        <extend val="0"/>
        <color indexed="12"/>
      </font>
    </dxf>
    <dxf>
      <font>
        <b val="0"/>
        <i/>
        <condense val="0"/>
        <extend val="0"/>
      </font>
    </dxf>
    <dxf>
      <font>
        <b/>
        <i val="0"/>
        <condense val="0"/>
        <extend val="0"/>
        <color indexed="12"/>
      </font>
    </dxf>
    <dxf>
      <font>
        <b val="0"/>
        <i/>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68FBE40-B964-453C-BEA2-77F32F2C294F}" ax:persistence="persistStorage"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28575</xdr:colOff>
      <xdr:row>2</xdr:row>
      <xdr:rowOff>28575</xdr:rowOff>
    </xdr:from>
    <xdr:to>
      <xdr:col>4</xdr:col>
      <xdr:colOff>1009650</xdr:colOff>
      <xdr:row>3</xdr:row>
      <xdr:rowOff>9525</xdr:rowOff>
    </xdr:to>
    <xdr:sp macro="" textlink="">
      <xdr:nvSpPr>
        <xdr:cNvPr id="1025" name="Text Box 25">
          <a:extLst>
            <a:ext uri="{FF2B5EF4-FFF2-40B4-BE49-F238E27FC236}">
              <a16:creationId xmlns:a16="http://schemas.microsoft.com/office/drawing/2014/main" id="{00000000-0008-0000-0000-000001040000}"/>
            </a:ext>
          </a:extLst>
        </xdr:cNvPr>
        <xdr:cNvSpPr txBox="1">
          <a:spLocks noChangeArrowheads="1"/>
        </xdr:cNvSpPr>
      </xdr:nvSpPr>
      <xdr:spPr bwMode="auto">
        <a:xfrm>
          <a:off x="638175" y="419100"/>
          <a:ext cx="11506200" cy="1076325"/>
        </a:xfrm>
        <a:prstGeom prst="rect">
          <a:avLst/>
        </a:prstGeom>
        <a:solidFill>
          <a:srgbClr val="99CCFF"/>
        </a:solidFill>
        <a:ln>
          <a:noFill/>
        </a:ln>
        <a:extLst/>
      </xdr:spPr>
      <xdr:txBody>
        <a:bodyPr vertOverflow="clip" wrap="square" lIns="36576" tIns="22860" rIns="0" bIns="0" anchor="t" upright="1"/>
        <a:lstStyle/>
        <a:p>
          <a:pPr rtl="0"/>
          <a:r>
            <a:rPr lang="en-US" sz="1200" b="0" i="0" baseline="0">
              <a:effectLst/>
              <a:latin typeface="Arial" panose="020B0604020202020204" pitchFamily="34" charset="0"/>
              <a:ea typeface="+mn-ea"/>
              <a:cs typeface="Arial" panose="020B0604020202020204" pitchFamily="34" charset="0"/>
            </a:rPr>
            <a:t>To generate code from this spreadsheet, run the batch file 'generate_light.bat' in the Source folder.</a:t>
          </a:r>
        </a:p>
        <a:p>
          <a:pPr rtl="0"/>
          <a:endParaRPr lang="en-US" sz="1200">
            <a:effectLst/>
            <a:latin typeface="Arial" panose="020B0604020202020204" pitchFamily="34" charset="0"/>
            <a:cs typeface="Arial" panose="020B0604020202020204" pitchFamily="34" charset="0"/>
          </a:endParaRPr>
        </a:p>
        <a:p>
          <a:pPr rtl="0"/>
          <a:r>
            <a:rPr lang="en-US" sz="1200" b="0" i="0" baseline="0">
              <a:effectLst/>
              <a:latin typeface="Arial" panose="020B0604020202020204" pitchFamily="34" charset="0"/>
              <a:ea typeface="+mn-ea"/>
              <a:cs typeface="Arial" panose="020B0604020202020204" pitchFamily="34" charset="0"/>
            </a:rPr>
            <a:t>NOTE: It is important that the version information and Project Information sections come before other sections on this page.</a:t>
          </a:r>
          <a:endParaRPr lang="en-US" sz="1200">
            <a:effectLst/>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9525</xdr:colOff>
          <xdr:row>0</xdr:row>
          <xdr:rowOff>9525</xdr:rowOff>
        </xdr:to>
        <xdr:sp macro="" textlink="">
          <xdr:nvSpPr>
            <xdr:cNvPr id="1026" name="TrinStgClass1"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9"/>
  </sheetPr>
  <dimension ref="A2:F114"/>
  <sheetViews>
    <sheetView topLeftCell="A13" zoomScaleNormal="100" workbookViewId="0">
      <selection activeCell="C15" sqref="C15"/>
    </sheetView>
  </sheetViews>
  <sheetFormatPr defaultRowHeight="12.75" x14ac:dyDescent="0.2"/>
  <cols>
    <col min="2" max="2" width="52.85546875" customWidth="1"/>
    <col min="3" max="3" width="93.28515625" customWidth="1"/>
    <col min="4" max="6" width="15.7109375" customWidth="1"/>
  </cols>
  <sheetData>
    <row r="2" spans="1:6" ht="18" x14ac:dyDescent="0.25">
      <c r="C2" s="1" t="s">
        <v>599</v>
      </c>
    </row>
    <row r="3" spans="1:6" ht="51" customHeight="1" x14ac:dyDescent="0.2">
      <c r="B3" t="s">
        <v>759</v>
      </c>
    </row>
    <row r="4" spans="1:6" ht="13.5" thickBot="1" x14ac:dyDescent="0.25"/>
    <row r="5" spans="1:6" ht="13.5" thickBot="1" x14ac:dyDescent="0.25">
      <c r="B5" s="12" t="s">
        <v>1232</v>
      </c>
      <c r="C5" s="13" t="s">
        <v>320</v>
      </c>
      <c r="D5" s="13" t="s">
        <v>321</v>
      </c>
      <c r="E5" s="13" t="s">
        <v>322</v>
      </c>
      <c r="F5" s="14" t="s">
        <v>323</v>
      </c>
    </row>
    <row r="6" spans="1:6" ht="32.25" customHeight="1" x14ac:dyDescent="0.2">
      <c r="B6" s="18">
        <v>0.1</v>
      </c>
      <c r="C6" s="219" t="s">
        <v>1544</v>
      </c>
      <c r="D6" s="220">
        <v>42516</v>
      </c>
      <c r="E6" s="4"/>
      <c r="F6" s="5"/>
    </row>
    <row r="7" spans="1:6" ht="327" customHeight="1" thickBot="1" x14ac:dyDescent="0.25">
      <c r="B7" s="423" t="s">
        <v>2211</v>
      </c>
      <c r="C7" s="507" t="s">
        <v>2223</v>
      </c>
      <c r="D7" s="421">
        <v>42962</v>
      </c>
      <c r="E7" s="10"/>
      <c r="F7" s="11"/>
    </row>
    <row r="8" spans="1:6" ht="132.75" customHeight="1" thickBot="1" x14ac:dyDescent="0.25">
      <c r="B8" s="423" t="s">
        <v>2225</v>
      </c>
      <c r="C8" s="711" t="s">
        <v>2224</v>
      </c>
      <c r="D8" s="421">
        <v>43062</v>
      </c>
    </row>
    <row r="9" spans="1:6" s="352" customFormat="1" ht="140.25" customHeight="1" x14ac:dyDescent="0.2">
      <c r="B9" s="712" t="s">
        <v>2412</v>
      </c>
      <c r="C9" s="711" t="s">
        <v>2235</v>
      </c>
      <c r="D9" s="713">
        <v>43088</v>
      </c>
    </row>
    <row r="10" spans="1:6" s="352" customFormat="1" ht="171.75" customHeight="1" x14ac:dyDescent="0.2">
      <c r="B10" s="712" t="s">
        <v>2411</v>
      </c>
      <c r="C10" s="711" t="s">
        <v>2266</v>
      </c>
      <c r="D10" s="713"/>
    </row>
    <row r="11" spans="1:6" s="352" customFormat="1" ht="134.25" customHeight="1" x14ac:dyDescent="0.2">
      <c r="B11" s="712" t="s">
        <v>2410</v>
      </c>
      <c r="C11" s="711" t="s">
        <v>2279</v>
      </c>
      <c r="D11" s="713">
        <v>43180</v>
      </c>
    </row>
    <row r="12" spans="1:6" s="352" customFormat="1" ht="316.5" customHeight="1" x14ac:dyDescent="0.2">
      <c r="B12" s="761" t="s">
        <v>2414</v>
      </c>
      <c r="C12" s="711" t="s">
        <v>2427</v>
      </c>
      <c r="D12" s="713">
        <v>43202</v>
      </c>
    </row>
    <row r="13" spans="1:6" s="352" customFormat="1" ht="170.25" customHeight="1" x14ac:dyDescent="0.2">
      <c r="B13" s="761" t="s">
        <v>2461</v>
      </c>
      <c r="C13" s="711" t="s">
        <v>2462</v>
      </c>
      <c r="D13" s="713">
        <v>43236</v>
      </c>
    </row>
    <row r="14" spans="1:6" s="352" customFormat="1" ht="123" customHeight="1" x14ac:dyDescent="0.2">
      <c r="B14" s="761" t="s">
        <v>2470</v>
      </c>
      <c r="C14" s="766" t="s">
        <v>2624</v>
      </c>
      <c r="D14" s="713">
        <v>43451</v>
      </c>
    </row>
    <row r="15" spans="1:6" s="352" customFormat="1" ht="234" customHeight="1" x14ac:dyDescent="0.2">
      <c r="B15" s="761" t="s">
        <v>2626</v>
      </c>
      <c r="C15" s="766" t="s">
        <v>2803</v>
      </c>
      <c r="D15" s="882" t="s">
        <v>2802</v>
      </c>
    </row>
    <row r="16" spans="1:6" ht="13.5" thickBot="1" x14ac:dyDescent="0.25">
      <c r="A16" t="s">
        <v>274</v>
      </c>
      <c r="B16" t="s">
        <v>741</v>
      </c>
    </row>
    <row r="17" spans="1:4" ht="13.5" thickBot="1" x14ac:dyDescent="0.25">
      <c r="B17" s="12" t="s">
        <v>1233</v>
      </c>
      <c r="C17" s="14" t="s">
        <v>1677</v>
      </c>
    </row>
    <row r="18" spans="1:4" x14ac:dyDescent="0.2">
      <c r="B18" s="18" t="s">
        <v>114</v>
      </c>
      <c r="C18" s="221">
        <v>10016381</v>
      </c>
    </row>
    <row r="19" spans="1:4" x14ac:dyDescent="0.2">
      <c r="B19" s="19" t="s">
        <v>1232</v>
      </c>
      <c r="C19" s="391">
        <v>0.1</v>
      </c>
    </row>
    <row r="20" spans="1:4" x14ac:dyDescent="0.2">
      <c r="B20" s="19" t="s">
        <v>1522</v>
      </c>
      <c r="C20" s="508" t="s">
        <v>2013</v>
      </c>
    </row>
    <row r="21" spans="1:4" ht="13.5" thickBot="1" x14ac:dyDescent="0.25">
      <c r="B21" s="20" t="s">
        <v>703</v>
      </c>
      <c r="C21" s="11" t="s">
        <v>405</v>
      </c>
    </row>
    <row r="22" spans="1:4" s="380" customFormat="1" ht="13.7" customHeight="1" x14ac:dyDescent="0.2">
      <c r="A22" s="377"/>
      <c r="B22" s="378"/>
      <c r="C22" s="379"/>
    </row>
    <row r="23" spans="1:4" s="380" customFormat="1" ht="13.7" customHeight="1" thickBot="1" x14ac:dyDescent="0.25">
      <c r="A23" s="381" t="s">
        <v>274</v>
      </c>
      <c r="B23" s="381" t="s">
        <v>1527</v>
      </c>
      <c r="C23" s="381"/>
      <c r="D23" s="377"/>
    </row>
    <row r="24" spans="1:4" s="380" customFormat="1" ht="13.7" customHeight="1" x14ac:dyDescent="0.2">
      <c r="A24" s="381"/>
      <c r="B24" s="382" t="s">
        <v>1528</v>
      </c>
      <c r="C24" s="383" t="s">
        <v>1529</v>
      </c>
      <c r="D24" s="384" t="s">
        <v>1530</v>
      </c>
    </row>
    <row r="25" spans="1:4" s="380" customFormat="1" ht="13.7" customHeight="1" x14ac:dyDescent="0.2">
      <c r="A25" s="381"/>
      <c r="B25" s="385" t="s">
        <v>1542</v>
      </c>
      <c r="C25" s="386" t="s">
        <v>1594</v>
      </c>
      <c r="D25" s="387" t="s">
        <v>1543</v>
      </c>
    </row>
    <row r="26" spans="1:4" s="380" customFormat="1" ht="13.7" customHeight="1" thickBot="1" x14ac:dyDescent="0.25">
      <c r="A26" s="381"/>
      <c r="B26" s="388"/>
      <c r="C26" s="389"/>
      <c r="D26" s="390"/>
    </row>
    <row r="28" spans="1:4" ht="13.5" thickBot="1" x14ac:dyDescent="0.25">
      <c r="A28" t="s">
        <v>274</v>
      </c>
      <c r="B28" s="15" t="s">
        <v>276</v>
      </c>
    </row>
    <row r="29" spans="1:4" ht="13.5" thickBot="1" x14ac:dyDescent="0.25">
      <c r="B29" s="12" t="s">
        <v>883</v>
      </c>
      <c r="C29" s="14" t="s">
        <v>884</v>
      </c>
    </row>
    <row r="30" spans="1:4" x14ac:dyDescent="0.2">
      <c r="B30" s="3" t="s">
        <v>563</v>
      </c>
      <c r="C30" s="5" t="s">
        <v>885</v>
      </c>
    </row>
    <row r="31" spans="1:4" x14ac:dyDescent="0.2">
      <c r="B31" s="6" t="s">
        <v>159</v>
      </c>
      <c r="C31" s="8" t="s">
        <v>886</v>
      </c>
    </row>
    <row r="32" spans="1:4" x14ac:dyDescent="0.2">
      <c r="B32" s="6" t="s">
        <v>112</v>
      </c>
      <c r="C32" s="8" t="s">
        <v>820</v>
      </c>
    </row>
    <row r="33" spans="1:3" x14ac:dyDescent="0.2">
      <c r="B33" s="6" t="s">
        <v>388</v>
      </c>
      <c r="C33" s="8" t="s">
        <v>887</v>
      </c>
    </row>
    <row r="34" spans="1:3" x14ac:dyDescent="0.2">
      <c r="B34" s="6" t="s">
        <v>833</v>
      </c>
      <c r="C34" s="8" t="s">
        <v>887</v>
      </c>
    </row>
    <row r="35" spans="1:3" x14ac:dyDescent="0.2">
      <c r="B35" s="6" t="s">
        <v>1248</v>
      </c>
      <c r="C35" s="8" t="s">
        <v>887</v>
      </c>
    </row>
    <row r="36" spans="1:3" x14ac:dyDescent="0.2">
      <c r="B36" s="6" t="s">
        <v>246</v>
      </c>
      <c r="C36" s="8" t="s">
        <v>887</v>
      </c>
    </row>
    <row r="37" spans="1:3" x14ac:dyDescent="0.2">
      <c r="B37" s="6" t="s">
        <v>885</v>
      </c>
      <c r="C37" s="8" t="s">
        <v>887</v>
      </c>
    </row>
    <row r="38" spans="1:3" x14ac:dyDescent="0.2">
      <c r="B38" s="6" t="s">
        <v>247</v>
      </c>
      <c r="C38" s="8" t="s">
        <v>887</v>
      </c>
    </row>
    <row r="39" spans="1:3" x14ac:dyDescent="0.2">
      <c r="B39" s="6" t="s">
        <v>160</v>
      </c>
      <c r="C39" s="8" t="s">
        <v>887</v>
      </c>
    </row>
    <row r="40" spans="1:3" x14ac:dyDescent="0.2">
      <c r="B40" s="6" t="s">
        <v>1057</v>
      </c>
      <c r="C40" s="8" t="s">
        <v>1083</v>
      </c>
    </row>
    <row r="41" spans="1:3" ht="13.5" thickBot="1" x14ac:dyDescent="0.25">
      <c r="B41" s="9" t="s">
        <v>1082</v>
      </c>
      <c r="C41" s="11" t="s">
        <v>1083</v>
      </c>
    </row>
    <row r="43" spans="1:3" ht="13.5" thickBot="1" x14ac:dyDescent="0.25">
      <c r="A43" t="s">
        <v>274</v>
      </c>
      <c r="B43" s="15" t="s">
        <v>987</v>
      </c>
    </row>
    <row r="44" spans="1:3" ht="13.5" thickBot="1" x14ac:dyDescent="0.25">
      <c r="B44" s="21" t="s">
        <v>988</v>
      </c>
      <c r="C44" s="22" t="s">
        <v>1137</v>
      </c>
    </row>
    <row r="45" spans="1:3" x14ac:dyDescent="0.2">
      <c r="B45" s="3" t="s">
        <v>989</v>
      </c>
      <c r="C45" s="5" t="s">
        <v>2073</v>
      </c>
    </row>
    <row r="46" spans="1:3" x14ac:dyDescent="0.2">
      <c r="B46" s="6" t="s">
        <v>807</v>
      </c>
      <c r="C46" s="8" t="s">
        <v>1235</v>
      </c>
    </row>
    <row r="47" spans="1:3" s="327" customFormat="1" x14ac:dyDescent="0.2">
      <c r="B47" s="6" t="s">
        <v>1471</v>
      </c>
      <c r="C47" s="8" t="s">
        <v>1472</v>
      </c>
    </row>
    <row r="48" spans="1:3" x14ac:dyDescent="0.2">
      <c r="B48" s="6" t="s">
        <v>808</v>
      </c>
      <c r="C48" s="8" t="s">
        <v>830</v>
      </c>
    </row>
    <row r="49" spans="1:5" x14ac:dyDescent="0.2">
      <c r="B49" s="280" t="s">
        <v>491</v>
      </c>
      <c r="C49" s="8" t="s">
        <v>73</v>
      </c>
    </row>
    <row r="50" spans="1:5" s="352" customFormat="1" x14ac:dyDescent="0.2">
      <c r="B50" s="280" t="s">
        <v>74</v>
      </c>
      <c r="C50" s="8" t="s">
        <v>991</v>
      </c>
    </row>
    <row r="51" spans="1:5" ht="13.5" thickBot="1" x14ac:dyDescent="0.25">
      <c r="B51" s="420" t="s">
        <v>1661</v>
      </c>
      <c r="C51" s="11" t="s">
        <v>1521</v>
      </c>
    </row>
    <row r="53" spans="1:5" ht="13.5" thickBot="1" x14ac:dyDescent="0.25">
      <c r="A53" t="s">
        <v>274</v>
      </c>
      <c r="B53" s="15" t="s">
        <v>995</v>
      </c>
    </row>
    <row r="54" spans="1:5" ht="13.5" thickBot="1" x14ac:dyDescent="0.25">
      <c r="B54" s="21" t="s">
        <v>996</v>
      </c>
      <c r="C54" s="22" t="s">
        <v>997</v>
      </c>
    </row>
    <row r="55" spans="1:5" x14ac:dyDescent="0.2">
      <c r="B55" s="27" t="s">
        <v>161</v>
      </c>
      <c r="C55" s="26"/>
    </row>
    <row r="56" spans="1:5" ht="13.5" thickBot="1" x14ac:dyDescent="0.25">
      <c r="B56" s="28" t="s">
        <v>162</v>
      </c>
      <c r="C56" s="2"/>
    </row>
    <row r="58" spans="1:5" ht="13.5" thickBot="1" x14ac:dyDescent="0.25">
      <c r="A58" t="s">
        <v>274</v>
      </c>
      <c r="B58" s="15" t="s">
        <v>273</v>
      </c>
    </row>
    <row r="59" spans="1:5" ht="13.5" thickBot="1" x14ac:dyDescent="0.25">
      <c r="B59" s="21" t="s">
        <v>68</v>
      </c>
      <c r="C59" s="22" t="s">
        <v>689</v>
      </c>
    </row>
    <row r="60" spans="1:5" ht="13.5" thickBot="1" x14ac:dyDescent="0.25">
      <c r="B60" s="16" t="s">
        <v>833</v>
      </c>
      <c r="C60" s="29" t="s">
        <v>922</v>
      </c>
    </row>
    <row r="62" spans="1:5" ht="13.5" thickBot="1" x14ac:dyDescent="0.25">
      <c r="A62" t="s">
        <v>274</v>
      </c>
      <c r="B62" t="s">
        <v>1035</v>
      </c>
    </row>
    <row r="63" spans="1:5" ht="13.5" thickBot="1" x14ac:dyDescent="0.25">
      <c r="B63" s="21" t="s">
        <v>690</v>
      </c>
      <c r="C63" s="31" t="s">
        <v>689</v>
      </c>
      <c r="D63" s="31" t="s">
        <v>624</v>
      </c>
      <c r="E63" s="22" t="s">
        <v>625</v>
      </c>
    </row>
    <row r="64" spans="1:5" ht="13.5" thickBot="1" x14ac:dyDescent="0.25">
      <c r="B64" s="509" t="s">
        <v>2014</v>
      </c>
      <c r="C64" s="32" t="s">
        <v>894</v>
      </c>
      <c r="D64" s="33" t="s">
        <v>1105</v>
      </c>
      <c r="E64" s="17" t="s">
        <v>627</v>
      </c>
    </row>
    <row r="66" spans="1:5" ht="13.5" thickBot="1" x14ac:dyDescent="0.25">
      <c r="A66" t="s">
        <v>274</v>
      </c>
      <c r="B66" t="s">
        <v>1036</v>
      </c>
    </row>
    <row r="67" spans="1:5" ht="13.5" thickBot="1" x14ac:dyDescent="0.25">
      <c r="B67" s="21" t="s">
        <v>690</v>
      </c>
      <c r="C67" s="31" t="s">
        <v>689</v>
      </c>
      <c r="D67" s="31" t="s">
        <v>624</v>
      </c>
      <c r="E67" s="22" t="s">
        <v>625</v>
      </c>
    </row>
    <row r="68" spans="1:5" x14ac:dyDescent="0.2">
      <c r="B68" s="34" t="s">
        <v>139</v>
      </c>
      <c r="C68" s="35" t="s">
        <v>493</v>
      </c>
      <c r="D68" s="4" t="s">
        <v>1106</v>
      </c>
      <c r="E68" s="5" t="s">
        <v>627</v>
      </c>
    </row>
    <row r="69" spans="1:5" x14ac:dyDescent="0.2">
      <c r="B69" s="36" t="s">
        <v>140</v>
      </c>
      <c r="C69" s="37" t="s">
        <v>895</v>
      </c>
      <c r="D69" s="7" t="s">
        <v>1106</v>
      </c>
      <c r="E69" s="8" t="s">
        <v>627</v>
      </c>
    </row>
    <row r="70" spans="1:5" x14ac:dyDescent="0.2">
      <c r="B70" s="36" t="s">
        <v>141</v>
      </c>
      <c r="C70" s="37" t="s">
        <v>779</v>
      </c>
      <c r="D70" s="7" t="s">
        <v>1106</v>
      </c>
      <c r="E70" s="8" t="s">
        <v>627</v>
      </c>
    </row>
    <row r="71" spans="1:5" x14ac:dyDescent="0.2">
      <c r="B71" s="36" t="s">
        <v>923</v>
      </c>
      <c r="C71" s="37" t="s">
        <v>780</v>
      </c>
      <c r="D71" s="7" t="s">
        <v>1106</v>
      </c>
      <c r="E71" s="8" t="s">
        <v>627</v>
      </c>
    </row>
    <row r="72" spans="1:5" x14ac:dyDescent="0.2">
      <c r="B72" s="36" t="s">
        <v>924</v>
      </c>
      <c r="C72" s="37" t="s">
        <v>781</v>
      </c>
      <c r="D72" s="7" t="s">
        <v>1106</v>
      </c>
      <c r="E72" s="8" t="s">
        <v>627</v>
      </c>
    </row>
    <row r="73" spans="1:5" x14ac:dyDescent="0.2">
      <c r="B73" s="36" t="s">
        <v>925</v>
      </c>
      <c r="C73" s="37" t="s">
        <v>782</v>
      </c>
      <c r="D73" s="7" t="s">
        <v>1106</v>
      </c>
      <c r="E73" s="8" t="s">
        <v>627</v>
      </c>
    </row>
    <row r="74" spans="1:5" x14ac:dyDescent="0.2">
      <c r="B74" s="36" t="s">
        <v>926</v>
      </c>
      <c r="C74" s="37" t="s">
        <v>783</v>
      </c>
      <c r="D74" s="7" t="s">
        <v>1106</v>
      </c>
      <c r="E74" s="8" t="s">
        <v>627</v>
      </c>
    </row>
    <row r="75" spans="1:5" ht="13.5" thickBot="1" x14ac:dyDescent="0.25">
      <c r="B75" s="38" t="s">
        <v>584</v>
      </c>
      <c r="C75" s="39" t="s">
        <v>585</v>
      </c>
      <c r="D75" s="10" t="s">
        <v>1106</v>
      </c>
      <c r="E75" s="11" t="s">
        <v>627</v>
      </c>
    </row>
    <row r="77" spans="1:5" ht="13.5" thickBot="1" x14ac:dyDescent="0.25">
      <c r="A77" t="s">
        <v>274</v>
      </c>
      <c r="B77" s="15" t="s">
        <v>1004</v>
      </c>
    </row>
    <row r="78" spans="1:5" x14ac:dyDescent="0.2">
      <c r="B78" s="41" t="s">
        <v>690</v>
      </c>
      <c r="C78" s="42" t="s">
        <v>689</v>
      </c>
      <c r="D78" s="42" t="s">
        <v>624</v>
      </c>
      <c r="E78" s="43" t="s">
        <v>625</v>
      </c>
    </row>
    <row r="79" spans="1:5" x14ac:dyDescent="0.2">
      <c r="B79" s="36" t="s">
        <v>896</v>
      </c>
      <c r="C79" s="37" t="s">
        <v>784</v>
      </c>
      <c r="D79" s="7" t="s">
        <v>626</v>
      </c>
      <c r="E79" s="8" t="s">
        <v>1107</v>
      </c>
    </row>
    <row r="80" spans="1:5" x14ac:dyDescent="0.2">
      <c r="B80" s="36" t="s">
        <v>897</v>
      </c>
      <c r="C80" s="37" t="s">
        <v>785</v>
      </c>
      <c r="D80" s="7" t="s">
        <v>626</v>
      </c>
      <c r="E80" s="8" t="s">
        <v>1107</v>
      </c>
    </row>
    <row r="81" spans="2:5" x14ac:dyDescent="0.2">
      <c r="B81" s="36" t="s">
        <v>898</v>
      </c>
      <c r="C81" s="37" t="s">
        <v>899</v>
      </c>
      <c r="D81" s="7" t="s">
        <v>626</v>
      </c>
      <c r="E81" s="8" t="s">
        <v>1107</v>
      </c>
    </row>
    <row r="82" spans="2:5" x14ac:dyDescent="0.2">
      <c r="B82" s="36" t="s">
        <v>143</v>
      </c>
      <c r="C82" s="37" t="s">
        <v>144</v>
      </c>
      <c r="D82" s="7" t="s">
        <v>626</v>
      </c>
      <c r="E82" s="8" t="s">
        <v>1107</v>
      </c>
    </row>
    <row r="83" spans="2:5" s="352" customFormat="1" x14ac:dyDescent="0.2">
      <c r="B83" s="36" t="s">
        <v>1531</v>
      </c>
      <c r="C83" s="37" t="s">
        <v>1532</v>
      </c>
      <c r="D83" s="7" t="s">
        <v>626</v>
      </c>
      <c r="E83" s="8" t="s">
        <v>1107</v>
      </c>
    </row>
    <row r="84" spans="2:5" x14ac:dyDescent="0.2">
      <c r="B84" s="36" t="s">
        <v>1533</v>
      </c>
      <c r="C84" s="37" t="s">
        <v>1534</v>
      </c>
      <c r="D84" s="7" t="s">
        <v>626</v>
      </c>
      <c r="E84" s="8" t="s">
        <v>1107</v>
      </c>
    </row>
    <row r="85" spans="2:5" x14ac:dyDescent="0.2">
      <c r="B85" s="36" t="s">
        <v>900</v>
      </c>
      <c r="C85" s="37" t="s">
        <v>142</v>
      </c>
      <c r="D85" s="7" t="s">
        <v>626</v>
      </c>
      <c r="E85" s="8" t="s">
        <v>1107</v>
      </c>
    </row>
    <row r="86" spans="2:5" x14ac:dyDescent="0.2">
      <c r="B86" s="36" t="s">
        <v>901</v>
      </c>
      <c r="C86" s="37" t="s">
        <v>786</v>
      </c>
      <c r="D86" s="7" t="s">
        <v>626</v>
      </c>
      <c r="E86" s="8" t="s">
        <v>1107</v>
      </c>
    </row>
    <row r="87" spans="2:5" x14ac:dyDescent="0.2">
      <c r="B87" s="36" t="s">
        <v>902</v>
      </c>
      <c r="C87" s="37" t="s">
        <v>787</v>
      </c>
      <c r="D87" s="7" t="s">
        <v>626</v>
      </c>
      <c r="E87" s="8" t="s">
        <v>1107</v>
      </c>
    </row>
    <row r="88" spans="2:5" x14ac:dyDescent="0.2">
      <c r="B88" s="36" t="s">
        <v>903</v>
      </c>
      <c r="C88" s="236" t="s">
        <v>1309</v>
      </c>
      <c r="D88" s="7" t="s">
        <v>626</v>
      </c>
      <c r="E88" s="8" t="s">
        <v>1107</v>
      </c>
    </row>
    <row r="89" spans="2:5" x14ac:dyDescent="0.2">
      <c r="B89" s="36" t="s">
        <v>904</v>
      </c>
      <c r="C89" s="37" t="s">
        <v>788</v>
      </c>
      <c r="D89" s="7" t="s">
        <v>626</v>
      </c>
      <c r="E89" s="8" t="s">
        <v>1107</v>
      </c>
    </row>
    <row r="90" spans="2:5" x14ac:dyDescent="0.2">
      <c r="B90" s="36" t="s">
        <v>905</v>
      </c>
      <c r="C90" s="37" t="s">
        <v>789</v>
      </c>
      <c r="D90" s="7" t="s">
        <v>626</v>
      </c>
      <c r="E90" s="8" t="s">
        <v>1107</v>
      </c>
    </row>
    <row r="91" spans="2:5" x14ac:dyDescent="0.2">
      <c r="B91" s="36" t="s">
        <v>906</v>
      </c>
      <c r="C91" s="37" t="s">
        <v>790</v>
      </c>
      <c r="D91" s="7" t="s">
        <v>626</v>
      </c>
      <c r="E91" s="8" t="s">
        <v>1107</v>
      </c>
    </row>
    <row r="92" spans="2:5" x14ac:dyDescent="0.2">
      <c r="B92" s="36" t="s">
        <v>907</v>
      </c>
      <c r="C92" s="37" t="s">
        <v>791</v>
      </c>
      <c r="D92" s="7" t="s">
        <v>626</v>
      </c>
      <c r="E92" s="8" t="s">
        <v>1107</v>
      </c>
    </row>
    <row r="93" spans="2:5" x14ac:dyDescent="0.2">
      <c r="B93" s="36" t="s">
        <v>908</v>
      </c>
      <c r="C93" s="37" t="s">
        <v>792</v>
      </c>
      <c r="D93" s="7" t="s">
        <v>626</v>
      </c>
      <c r="E93" s="8" t="s">
        <v>1107</v>
      </c>
    </row>
    <row r="94" spans="2:5" x14ac:dyDescent="0.2">
      <c r="B94" s="36" t="s">
        <v>909</v>
      </c>
      <c r="C94" s="37" t="s">
        <v>793</v>
      </c>
      <c r="D94" s="7" t="s">
        <v>626</v>
      </c>
      <c r="E94" s="8" t="s">
        <v>1107</v>
      </c>
    </row>
    <row r="95" spans="2:5" x14ac:dyDescent="0.2">
      <c r="B95" s="36" t="s">
        <v>910</v>
      </c>
      <c r="C95" s="37" t="s">
        <v>1138</v>
      </c>
      <c r="D95" s="7" t="s">
        <v>626</v>
      </c>
      <c r="E95" s="8" t="s">
        <v>1107</v>
      </c>
    </row>
    <row r="96" spans="2:5" x14ac:dyDescent="0.2">
      <c r="B96" s="36" t="s">
        <v>911</v>
      </c>
      <c r="C96" s="37" t="s">
        <v>51</v>
      </c>
      <c r="D96" s="7" t="s">
        <v>626</v>
      </c>
      <c r="E96" s="8" t="s">
        <v>1107</v>
      </c>
    </row>
    <row r="97" spans="1:5" x14ac:dyDescent="0.2">
      <c r="B97" s="36" t="s">
        <v>912</v>
      </c>
      <c r="C97" s="37" t="s">
        <v>52</v>
      </c>
      <c r="D97" s="7" t="s">
        <v>626</v>
      </c>
      <c r="E97" s="8" t="s">
        <v>1107</v>
      </c>
    </row>
    <row r="98" spans="1:5" x14ac:dyDescent="0.2">
      <c r="B98" s="36" t="s">
        <v>913</v>
      </c>
      <c r="C98" s="37" t="s">
        <v>914</v>
      </c>
      <c r="D98" s="7" t="s">
        <v>626</v>
      </c>
      <c r="E98" s="8" t="s">
        <v>1107</v>
      </c>
    </row>
    <row r="99" spans="1:5" x14ac:dyDescent="0.2">
      <c r="B99" s="36" t="s">
        <v>1476</v>
      </c>
      <c r="C99" s="37" t="s">
        <v>915</v>
      </c>
      <c r="D99" s="7" t="s">
        <v>626</v>
      </c>
      <c r="E99" s="8" t="s">
        <v>1107</v>
      </c>
    </row>
    <row r="100" spans="1:5" x14ac:dyDescent="0.2">
      <c r="B100" s="36" t="s">
        <v>916</v>
      </c>
      <c r="C100" s="37" t="s">
        <v>917</v>
      </c>
      <c r="D100" s="7" t="s">
        <v>626</v>
      </c>
      <c r="E100" s="8" t="s">
        <v>1107</v>
      </c>
    </row>
    <row r="101" spans="1:5" x14ac:dyDescent="0.2">
      <c r="B101" s="36" t="s">
        <v>918</v>
      </c>
      <c r="C101" s="37" t="s">
        <v>919</v>
      </c>
      <c r="D101" s="7" t="s">
        <v>626</v>
      </c>
      <c r="E101" s="8" t="s">
        <v>1107</v>
      </c>
    </row>
    <row r="102" spans="1:5" x14ac:dyDescent="0.2">
      <c r="B102" s="36" t="s">
        <v>920</v>
      </c>
      <c r="C102" s="37" t="s">
        <v>295</v>
      </c>
      <c r="D102" s="7" t="s">
        <v>1105</v>
      </c>
      <c r="E102" s="8" t="s">
        <v>627</v>
      </c>
    </row>
    <row r="103" spans="1:5" s="327" customFormat="1" x14ac:dyDescent="0.2">
      <c r="B103" s="36" t="s">
        <v>1477</v>
      </c>
      <c r="C103" s="37" t="s">
        <v>1478</v>
      </c>
      <c r="D103" s="7" t="s">
        <v>1105</v>
      </c>
      <c r="E103" s="8" t="s">
        <v>627</v>
      </c>
    </row>
    <row r="104" spans="1:5" ht="13.5" thickBot="1" x14ac:dyDescent="0.25">
      <c r="B104" s="38" t="s">
        <v>921</v>
      </c>
      <c r="C104" s="39" t="s">
        <v>834</v>
      </c>
      <c r="D104" s="10" t="s">
        <v>1105</v>
      </c>
      <c r="E104" s="11" t="s">
        <v>627</v>
      </c>
    </row>
    <row r="106" spans="1:5" ht="13.5" thickBot="1" x14ac:dyDescent="0.25">
      <c r="A106" t="s">
        <v>274</v>
      </c>
      <c r="B106" s="15" t="s">
        <v>134</v>
      </c>
    </row>
    <row r="107" spans="1:5" ht="13.5" thickBot="1" x14ac:dyDescent="0.25">
      <c r="B107" s="21" t="s">
        <v>690</v>
      </c>
      <c r="C107" s="31" t="s">
        <v>689</v>
      </c>
      <c r="D107" s="31" t="s">
        <v>624</v>
      </c>
      <c r="E107" s="22" t="s">
        <v>625</v>
      </c>
    </row>
    <row r="108" spans="1:5" x14ac:dyDescent="0.2">
      <c r="B108" s="44" t="s">
        <v>1526</v>
      </c>
      <c r="C108" s="45" t="s">
        <v>604</v>
      </c>
      <c r="D108" s="47" t="s">
        <v>626</v>
      </c>
      <c r="E108" s="48" t="s">
        <v>1107</v>
      </c>
    </row>
    <row r="109" spans="1:5" ht="13.5" thickBot="1" x14ac:dyDescent="0.25">
      <c r="B109" s="38" t="s">
        <v>602</v>
      </c>
      <c r="C109" s="39" t="s">
        <v>339</v>
      </c>
      <c r="D109" s="10" t="s">
        <v>1106</v>
      </c>
      <c r="E109" s="11" t="s">
        <v>627</v>
      </c>
    </row>
    <row r="111" spans="1:5" ht="13.5" thickBot="1" x14ac:dyDescent="0.25">
      <c r="A111" t="s">
        <v>274</v>
      </c>
      <c r="B111" s="15" t="s">
        <v>389</v>
      </c>
    </row>
    <row r="112" spans="1:5" ht="13.5" thickBot="1" x14ac:dyDescent="0.25">
      <c r="B112" s="21" t="s">
        <v>390</v>
      </c>
      <c r="C112" s="22" t="s">
        <v>391</v>
      </c>
    </row>
    <row r="113" spans="2:3" x14ac:dyDescent="0.2">
      <c r="B113" s="44" t="s">
        <v>392</v>
      </c>
      <c r="C113" s="46" t="s">
        <v>137</v>
      </c>
    </row>
    <row r="114" spans="2:3" ht="13.5" thickBot="1" x14ac:dyDescent="0.25">
      <c r="B114" s="38" t="s">
        <v>393</v>
      </c>
      <c r="C114" s="40" t="s">
        <v>138</v>
      </c>
    </row>
  </sheetData>
  <phoneticPr fontId="4"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1026" r:id="rId4" name="TrinStgClass1">
          <controlPr defaultSize="0" autoLine="0" r:id="rId5">
            <anchor moveWithCells="1">
              <from>
                <xdr:col>0</xdr:col>
                <xdr:colOff>0</xdr:colOff>
                <xdr:row>0</xdr:row>
                <xdr:rowOff>0</xdr:rowOff>
              </from>
              <to>
                <xdr:col>0</xdr:col>
                <xdr:colOff>9525</xdr:colOff>
                <xdr:row>0</xdr:row>
                <xdr:rowOff>9525</xdr:rowOff>
              </to>
            </anchor>
          </controlPr>
        </control>
      </mc:Choice>
      <mc:Fallback>
        <control shapeId="1026" r:id="rId4" name="TrinStgClass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sheetPr>
  <dimension ref="A1:P50"/>
  <sheetViews>
    <sheetView zoomScaleNormal="100" workbookViewId="0">
      <pane xSplit="1" ySplit="2" topLeftCell="B30" activePane="bottomRight" state="frozen"/>
      <selection pane="topRight" activeCell="B1" sqref="B1"/>
      <selection pane="bottomLeft" activeCell="A3" sqref="A3"/>
      <selection pane="bottomRight" activeCell="I38" sqref="I38"/>
    </sheetView>
  </sheetViews>
  <sheetFormatPr defaultColWidth="9.140625" defaultRowHeight="12.75" x14ac:dyDescent="0.2"/>
  <cols>
    <col min="1" max="1" width="33.5703125" style="352" customWidth="1"/>
    <col min="2" max="2" width="33.85546875" style="352" customWidth="1"/>
    <col min="3" max="4" width="9.140625" style="195"/>
    <col min="5" max="5" width="15.5703125" style="352" bestFit="1" customWidth="1"/>
    <col min="6" max="6" width="11.85546875" style="352" bestFit="1" customWidth="1"/>
    <col min="7" max="14" width="9.140625" style="195"/>
    <col min="15" max="16384" width="9.140625" style="352"/>
  </cols>
  <sheetData>
    <row r="1" spans="1:16" ht="13.5" thickBot="1" x14ac:dyDescent="0.25">
      <c r="A1" s="352" t="s">
        <v>759</v>
      </c>
    </row>
    <row r="2" spans="1:16" ht="75" customHeight="1" thickBot="1" x14ac:dyDescent="0.25">
      <c r="A2" s="196" t="s">
        <v>742</v>
      </c>
      <c r="B2" s="196" t="s">
        <v>302</v>
      </c>
      <c r="C2" s="196" t="s">
        <v>1081</v>
      </c>
      <c r="D2" s="196" t="s">
        <v>121</v>
      </c>
      <c r="E2" s="196" t="s">
        <v>1093</v>
      </c>
      <c r="F2" s="196" t="s">
        <v>1094</v>
      </c>
      <c r="G2" s="196" t="s">
        <v>802</v>
      </c>
      <c r="H2" s="196" t="s">
        <v>803</v>
      </c>
      <c r="I2" s="196" t="s">
        <v>248</v>
      </c>
      <c r="J2" s="196" t="s">
        <v>249</v>
      </c>
      <c r="K2" s="196" t="s">
        <v>749</v>
      </c>
      <c r="L2" s="196" t="s">
        <v>750</v>
      </c>
      <c r="M2" s="196" t="s">
        <v>1080</v>
      </c>
      <c r="N2" s="196" t="s">
        <v>296</v>
      </c>
    </row>
    <row r="3" spans="1:16" ht="18" customHeight="1" x14ac:dyDescent="0.2">
      <c r="A3" s="182" t="s">
        <v>759</v>
      </c>
      <c r="B3" s="685"/>
      <c r="C3" s="686"/>
      <c r="D3" s="687"/>
      <c r="E3" s="688"/>
      <c r="F3" s="184"/>
      <c r="G3" s="689"/>
      <c r="H3" s="104"/>
      <c r="I3" s="104"/>
      <c r="J3" s="104"/>
      <c r="K3" s="104"/>
      <c r="L3" s="104"/>
      <c r="M3" s="104"/>
      <c r="N3" s="104"/>
    </row>
    <row r="4" spans="1:16" ht="18" customHeight="1" x14ac:dyDescent="0.2">
      <c r="A4" s="396" t="s">
        <v>2102</v>
      </c>
      <c r="B4" s="416" t="s">
        <v>801</v>
      </c>
      <c r="C4" s="706">
        <v>1</v>
      </c>
      <c r="D4" s="418">
        <v>1</v>
      </c>
      <c r="E4" s="397" t="s">
        <v>102</v>
      </c>
      <c r="F4" s="237" t="s">
        <v>1095</v>
      </c>
      <c r="G4" s="883">
        <v>0</v>
      </c>
      <c r="H4" s="884">
        <v>0</v>
      </c>
      <c r="I4" s="884">
        <v>0</v>
      </c>
      <c r="J4" s="884">
        <v>0</v>
      </c>
      <c r="K4" s="885" t="s">
        <v>2820</v>
      </c>
      <c r="L4" s="885" t="s">
        <v>550</v>
      </c>
      <c r="M4" s="884">
        <v>0</v>
      </c>
      <c r="N4" s="884">
        <v>0</v>
      </c>
    </row>
    <row r="5" spans="1:16" ht="18" customHeight="1" x14ac:dyDescent="0.2">
      <c r="A5" s="396"/>
      <c r="B5" s="416"/>
      <c r="C5" s="706">
        <v>2</v>
      </c>
      <c r="D5" s="418">
        <v>1</v>
      </c>
      <c r="E5" s="397" t="s">
        <v>1095</v>
      </c>
      <c r="F5" s="237" t="s">
        <v>1095</v>
      </c>
      <c r="G5" s="886">
        <v>0</v>
      </c>
      <c r="H5" s="885">
        <v>0</v>
      </c>
      <c r="I5" s="885" t="s">
        <v>2839</v>
      </c>
      <c r="J5" s="885" t="s">
        <v>2840</v>
      </c>
      <c r="K5" s="885" t="s">
        <v>2839</v>
      </c>
      <c r="L5" s="885" t="s">
        <v>2823</v>
      </c>
      <c r="M5" s="885" t="s">
        <v>552</v>
      </c>
      <c r="N5" s="885">
        <v>0</v>
      </c>
    </row>
    <row r="6" spans="1:16" ht="18" customHeight="1" x14ac:dyDescent="0.2">
      <c r="A6" s="396"/>
      <c r="B6" s="416"/>
      <c r="C6" s="706">
        <v>3</v>
      </c>
      <c r="D6" s="418">
        <v>1</v>
      </c>
      <c r="E6" s="397" t="s">
        <v>1095</v>
      </c>
      <c r="F6" s="237" t="s">
        <v>1095</v>
      </c>
      <c r="G6" s="886">
        <v>0</v>
      </c>
      <c r="H6" s="885">
        <v>0</v>
      </c>
      <c r="I6" s="885" t="s">
        <v>2824</v>
      </c>
      <c r="J6" s="885" t="s">
        <v>606</v>
      </c>
      <c r="K6" s="885" t="s">
        <v>2824</v>
      </c>
      <c r="L6" s="885" t="s">
        <v>2825</v>
      </c>
      <c r="M6" s="403" t="s">
        <v>2811</v>
      </c>
      <c r="N6" s="885">
        <v>0</v>
      </c>
    </row>
    <row r="7" spans="1:16" ht="18" customHeight="1" x14ac:dyDescent="0.2">
      <c r="A7" s="396"/>
      <c r="B7" s="416"/>
      <c r="C7" s="706">
        <v>4</v>
      </c>
      <c r="D7" s="418">
        <v>1</v>
      </c>
      <c r="E7" s="397" t="s">
        <v>1095</v>
      </c>
      <c r="F7" s="237" t="s">
        <v>1095</v>
      </c>
      <c r="G7" s="886">
        <v>0</v>
      </c>
      <c r="H7" s="885">
        <v>0</v>
      </c>
      <c r="I7" s="885" t="s">
        <v>2826</v>
      </c>
      <c r="J7" s="885" t="s">
        <v>2827</v>
      </c>
      <c r="K7" s="885" t="s">
        <v>2826</v>
      </c>
      <c r="L7" s="885" t="s">
        <v>2828</v>
      </c>
      <c r="M7" s="885" t="s">
        <v>552</v>
      </c>
      <c r="N7" s="885">
        <v>0</v>
      </c>
    </row>
    <row r="8" spans="1:16" ht="18" customHeight="1" x14ac:dyDescent="0.2">
      <c r="A8" s="396"/>
      <c r="B8" s="416"/>
      <c r="C8" s="706">
        <v>5</v>
      </c>
      <c r="D8" s="418">
        <v>1</v>
      </c>
      <c r="E8" s="397" t="s">
        <v>1095</v>
      </c>
      <c r="F8" s="237" t="s">
        <v>1095</v>
      </c>
      <c r="G8" s="886">
        <v>0</v>
      </c>
      <c r="H8" s="885">
        <v>0</v>
      </c>
      <c r="I8" s="885" t="s">
        <v>2829</v>
      </c>
      <c r="J8" s="885" t="s">
        <v>2830</v>
      </c>
      <c r="K8" s="885" t="s">
        <v>2829</v>
      </c>
      <c r="L8" s="885" t="s">
        <v>2831</v>
      </c>
      <c r="M8" s="885" t="s">
        <v>552</v>
      </c>
      <c r="N8" s="885" t="s">
        <v>552</v>
      </c>
    </row>
    <row r="9" spans="1:16" ht="18" customHeight="1" x14ac:dyDescent="0.2">
      <c r="A9" s="396"/>
      <c r="B9" s="416"/>
      <c r="C9" s="706" t="s">
        <v>601</v>
      </c>
      <c r="D9" s="418">
        <v>1</v>
      </c>
      <c r="E9" s="397" t="s">
        <v>1095</v>
      </c>
      <c r="F9" s="237" t="s">
        <v>1095</v>
      </c>
      <c r="G9" s="886" t="s">
        <v>552</v>
      </c>
      <c r="H9" s="885" t="s">
        <v>552</v>
      </c>
      <c r="I9" s="885" t="s">
        <v>2832</v>
      </c>
      <c r="J9" s="887" t="s">
        <v>2833</v>
      </c>
      <c r="K9" s="885" t="s">
        <v>2832</v>
      </c>
      <c r="L9" s="887" t="s">
        <v>2834</v>
      </c>
      <c r="M9" s="403" t="s">
        <v>552</v>
      </c>
      <c r="N9" s="887" t="s">
        <v>552</v>
      </c>
    </row>
    <row r="10" spans="1:16" ht="18" customHeight="1" x14ac:dyDescent="0.2">
      <c r="A10" s="396"/>
      <c r="B10" s="416"/>
      <c r="C10" s="706" t="s">
        <v>591</v>
      </c>
      <c r="D10" s="418">
        <v>1</v>
      </c>
      <c r="E10" s="397" t="s">
        <v>1095</v>
      </c>
      <c r="F10" s="237" t="s">
        <v>1095</v>
      </c>
      <c r="G10" s="886" t="s">
        <v>552</v>
      </c>
      <c r="H10" s="885" t="s">
        <v>552</v>
      </c>
      <c r="I10" s="885" t="s">
        <v>2835</v>
      </c>
      <c r="J10" s="885" t="s">
        <v>2823</v>
      </c>
      <c r="K10" s="885" t="s">
        <v>2835</v>
      </c>
      <c r="L10" s="885" t="s">
        <v>1306</v>
      </c>
      <c r="M10" s="403" t="s">
        <v>2811</v>
      </c>
      <c r="N10" s="885" t="s">
        <v>552</v>
      </c>
    </row>
    <row r="11" spans="1:16" ht="18" customHeight="1" x14ac:dyDescent="0.2">
      <c r="A11" s="396"/>
      <c r="B11" s="416"/>
      <c r="C11" s="706" t="s">
        <v>2181</v>
      </c>
      <c r="D11" s="707">
        <v>1</v>
      </c>
      <c r="E11" s="708" t="s">
        <v>1095</v>
      </c>
      <c r="F11" s="702" t="s">
        <v>1095</v>
      </c>
      <c r="G11" s="886" t="s">
        <v>552</v>
      </c>
      <c r="H11" s="885" t="s">
        <v>552</v>
      </c>
      <c r="I11" s="885" t="s">
        <v>2836</v>
      </c>
      <c r="J11" s="885" t="s">
        <v>2837</v>
      </c>
      <c r="K11" s="885" t="s">
        <v>2836</v>
      </c>
      <c r="L11" s="885" t="s">
        <v>2838</v>
      </c>
      <c r="M11" s="885" t="s">
        <v>552</v>
      </c>
      <c r="N11" s="885" t="s">
        <v>552</v>
      </c>
    </row>
    <row r="12" spans="1:16" ht="18" customHeight="1" x14ac:dyDescent="0.2">
      <c r="A12" s="396" t="s">
        <v>2105</v>
      </c>
      <c r="B12" s="416" t="s">
        <v>2008</v>
      </c>
      <c r="C12" s="706">
        <v>1</v>
      </c>
      <c r="D12" s="418">
        <v>1</v>
      </c>
      <c r="E12" s="397" t="s">
        <v>102</v>
      </c>
      <c r="F12" s="237" t="s">
        <v>1095</v>
      </c>
      <c r="G12" s="883">
        <v>0</v>
      </c>
      <c r="H12" s="884">
        <v>0</v>
      </c>
      <c r="I12" s="884">
        <v>0</v>
      </c>
      <c r="J12" s="884">
        <v>0</v>
      </c>
      <c r="K12" s="885" t="s">
        <v>2820</v>
      </c>
      <c r="L12" s="885">
        <v>1</v>
      </c>
      <c r="M12" s="884">
        <v>0</v>
      </c>
      <c r="N12" s="884">
        <v>0</v>
      </c>
      <c r="P12" s="198"/>
    </row>
    <row r="13" spans="1:16" ht="18" customHeight="1" x14ac:dyDescent="0.2">
      <c r="A13" s="396"/>
      <c r="B13" s="416"/>
      <c r="C13" s="706">
        <v>2</v>
      </c>
      <c r="D13" s="418">
        <v>1</v>
      </c>
      <c r="E13" s="397" t="s">
        <v>1095</v>
      </c>
      <c r="F13" s="237" t="s">
        <v>1095</v>
      </c>
      <c r="G13" s="886">
        <v>0</v>
      </c>
      <c r="H13" s="885">
        <v>0</v>
      </c>
      <c r="I13" s="885" t="s">
        <v>2841</v>
      </c>
      <c r="J13" s="885" t="s">
        <v>2842</v>
      </c>
      <c r="K13" s="885" t="s">
        <v>2841</v>
      </c>
      <c r="L13" s="885" t="s">
        <v>2823</v>
      </c>
      <c r="M13" s="885" t="s">
        <v>552</v>
      </c>
      <c r="N13" s="885">
        <v>0</v>
      </c>
    </row>
    <row r="14" spans="1:16" ht="18" customHeight="1" x14ac:dyDescent="0.2">
      <c r="A14" s="396"/>
      <c r="B14" s="416"/>
      <c r="C14" s="706">
        <v>3</v>
      </c>
      <c r="D14" s="418">
        <v>1</v>
      </c>
      <c r="E14" s="397" t="s">
        <v>1095</v>
      </c>
      <c r="F14" s="237" t="s">
        <v>2843</v>
      </c>
      <c r="G14" s="886">
        <v>0</v>
      </c>
      <c r="H14" s="885">
        <v>0</v>
      </c>
      <c r="I14" s="885" t="s">
        <v>2824</v>
      </c>
      <c r="J14" s="885" t="s">
        <v>2830</v>
      </c>
      <c r="K14" s="885" t="s">
        <v>2824</v>
      </c>
      <c r="L14" s="885" t="s">
        <v>2844</v>
      </c>
      <c r="M14" s="403" t="s">
        <v>2811</v>
      </c>
      <c r="N14" s="885">
        <v>0</v>
      </c>
    </row>
    <row r="15" spans="1:16" ht="18" customHeight="1" x14ac:dyDescent="0.2">
      <c r="A15" s="396"/>
      <c r="B15" s="416"/>
      <c r="C15" s="706" t="s">
        <v>1019</v>
      </c>
      <c r="D15" s="418">
        <v>1</v>
      </c>
      <c r="E15" s="397" t="s">
        <v>1095</v>
      </c>
      <c r="F15" s="237" t="s">
        <v>1095</v>
      </c>
      <c r="G15" s="886" t="s">
        <v>552</v>
      </c>
      <c r="H15" s="885" t="s">
        <v>552</v>
      </c>
      <c r="I15" s="885" t="s">
        <v>2832</v>
      </c>
      <c r="J15" s="885" t="s">
        <v>2830</v>
      </c>
      <c r="K15" s="885" t="s">
        <v>2832</v>
      </c>
      <c r="L15" s="885" t="s">
        <v>2831</v>
      </c>
      <c r="M15" s="885" t="s">
        <v>552</v>
      </c>
      <c r="N15" s="885">
        <v>0</v>
      </c>
    </row>
    <row r="16" spans="1:16" ht="18" customHeight="1" x14ac:dyDescent="0.2">
      <c r="A16" s="396"/>
      <c r="B16" s="416"/>
      <c r="C16" s="706" t="s">
        <v>1015</v>
      </c>
      <c r="D16" s="418">
        <v>1</v>
      </c>
      <c r="E16" s="397" t="s">
        <v>1095</v>
      </c>
      <c r="F16" s="237" t="s">
        <v>1095</v>
      </c>
      <c r="G16" s="886" t="s">
        <v>552</v>
      </c>
      <c r="H16" s="885" t="s">
        <v>552</v>
      </c>
      <c r="I16" s="885" t="s">
        <v>2826</v>
      </c>
      <c r="J16" s="885" t="s">
        <v>2845</v>
      </c>
      <c r="K16" s="885" t="s">
        <v>2826</v>
      </c>
      <c r="L16" s="885" t="s">
        <v>2846</v>
      </c>
      <c r="M16" s="885" t="s">
        <v>552</v>
      </c>
      <c r="N16" s="885" t="s">
        <v>552</v>
      </c>
    </row>
    <row r="17" spans="1:14" ht="18" customHeight="1" x14ac:dyDescent="0.2">
      <c r="A17" s="396"/>
      <c r="B17" s="416"/>
      <c r="C17" s="706" t="s">
        <v>2847</v>
      </c>
      <c r="D17" s="418">
        <v>1</v>
      </c>
      <c r="E17" s="397" t="s">
        <v>1095</v>
      </c>
      <c r="F17" s="237" t="s">
        <v>1095</v>
      </c>
      <c r="G17" s="886" t="s">
        <v>552</v>
      </c>
      <c r="H17" s="885" t="s">
        <v>552</v>
      </c>
      <c r="I17" s="885" t="s">
        <v>2829</v>
      </c>
      <c r="J17" s="885" t="s">
        <v>2848</v>
      </c>
      <c r="K17" s="885" t="s">
        <v>2829</v>
      </c>
      <c r="L17" s="885" t="s">
        <v>1306</v>
      </c>
      <c r="M17" s="403" t="s">
        <v>552</v>
      </c>
      <c r="N17" s="887" t="s">
        <v>552</v>
      </c>
    </row>
    <row r="18" spans="1:14" ht="18" customHeight="1" x14ac:dyDescent="0.2">
      <c r="A18" s="396"/>
      <c r="B18" s="416"/>
      <c r="C18" s="706" t="s">
        <v>2849</v>
      </c>
      <c r="D18" s="418">
        <v>1</v>
      </c>
      <c r="E18" s="397" t="s">
        <v>1095</v>
      </c>
      <c r="F18" s="237" t="s">
        <v>1095</v>
      </c>
      <c r="G18" s="886" t="s">
        <v>552</v>
      </c>
      <c r="H18" s="885" t="s">
        <v>552</v>
      </c>
      <c r="I18" s="885" t="s">
        <v>2835</v>
      </c>
      <c r="J18" s="885" t="s">
        <v>2823</v>
      </c>
      <c r="K18" s="885" t="s">
        <v>2835</v>
      </c>
      <c r="L18" s="885" t="s">
        <v>1306</v>
      </c>
      <c r="M18" s="403" t="s">
        <v>2811</v>
      </c>
      <c r="N18" s="885" t="s">
        <v>552</v>
      </c>
    </row>
    <row r="19" spans="1:14" ht="18" customHeight="1" x14ac:dyDescent="0.2">
      <c r="A19" s="396"/>
      <c r="B19" s="416"/>
      <c r="C19" s="706" t="s">
        <v>2850</v>
      </c>
      <c r="D19" s="418">
        <v>1</v>
      </c>
      <c r="E19" s="343" t="s">
        <v>1095</v>
      </c>
      <c r="F19" s="237" t="s">
        <v>1095</v>
      </c>
      <c r="G19" s="886" t="s">
        <v>552</v>
      </c>
      <c r="H19" s="885" t="s">
        <v>552</v>
      </c>
      <c r="I19" s="885" t="s">
        <v>2836</v>
      </c>
      <c r="J19" s="885" t="s">
        <v>255</v>
      </c>
      <c r="K19" s="885" t="s">
        <v>2836</v>
      </c>
      <c r="L19" s="885" t="s">
        <v>2208</v>
      </c>
      <c r="M19" s="885" t="s">
        <v>552</v>
      </c>
      <c r="N19" s="885" t="s">
        <v>552</v>
      </c>
    </row>
    <row r="20" spans="1:14" ht="18" customHeight="1" x14ac:dyDescent="0.2">
      <c r="A20" s="396" t="s">
        <v>2108</v>
      </c>
      <c r="B20" s="416" t="s">
        <v>2182</v>
      </c>
      <c r="C20" s="706">
        <v>1</v>
      </c>
      <c r="D20" s="418">
        <v>1</v>
      </c>
      <c r="E20" s="397" t="s">
        <v>102</v>
      </c>
      <c r="F20" s="237" t="s">
        <v>1095</v>
      </c>
      <c r="G20" s="883">
        <v>0</v>
      </c>
      <c r="H20" s="884">
        <v>0</v>
      </c>
      <c r="I20" s="884">
        <v>0</v>
      </c>
      <c r="J20" s="884">
        <v>0</v>
      </c>
      <c r="K20" s="885" t="s">
        <v>2820</v>
      </c>
      <c r="L20" s="885">
        <v>1</v>
      </c>
      <c r="M20" s="884">
        <v>0</v>
      </c>
      <c r="N20" s="884">
        <v>0</v>
      </c>
    </row>
    <row r="21" spans="1:14" ht="18" customHeight="1" x14ac:dyDescent="0.2">
      <c r="A21" s="396"/>
      <c r="B21" s="416"/>
      <c r="C21" s="706">
        <v>2</v>
      </c>
      <c r="D21" s="418">
        <v>1</v>
      </c>
      <c r="E21" s="397" t="s">
        <v>1095</v>
      </c>
      <c r="F21" s="237" t="s">
        <v>1095</v>
      </c>
      <c r="G21" s="886">
        <v>0</v>
      </c>
      <c r="H21" s="885">
        <v>0</v>
      </c>
      <c r="I21" s="885" t="s">
        <v>2821</v>
      </c>
      <c r="J21" s="885" t="s">
        <v>2822</v>
      </c>
      <c r="K21" s="885" t="s">
        <v>2821</v>
      </c>
      <c r="L21" s="885" t="s">
        <v>2823</v>
      </c>
      <c r="M21" s="885" t="s">
        <v>552</v>
      </c>
      <c r="N21" s="885">
        <v>0</v>
      </c>
    </row>
    <row r="22" spans="1:14" ht="18" customHeight="1" x14ac:dyDescent="0.2">
      <c r="A22" s="396"/>
      <c r="B22" s="416"/>
      <c r="C22" s="706">
        <v>3</v>
      </c>
      <c r="D22" s="418">
        <v>1</v>
      </c>
      <c r="E22" s="397" t="s">
        <v>1095</v>
      </c>
      <c r="F22" s="237" t="s">
        <v>2106</v>
      </c>
      <c r="G22" s="886">
        <v>0</v>
      </c>
      <c r="H22" s="885">
        <v>0</v>
      </c>
      <c r="I22" s="885" t="s">
        <v>2824</v>
      </c>
      <c r="J22" s="885" t="s">
        <v>2830</v>
      </c>
      <c r="K22" s="885" t="s">
        <v>2824</v>
      </c>
      <c r="L22" s="885" t="s">
        <v>2844</v>
      </c>
      <c r="M22" s="403" t="s">
        <v>2811</v>
      </c>
      <c r="N22" s="885">
        <v>0</v>
      </c>
    </row>
    <row r="23" spans="1:14" ht="18" customHeight="1" x14ac:dyDescent="0.2">
      <c r="A23" s="396"/>
      <c r="B23" s="416"/>
      <c r="C23" s="706" t="s">
        <v>1019</v>
      </c>
      <c r="D23" s="418">
        <v>1</v>
      </c>
      <c r="E23" s="397" t="s">
        <v>1095</v>
      </c>
      <c r="F23" s="237" t="s">
        <v>1095</v>
      </c>
      <c r="G23" s="886" t="s">
        <v>552</v>
      </c>
      <c r="H23" s="885" t="s">
        <v>552</v>
      </c>
      <c r="I23" s="885" t="s">
        <v>2832</v>
      </c>
      <c r="J23" s="885" t="s">
        <v>2830</v>
      </c>
      <c r="K23" s="885" t="s">
        <v>2832</v>
      </c>
      <c r="L23" s="885" t="s">
        <v>2831</v>
      </c>
      <c r="M23" s="885" t="s">
        <v>552</v>
      </c>
      <c r="N23" s="885">
        <v>0</v>
      </c>
    </row>
    <row r="24" spans="1:14" ht="18" customHeight="1" x14ac:dyDescent="0.2">
      <c r="A24" s="396"/>
      <c r="B24" s="416"/>
      <c r="C24" s="706" t="s">
        <v>1015</v>
      </c>
      <c r="D24" s="418">
        <v>1</v>
      </c>
      <c r="E24" s="397" t="s">
        <v>1095</v>
      </c>
      <c r="F24" s="237" t="s">
        <v>1095</v>
      </c>
      <c r="G24" s="886" t="s">
        <v>552</v>
      </c>
      <c r="H24" s="885" t="s">
        <v>552</v>
      </c>
      <c r="I24" s="885" t="s">
        <v>2826</v>
      </c>
      <c r="J24" s="885" t="s">
        <v>2845</v>
      </c>
      <c r="K24" s="885" t="s">
        <v>2826</v>
      </c>
      <c r="L24" s="885" t="s">
        <v>2846</v>
      </c>
      <c r="M24" s="885" t="s">
        <v>552</v>
      </c>
      <c r="N24" s="885" t="s">
        <v>552</v>
      </c>
    </row>
    <row r="25" spans="1:14" ht="18" customHeight="1" x14ac:dyDescent="0.2">
      <c r="A25" s="396"/>
      <c r="B25" s="416"/>
      <c r="C25" s="706" t="s">
        <v>2109</v>
      </c>
      <c r="D25" s="418">
        <v>1</v>
      </c>
      <c r="E25" s="397" t="s">
        <v>1095</v>
      </c>
      <c r="F25" s="237" t="s">
        <v>1095</v>
      </c>
      <c r="G25" s="886" t="s">
        <v>552</v>
      </c>
      <c r="H25" s="885" t="s">
        <v>552</v>
      </c>
      <c r="I25" s="885" t="s">
        <v>2829</v>
      </c>
      <c r="J25" s="885" t="s">
        <v>2848</v>
      </c>
      <c r="K25" s="885" t="s">
        <v>2829</v>
      </c>
      <c r="L25" s="885" t="s">
        <v>1306</v>
      </c>
      <c r="M25" s="403" t="s">
        <v>552</v>
      </c>
      <c r="N25" s="887" t="s">
        <v>552</v>
      </c>
    </row>
    <row r="26" spans="1:14" ht="18" customHeight="1" x14ac:dyDescent="0.2">
      <c r="A26" s="396"/>
      <c r="B26" s="416"/>
      <c r="C26" s="706" t="s">
        <v>2107</v>
      </c>
      <c r="D26" s="418">
        <v>1</v>
      </c>
      <c r="E26" s="397" t="s">
        <v>1095</v>
      </c>
      <c r="F26" s="237" t="s">
        <v>1095</v>
      </c>
      <c r="G26" s="886" t="s">
        <v>552</v>
      </c>
      <c r="H26" s="885" t="s">
        <v>552</v>
      </c>
      <c r="I26" s="885" t="s">
        <v>2835</v>
      </c>
      <c r="J26" s="885" t="s">
        <v>2823</v>
      </c>
      <c r="K26" s="885" t="s">
        <v>2835</v>
      </c>
      <c r="L26" s="885" t="s">
        <v>1306</v>
      </c>
      <c r="M26" s="403" t="s">
        <v>2811</v>
      </c>
      <c r="N26" s="885" t="s">
        <v>552</v>
      </c>
    </row>
    <row r="27" spans="1:14" ht="18" customHeight="1" x14ac:dyDescent="0.2">
      <c r="A27" s="396"/>
      <c r="B27" s="416"/>
      <c r="C27" s="706" t="s">
        <v>2104</v>
      </c>
      <c r="D27" s="418">
        <v>1</v>
      </c>
      <c r="E27" s="343" t="s">
        <v>1095</v>
      </c>
      <c r="F27" s="237" t="s">
        <v>1095</v>
      </c>
      <c r="G27" s="886" t="s">
        <v>552</v>
      </c>
      <c r="H27" s="885" t="s">
        <v>552</v>
      </c>
      <c r="I27" s="885" t="s">
        <v>2836</v>
      </c>
      <c r="J27" s="885" t="s">
        <v>255</v>
      </c>
      <c r="K27" s="885" t="s">
        <v>2836</v>
      </c>
      <c r="L27" s="885" t="s">
        <v>2208</v>
      </c>
      <c r="M27" s="885" t="s">
        <v>552</v>
      </c>
      <c r="N27" s="885" t="s">
        <v>552</v>
      </c>
    </row>
    <row r="28" spans="1:14" ht="18" customHeight="1" x14ac:dyDescent="0.2">
      <c r="A28" s="396" t="s">
        <v>2110</v>
      </c>
      <c r="B28" s="416" t="s">
        <v>804</v>
      </c>
      <c r="C28" s="342">
        <v>1</v>
      </c>
      <c r="D28" s="418">
        <v>0</v>
      </c>
      <c r="E28" s="397" t="s">
        <v>102</v>
      </c>
      <c r="F28" s="237" t="s">
        <v>1095</v>
      </c>
      <c r="G28" s="886">
        <v>0</v>
      </c>
      <c r="H28" s="885">
        <v>0</v>
      </c>
      <c r="I28" s="885">
        <v>0</v>
      </c>
      <c r="J28" s="885">
        <v>0</v>
      </c>
      <c r="K28" s="885" t="s">
        <v>1015</v>
      </c>
      <c r="L28" s="885" t="s">
        <v>2851</v>
      </c>
      <c r="M28" s="885">
        <v>0</v>
      </c>
      <c r="N28" s="885">
        <v>0</v>
      </c>
    </row>
    <row r="29" spans="1:14" ht="18" customHeight="1" x14ac:dyDescent="0.2">
      <c r="A29" s="396"/>
      <c r="B29" s="416"/>
      <c r="C29" s="342">
        <v>2</v>
      </c>
      <c r="D29" s="418">
        <v>0</v>
      </c>
      <c r="E29" s="397" t="s">
        <v>1095</v>
      </c>
      <c r="F29" s="237" t="s">
        <v>1095</v>
      </c>
      <c r="G29" s="883">
        <v>0</v>
      </c>
      <c r="H29" s="884">
        <v>0</v>
      </c>
      <c r="I29" s="885" t="s">
        <v>2852</v>
      </c>
      <c r="J29" s="885" t="s">
        <v>2853</v>
      </c>
      <c r="K29" s="885" t="s">
        <v>2852</v>
      </c>
      <c r="L29" s="885" t="s">
        <v>2825</v>
      </c>
      <c r="M29" s="403" t="s">
        <v>2811</v>
      </c>
      <c r="N29" s="884">
        <v>0</v>
      </c>
    </row>
    <row r="30" spans="1:14" ht="18" customHeight="1" x14ac:dyDescent="0.2">
      <c r="A30" s="396"/>
      <c r="B30" s="416"/>
      <c r="C30" s="342">
        <v>3</v>
      </c>
      <c r="D30" s="418">
        <v>0</v>
      </c>
      <c r="E30" s="397" t="s">
        <v>1095</v>
      </c>
      <c r="F30" s="237" t="s">
        <v>1095</v>
      </c>
      <c r="G30" s="883">
        <v>0</v>
      </c>
      <c r="H30" s="884">
        <v>0</v>
      </c>
      <c r="I30" s="885" t="s">
        <v>2854</v>
      </c>
      <c r="J30" s="885" t="s">
        <v>2830</v>
      </c>
      <c r="K30" s="885" t="s">
        <v>2854</v>
      </c>
      <c r="L30" s="885" t="s">
        <v>2844</v>
      </c>
      <c r="M30" s="403" t="s">
        <v>2811</v>
      </c>
      <c r="N30" s="884">
        <v>0</v>
      </c>
    </row>
    <row r="31" spans="1:14" ht="18" customHeight="1" x14ac:dyDescent="0.2">
      <c r="A31" s="396"/>
      <c r="B31" s="416"/>
      <c r="C31" s="342" t="s">
        <v>1019</v>
      </c>
      <c r="D31" s="418">
        <v>0</v>
      </c>
      <c r="E31" s="397" t="s">
        <v>1095</v>
      </c>
      <c r="F31" s="237" t="s">
        <v>1095</v>
      </c>
      <c r="G31" s="886" t="s">
        <v>552</v>
      </c>
      <c r="H31" s="885" t="s">
        <v>552</v>
      </c>
      <c r="I31" s="885" t="s">
        <v>2855</v>
      </c>
      <c r="J31" s="885" t="s">
        <v>2830</v>
      </c>
      <c r="K31" s="885" t="s">
        <v>2855</v>
      </c>
      <c r="L31" s="885" t="s">
        <v>2856</v>
      </c>
      <c r="M31" s="403" t="s">
        <v>2811</v>
      </c>
      <c r="N31" s="884">
        <v>0</v>
      </c>
    </row>
    <row r="32" spans="1:14" ht="18" customHeight="1" x14ac:dyDescent="0.2">
      <c r="A32" s="396"/>
      <c r="B32" s="416"/>
      <c r="C32" s="342" t="s">
        <v>1015</v>
      </c>
      <c r="D32" s="418">
        <v>0</v>
      </c>
      <c r="E32" s="397" t="s">
        <v>1095</v>
      </c>
      <c r="F32" s="237" t="s">
        <v>1095</v>
      </c>
      <c r="G32" s="886" t="s">
        <v>552</v>
      </c>
      <c r="H32" s="885" t="s">
        <v>552</v>
      </c>
      <c r="I32" s="885" t="s">
        <v>2857</v>
      </c>
      <c r="J32" s="885" t="s">
        <v>2858</v>
      </c>
      <c r="K32" s="885" t="s">
        <v>2857</v>
      </c>
      <c r="L32" s="885" t="s">
        <v>2208</v>
      </c>
      <c r="M32" s="884" t="s">
        <v>552</v>
      </c>
      <c r="N32" s="884" t="s">
        <v>552</v>
      </c>
    </row>
    <row r="33" spans="1:16" ht="18" customHeight="1" x14ac:dyDescent="0.2">
      <c r="A33" s="396"/>
      <c r="B33" s="416"/>
      <c r="C33" s="342" t="s">
        <v>2109</v>
      </c>
      <c r="D33" s="418">
        <v>0</v>
      </c>
      <c r="E33" s="343" t="s">
        <v>1095</v>
      </c>
      <c r="F33" s="237" t="s">
        <v>1095</v>
      </c>
      <c r="G33" s="886" t="s">
        <v>552</v>
      </c>
      <c r="H33" s="885" t="s">
        <v>552</v>
      </c>
      <c r="I33" s="885" t="s">
        <v>2859</v>
      </c>
      <c r="J33" s="885" t="s">
        <v>2860</v>
      </c>
      <c r="K33" s="885" t="s">
        <v>2861</v>
      </c>
      <c r="L33" s="885" t="s">
        <v>2208</v>
      </c>
      <c r="M33" s="884" t="s">
        <v>552</v>
      </c>
      <c r="N33" s="884" t="s">
        <v>552</v>
      </c>
    </row>
    <row r="34" spans="1:16" ht="18" customHeight="1" x14ac:dyDescent="0.2">
      <c r="A34" s="396"/>
      <c r="B34" s="416"/>
      <c r="C34" s="342" t="s">
        <v>2107</v>
      </c>
      <c r="D34" s="888">
        <v>0</v>
      </c>
      <c r="E34" s="397" t="s">
        <v>1614</v>
      </c>
      <c r="F34" s="237" t="s">
        <v>1614</v>
      </c>
      <c r="G34" s="886" t="s">
        <v>2862</v>
      </c>
      <c r="H34" s="885" t="s">
        <v>2863</v>
      </c>
      <c r="I34" s="885" t="s">
        <v>1312</v>
      </c>
      <c r="J34" s="885" t="s">
        <v>255</v>
      </c>
      <c r="K34" s="885" t="s">
        <v>1312</v>
      </c>
      <c r="L34" s="885" t="s">
        <v>1368</v>
      </c>
      <c r="M34" s="884" t="s">
        <v>552</v>
      </c>
      <c r="N34" s="884" t="s">
        <v>552</v>
      </c>
    </row>
    <row r="35" spans="1:16" ht="18" customHeight="1" x14ac:dyDescent="0.2">
      <c r="A35" s="396"/>
      <c r="B35" s="416"/>
      <c r="C35" s="342" t="s">
        <v>2864</v>
      </c>
      <c r="D35" s="889">
        <v>0</v>
      </c>
      <c r="E35" s="397" t="s">
        <v>1095</v>
      </c>
      <c r="F35" s="237" t="s">
        <v>1095</v>
      </c>
      <c r="G35" s="886" t="s">
        <v>552</v>
      </c>
      <c r="H35" s="885" t="s">
        <v>552</v>
      </c>
      <c r="I35" s="885" t="s">
        <v>1312</v>
      </c>
      <c r="J35" s="885" t="s">
        <v>255</v>
      </c>
      <c r="K35" s="885" t="s">
        <v>1312</v>
      </c>
      <c r="L35" s="885" t="s">
        <v>1368</v>
      </c>
      <c r="M35" s="884" t="s">
        <v>552</v>
      </c>
      <c r="N35" s="884" t="s">
        <v>552</v>
      </c>
    </row>
    <row r="36" spans="1:16" ht="18" customHeight="1" x14ac:dyDescent="0.2">
      <c r="A36" s="618" t="s">
        <v>2111</v>
      </c>
      <c r="B36" s="619" t="s">
        <v>804</v>
      </c>
      <c r="C36" s="493" t="s">
        <v>550</v>
      </c>
      <c r="D36" s="494">
        <v>0</v>
      </c>
      <c r="E36" s="495" t="s">
        <v>102</v>
      </c>
      <c r="F36" s="496" t="s">
        <v>1095</v>
      </c>
      <c r="G36" s="890" t="s">
        <v>552</v>
      </c>
      <c r="H36" s="890" t="s">
        <v>552</v>
      </c>
      <c r="I36" s="890" t="s">
        <v>552</v>
      </c>
      <c r="J36" s="890" t="s">
        <v>552</v>
      </c>
      <c r="K36" s="890" t="s">
        <v>550</v>
      </c>
      <c r="L36" s="890" t="s">
        <v>550</v>
      </c>
      <c r="M36" s="890" t="s">
        <v>552</v>
      </c>
      <c r="N36" s="890" t="s">
        <v>552</v>
      </c>
      <c r="O36" s="198"/>
      <c r="P36" s="198"/>
    </row>
    <row r="37" spans="1:16" ht="18" customHeight="1" x14ac:dyDescent="0.2">
      <c r="A37" s="497"/>
      <c r="B37" s="447"/>
      <c r="C37" s="498" t="s">
        <v>657</v>
      </c>
      <c r="D37" s="499">
        <v>0</v>
      </c>
      <c r="E37" s="495" t="s">
        <v>1095</v>
      </c>
      <c r="F37" s="496" t="s">
        <v>1095</v>
      </c>
      <c r="G37" s="891" t="s">
        <v>552</v>
      </c>
      <c r="H37" s="891" t="s">
        <v>552</v>
      </c>
      <c r="I37" s="891" t="s">
        <v>1754</v>
      </c>
      <c r="J37" s="891" t="s">
        <v>255</v>
      </c>
      <c r="K37" s="891" t="s">
        <v>1754</v>
      </c>
      <c r="L37" s="891" t="s">
        <v>1755</v>
      </c>
      <c r="M37" s="891" t="s">
        <v>552</v>
      </c>
      <c r="N37" s="891" t="s">
        <v>552</v>
      </c>
      <c r="O37" s="198"/>
      <c r="P37" s="198"/>
    </row>
    <row r="38" spans="1:16" ht="18" customHeight="1" x14ac:dyDescent="0.2">
      <c r="A38" s="497"/>
      <c r="B38" s="447"/>
      <c r="C38" s="498" t="s">
        <v>1055</v>
      </c>
      <c r="D38" s="499">
        <v>0</v>
      </c>
      <c r="E38" s="495" t="s">
        <v>1095</v>
      </c>
      <c r="F38" s="496" t="s">
        <v>1095</v>
      </c>
      <c r="G38" s="891" t="s">
        <v>552</v>
      </c>
      <c r="H38" s="891" t="s">
        <v>552</v>
      </c>
      <c r="I38" s="891" t="s">
        <v>1756</v>
      </c>
      <c r="J38" s="891" t="s">
        <v>255</v>
      </c>
      <c r="K38" s="891" t="s">
        <v>1756</v>
      </c>
      <c r="L38" s="891" t="s">
        <v>1755</v>
      </c>
      <c r="M38" s="891" t="s">
        <v>552</v>
      </c>
      <c r="N38" s="891" t="s">
        <v>552</v>
      </c>
      <c r="O38" s="198"/>
      <c r="P38" s="198"/>
    </row>
    <row r="39" spans="1:16" ht="18" customHeight="1" x14ac:dyDescent="0.2">
      <c r="A39" s="497"/>
      <c r="B39" s="447"/>
      <c r="C39" s="498" t="s">
        <v>1019</v>
      </c>
      <c r="D39" s="499">
        <v>0</v>
      </c>
      <c r="E39" s="495" t="s">
        <v>1095</v>
      </c>
      <c r="F39" s="496" t="s">
        <v>1095</v>
      </c>
      <c r="G39" s="891" t="s">
        <v>552</v>
      </c>
      <c r="H39" s="891" t="s">
        <v>552</v>
      </c>
      <c r="I39" s="891" t="s">
        <v>1757</v>
      </c>
      <c r="J39" s="891" t="s">
        <v>1758</v>
      </c>
      <c r="K39" s="891" t="s">
        <v>1759</v>
      </c>
      <c r="L39" s="891" t="s">
        <v>1760</v>
      </c>
      <c r="M39" s="891" t="s">
        <v>552</v>
      </c>
      <c r="N39" s="891" t="s">
        <v>552</v>
      </c>
      <c r="O39" s="198"/>
      <c r="P39" s="198"/>
    </row>
    <row r="40" spans="1:16" ht="18" customHeight="1" x14ac:dyDescent="0.2">
      <c r="A40" s="396" t="s">
        <v>1096</v>
      </c>
      <c r="B40" s="416" t="s">
        <v>805</v>
      </c>
      <c r="C40" s="342">
        <v>1</v>
      </c>
      <c r="D40" s="418">
        <v>0</v>
      </c>
      <c r="E40" s="397" t="s">
        <v>102</v>
      </c>
      <c r="F40" s="237" t="s">
        <v>1095</v>
      </c>
      <c r="G40" s="883" t="s">
        <v>552</v>
      </c>
      <c r="H40" s="884" t="s">
        <v>552</v>
      </c>
      <c r="I40" s="884">
        <v>0</v>
      </c>
      <c r="J40" s="884">
        <v>0</v>
      </c>
      <c r="K40" s="884" t="s">
        <v>2865</v>
      </c>
      <c r="L40" s="884" t="s">
        <v>2866</v>
      </c>
      <c r="M40" s="884">
        <v>0</v>
      </c>
      <c r="N40" s="884">
        <v>0</v>
      </c>
    </row>
    <row r="41" spans="1:16" x14ac:dyDescent="0.2">
      <c r="A41" s="396"/>
      <c r="B41" s="416"/>
      <c r="C41" s="342">
        <v>2</v>
      </c>
      <c r="D41" s="418">
        <v>0</v>
      </c>
      <c r="E41" s="397" t="s">
        <v>103</v>
      </c>
      <c r="F41" s="237" t="s">
        <v>1095</v>
      </c>
      <c r="G41" s="883">
        <v>0</v>
      </c>
      <c r="H41" s="884">
        <v>0</v>
      </c>
      <c r="I41" s="884">
        <v>0</v>
      </c>
      <c r="J41" s="884">
        <v>0</v>
      </c>
      <c r="K41" s="884">
        <v>0</v>
      </c>
      <c r="L41" s="884">
        <v>0</v>
      </c>
      <c r="M41" s="884">
        <v>0</v>
      </c>
      <c r="N41" s="884">
        <v>0</v>
      </c>
    </row>
    <row r="42" spans="1:16" x14ac:dyDescent="0.2">
      <c r="A42" s="396" t="s">
        <v>469</v>
      </c>
      <c r="B42" s="416" t="s">
        <v>1</v>
      </c>
      <c r="C42" s="342">
        <v>1</v>
      </c>
      <c r="D42" s="418">
        <v>0</v>
      </c>
      <c r="E42" s="397" t="s">
        <v>102</v>
      </c>
      <c r="F42" s="237" t="s">
        <v>1095</v>
      </c>
      <c r="G42" s="883">
        <v>0</v>
      </c>
      <c r="H42" s="884">
        <v>0</v>
      </c>
      <c r="I42" s="884">
        <v>0</v>
      </c>
      <c r="J42" s="884">
        <v>0</v>
      </c>
      <c r="K42" s="885" t="s">
        <v>598</v>
      </c>
      <c r="L42" s="885" t="s">
        <v>1308</v>
      </c>
      <c r="M42" s="884">
        <v>0</v>
      </c>
      <c r="N42" s="884">
        <v>0</v>
      </c>
    </row>
    <row r="43" spans="1:16" x14ac:dyDescent="0.2">
      <c r="A43" s="396"/>
      <c r="B43" s="416"/>
      <c r="C43" s="342">
        <v>2</v>
      </c>
      <c r="D43" s="418">
        <v>0</v>
      </c>
      <c r="E43" s="397" t="s">
        <v>1095</v>
      </c>
      <c r="F43" s="237" t="s">
        <v>1095</v>
      </c>
      <c r="G43" s="883">
        <v>0</v>
      </c>
      <c r="H43" s="884">
        <v>0</v>
      </c>
      <c r="I43" s="885" t="s">
        <v>1310</v>
      </c>
      <c r="J43" s="885" t="s">
        <v>606</v>
      </c>
      <c r="K43" s="885" t="s">
        <v>1310</v>
      </c>
      <c r="L43" s="885" t="s">
        <v>1306</v>
      </c>
      <c r="M43" s="403" t="s">
        <v>2811</v>
      </c>
      <c r="N43" s="884">
        <v>0</v>
      </c>
    </row>
    <row r="44" spans="1:16" x14ac:dyDescent="0.2">
      <c r="A44" s="396"/>
      <c r="B44" s="416"/>
      <c r="C44" s="342">
        <v>3</v>
      </c>
      <c r="D44" s="418">
        <v>0</v>
      </c>
      <c r="E44" s="397" t="s">
        <v>1095</v>
      </c>
      <c r="F44" s="237" t="s">
        <v>1095</v>
      </c>
      <c r="G44" s="883">
        <v>0</v>
      </c>
      <c r="H44" s="884">
        <v>0</v>
      </c>
      <c r="I44" s="885" t="s">
        <v>1311</v>
      </c>
      <c r="J44" s="885">
        <v>0.02</v>
      </c>
      <c r="K44" s="885" t="s">
        <v>1311</v>
      </c>
      <c r="L44" s="885">
        <v>0.4</v>
      </c>
      <c r="M44" s="403" t="s">
        <v>2811</v>
      </c>
      <c r="N44" s="884">
        <v>0</v>
      </c>
    </row>
    <row r="45" spans="1:16" x14ac:dyDescent="0.2">
      <c r="A45" s="396" t="s">
        <v>107</v>
      </c>
      <c r="B45" s="416" t="s">
        <v>2</v>
      </c>
      <c r="C45" s="342">
        <v>1</v>
      </c>
      <c r="D45" s="418">
        <v>0</v>
      </c>
      <c r="E45" s="397" t="s">
        <v>102</v>
      </c>
      <c r="F45" s="237" t="s">
        <v>1095</v>
      </c>
      <c r="G45" s="883">
        <v>0</v>
      </c>
      <c r="H45" s="884">
        <v>0</v>
      </c>
      <c r="I45" s="884">
        <v>0</v>
      </c>
      <c r="J45" s="884">
        <v>0</v>
      </c>
      <c r="K45" s="885" t="s">
        <v>598</v>
      </c>
      <c r="L45" s="885" t="s">
        <v>1308</v>
      </c>
      <c r="M45" s="884">
        <v>0</v>
      </c>
      <c r="N45" s="884">
        <v>0</v>
      </c>
    </row>
    <row r="46" spans="1:16" x14ac:dyDescent="0.2">
      <c r="A46" s="396"/>
      <c r="B46" s="416"/>
      <c r="C46" s="342">
        <v>2</v>
      </c>
      <c r="D46" s="418">
        <v>0</v>
      </c>
      <c r="E46" s="397" t="s">
        <v>1095</v>
      </c>
      <c r="F46" s="237" t="s">
        <v>1095</v>
      </c>
      <c r="G46" s="883">
        <v>0</v>
      </c>
      <c r="H46" s="884">
        <v>0</v>
      </c>
      <c r="I46" s="885" t="s">
        <v>1310</v>
      </c>
      <c r="J46" s="885" t="s">
        <v>606</v>
      </c>
      <c r="K46" s="885" t="s">
        <v>1310</v>
      </c>
      <c r="L46" s="885" t="s">
        <v>1306</v>
      </c>
      <c r="M46" s="403" t="s">
        <v>2811</v>
      </c>
      <c r="N46" s="884">
        <v>0</v>
      </c>
    </row>
    <row r="47" spans="1:16" x14ac:dyDescent="0.2">
      <c r="A47" s="396"/>
      <c r="B47" s="416"/>
      <c r="C47" s="342">
        <v>3</v>
      </c>
      <c r="D47" s="418">
        <v>0</v>
      </c>
      <c r="E47" s="397" t="s">
        <v>1095</v>
      </c>
      <c r="F47" s="237" t="s">
        <v>1095</v>
      </c>
      <c r="G47" s="883">
        <v>0</v>
      </c>
      <c r="H47" s="884">
        <v>0</v>
      </c>
      <c r="I47" s="885" t="s">
        <v>1311</v>
      </c>
      <c r="J47" s="885">
        <v>0.02</v>
      </c>
      <c r="K47" s="885" t="s">
        <v>1311</v>
      </c>
      <c r="L47" s="885">
        <v>0.4</v>
      </c>
      <c r="M47" s="403" t="s">
        <v>2811</v>
      </c>
      <c r="N47" s="884">
        <v>0</v>
      </c>
    </row>
    <row r="48" spans="1:16" x14ac:dyDescent="0.2">
      <c r="A48" s="396" t="s">
        <v>766</v>
      </c>
      <c r="B48" s="416" t="s">
        <v>3</v>
      </c>
      <c r="C48" s="535">
        <v>1</v>
      </c>
      <c r="D48" s="418">
        <v>1</v>
      </c>
      <c r="E48" s="397" t="s">
        <v>102</v>
      </c>
      <c r="F48" s="237" t="s">
        <v>1614</v>
      </c>
      <c r="G48" s="883">
        <v>0</v>
      </c>
      <c r="H48" s="884" t="s">
        <v>2834</v>
      </c>
      <c r="I48" s="884">
        <v>0</v>
      </c>
      <c r="J48" s="884">
        <v>0</v>
      </c>
      <c r="K48" s="892" t="s">
        <v>552</v>
      </c>
      <c r="L48" s="892" t="s">
        <v>552</v>
      </c>
      <c r="M48" s="884">
        <v>0</v>
      </c>
      <c r="N48" s="884">
        <v>0</v>
      </c>
    </row>
    <row r="49" spans="1:14" x14ac:dyDescent="0.2">
      <c r="A49" s="393" t="s">
        <v>2419</v>
      </c>
      <c r="B49" s="398" t="s">
        <v>1395</v>
      </c>
      <c r="C49" s="370" t="s">
        <v>550</v>
      </c>
      <c r="D49" s="359" t="s">
        <v>2103</v>
      </c>
      <c r="E49" s="536" t="s">
        <v>102</v>
      </c>
      <c r="F49" s="339" t="s">
        <v>1095</v>
      </c>
      <c r="G49" s="893" t="s">
        <v>552</v>
      </c>
      <c r="H49" s="894" t="s">
        <v>552</v>
      </c>
      <c r="I49" s="894" t="s">
        <v>552</v>
      </c>
      <c r="J49" s="894" t="s">
        <v>552</v>
      </c>
      <c r="K49" s="406" t="s">
        <v>1400</v>
      </c>
      <c r="L49" s="406" t="s">
        <v>254</v>
      </c>
      <c r="M49" s="406" t="s">
        <v>552</v>
      </c>
      <c r="N49" s="406" t="s">
        <v>552</v>
      </c>
    </row>
    <row r="50" spans="1:14" ht="24" x14ac:dyDescent="0.2">
      <c r="A50" s="396" t="s">
        <v>2112</v>
      </c>
      <c r="B50" s="416" t="s">
        <v>2113</v>
      </c>
      <c r="C50" s="690" t="s">
        <v>2103</v>
      </c>
      <c r="D50" s="418">
        <v>0</v>
      </c>
      <c r="E50" s="397" t="s">
        <v>102</v>
      </c>
      <c r="F50" s="237" t="s">
        <v>2867</v>
      </c>
      <c r="G50" s="883">
        <v>0</v>
      </c>
      <c r="H50" s="884" t="s">
        <v>2825</v>
      </c>
      <c r="I50" s="884">
        <v>0</v>
      </c>
      <c r="J50" s="884">
        <v>0</v>
      </c>
      <c r="K50" s="885" t="s">
        <v>2868</v>
      </c>
      <c r="L50" s="885" t="s">
        <v>2868</v>
      </c>
      <c r="M50" s="884">
        <v>0</v>
      </c>
      <c r="N50" s="884">
        <v>0</v>
      </c>
    </row>
  </sheetData>
  <phoneticPr fontId="40" type="noConversion"/>
  <conditionalFormatting sqref="E9:F10">
    <cfRule type="expression" dxfId="22" priority="13" stopIfTrue="1">
      <formula>$D9=0</formula>
    </cfRule>
  </conditionalFormatting>
  <conditionalFormatting sqref="E24:F26">
    <cfRule type="expression" dxfId="21" priority="7" stopIfTrue="1">
      <formula>$D24=0</formula>
    </cfRule>
  </conditionalFormatting>
  <conditionalFormatting sqref="E11:F11">
    <cfRule type="expression" dxfId="20" priority="15" stopIfTrue="1">
      <formula>$D11=0</formula>
    </cfRule>
  </conditionalFormatting>
  <conditionalFormatting sqref="E4:F8">
    <cfRule type="expression" dxfId="19" priority="14" stopIfTrue="1">
      <formula>$D4=0</formula>
    </cfRule>
  </conditionalFormatting>
  <conditionalFormatting sqref="E19:F19">
    <cfRule type="expression" dxfId="18" priority="12" stopIfTrue="1">
      <formula>$D19=0</formula>
    </cfRule>
  </conditionalFormatting>
  <conditionalFormatting sqref="E12:F15">
    <cfRule type="expression" dxfId="17" priority="11" stopIfTrue="1">
      <formula>$D12=0</formula>
    </cfRule>
  </conditionalFormatting>
  <conditionalFormatting sqref="E16:F18">
    <cfRule type="expression" dxfId="16" priority="10" stopIfTrue="1">
      <formula>$D16=0</formula>
    </cfRule>
  </conditionalFormatting>
  <conditionalFormatting sqref="E27:F27">
    <cfRule type="expression" dxfId="15" priority="9" stopIfTrue="1">
      <formula>$D27=0</formula>
    </cfRule>
  </conditionalFormatting>
  <conditionalFormatting sqref="E20:F23">
    <cfRule type="expression" dxfId="14" priority="8" stopIfTrue="1">
      <formula>$D20=0</formula>
    </cfRule>
  </conditionalFormatting>
  <conditionalFormatting sqref="E34:F35">
    <cfRule type="expression" dxfId="13" priority="6" stopIfTrue="1">
      <formula>$D34=0</formula>
    </cfRule>
  </conditionalFormatting>
  <conditionalFormatting sqref="E33:F33">
    <cfRule type="expression" dxfId="12" priority="5" stopIfTrue="1">
      <formula>$D33=0</formula>
    </cfRule>
  </conditionalFormatting>
  <conditionalFormatting sqref="E28:F32">
    <cfRule type="expression" dxfId="11" priority="4" stopIfTrue="1">
      <formula>$D28=0</formula>
    </cfRule>
  </conditionalFormatting>
  <conditionalFormatting sqref="E50:F50">
    <cfRule type="expression" dxfId="10" priority="3" stopIfTrue="1">
      <formula>$D50=0</formula>
    </cfRule>
  </conditionalFormatting>
  <conditionalFormatting sqref="E40:F47">
    <cfRule type="expression" dxfId="9" priority="2" stopIfTrue="1">
      <formula>$D40=0</formula>
    </cfRule>
  </conditionalFormatting>
  <conditionalFormatting sqref="E48:F48">
    <cfRule type="expression" dxfId="8" priority="1" stopIfTrue="1">
      <formula>$D48=0</formula>
    </cfRule>
  </conditionalFormatting>
  <dataValidations count="1">
    <dataValidation type="list" allowBlank="1" showInputMessage="1" showErrorMessage="1" sqref="E4:F35 E40:F48 E50:F50">
      <formula1>"ZeroOrder,Differentiator,FirstOrder,FirstOrderPlusDiff,SecondOrder"</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42"/>
  </sheetPr>
  <dimension ref="A1:T119"/>
  <sheetViews>
    <sheetView zoomScale="85" zoomScaleNormal="85" workbookViewId="0">
      <pane xSplit="1" ySplit="2" topLeftCell="B24" activePane="bottomRight" state="frozen"/>
      <selection pane="topRight" activeCell="B1" sqref="B1"/>
      <selection pane="bottomLeft" activeCell="A3" sqref="A3"/>
      <selection pane="bottomRight" activeCell="G28" sqref="G28"/>
    </sheetView>
  </sheetViews>
  <sheetFormatPr defaultRowHeight="12.75" x14ac:dyDescent="0.2"/>
  <cols>
    <col min="1" max="1" width="47" bestFit="1" customWidth="1"/>
    <col min="2" max="2" width="14.42578125" customWidth="1"/>
    <col min="3" max="3" width="7.140625" customWidth="1"/>
    <col min="4" max="4" width="7.42578125" customWidth="1"/>
    <col min="5" max="10" width="10.7109375" customWidth="1"/>
    <col min="11" max="11" width="9.7109375" bestFit="1" customWidth="1"/>
    <col min="12" max="12" width="8.140625" style="327" bestFit="1" customWidth="1"/>
  </cols>
  <sheetData>
    <row r="1" spans="1:19" ht="13.5" customHeight="1" thickBot="1" x14ac:dyDescent="0.25">
      <c r="A1" s="58" t="s">
        <v>759</v>
      </c>
    </row>
    <row r="2" spans="1:19" ht="75" customHeight="1" thickBot="1" x14ac:dyDescent="0.25">
      <c r="A2" s="52" t="s">
        <v>742</v>
      </c>
      <c r="B2" s="52" t="s">
        <v>302</v>
      </c>
      <c r="C2" s="52" t="s">
        <v>121</v>
      </c>
      <c r="D2" s="52" t="s">
        <v>1081</v>
      </c>
      <c r="E2" s="52">
        <v>0</v>
      </c>
      <c r="F2" s="52">
        <v>1</v>
      </c>
      <c r="G2" s="52">
        <v>2</v>
      </c>
      <c r="H2" s="52">
        <v>3</v>
      </c>
      <c r="I2" s="52">
        <v>4</v>
      </c>
      <c r="J2" s="52">
        <v>5</v>
      </c>
      <c r="K2" s="52">
        <v>6</v>
      </c>
      <c r="L2" s="52">
        <v>7</v>
      </c>
      <c r="M2" s="52">
        <v>8</v>
      </c>
      <c r="N2" s="52">
        <v>9</v>
      </c>
    </row>
    <row r="3" spans="1:19" ht="18" customHeight="1" x14ac:dyDescent="0.2">
      <c r="A3" s="129" t="s">
        <v>759</v>
      </c>
      <c r="B3" s="394"/>
      <c r="C3" s="148"/>
      <c r="D3" s="394"/>
      <c r="E3" s="650"/>
      <c r="F3" s="651"/>
      <c r="G3" s="651"/>
      <c r="H3" s="651"/>
      <c r="I3" s="651"/>
      <c r="J3" s="651"/>
      <c r="K3" s="652"/>
      <c r="L3" s="653"/>
      <c r="M3" s="654"/>
      <c r="N3" s="654"/>
    </row>
    <row r="4" spans="1:19" s="352" customFormat="1" ht="18" customHeight="1" thickBot="1" x14ac:dyDescent="0.25">
      <c r="A4" s="358" t="s">
        <v>2695</v>
      </c>
      <c r="B4" s="393" t="s">
        <v>1074</v>
      </c>
      <c r="C4" s="359" t="s">
        <v>2185</v>
      </c>
      <c r="D4" s="419" t="s">
        <v>763</v>
      </c>
      <c r="E4" s="895">
        <v>3.9300000000000002E-2</v>
      </c>
      <c r="F4" s="895">
        <v>6.9500000000000006E-2</v>
      </c>
      <c r="G4" s="895">
        <v>0.13300000000000001</v>
      </c>
      <c r="H4" s="895">
        <v>0.21010000000000001</v>
      </c>
      <c r="I4" s="895">
        <v>0.2616</v>
      </c>
      <c r="J4" s="895">
        <v>0.31940000000000002</v>
      </c>
      <c r="K4" s="709"/>
      <c r="L4" s="655"/>
      <c r="M4" s="656"/>
      <c r="N4" s="657"/>
      <c r="O4" s="412"/>
      <c r="P4" s="412"/>
      <c r="Q4" s="412"/>
      <c r="R4" s="412"/>
      <c r="S4" s="413"/>
    </row>
    <row r="5" spans="1:19" s="352" customFormat="1" ht="18" customHeight="1" thickBot="1" x14ac:dyDescent="0.25">
      <c r="A5" s="358"/>
      <c r="B5" s="393"/>
      <c r="C5" s="359"/>
      <c r="D5" s="419" t="s">
        <v>1108</v>
      </c>
      <c r="E5" s="896" t="s">
        <v>2869</v>
      </c>
      <c r="F5" s="896" t="s">
        <v>2870</v>
      </c>
      <c r="G5" s="896" t="s">
        <v>2871</v>
      </c>
      <c r="H5" s="600" t="s">
        <v>2872</v>
      </c>
      <c r="I5" s="600" t="s">
        <v>2873</v>
      </c>
      <c r="J5" s="600" t="s">
        <v>2874</v>
      </c>
      <c r="K5" s="709"/>
      <c r="L5" s="655"/>
      <c r="M5" s="656"/>
      <c r="N5" s="657"/>
      <c r="O5" s="412"/>
      <c r="P5" s="412"/>
      <c r="Q5" s="412"/>
      <c r="R5" s="412"/>
      <c r="S5" s="413"/>
    </row>
    <row r="6" spans="1:19" s="352" customFormat="1" ht="18" customHeight="1" thickBot="1" x14ac:dyDescent="0.25">
      <c r="A6" s="358" t="s">
        <v>1371</v>
      </c>
      <c r="B6" s="393" t="s">
        <v>1357</v>
      </c>
      <c r="C6" s="359" t="s">
        <v>2114</v>
      </c>
      <c r="D6" s="419" t="s">
        <v>763</v>
      </c>
      <c r="E6" s="895">
        <v>3.9300000000000002E-2</v>
      </c>
      <c r="F6" s="895">
        <v>6.9500000000000006E-2</v>
      </c>
      <c r="G6" s="895">
        <v>0.13300000000000001</v>
      </c>
      <c r="H6" s="895">
        <v>0.21010000000000001</v>
      </c>
      <c r="I6" s="895">
        <v>0.2616</v>
      </c>
      <c r="J6" s="895">
        <v>0.31940000000000002</v>
      </c>
      <c r="K6" s="709"/>
      <c r="L6" s="655"/>
      <c r="M6" s="656"/>
      <c r="N6" s="657"/>
      <c r="O6" s="412"/>
      <c r="P6" s="412"/>
      <c r="Q6" s="412"/>
      <c r="R6" s="412"/>
      <c r="S6" s="413"/>
    </row>
    <row r="7" spans="1:19" s="352" customFormat="1" ht="18" customHeight="1" thickBot="1" x14ac:dyDescent="0.25">
      <c r="A7" s="358"/>
      <c r="B7" s="393"/>
      <c r="C7" s="359"/>
      <c r="D7" s="419" t="s">
        <v>1108</v>
      </c>
      <c r="E7" s="896" t="s">
        <v>2869</v>
      </c>
      <c r="F7" s="896" t="s">
        <v>2870</v>
      </c>
      <c r="G7" s="896" t="s">
        <v>2871</v>
      </c>
      <c r="H7" s="600" t="s">
        <v>2872</v>
      </c>
      <c r="I7" s="600" t="s">
        <v>2873</v>
      </c>
      <c r="J7" s="600" t="s">
        <v>2874</v>
      </c>
      <c r="K7" s="709"/>
      <c r="L7" s="655"/>
      <c r="M7" s="656"/>
      <c r="N7" s="656"/>
    </row>
    <row r="8" spans="1:19" s="352" customFormat="1" ht="18" customHeight="1" x14ac:dyDescent="0.2">
      <c r="A8" s="358" t="s">
        <v>577</v>
      </c>
      <c r="B8" s="393" t="s">
        <v>841</v>
      </c>
      <c r="C8" s="230" t="s">
        <v>552</v>
      </c>
      <c r="D8" s="393" t="s">
        <v>763</v>
      </c>
      <c r="E8" s="743" t="s">
        <v>552</v>
      </c>
      <c r="F8" s="403" t="s">
        <v>552</v>
      </c>
      <c r="G8" s="403" t="s">
        <v>552</v>
      </c>
      <c r="H8" s="403" t="s">
        <v>552</v>
      </c>
      <c r="I8" s="897" t="s">
        <v>552</v>
      </c>
      <c r="J8" s="898" t="s">
        <v>552</v>
      </c>
      <c r="K8" s="655"/>
      <c r="L8" s="655"/>
      <c r="M8" s="656"/>
      <c r="N8" s="656"/>
    </row>
    <row r="9" spans="1:19" s="352" customFormat="1" ht="18" customHeight="1" x14ac:dyDescent="0.2">
      <c r="A9" s="263"/>
      <c r="B9" s="395"/>
      <c r="C9" s="230"/>
      <c r="D9" s="395" t="s">
        <v>1109</v>
      </c>
      <c r="E9" s="743" t="s">
        <v>552</v>
      </c>
      <c r="F9" s="403" t="s">
        <v>552</v>
      </c>
      <c r="G9" s="403" t="s">
        <v>552</v>
      </c>
      <c r="H9" s="403" t="s">
        <v>552</v>
      </c>
      <c r="I9" s="403" t="s">
        <v>552</v>
      </c>
      <c r="J9" s="403" t="s">
        <v>552</v>
      </c>
      <c r="K9" s="655"/>
      <c r="L9" s="655"/>
      <c r="M9" s="656"/>
      <c r="N9" s="656"/>
    </row>
    <row r="10" spans="1:19" s="352" customFormat="1" ht="18" customHeight="1" x14ac:dyDescent="0.2">
      <c r="A10" s="358" t="s">
        <v>1372</v>
      </c>
      <c r="B10" s="393" t="s">
        <v>1358</v>
      </c>
      <c r="C10" s="230" t="s">
        <v>552</v>
      </c>
      <c r="D10" s="393" t="s">
        <v>763</v>
      </c>
      <c r="E10" s="743" t="s">
        <v>552</v>
      </c>
      <c r="F10" s="403" t="s">
        <v>552</v>
      </c>
      <c r="G10" s="403" t="s">
        <v>552</v>
      </c>
      <c r="H10" s="403" t="s">
        <v>552</v>
      </c>
      <c r="I10" s="403" t="s">
        <v>552</v>
      </c>
      <c r="J10" s="898" t="s">
        <v>552</v>
      </c>
      <c r="K10" s="655"/>
      <c r="L10" s="655"/>
      <c r="M10" s="656"/>
      <c r="N10" s="656"/>
    </row>
    <row r="11" spans="1:19" s="352" customFormat="1" ht="18" customHeight="1" x14ac:dyDescent="0.2">
      <c r="A11" s="263"/>
      <c r="B11" s="395"/>
      <c r="C11" s="230"/>
      <c r="D11" s="395" t="s">
        <v>1109</v>
      </c>
      <c r="E11" s="743" t="s">
        <v>552</v>
      </c>
      <c r="F11" s="403" t="s">
        <v>552</v>
      </c>
      <c r="G11" s="403" t="s">
        <v>552</v>
      </c>
      <c r="H11" s="403" t="s">
        <v>552</v>
      </c>
      <c r="I11" s="403" t="s">
        <v>552</v>
      </c>
      <c r="J11" s="403" t="s">
        <v>552</v>
      </c>
      <c r="K11" s="655"/>
      <c r="L11" s="655"/>
      <c r="M11" s="656"/>
      <c r="N11" s="656"/>
    </row>
    <row r="12" spans="1:19" s="352" customFormat="1" ht="18" customHeight="1" thickBot="1" x14ac:dyDescent="0.25">
      <c r="A12" s="263" t="s">
        <v>2233</v>
      </c>
      <c r="B12" s="395" t="s">
        <v>567</v>
      </c>
      <c r="C12" s="230" t="s">
        <v>2205</v>
      </c>
      <c r="D12" s="710" t="s">
        <v>763</v>
      </c>
      <c r="E12" s="895">
        <v>3.9300000000000002E-2</v>
      </c>
      <c r="F12" s="895">
        <v>6.9500000000000006E-2</v>
      </c>
      <c r="G12" s="895">
        <v>0.13300000000000001</v>
      </c>
      <c r="H12" s="895">
        <v>0.21010000000000001</v>
      </c>
      <c r="I12" s="895">
        <v>0.2616</v>
      </c>
      <c r="J12" s="895">
        <v>0.31940000000000002</v>
      </c>
      <c r="K12" s="709"/>
      <c r="L12" s="655"/>
      <c r="M12" s="656"/>
      <c r="N12" s="656"/>
    </row>
    <row r="13" spans="1:19" s="352" customFormat="1" ht="18" customHeight="1" thickBot="1" x14ac:dyDescent="0.25">
      <c r="A13" s="263"/>
      <c r="B13" s="395"/>
      <c r="C13" s="230"/>
      <c r="D13" s="710" t="s">
        <v>1110</v>
      </c>
      <c r="E13" s="896" t="s">
        <v>2876</v>
      </c>
      <c r="F13" s="896" t="s">
        <v>2877</v>
      </c>
      <c r="G13" s="600" t="s">
        <v>2878</v>
      </c>
      <c r="H13" s="600" t="s">
        <v>2879</v>
      </c>
      <c r="I13" s="600" t="s">
        <v>2880</v>
      </c>
      <c r="J13" s="600" t="s">
        <v>2881</v>
      </c>
      <c r="K13" s="709"/>
      <c r="L13" s="655"/>
      <c r="M13" s="656"/>
      <c r="N13" s="656"/>
    </row>
    <row r="14" spans="1:19" s="352" customFormat="1" ht="18" customHeight="1" thickBot="1" x14ac:dyDescent="0.25">
      <c r="A14" s="263" t="s">
        <v>1373</v>
      </c>
      <c r="B14" s="395" t="s">
        <v>1359</v>
      </c>
      <c r="C14" s="230" t="s">
        <v>2114</v>
      </c>
      <c r="D14" s="710" t="s">
        <v>763</v>
      </c>
      <c r="E14" s="895">
        <v>3.9300000000000002E-2</v>
      </c>
      <c r="F14" s="895">
        <v>6.9500000000000006E-2</v>
      </c>
      <c r="G14" s="895">
        <v>0.13300000000000001</v>
      </c>
      <c r="H14" s="895">
        <v>0.21010000000000001</v>
      </c>
      <c r="I14" s="895">
        <v>0.2616</v>
      </c>
      <c r="J14" s="895">
        <v>0.31940000000000002</v>
      </c>
      <c r="K14" s="709"/>
      <c r="L14" s="655"/>
      <c r="M14" s="656"/>
      <c r="N14" s="656"/>
    </row>
    <row r="15" spans="1:19" s="352" customFormat="1" ht="18" customHeight="1" thickBot="1" x14ac:dyDescent="0.25">
      <c r="A15" s="263"/>
      <c r="B15" s="395"/>
      <c r="C15" s="230"/>
      <c r="D15" s="710" t="s">
        <v>1110</v>
      </c>
      <c r="E15" s="896" t="s">
        <v>2876</v>
      </c>
      <c r="F15" s="896" t="s">
        <v>2877</v>
      </c>
      <c r="G15" s="600" t="s">
        <v>2878</v>
      </c>
      <c r="H15" s="600" t="s">
        <v>2879</v>
      </c>
      <c r="I15" s="600" t="s">
        <v>2880</v>
      </c>
      <c r="J15" s="600" t="s">
        <v>2881</v>
      </c>
      <c r="K15" s="709"/>
      <c r="L15" s="655"/>
      <c r="M15" s="656"/>
      <c r="N15" s="656"/>
    </row>
    <row r="16" spans="1:19" s="352" customFormat="1" ht="18" customHeight="1" thickBot="1" x14ac:dyDescent="0.25">
      <c r="A16" s="263" t="s">
        <v>2234</v>
      </c>
      <c r="B16" s="395" t="s">
        <v>568</v>
      </c>
      <c r="C16" s="230" t="s">
        <v>2114</v>
      </c>
      <c r="D16" s="710" t="s">
        <v>763</v>
      </c>
      <c r="E16" s="895">
        <v>3.9300000000000002E-2</v>
      </c>
      <c r="F16" s="895">
        <v>6.9500000000000006E-2</v>
      </c>
      <c r="G16" s="895">
        <v>0.13300000000000001</v>
      </c>
      <c r="H16" s="895">
        <v>0.21010000000000001</v>
      </c>
      <c r="I16" s="895">
        <v>0.2616</v>
      </c>
      <c r="J16" s="895">
        <v>0.31940000000000002</v>
      </c>
      <c r="K16" s="709"/>
      <c r="L16" s="655"/>
      <c r="M16" s="656"/>
      <c r="N16" s="656"/>
    </row>
    <row r="17" spans="1:19" s="352" customFormat="1" ht="18" customHeight="1" thickBot="1" x14ac:dyDescent="0.25">
      <c r="A17" s="263"/>
      <c r="B17" s="395"/>
      <c r="C17" s="230"/>
      <c r="D17" s="710" t="s">
        <v>1133</v>
      </c>
      <c r="E17" s="743" t="s">
        <v>2208</v>
      </c>
      <c r="F17" s="403" t="s">
        <v>1306</v>
      </c>
      <c r="G17" s="403" t="s">
        <v>2831</v>
      </c>
      <c r="H17" s="403" t="s">
        <v>2825</v>
      </c>
      <c r="I17" s="403" t="s">
        <v>2823</v>
      </c>
      <c r="J17" s="403" t="s">
        <v>255</v>
      </c>
      <c r="K17" s="709"/>
      <c r="L17" s="655"/>
      <c r="M17" s="656"/>
      <c r="N17" s="656"/>
    </row>
    <row r="18" spans="1:19" s="352" customFormat="1" ht="18" customHeight="1" thickBot="1" x14ac:dyDescent="0.25">
      <c r="A18" s="263" t="s">
        <v>1374</v>
      </c>
      <c r="B18" s="395" t="s">
        <v>568</v>
      </c>
      <c r="C18" s="230" t="s">
        <v>3020</v>
      </c>
      <c r="D18" s="710" t="s">
        <v>763</v>
      </c>
      <c r="E18" s="895">
        <v>3.9300000000000002E-2</v>
      </c>
      <c r="F18" s="895">
        <v>6.9500000000000006E-2</v>
      </c>
      <c r="G18" s="895">
        <v>0.13300000000000001</v>
      </c>
      <c r="H18" s="895">
        <v>0.21010000000000001</v>
      </c>
      <c r="I18" s="895">
        <v>0.2616</v>
      </c>
      <c r="J18" s="895">
        <v>0.31940000000000002</v>
      </c>
      <c r="K18" s="709"/>
      <c r="L18" s="655"/>
      <c r="M18" s="656"/>
      <c r="N18" s="656"/>
    </row>
    <row r="19" spans="1:19" s="352" customFormat="1" ht="18" customHeight="1" thickBot="1" x14ac:dyDescent="0.25">
      <c r="A19" s="263"/>
      <c r="B19" s="395"/>
      <c r="C19" s="230"/>
      <c r="D19" s="710" t="s">
        <v>1133</v>
      </c>
      <c r="E19" s="743" t="s">
        <v>2851</v>
      </c>
      <c r="F19" s="403" t="s">
        <v>254</v>
      </c>
      <c r="G19" s="403" t="s">
        <v>2882</v>
      </c>
      <c r="H19" s="403" t="s">
        <v>2208</v>
      </c>
      <c r="I19" s="403" t="s">
        <v>1306</v>
      </c>
      <c r="J19" s="403" t="s">
        <v>2831</v>
      </c>
      <c r="K19" s="709"/>
      <c r="L19" s="655"/>
      <c r="M19" s="656"/>
      <c r="N19" s="656"/>
    </row>
    <row r="20" spans="1:19" s="352" customFormat="1" ht="18" customHeight="1" x14ac:dyDescent="0.2">
      <c r="A20" s="358" t="s">
        <v>569</v>
      </c>
      <c r="B20" s="393" t="s">
        <v>1130</v>
      </c>
      <c r="C20" s="359" t="s">
        <v>1801</v>
      </c>
      <c r="D20" s="419" t="s">
        <v>570</v>
      </c>
      <c r="E20" s="367" t="s">
        <v>2206</v>
      </c>
      <c r="F20" s="367" t="s">
        <v>2207</v>
      </c>
      <c r="G20" s="658"/>
      <c r="H20" s="658"/>
      <c r="I20" s="658"/>
      <c r="J20" s="658"/>
      <c r="K20" s="655"/>
      <c r="L20" s="655"/>
      <c r="M20" s="656"/>
      <c r="N20" s="656"/>
    </row>
    <row r="21" spans="1:19" s="352" customFormat="1" ht="18" customHeight="1" x14ac:dyDescent="0.2">
      <c r="A21" s="358"/>
      <c r="B21" s="393"/>
      <c r="C21" s="359"/>
      <c r="D21" s="419" t="s">
        <v>1111</v>
      </c>
      <c r="E21" s="367">
        <v>1</v>
      </c>
      <c r="F21" s="367" t="s">
        <v>657</v>
      </c>
      <c r="G21" s="658"/>
      <c r="H21" s="656"/>
      <c r="I21" s="658"/>
      <c r="J21" s="658"/>
      <c r="K21" s="655"/>
      <c r="L21" s="655"/>
      <c r="M21" s="656"/>
      <c r="N21" s="656"/>
    </row>
    <row r="22" spans="1:19" s="352" customFormat="1" ht="18" customHeight="1" x14ac:dyDescent="0.2">
      <c r="A22" s="358" t="s">
        <v>2418</v>
      </c>
      <c r="B22" s="393" t="s">
        <v>1379</v>
      </c>
      <c r="C22" s="621" t="s">
        <v>2271</v>
      </c>
      <c r="D22" s="620" t="s">
        <v>763</v>
      </c>
      <c r="E22" s="899">
        <v>0</v>
      </c>
      <c r="F22" s="600">
        <v>6.9800000000000001E-2</v>
      </c>
      <c r="G22" s="600" t="s">
        <v>2883</v>
      </c>
      <c r="H22" s="600" t="s">
        <v>2884</v>
      </c>
      <c r="I22" s="600" t="s">
        <v>2885</v>
      </c>
      <c r="J22" s="583"/>
      <c r="K22" s="656"/>
      <c r="L22" s="656"/>
      <c r="M22" s="656"/>
      <c r="N22" s="656"/>
    </row>
    <row r="23" spans="1:19" s="352" customFormat="1" ht="18" customHeight="1" x14ac:dyDescent="0.2">
      <c r="A23" s="358"/>
      <c r="B23" s="393"/>
      <c r="C23" s="621"/>
      <c r="D23" s="620" t="s">
        <v>1378</v>
      </c>
      <c r="E23" s="600" t="s">
        <v>2886</v>
      </c>
      <c r="F23" s="600" t="s">
        <v>2887</v>
      </c>
      <c r="G23" s="600" t="s">
        <v>2888</v>
      </c>
      <c r="H23" s="600" t="s">
        <v>2889</v>
      </c>
      <c r="I23" s="600" t="s">
        <v>2889</v>
      </c>
      <c r="J23" s="583"/>
      <c r="K23" s="656"/>
      <c r="L23" s="656"/>
      <c r="M23" s="656"/>
      <c r="N23" s="656"/>
    </row>
    <row r="24" spans="1:19" s="352" customFormat="1" ht="18" customHeight="1" x14ac:dyDescent="0.2">
      <c r="A24" s="358" t="s">
        <v>1088</v>
      </c>
      <c r="B24" s="393" t="s">
        <v>1117</v>
      </c>
      <c r="C24" s="359">
        <v>0</v>
      </c>
      <c r="D24" s="393" t="s">
        <v>1006</v>
      </c>
      <c r="E24" s="659">
        <v>0</v>
      </c>
      <c r="F24" s="658">
        <v>0</v>
      </c>
      <c r="G24" s="658">
        <v>0</v>
      </c>
      <c r="H24" s="658">
        <v>0</v>
      </c>
      <c r="I24" s="658"/>
      <c r="J24" s="658"/>
      <c r="K24" s="655"/>
      <c r="L24" s="655"/>
      <c r="M24" s="656"/>
      <c r="N24" s="656"/>
    </row>
    <row r="25" spans="1:19" s="352" customFormat="1" ht="18" customHeight="1" x14ac:dyDescent="0.2">
      <c r="A25" s="358"/>
      <c r="B25" s="393"/>
      <c r="C25" s="359"/>
      <c r="D25" s="393" t="s">
        <v>1111</v>
      </c>
      <c r="E25" s="659">
        <v>0</v>
      </c>
      <c r="F25" s="658">
        <v>0</v>
      </c>
      <c r="G25" s="658">
        <v>0</v>
      </c>
      <c r="H25" s="658">
        <v>0</v>
      </c>
      <c r="I25" s="658"/>
      <c r="J25" s="658"/>
      <c r="K25" s="655"/>
      <c r="L25" s="655"/>
      <c r="M25" s="656"/>
      <c r="N25" s="656"/>
    </row>
    <row r="26" spans="1:19" s="352" customFormat="1" ht="18" customHeight="1" x14ac:dyDescent="0.2">
      <c r="A26" s="358" t="s">
        <v>2009</v>
      </c>
      <c r="B26" s="393" t="s">
        <v>311</v>
      </c>
      <c r="C26" s="230" t="s">
        <v>3021</v>
      </c>
      <c r="D26" s="419" t="s">
        <v>312</v>
      </c>
      <c r="E26" s="743" t="s">
        <v>2890</v>
      </c>
      <c r="F26" s="403" t="s">
        <v>2891</v>
      </c>
      <c r="G26" s="367"/>
      <c r="H26" s="658"/>
      <c r="I26" s="658"/>
      <c r="J26" s="658"/>
      <c r="K26" s="655"/>
      <c r="L26" s="655"/>
      <c r="M26" s="656"/>
      <c r="N26" s="656"/>
    </row>
    <row r="27" spans="1:19" s="352" customFormat="1" ht="18" customHeight="1" x14ac:dyDescent="0.2">
      <c r="A27" s="358"/>
      <c r="B27" s="393"/>
      <c r="C27" s="359"/>
      <c r="D27" s="419" t="s">
        <v>1112</v>
      </c>
      <c r="E27" s="900">
        <v>0</v>
      </c>
      <c r="F27" s="403" t="s">
        <v>2892</v>
      </c>
      <c r="G27" s="367"/>
      <c r="H27" s="658"/>
      <c r="I27" s="658"/>
      <c r="J27" s="658"/>
      <c r="K27" s="655"/>
      <c r="L27" s="655"/>
      <c r="M27" s="656"/>
      <c r="N27" s="656"/>
    </row>
    <row r="28" spans="1:19" s="352" customFormat="1" ht="18" customHeight="1" x14ac:dyDescent="0.2">
      <c r="A28" s="551" t="s">
        <v>2415</v>
      </c>
      <c r="B28" s="612" t="s">
        <v>94</v>
      </c>
      <c r="C28" s="359" t="s">
        <v>2114</v>
      </c>
      <c r="D28" s="419" t="s">
        <v>95</v>
      </c>
      <c r="E28" s="901" t="s">
        <v>254</v>
      </c>
      <c r="F28" s="697" t="s">
        <v>550</v>
      </c>
      <c r="G28" s="356"/>
      <c r="H28" s="658"/>
      <c r="I28" s="658"/>
      <c r="J28" s="658"/>
      <c r="K28" s="655"/>
      <c r="L28" s="655"/>
      <c r="M28" s="660"/>
      <c r="N28" s="660"/>
    </row>
    <row r="29" spans="1:19" s="352" customFormat="1" ht="18" customHeight="1" x14ac:dyDescent="0.2">
      <c r="A29" s="551"/>
      <c r="B29" s="612"/>
      <c r="C29" s="359"/>
      <c r="D29" s="419" t="s">
        <v>1112</v>
      </c>
      <c r="E29" s="899">
        <v>0</v>
      </c>
      <c r="F29" s="901" t="s">
        <v>2893</v>
      </c>
      <c r="G29" s="356"/>
      <c r="H29" s="658"/>
      <c r="I29" s="658"/>
      <c r="J29" s="658"/>
      <c r="K29" s="655"/>
      <c r="L29" s="655"/>
      <c r="M29" s="660"/>
      <c r="N29" s="660"/>
    </row>
    <row r="30" spans="1:19" s="352" customFormat="1" ht="18" customHeight="1" x14ac:dyDescent="0.2">
      <c r="A30" s="358" t="s">
        <v>2267</v>
      </c>
      <c r="B30" s="393" t="s">
        <v>275</v>
      </c>
      <c r="C30" s="902">
        <v>0</v>
      </c>
      <c r="D30" s="419" t="s">
        <v>763</v>
      </c>
      <c r="E30" s="600" t="s">
        <v>2894</v>
      </c>
      <c r="F30" s="898" t="s">
        <v>2209</v>
      </c>
      <c r="G30" s="898" t="s">
        <v>2895</v>
      </c>
      <c r="H30" s="898" t="s">
        <v>2883</v>
      </c>
      <c r="I30" s="898" t="s">
        <v>2885</v>
      </c>
      <c r="J30" s="658"/>
      <c r="K30" s="655"/>
      <c r="L30" s="655"/>
      <c r="M30" s="656"/>
      <c r="N30" s="656"/>
    </row>
    <row r="31" spans="1:19" s="352" customFormat="1" ht="18" customHeight="1" x14ac:dyDescent="0.2">
      <c r="A31" s="358"/>
      <c r="B31" s="393"/>
      <c r="C31" s="359"/>
      <c r="D31" s="419" t="s">
        <v>889</v>
      </c>
      <c r="E31" s="600" t="s">
        <v>2894</v>
      </c>
      <c r="F31" s="898" t="s">
        <v>2896</v>
      </c>
      <c r="G31" s="898" t="s">
        <v>2897</v>
      </c>
      <c r="H31" s="898" t="s">
        <v>2209</v>
      </c>
      <c r="I31" s="898" t="s">
        <v>2898</v>
      </c>
      <c r="J31" s="658"/>
      <c r="K31" s="655"/>
      <c r="L31" s="655"/>
      <c r="M31" s="656"/>
      <c r="N31" s="656"/>
    </row>
    <row r="32" spans="1:19" s="352" customFormat="1" ht="18" customHeight="1" x14ac:dyDescent="0.2">
      <c r="A32" s="622" t="s">
        <v>1836</v>
      </c>
      <c r="B32" s="612" t="s">
        <v>2029</v>
      </c>
      <c r="C32" s="623" t="s">
        <v>552</v>
      </c>
      <c r="D32" s="624" t="s">
        <v>1761</v>
      </c>
      <c r="E32" s="661">
        <v>0.12</v>
      </c>
      <c r="F32" s="661">
        <v>0.15</v>
      </c>
      <c r="G32" s="661"/>
      <c r="H32" s="661"/>
      <c r="I32" s="661"/>
      <c r="J32" s="661"/>
      <c r="K32" s="661"/>
      <c r="L32" s="661"/>
      <c r="M32" s="660"/>
      <c r="N32" s="660"/>
      <c r="O32" s="198"/>
      <c r="P32" s="198"/>
      <c r="Q32" s="198"/>
      <c r="R32" s="198"/>
      <c r="S32" s="198"/>
    </row>
    <row r="33" spans="1:19" s="352" customFormat="1" ht="18" customHeight="1" x14ac:dyDescent="0.2">
      <c r="A33" s="625"/>
      <c r="B33" s="626"/>
      <c r="C33" s="627"/>
      <c r="D33" s="628" t="s">
        <v>1112</v>
      </c>
      <c r="E33" s="662">
        <v>0</v>
      </c>
      <c r="F33" s="662">
        <v>8.727E-2</v>
      </c>
      <c r="G33" s="662"/>
      <c r="H33" s="662"/>
      <c r="I33" s="662"/>
      <c r="J33" s="662"/>
      <c r="K33" s="662"/>
      <c r="L33" s="662"/>
      <c r="M33" s="660"/>
      <c r="N33" s="660"/>
      <c r="O33" s="198"/>
      <c r="P33" s="198"/>
      <c r="Q33" s="198"/>
      <c r="R33" s="198"/>
      <c r="S33" s="198"/>
    </row>
    <row r="34" spans="1:19" s="352" customFormat="1" ht="18" customHeight="1" x14ac:dyDescent="0.2">
      <c r="A34" s="441" t="s">
        <v>2228</v>
      </c>
      <c r="B34" s="500" t="s">
        <v>1762</v>
      </c>
      <c r="C34" s="903">
        <v>0</v>
      </c>
      <c r="D34" s="624" t="s">
        <v>2899</v>
      </c>
      <c r="E34" s="904">
        <v>5</v>
      </c>
      <c r="F34" s="905">
        <v>7</v>
      </c>
      <c r="G34" s="905">
        <v>9</v>
      </c>
      <c r="H34" s="905">
        <v>13</v>
      </c>
      <c r="I34" s="905">
        <v>15</v>
      </c>
      <c r="J34" s="664"/>
      <c r="K34" s="664"/>
      <c r="L34" s="664"/>
      <c r="M34" s="656"/>
      <c r="N34" s="656"/>
      <c r="O34" s="198"/>
      <c r="P34" s="198"/>
      <c r="Q34" s="198"/>
      <c r="R34" s="198"/>
      <c r="S34" s="198"/>
    </row>
    <row r="35" spans="1:19" s="352" customFormat="1" ht="18" customHeight="1" x14ac:dyDescent="0.2">
      <c r="A35" s="179"/>
      <c r="B35" s="500"/>
      <c r="C35" s="431"/>
      <c r="D35" s="628" t="s">
        <v>2900</v>
      </c>
      <c r="E35" s="906">
        <v>0.3</v>
      </c>
      <c r="F35" s="907">
        <v>0.15</v>
      </c>
      <c r="G35" s="907">
        <v>0.13500000000000001</v>
      </c>
      <c r="H35" s="907">
        <v>0.16600000000000001</v>
      </c>
      <c r="I35" s="907">
        <v>0.2</v>
      </c>
      <c r="J35" s="664"/>
      <c r="K35" s="664"/>
      <c r="L35" s="664"/>
      <c r="M35" s="656"/>
      <c r="N35" s="656"/>
      <c r="O35" s="198"/>
      <c r="P35" s="198"/>
      <c r="Q35" s="198"/>
      <c r="R35" s="198"/>
      <c r="S35" s="198"/>
    </row>
    <row r="36" spans="1:19" s="352" customFormat="1" ht="18" customHeight="1" x14ac:dyDescent="0.2">
      <c r="A36" s="358" t="s">
        <v>256</v>
      </c>
      <c r="B36" s="393" t="s">
        <v>1129</v>
      </c>
      <c r="C36" s="359" t="s">
        <v>1655</v>
      </c>
      <c r="D36" s="393" t="s">
        <v>1113</v>
      </c>
      <c r="E36" s="900">
        <v>0</v>
      </c>
      <c r="F36" s="898">
        <v>0</v>
      </c>
      <c r="G36" s="898">
        <v>0</v>
      </c>
      <c r="H36" s="406"/>
      <c r="I36" s="908"/>
      <c r="J36" s="908"/>
      <c r="K36" s="655"/>
      <c r="L36" s="655"/>
      <c r="M36" s="656"/>
      <c r="N36" s="656"/>
    </row>
    <row r="37" spans="1:19" s="352" customFormat="1" ht="18" customHeight="1" x14ac:dyDescent="0.2">
      <c r="A37" s="358"/>
      <c r="B37" s="393"/>
      <c r="C37" s="359"/>
      <c r="D37" s="393" t="s">
        <v>1034</v>
      </c>
      <c r="E37" s="900">
        <v>0</v>
      </c>
      <c r="F37" s="898">
        <v>0</v>
      </c>
      <c r="G37" s="898">
        <v>0</v>
      </c>
      <c r="H37" s="406"/>
      <c r="I37" s="908"/>
      <c r="J37" s="908"/>
      <c r="K37" s="655"/>
      <c r="L37" s="655"/>
      <c r="M37" s="656"/>
      <c r="N37" s="656"/>
    </row>
    <row r="38" spans="1:19" s="352" customFormat="1" ht="18" customHeight="1" x14ac:dyDescent="0.2">
      <c r="A38" s="358" t="s">
        <v>2030</v>
      </c>
      <c r="B38" s="393" t="s">
        <v>1128</v>
      </c>
      <c r="C38" s="359" t="s">
        <v>2114</v>
      </c>
      <c r="D38" s="393" t="s">
        <v>372</v>
      </c>
      <c r="E38" s="900">
        <v>0</v>
      </c>
      <c r="F38" s="898">
        <v>0.3</v>
      </c>
      <c r="G38" s="898"/>
      <c r="H38" s="898"/>
      <c r="I38" s="908"/>
      <c r="J38" s="908"/>
      <c r="K38" s="655"/>
      <c r="L38" s="655"/>
      <c r="M38" s="656"/>
      <c r="N38" s="656"/>
    </row>
    <row r="39" spans="1:19" s="352" customFormat="1" ht="18" customHeight="1" x14ac:dyDescent="0.2">
      <c r="A39" s="358"/>
      <c r="B39" s="393"/>
      <c r="C39" s="359"/>
      <c r="D39" s="393" t="s">
        <v>1034</v>
      </c>
      <c r="E39" s="900">
        <v>0</v>
      </c>
      <c r="F39" s="898">
        <v>1</v>
      </c>
      <c r="G39" s="898"/>
      <c r="H39" s="898"/>
      <c r="I39" s="908"/>
      <c r="J39" s="908"/>
      <c r="K39" s="655"/>
      <c r="L39" s="655"/>
      <c r="M39" s="656"/>
      <c r="N39" s="656"/>
    </row>
    <row r="40" spans="1:19" s="352" customFormat="1" ht="18" customHeight="1" x14ac:dyDescent="0.2">
      <c r="A40" s="551" t="s">
        <v>2423</v>
      </c>
      <c r="B40" s="612" t="s">
        <v>1124</v>
      </c>
      <c r="C40" s="359" t="s">
        <v>2114</v>
      </c>
      <c r="D40" s="419" t="s">
        <v>843</v>
      </c>
      <c r="E40" s="909">
        <v>3</v>
      </c>
      <c r="F40" s="600">
        <v>5</v>
      </c>
      <c r="G40" s="600" t="s">
        <v>259</v>
      </c>
      <c r="H40" s="600" t="s">
        <v>2901</v>
      </c>
      <c r="I40" s="910"/>
      <c r="J40" s="910"/>
      <c r="K40" s="665"/>
      <c r="L40" s="665"/>
      <c r="M40" s="660"/>
      <c r="N40" s="660"/>
    </row>
    <row r="41" spans="1:19" s="352" customFormat="1" ht="18" customHeight="1" x14ac:dyDescent="0.2">
      <c r="A41" s="551"/>
      <c r="B41" s="612"/>
      <c r="C41" s="359"/>
      <c r="D41" s="419" t="s">
        <v>763</v>
      </c>
      <c r="E41" s="909">
        <v>3.5000000000000003E-2</v>
      </c>
      <c r="F41" s="600">
        <v>0.1</v>
      </c>
      <c r="G41" s="600" t="s">
        <v>2208</v>
      </c>
      <c r="H41" s="600">
        <v>1.5</v>
      </c>
      <c r="I41" s="910"/>
      <c r="J41" s="910"/>
      <c r="K41" s="665"/>
      <c r="L41" s="665"/>
      <c r="M41" s="660"/>
      <c r="N41" s="660"/>
    </row>
    <row r="42" spans="1:19" s="352" customFormat="1" ht="18" customHeight="1" x14ac:dyDescent="0.2">
      <c r="A42" s="551" t="s">
        <v>2424</v>
      </c>
      <c r="B42" s="612" t="s">
        <v>1125</v>
      </c>
      <c r="C42" s="359">
        <v>1</v>
      </c>
      <c r="D42" s="419" t="s">
        <v>1189</v>
      </c>
      <c r="E42" s="909" t="s">
        <v>2831</v>
      </c>
      <c r="F42" s="909">
        <v>1</v>
      </c>
      <c r="G42" s="600">
        <v>4</v>
      </c>
      <c r="H42" s="898"/>
      <c r="I42" s="910"/>
      <c r="J42" s="910"/>
      <c r="K42" s="665"/>
      <c r="L42" s="665"/>
      <c r="M42" s="660"/>
      <c r="N42" s="660"/>
    </row>
    <row r="43" spans="1:19" s="352" customFormat="1" ht="18" customHeight="1" x14ac:dyDescent="0.2">
      <c r="A43" s="551"/>
      <c r="B43" s="612"/>
      <c r="C43" s="359"/>
      <c r="D43" s="419" t="s">
        <v>763</v>
      </c>
      <c r="E43" s="909" t="s">
        <v>2902</v>
      </c>
      <c r="F43" s="909">
        <v>0.69813000000000003</v>
      </c>
      <c r="G43" s="600">
        <v>0</v>
      </c>
      <c r="H43" s="898"/>
      <c r="I43" s="910"/>
      <c r="J43" s="910"/>
      <c r="K43" s="665"/>
      <c r="L43" s="665"/>
      <c r="M43" s="660"/>
      <c r="N43" s="660"/>
    </row>
    <row r="44" spans="1:19" s="352" customFormat="1" ht="18" customHeight="1" x14ac:dyDescent="0.2">
      <c r="A44" s="441" t="s">
        <v>2425</v>
      </c>
      <c r="B44" s="532" t="s">
        <v>2042</v>
      </c>
      <c r="C44" s="902">
        <v>1</v>
      </c>
      <c r="D44" s="419" t="s">
        <v>2903</v>
      </c>
      <c r="E44" s="909" t="s">
        <v>552</v>
      </c>
      <c r="F44" s="909" t="s">
        <v>2904</v>
      </c>
      <c r="G44" s="600"/>
      <c r="H44" s="600"/>
      <c r="I44" s="908"/>
      <c r="J44" s="908"/>
      <c r="K44" s="655"/>
      <c r="L44" s="655"/>
      <c r="M44" s="656"/>
      <c r="N44" s="656"/>
    </row>
    <row r="45" spans="1:19" s="352" customFormat="1" ht="18" customHeight="1" x14ac:dyDescent="0.2">
      <c r="A45" s="562"/>
      <c r="B45" s="532"/>
      <c r="C45" s="359"/>
      <c r="D45" s="419" t="s">
        <v>2905</v>
      </c>
      <c r="E45" s="909" t="s">
        <v>2906</v>
      </c>
      <c r="F45" s="909" t="s">
        <v>552</v>
      </c>
      <c r="G45" s="600"/>
      <c r="H45" s="600"/>
      <c r="I45" s="908"/>
      <c r="J45" s="908"/>
      <c r="K45" s="655"/>
      <c r="L45" s="655"/>
      <c r="M45" s="656"/>
      <c r="N45" s="656"/>
    </row>
    <row r="46" spans="1:19" s="352" customFormat="1" ht="18" customHeight="1" x14ac:dyDescent="0.2">
      <c r="A46" s="358" t="s">
        <v>2010</v>
      </c>
      <c r="B46" s="393" t="s">
        <v>1126</v>
      </c>
      <c r="C46" s="911">
        <v>0</v>
      </c>
      <c r="D46" s="419" t="s">
        <v>470</v>
      </c>
      <c r="E46" s="900" t="s">
        <v>2817</v>
      </c>
      <c r="F46" s="898">
        <v>1</v>
      </c>
      <c r="G46" s="898"/>
      <c r="H46" s="912"/>
      <c r="I46" s="908"/>
      <c r="J46" s="908"/>
      <c r="K46" s="655"/>
      <c r="L46" s="655"/>
      <c r="M46" s="656"/>
      <c r="N46" s="656"/>
    </row>
    <row r="47" spans="1:19" s="352" customFormat="1" ht="18" customHeight="1" x14ac:dyDescent="0.2">
      <c r="A47" s="358"/>
      <c r="B47" s="393"/>
      <c r="C47" s="359"/>
      <c r="D47" s="419" t="s">
        <v>471</v>
      </c>
      <c r="E47" s="900">
        <v>0</v>
      </c>
      <c r="F47" s="898">
        <v>1</v>
      </c>
      <c r="G47" s="898"/>
      <c r="H47" s="912"/>
      <c r="I47" s="908"/>
      <c r="J47" s="908"/>
      <c r="K47" s="655"/>
      <c r="L47" s="655"/>
      <c r="M47" s="656"/>
      <c r="N47" s="656"/>
    </row>
    <row r="48" spans="1:19" s="352" customFormat="1" ht="18" customHeight="1" x14ac:dyDescent="0.2">
      <c r="A48" s="358" t="s">
        <v>472</v>
      </c>
      <c r="B48" s="393" t="s">
        <v>1127</v>
      </c>
      <c r="C48" s="913">
        <v>0</v>
      </c>
      <c r="D48" s="393" t="s">
        <v>2907</v>
      </c>
      <c r="E48" s="743" t="s">
        <v>2908</v>
      </c>
      <c r="F48" s="403" t="s">
        <v>2909</v>
      </c>
      <c r="G48" s="403" t="s">
        <v>2848</v>
      </c>
      <c r="H48" s="908"/>
      <c r="I48" s="908"/>
      <c r="J48" s="908"/>
      <c r="K48" s="655"/>
      <c r="L48" s="655"/>
      <c r="M48" s="656"/>
      <c r="N48" s="656"/>
    </row>
    <row r="49" spans="1:19" s="352" customFormat="1" ht="18" customHeight="1" x14ac:dyDescent="0.2">
      <c r="A49" s="358"/>
      <c r="B49" s="393"/>
      <c r="C49" s="359"/>
      <c r="D49" s="393" t="s">
        <v>471</v>
      </c>
      <c r="E49" s="900" t="s">
        <v>550</v>
      </c>
      <c r="F49" s="403" t="s">
        <v>2208</v>
      </c>
      <c r="G49" s="403" t="s">
        <v>552</v>
      </c>
      <c r="H49" s="908"/>
      <c r="I49" s="908"/>
      <c r="J49" s="908"/>
      <c r="K49" s="655"/>
      <c r="L49" s="655"/>
      <c r="M49" s="656"/>
      <c r="N49" s="656"/>
    </row>
    <row r="50" spans="1:19" s="352" customFormat="1" ht="18" customHeight="1" x14ac:dyDescent="0.2">
      <c r="A50" s="358" t="s">
        <v>2011</v>
      </c>
      <c r="B50" s="393" t="s">
        <v>1454</v>
      </c>
      <c r="C50" s="914">
        <v>0</v>
      </c>
      <c r="D50" s="393" t="s">
        <v>763</v>
      </c>
      <c r="E50" s="900">
        <v>0</v>
      </c>
      <c r="F50" s="898">
        <v>2.5</v>
      </c>
      <c r="G50" s="898">
        <v>5</v>
      </c>
      <c r="H50" s="908"/>
      <c r="I50" s="908"/>
      <c r="J50" s="908"/>
      <c r="K50" s="655"/>
      <c r="L50" s="655"/>
      <c r="M50" s="656"/>
      <c r="N50" s="656"/>
    </row>
    <row r="51" spans="1:19" s="352" customFormat="1" ht="18" customHeight="1" x14ac:dyDescent="0.2">
      <c r="A51" s="358"/>
      <c r="B51" s="393"/>
      <c r="C51" s="915"/>
      <c r="D51" s="393" t="s">
        <v>471</v>
      </c>
      <c r="E51" s="900">
        <v>0.25</v>
      </c>
      <c r="F51" s="898">
        <v>0.3</v>
      </c>
      <c r="G51" s="898">
        <v>1</v>
      </c>
      <c r="H51" s="908"/>
      <c r="I51" s="908"/>
      <c r="J51" s="908"/>
      <c r="K51" s="655"/>
      <c r="L51" s="655"/>
      <c r="M51" s="656"/>
      <c r="N51" s="656"/>
    </row>
    <row r="52" spans="1:19" s="352" customFormat="1" ht="18" customHeight="1" x14ac:dyDescent="0.2">
      <c r="A52" s="358" t="s">
        <v>1142</v>
      </c>
      <c r="B52" s="393" t="s">
        <v>1123</v>
      </c>
      <c r="C52" s="911">
        <v>0</v>
      </c>
      <c r="D52" s="419" t="s">
        <v>763</v>
      </c>
      <c r="E52" s="900">
        <v>0.28000000000000003</v>
      </c>
      <c r="F52" s="898">
        <v>0.43</v>
      </c>
      <c r="G52" s="898">
        <v>0.69</v>
      </c>
      <c r="H52" s="908"/>
      <c r="I52" s="908"/>
      <c r="J52" s="658"/>
      <c r="K52" s="655"/>
      <c r="L52" s="655"/>
      <c r="M52" s="656"/>
      <c r="N52" s="656"/>
    </row>
    <row r="53" spans="1:19" s="352" customFormat="1" ht="18" customHeight="1" x14ac:dyDescent="0.2">
      <c r="A53" s="358"/>
      <c r="B53" s="393"/>
      <c r="C53" s="359"/>
      <c r="D53" s="419" t="s">
        <v>471</v>
      </c>
      <c r="E53" s="900">
        <v>1</v>
      </c>
      <c r="F53" s="898">
        <v>0.7</v>
      </c>
      <c r="G53" s="898">
        <v>0</v>
      </c>
      <c r="H53" s="908"/>
      <c r="I53" s="908"/>
      <c r="J53" s="658"/>
      <c r="K53" s="655"/>
      <c r="L53" s="655"/>
      <c r="M53" s="656"/>
      <c r="N53" s="656"/>
    </row>
    <row r="54" spans="1:19" s="352" customFormat="1" ht="18" customHeight="1" x14ac:dyDescent="0.2">
      <c r="A54" s="358" t="s">
        <v>930</v>
      </c>
      <c r="B54" s="393" t="s">
        <v>91</v>
      </c>
      <c r="C54" s="911">
        <v>0</v>
      </c>
      <c r="D54" s="393" t="s">
        <v>373</v>
      </c>
      <c r="E54" s="900" t="s">
        <v>2910</v>
      </c>
      <c r="F54" s="898" t="s">
        <v>2209</v>
      </c>
      <c r="G54" s="898"/>
      <c r="H54" s="908"/>
      <c r="I54" s="908"/>
      <c r="J54" s="658"/>
      <c r="K54" s="655"/>
      <c r="L54" s="655"/>
      <c r="M54" s="656"/>
      <c r="N54" s="656"/>
    </row>
    <row r="55" spans="1:19" s="352" customFormat="1" ht="18" customHeight="1" x14ac:dyDescent="0.2">
      <c r="A55" s="358"/>
      <c r="B55" s="393"/>
      <c r="C55" s="359"/>
      <c r="D55" s="393" t="s">
        <v>471</v>
      </c>
      <c r="E55" s="900">
        <v>1</v>
      </c>
      <c r="F55" s="898" t="s">
        <v>2208</v>
      </c>
      <c r="G55" s="898"/>
      <c r="H55" s="908"/>
      <c r="I55" s="908"/>
      <c r="J55" s="658"/>
      <c r="K55" s="655"/>
      <c r="L55" s="655"/>
      <c r="M55" s="656"/>
      <c r="N55" s="656"/>
    </row>
    <row r="56" spans="1:19" s="352" customFormat="1" ht="18" customHeight="1" x14ac:dyDescent="0.2">
      <c r="A56" s="358" t="s">
        <v>628</v>
      </c>
      <c r="B56" s="393" t="s">
        <v>1122</v>
      </c>
      <c r="C56" s="911">
        <v>0</v>
      </c>
      <c r="D56" s="393" t="s">
        <v>1115</v>
      </c>
      <c r="E56" s="900" t="s">
        <v>552</v>
      </c>
      <c r="F56" s="898" t="s">
        <v>254</v>
      </c>
      <c r="G56" s="898" t="s">
        <v>2851</v>
      </c>
      <c r="H56" s="908"/>
      <c r="I56" s="908"/>
      <c r="J56" s="658"/>
      <c r="K56" s="655"/>
      <c r="L56" s="655"/>
      <c r="M56" s="656"/>
      <c r="N56" s="656"/>
    </row>
    <row r="57" spans="1:19" s="352" customFormat="1" ht="18" customHeight="1" x14ac:dyDescent="0.2">
      <c r="A57" s="358"/>
      <c r="B57" s="393"/>
      <c r="C57" s="359"/>
      <c r="D57" s="393" t="s">
        <v>471</v>
      </c>
      <c r="E57" s="900" t="s">
        <v>552</v>
      </c>
      <c r="F57" s="898" t="s">
        <v>552</v>
      </c>
      <c r="G57" s="898" t="s">
        <v>550</v>
      </c>
      <c r="H57" s="908"/>
      <c r="I57" s="908"/>
      <c r="J57" s="658"/>
      <c r="K57" s="655"/>
      <c r="L57" s="655"/>
      <c r="M57" s="656"/>
      <c r="N57" s="656"/>
    </row>
    <row r="58" spans="1:19" s="352" customFormat="1" ht="18" customHeight="1" x14ac:dyDescent="0.2">
      <c r="A58" s="358" t="s">
        <v>1349</v>
      </c>
      <c r="B58" s="393" t="s">
        <v>1350</v>
      </c>
      <c r="C58" s="911">
        <v>0</v>
      </c>
      <c r="D58" s="393" t="s">
        <v>1352</v>
      </c>
      <c r="E58" s="900" t="s">
        <v>2911</v>
      </c>
      <c r="F58" s="898" t="s">
        <v>2912</v>
      </c>
      <c r="G58" s="898" t="s">
        <v>2913</v>
      </c>
      <c r="H58" s="908"/>
      <c r="I58" s="908"/>
      <c r="J58" s="658"/>
      <c r="K58" s="655"/>
      <c r="L58" s="655"/>
      <c r="M58" s="656"/>
      <c r="N58" s="656"/>
    </row>
    <row r="59" spans="1:19" s="352" customFormat="1" ht="18" customHeight="1" x14ac:dyDescent="0.2">
      <c r="A59" s="358"/>
      <c r="B59" s="393"/>
      <c r="C59" s="359"/>
      <c r="D59" s="393" t="s">
        <v>1351</v>
      </c>
      <c r="E59" s="900" t="s">
        <v>550</v>
      </c>
      <c r="F59" s="898" t="s">
        <v>2914</v>
      </c>
      <c r="G59" s="898" t="s">
        <v>552</v>
      </c>
      <c r="H59" s="908"/>
      <c r="I59" s="908"/>
      <c r="J59" s="658"/>
      <c r="K59" s="655"/>
      <c r="L59" s="655"/>
      <c r="M59" s="656"/>
      <c r="N59" s="656"/>
    </row>
    <row r="60" spans="1:19" s="352" customFormat="1" ht="18" customHeight="1" x14ac:dyDescent="0.2">
      <c r="A60" s="358" t="s">
        <v>2071</v>
      </c>
      <c r="B60" s="393" t="s">
        <v>2012</v>
      </c>
      <c r="C60" s="902">
        <v>1</v>
      </c>
      <c r="D60" s="419" t="s">
        <v>843</v>
      </c>
      <c r="E60" s="909">
        <v>0</v>
      </c>
      <c r="F60" s="600">
        <v>5</v>
      </c>
      <c r="G60" s="600" t="s">
        <v>2115</v>
      </c>
      <c r="H60" s="600">
        <v>35</v>
      </c>
      <c r="I60" s="406"/>
      <c r="J60" s="399"/>
      <c r="K60" s="655"/>
      <c r="L60" s="655"/>
      <c r="M60" s="656"/>
      <c r="N60" s="656"/>
    </row>
    <row r="61" spans="1:19" s="352" customFormat="1" ht="18" customHeight="1" x14ac:dyDescent="0.2">
      <c r="A61" s="358"/>
      <c r="B61" s="393"/>
      <c r="C61" s="359"/>
      <c r="D61" s="419" t="s">
        <v>0</v>
      </c>
      <c r="E61" s="909" t="s">
        <v>2117</v>
      </c>
      <c r="F61" s="600">
        <v>1.0469999999999999</v>
      </c>
      <c r="G61" s="600">
        <v>0.78500000000000003</v>
      </c>
      <c r="H61" s="600">
        <v>0.52300000000000002</v>
      </c>
      <c r="I61" s="406"/>
      <c r="J61" s="399"/>
      <c r="K61" s="655"/>
      <c r="L61" s="655"/>
      <c r="M61" s="656"/>
      <c r="N61" s="656"/>
    </row>
    <row r="62" spans="1:19" s="352" customFormat="1" ht="18" customHeight="1" x14ac:dyDescent="0.2">
      <c r="A62" s="427" t="s">
        <v>2031</v>
      </c>
      <c r="B62" s="393" t="s">
        <v>1764</v>
      </c>
      <c r="C62" s="916">
        <v>0</v>
      </c>
      <c r="D62" s="631" t="s">
        <v>1763</v>
      </c>
      <c r="E62" s="904">
        <v>5</v>
      </c>
      <c r="F62" s="904" t="s">
        <v>591</v>
      </c>
      <c r="G62" s="904" t="s">
        <v>593</v>
      </c>
      <c r="H62" s="904" t="s">
        <v>596</v>
      </c>
      <c r="I62" s="904"/>
      <c r="J62" s="666"/>
      <c r="K62" s="659"/>
      <c r="L62" s="659"/>
      <c r="M62" s="656"/>
      <c r="N62" s="656"/>
      <c r="O62" s="198"/>
      <c r="P62" s="198"/>
      <c r="Q62" s="198"/>
      <c r="R62" s="198"/>
      <c r="S62" s="198"/>
    </row>
    <row r="63" spans="1:19" s="352" customFormat="1" ht="18" customHeight="1" x14ac:dyDescent="0.2">
      <c r="A63" s="179"/>
      <c r="B63" s="500"/>
      <c r="C63" s="431"/>
      <c r="D63" s="630" t="s">
        <v>2221</v>
      </c>
      <c r="E63" s="906">
        <v>0.3</v>
      </c>
      <c r="F63" s="906">
        <v>0.3</v>
      </c>
      <c r="G63" s="906">
        <v>0.3</v>
      </c>
      <c r="H63" s="906">
        <v>0.3</v>
      </c>
      <c r="I63" s="906"/>
      <c r="J63" s="663"/>
      <c r="K63" s="664"/>
      <c r="L63" s="664"/>
      <c r="M63" s="656"/>
      <c r="N63" s="656"/>
      <c r="O63" s="198"/>
      <c r="P63" s="198"/>
      <c r="Q63" s="198"/>
      <c r="R63" s="198"/>
      <c r="S63" s="198"/>
    </row>
    <row r="64" spans="1:19" s="352" customFormat="1" ht="18" customHeight="1" x14ac:dyDescent="0.2">
      <c r="A64" s="263" t="s">
        <v>2640</v>
      </c>
      <c r="B64" s="395" t="s">
        <v>2641</v>
      </c>
      <c r="C64" s="917">
        <v>0</v>
      </c>
      <c r="D64" s="631" t="s">
        <v>843</v>
      </c>
      <c r="E64" s="863">
        <v>0</v>
      </c>
      <c r="F64" s="937">
        <v>14</v>
      </c>
      <c r="G64" s="937">
        <v>15</v>
      </c>
      <c r="H64" s="937">
        <v>20</v>
      </c>
      <c r="I64" s="904"/>
      <c r="J64" s="240"/>
      <c r="K64" s="240"/>
      <c r="L64" s="240"/>
      <c r="M64" s="813"/>
      <c r="N64" s="813"/>
      <c r="O64" s="198"/>
      <c r="P64" s="198"/>
      <c r="Q64" s="198"/>
      <c r="R64" s="198"/>
      <c r="S64" s="198"/>
    </row>
    <row r="65" spans="1:20" s="352" customFormat="1" ht="18" customHeight="1" x14ac:dyDescent="0.2">
      <c r="A65" s="272"/>
      <c r="B65" s="814"/>
      <c r="C65" s="431"/>
      <c r="D65" s="630" t="s">
        <v>2311</v>
      </c>
      <c r="E65" s="863">
        <v>1</v>
      </c>
      <c r="F65" s="938">
        <v>1</v>
      </c>
      <c r="G65" s="938">
        <v>1</v>
      </c>
      <c r="H65" s="938">
        <v>0.6</v>
      </c>
      <c r="I65" s="906"/>
      <c r="J65" s="816"/>
      <c r="K65" s="816"/>
      <c r="L65" s="816"/>
      <c r="M65" s="813"/>
      <c r="N65" s="813"/>
      <c r="O65" s="198"/>
      <c r="P65" s="198"/>
      <c r="Q65" s="198"/>
      <c r="R65" s="198"/>
      <c r="S65" s="198"/>
    </row>
    <row r="66" spans="1:20" s="352" customFormat="1" ht="18" customHeight="1" x14ac:dyDescent="0.2">
      <c r="A66" s="739" t="s">
        <v>2690</v>
      </c>
      <c r="B66" s="393" t="s">
        <v>2317</v>
      </c>
      <c r="C66" s="916">
        <v>0</v>
      </c>
      <c r="D66" s="419" t="s">
        <v>843</v>
      </c>
      <c r="E66" s="918">
        <v>0</v>
      </c>
      <c r="F66" s="919" t="s">
        <v>2915</v>
      </c>
      <c r="G66" s="919" t="s">
        <v>2916</v>
      </c>
      <c r="H66" s="919" t="s">
        <v>2917</v>
      </c>
      <c r="I66" s="439"/>
      <c r="J66" s="666"/>
      <c r="K66" s="659"/>
      <c r="L66" s="659"/>
      <c r="M66" s="656"/>
      <c r="N66" s="656"/>
      <c r="O66" s="198"/>
      <c r="P66" s="198"/>
      <c r="Q66" s="198"/>
      <c r="R66" s="198"/>
      <c r="S66" s="198"/>
      <c r="T66" s="198"/>
    </row>
    <row r="67" spans="1:20" s="352" customFormat="1" ht="18" customHeight="1" x14ac:dyDescent="0.2">
      <c r="A67" s="179"/>
      <c r="B67" s="500"/>
      <c r="C67" s="629"/>
      <c r="D67" s="630" t="s">
        <v>2311</v>
      </c>
      <c r="E67" s="918" t="s">
        <v>550</v>
      </c>
      <c r="F67" s="919" t="s">
        <v>550</v>
      </c>
      <c r="G67" s="919" t="s">
        <v>550</v>
      </c>
      <c r="H67" s="919" t="s">
        <v>2918</v>
      </c>
      <c r="I67" s="663"/>
      <c r="J67" s="663"/>
      <c r="K67" s="664"/>
      <c r="L67" s="664"/>
      <c r="M67" s="656"/>
      <c r="N67" s="656"/>
      <c r="O67" s="198"/>
      <c r="P67" s="198"/>
      <c r="Q67" s="198"/>
      <c r="R67" s="198"/>
      <c r="S67" s="198"/>
      <c r="T67" s="198"/>
    </row>
    <row r="68" spans="1:20" s="352" customFormat="1" ht="18" customHeight="1" x14ac:dyDescent="0.2">
      <c r="A68" s="441" t="s">
        <v>2210</v>
      </c>
      <c r="B68" s="179" t="s">
        <v>1796</v>
      </c>
      <c r="C68" s="920">
        <v>0</v>
      </c>
      <c r="D68" s="630" t="s">
        <v>763</v>
      </c>
      <c r="E68" s="936" t="s">
        <v>2116</v>
      </c>
      <c r="F68" s="403" t="s">
        <v>2209</v>
      </c>
      <c r="G68" s="403" t="s">
        <v>2883</v>
      </c>
      <c r="H68" s="403" t="s">
        <v>2885</v>
      </c>
      <c r="I68" s="403" t="s">
        <v>2919</v>
      </c>
      <c r="J68" s="906"/>
      <c r="K68" s="664"/>
      <c r="L68" s="664"/>
      <c r="M68" s="656"/>
      <c r="N68" s="656"/>
      <c r="O68" s="198"/>
      <c r="P68" s="198"/>
      <c r="Q68" s="198"/>
      <c r="R68" s="198"/>
      <c r="S68" s="198"/>
      <c r="T68" s="198"/>
    </row>
    <row r="69" spans="1:20" s="352" customFormat="1" ht="18" customHeight="1" x14ac:dyDescent="0.2">
      <c r="A69" s="179"/>
      <c r="B69" s="500"/>
      <c r="C69" s="431"/>
      <c r="D69" s="630" t="s">
        <v>1797</v>
      </c>
      <c r="E69" s="403" t="s">
        <v>2883</v>
      </c>
      <c r="F69" s="403" t="s">
        <v>2883</v>
      </c>
      <c r="G69" s="403" t="s">
        <v>2209</v>
      </c>
      <c r="H69" s="403" t="s">
        <v>2896</v>
      </c>
      <c r="I69" s="403" t="s">
        <v>2896</v>
      </c>
      <c r="J69" s="906"/>
      <c r="K69" s="664"/>
      <c r="L69" s="664"/>
      <c r="M69" s="656"/>
      <c r="N69" s="656"/>
      <c r="O69" s="198"/>
      <c r="P69" s="198"/>
      <c r="Q69" s="198"/>
      <c r="R69" s="198"/>
      <c r="S69" s="198"/>
      <c r="T69" s="198"/>
    </row>
    <row r="70" spans="1:20" s="352" customFormat="1" ht="18" customHeight="1" x14ac:dyDescent="0.2">
      <c r="A70" s="358" t="s">
        <v>2438</v>
      </c>
      <c r="B70" s="393" t="s">
        <v>1121</v>
      </c>
      <c r="C70" s="632">
        <v>1</v>
      </c>
      <c r="D70" s="419" t="s">
        <v>1113</v>
      </c>
      <c r="E70" s="921">
        <v>0.62819999999999998</v>
      </c>
      <c r="F70" s="582">
        <v>1.1000000000000001</v>
      </c>
      <c r="G70" s="582">
        <v>1.2357</v>
      </c>
      <c r="H70" s="582">
        <v>1.482</v>
      </c>
      <c r="I70" s="600" t="s">
        <v>2920</v>
      </c>
      <c r="J70" s="898"/>
      <c r="K70" s="655"/>
      <c r="L70" s="655"/>
      <c r="M70" s="656"/>
      <c r="N70" s="656"/>
    </row>
    <row r="71" spans="1:20" s="352" customFormat="1" ht="18" customHeight="1" x14ac:dyDescent="0.2">
      <c r="A71" s="358"/>
      <c r="B71" s="393"/>
      <c r="C71" s="359"/>
      <c r="D71" s="419" t="s">
        <v>122</v>
      </c>
      <c r="E71" s="921" t="s">
        <v>552</v>
      </c>
      <c r="F71" s="582">
        <v>2234000</v>
      </c>
      <c r="G71" s="582">
        <v>2234000</v>
      </c>
      <c r="H71" s="582">
        <v>1862721</v>
      </c>
      <c r="I71" s="600" t="s">
        <v>552</v>
      </c>
      <c r="J71" s="898"/>
      <c r="K71" s="655"/>
      <c r="L71" s="655"/>
      <c r="M71" s="656"/>
      <c r="N71" s="656"/>
    </row>
    <row r="72" spans="1:20" s="352" customFormat="1" x14ac:dyDescent="0.2">
      <c r="A72" s="427" t="s">
        <v>2794</v>
      </c>
      <c r="B72" s="393"/>
      <c r="C72" s="902">
        <v>1</v>
      </c>
      <c r="D72" s="620" t="s">
        <v>763</v>
      </c>
      <c r="E72" s="909" t="s">
        <v>2116</v>
      </c>
      <c r="F72" s="600" t="s">
        <v>2209</v>
      </c>
      <c r="G72" s="600" t="s">
        <v>2921</v>
      </c>
      <c r="H72" s="600" t="s">
        <v>2922</v>
      </c>
      <c r="I72" s="600" t="s">
        <v>2923</v>
      </c>
      <c r="J72" s="600" t="s">
        <v>2117</v>
      </c>
      <c r="K72" s="656"/>
      <c r="L72" s="656"/>
      <c r="M72" s="656"/>
      <c r="N72" s="656"/>
    </row>
    <row r="73" spans="1:20" s="352" customFormat="1" ht="13.5" thickBot="1" x14ac:dyDescent="0.25">
      <c r="A73" s="358"/>
      <c r="B73" s="393"/>
      <c r="C73" s="359"/>
      <c r="D73" s="620" t="s">
        <v>373</v>
      </c>
      <c r="E73" s="406" t="s">
        <v>2896</v>
      </c>
      <c r="F73" s="406" t="s">
        <v>2896</v>
      </c>
      <c r="G73" s="406" t="s">
        <v>2896</v>
      </c>
      <c r="H73" s="406" t="s">
        <v>2896</v>
      </c>
      <c r="I73" s="406" t="s">
        <v>2896</v>
      </c>
      <c r="J73" s="406" t="s">
        <v>2896</v>
      </c>
      <c r="K73" s="656"/>
      <c r="L73" s="656"/>
      <c r="M73" s="656"/>
      <c r="N73" s="656"/>
    </row>
    <row r="74" spans="1:20" s="352" customFormat="1" ht="13.5" thickBot="1" x14ac:dyDescent="0.25">
      <c r="A74" s="877" t="s">
        <v>2798</v>
      </c>
      <c r="B74" s="393" t="s">
        <v>2796</v>
      </c>
      <c r="C74" s="621" t="s">
        <v>2797</v>
      </c>
      <c r="D74" s="870" t="s">
        <v>1113</v>
      </c>
      <c r="E74" s="871">
        <v>0.60740000000000005</v>
      </c>
      <c r="F74" s="869">
        <v>0.7</v>
      </c>
      <c r="G74" s="869">
        <v>1.2</v>
      </c>
      <c r="H74" s="869">
        <v>1.256</v>
      </c>
      <c r="I74" s="872">
        <v>1.3660000000000001</v>
      </c>
      <c r="J74" s="399"/>
      <c r="K74" s="656"/>
      <c r="L74" s="656"/>
      <c r="M74" s="656"/>
      <c r="N74" s="656"/>
    </row>
    <row r="75" spans="1:20" s="352" customFormat="1" ht="13.5" thickBot="1" x14ac:dyDescent="0.25">
      <c r="A75" s="358"/>
      <c r="B75" s="393"/>
      <c r="C75" s="621"/>
      <c r="D75" s="873" t="s">
        <v>373</v>
      </c>
      <c r="E75" s="874">
        <v>3.49E-2</v>
      </c>
      <c r="F75" s="875">
        <v>0.01</v>
      </c>
      <c r="G75" s="876">
        <v>0.01</v>
      </c>
      <c r="H75" s="876">
        <v>0.01</v>
      </c>
      <c r="I75" s="876">
        <v>3.49E-2</v>
      </c>
      <c r="J75" s="399"/>
      <c r="K75" s="656"/>
      <c r="L75" s="656"/>
      <c r="M75" s="656"/>
      <c r="N75" s="656"/>
    </row>
    <row r="76" spans="1:20" s="352" customFormat="1" ht="18" customHeight="1" x14ac:dyDescent="0.2">
      <c r="A76" s="358" t="s">
        <v>866</v>
      </c>
      <c r="B76" s="393" t="s">
        <v>1120</v>
      </c>
      <c r="C76" s="359">
        <v>0</v>
      </c>
      <c r="D76" s="393" t="s">
        <v>1114</v>
      </c>
      <c r="E76" s="896">
        <v>0</v>
      </c>
      <c r="F76" s="600">
        <v>267706</v>
      </c>
      <c r="G76" s="600" t="s">
        <v>2924</v>
      </c>
      <c r="H76" s="908"/>
      <c r="I76" s="908"/>
      <c r="J76" s="908"/>
      <c r="K76" s="399"/>
      <c r="L76" s="399"/>
      <c r="M76" s="656"/>
      <c r="N76" s="656"/>
    </row>
    <row r="77" spans="1:20" s="352" customFormat="1" ht="18" customHeight="1" x14ac:dyDescent="0.2">
      <c r="A77" s="358"/>
      <c r="B77" s="393"/>
      <c r="C77" s="359"/>
      <c r="D77" s="393" t="s">
        <v>122</v>
      </c>
      <c r="E77" s="896">
        <v>0</v>
      </c>
      <c r="F77" s="600" t="s">
        <v>2925</v>
      </c>
      <c r="G77" s="600" t="s">
        <v>2926</v>
      </c>
      <c r="H77" s="908"/>
      <c r="I77" s="908"/>
      <c r="J77" s="908"/>
      <c r="K77" s="399"/>
      <c r="L77" s="399"/>
      <c r="M77" s="656"/>
      <c r="N77" s="656"/>
    </row>
    <row r="78" spans="1:20" s="352" customFormat="1" ht="18" customHeight="1" x14ac:dyDescent="0.2">
      <c r="A78" s="427" t="s">
        <v>2441</v>
      </c>
      <c r="B78" s="358" t="s">
        <v>1798</v>
      </c>
      <c r="C78" s="913">
        <v>1</v>
      </c>
      <c r="D78" s="633" t="s">
        <v>763</v>
      </c>
      <c r="E78" s="922" t="s">
        <v>2927</v>
      </c>
      <c r="F78" s="922" t="s">
        <v>2928</v>
      </c>
      <c r="G78" s="922" t="s">
        <v>2929</v>
      </c>
      <c r="H78" s="922" t="s">
        <v>2930</v>
      </c>
      <c r="I78" s="923"/>
      <c r="J78" s="923"/>
      <c r="K78" s="358"/>
      <c r="L78" s="358"/>
      <c r="M78" s="656"/>
      <c r="N78" s="656"/>
      <c r="O78" s="198"/>
      <c r="P78" s="198"/>
      <c r="Q78" s="198"/>
      <c r="R78" s="198"/>
      <c r="S78" s="198"/>
      <c r="T78" s="198"/>
    </row>
    <row r="79" spans="1:20" s="352" customFormat="1" ht="18" customHeight="1" x14ac:dyDescent="0.2">
      <c r="A79" s="179"/>
      <c r="B79" s="500"/>
      <c r="C79" s="431"/>
      <c r="D79" s="634" t="s">
        <v>2931</v>
      </c>
      <c r="E79" s="922" t="s">
        <v>2896</v>
      </c>
      <c r="F79" s="922" t="s">
        <v>2932</v>
      </c>
      <c r="G79" s="922" t="s">
        <v>2933</v>
      </c>
      <c r="H79" s="922" t="s">
        <v>2896</v>
      </c>
      <c r="I79" s="924"/>
      <c r="J79" s="924"/>
      <c r="K79" s="179"/>
      <c r="L79" s="179"/>
      <c r="M79" s="656"/>
      <c r="N79" s="656"/>
      <c r="O79" s="198"/>
      <c r="P79" s="198"/>
      <c r="Q79" s="198"/>
      <c r="R79" s="198"/>
      <c r="S79" s="198"/>
      <c r="T79" s="198"/>
    </row>
    <row r="80" spans="1:20" s="352" customFormat="1" ht="18" customHeight="1" x14ac:dyDescent="0.2">
      <c r="A80" s="358" t="s">
        <v>2444</v>
      </c>
      <c r="B80" s="393" t="s">
        <v>1119</v>
      </c>
      <c r="C80" s="913">
        <v>1</v>
      </c>
      <c r="D80" s="393" t="s">
        <v>148</v>
      </c>
      <c r="E80" s="925">
        <v>0</v>
      </c>
      <c r="F80" s="898">
        <v>4</v>
      </c>
      <c r="G80" s="898"/>
      <c r="H80" s="908"/>
      <c r="I80" s="908"/>
      <c r="J80" s="908"/>
      <c r="K80" s="367"/>
      <c r="L80" s="404"/>
      <c r="M80" s="656"/>
      <c r="N80" s="656"/>
    </row>
    <row r="81" spans="1:14" s="352" customFormat="1" ht="18" customHeight="1" x14ac:dyDescent="0.2">
      <c r="A81" s="358"/>
      <c r="B81" s="393"/>
      <c r="C81" s="359"/>
      <c r="D81" s="393" t="s">
        <v>122</v>
      </c>
      <c r="E81" s="925">
        <v>13376</v>
      </c>
      <c r="F81" s="898">
        <v>0</v>
      </c>
      <c r="G81" s="898"/>
      <c r="H81" s="908"/>
      <c r="I81" s="908"/>
      <c r="J81" s="908"/>
      <c r="K81" s="367"/>
      <c r="L81" s="404"/>
      <c r="M81" s="656"/>
      <c r="N81" s="656"/>
    </row>
    <row r="82" spans="1:14" s="352" customFormat="1" ht="18" customHeight="1" x14ac:dyDescent="0.2">
      <c r="A82" s="358" t="s">
        <v>230</v>
      </c>
      <c r="B82" s="393" t="s">
        <v>1118</v>
      </c>
      <c r="C82" s="913">
        <v>1</v>
      </c>
      <c r="D82" s="393" t="s">
        <v>763</v>
      </c>
      <c r="E82" s="925">
        <v>0</v>
      </c>
      <c r="F82" s="898">
        <v>8.7266126780228992E-2</v>
      </c>
      <c r="G82" s="898">
        <v>0.26179838034068698</v>
      </c>
      <c r="H82" s="898">
        <v>0.43633063390114496</v>
      </c>
      <c r="I82" s="898"/>
      <c r="J82" s="898"/>
      <c r="K82" s="367"/>
      <c r="L82" s="404"/>
      <c r="M82" s="656"/>
      <c r="N82" s="656"/>
    </row>
    <row r="83" spans="1:14" s="352" customFormat="1" ht="18" customHeight="1" x14ac:dyDescent="0.2">
      <c r="A83" s="358"/>
      <c r="B83" s="393"/>
      <c r="C83" s="359"/>
      <c r="D83" s="393" t="s">
        <v>373</v>
      </c>
      <c r="E83" s="925">
        <v>0.10471935213627478</v>
      </c>
      <c r="F83" s="898">
        <v>0.10471935213627478</v>
      </c>
      <c r="G83" s="898">
        <v>5.2359676068137392E-2</v>
      </c>
      <c r="H83" s="898">
        <v>5.2359676068137392E-2</v>
      </c>
      <c r="I83" s="898"/>
      <c r="J83" s="898"/>
      <c r="K83" s="367"/>
      <c r="L83" s="404"/>
      <c r="M83" s="656"/>
      <c r="N83" s="656"/>
    </row>
    <row r="84" spans="1:14" s="352" customFormat="1" ht="18" customHeight="1" x14ac:dyDescent="0.2">
      <c r="A84" s="551" t="s">
        <v>1391</v>
      </c>
      <c r="B84" s="612"/>
      <c r="C84" s="913">
        <v>1</v>
      </c>
      <c r="D84" s="612" t="s">
        <v>763</v>
      </c>
      <c r="E84" s="909">
        <v>7.1148000000000003E-2</v>
      </c>
      <c r="F84" s="600">
        <v>0.17025000000000001</v>
      </c>
      <c r="G84" s="600">
        <v>0.28619</v>
      </c>
      <c r="H84" s="600">
        <v>0.38516</v>
      </c>
      <c r="I84" s="600"/>
      <c r="J84" s="600"/>
      <c r="K84" s="600"/>
      <c r="L84" s="600"/>
      <c r="M84" s="660"/>
      <c r="N84" s="660"/>
    </row>
    <row r="85" spans="1:14" s="352" customFormat="1" ht="18" customHeight="1" x14ac:dyDescent="0.2">
      <c r="A85" s="551"/>
      <c r="B85" s="612"/>
      <c r="C85" s="359"/>
      <c r="D85" s="612" t="s">
        <v>1378</v>
      </c>
      <c r="E85" s="909">
        <v>0.82465999999999995</v>
      </c>
      <c r="F85" s="600">
        <v>1.0791999999999999</v>
      </c>
      <c r="G85" s="600">
        <v>1.6635</v>
      </c>
      <c r="H85" s="600">
        <v>2.4066000000000001</v>
      </c>
      <c r="I85" s="600"/>
      <c r="J85" s="600"/>
      <c r="K85" s="600"/>
      <c r="L85" s="600"/>
      <c r="M85" s="660"/>
      <c r="N85" s="660"/>
    </row>
    <row r="86" spans="1:14" s="352" customFormat="1" ht="18" customHeight="1" x14ac:dyDescent="0.2">
      <c r="A86" s="551" t="s">
        <v>1392</v>
      </c>
      <c r="B86" s="612"/>
      <c r="C86" s="913">
        <v>0</v>
      </c>
      <c r="D86" s="612" t="s">
        <v>1393</v>
      </c>
      <c r="E86" s="909" t="s">
        <v>2934</v>
      </c>
      <c r="F86" s="600" t="s">
        <v>2935</v>
      </c>
      <c r="G86" s="600"/>
      <c r="H86" s="600"/>
      <c r="I86" s="600"/>
      <c r="J86" s="600"/>
      <c r="K86" s="600"/>
      <c r="L86" s="600"/>
      <c r="M86" s="660"/>
      <c r="N86" s="660"/>
    </row>
    <row r="87" spans="1:14" s="352" customFormat="1" ht="18" customHeight="1" x14ac:dyDescent="0.2">
      <c r="A87" s="551"/>
      <c r="B87" s="612"/>
      <c r="C87" s="359"/>
      <c r="D87" s="612" t="s">
        <v>1394</v>
      </c>
      <c r="E87" s="909" t="s">
        <v>550</v>
      </c>
      <c r="F87" s="600" t="s">
        <v>552</v>
      </c>
      <c r="G87" s="600"/>
      <c r="H87" s="600"/>
      <c r="I87" s="600"/>
      <c r="J87" s="600"/>
      <c r="K87" s="600"/>
      <c r="L87" s="600"/>
      <c r="M87" s="660"/>
      <c r="N87" s="660"/>
    </row>
    <row r="88" spans="1:14" s="352" customFormat="1" ht="18" customHeight="1" x14ac:dyDescent="0.2">
      <c r="A88" s="551" t="s">
        <v>1397</v>
      </c>
      <c r="B88" s="612"/>
      <c r="C88" s="913">
        <v>0</v>
      </c>
      <c r="D88" s="612" t="s">
        <v>763</v>
      </c>
      <c r="E88" s="600" t="s">
        <v>2894</v>
      </c>
      <c r="F88" s="600">
        <v>-8.2000000000000007E-3</v>
      </c>
      <c r="G88" s="600">
        <v>6.3E-3</v>
      </c>
      <c r="H88" s="600">
        <v>0.1255</v>
      </c>
      <c r="I88" s="600">
        <v>0.30049999999999999</v>
      </c>
      <c r="J88" s="600">
        <v>0.3911</v>
      </c>
      <c r="K88" s="600">
        <v>0.42199999999999999</v>
      </c>
      <c r="L88" s="600">
        <v>0.6109</v>
      </c>
      <c r="M88" s="660"/>
      <c r="N88" s="660"/>
    </row>
    <row r="89" spans="1:14" s="352" customFormat="1" ht="18" customHeight="1" x14ac:dyDescent="0.2">
      <c r="A89" s="551"/>
      <c r="B89" s="612"/>
      <c r="C89" s="359"/>
      <c r="D89" s="612" t="s">
        <v>1378</v>
      </c>
      <c r="E89" s="909">
        <v>1.6999999999999999E-3</v>
      </c>
      <c r="F89" s="600">
        <v>1.6999999999999999E-3</v>
      </c>
      <c r="G89" s="600">
        <v>1.6999999999999999E-3</v>
      </c>
      <c r="H89" s="600">
        <v>3.0000000000000001E-3</v>
      </c>
      <c r="I89" s="600">
        <v>6.1000000000000004E-3</v>
      </c>
      <c r="J89" s="600">
        <v>9.1000000000000004E-3</v>
      </c>
      <c r="K89" s="600">
        <v>1.1900000000000001E-2</v>
      </c>
      <c r="L89" s="600">
        <v>1.1900000000000001E-2</v>
      </c>
      <c r="M89" s="660"/>
      <c r="N89" s="660"/>
    </row>
    <row r="90" spans="1:14" s="352" customFormat="1" ht="18" customHeight="1" x14ac:dyDescent="0.2">
      <c r="A90" s="551" t="s">
        <v>1396</v>
      </c>
      <c r="B90" s="612"/>
      <c r="C90" s="913">
        <v>0</v>
      </c>
      <c r="D90" s="612" t="s">
        <v>763</v>
      </c>
      <c r="E90" s="600" t="s">
        <v>2894</v>
      </c>
      <c r="F90" s="600">
        <v>4.8999999999999998E-3</v>
      </c>
      <c r="G90" s="600">
        <v>0.1072</v>
      </c>
      <c r="H90" s="600">
        <v>0.28689999999999999</v>
      </c>
      <c r="I90" s="600">
        <v>0.38590000000000002</v>
      </c>
      <c r="J90" s="600">
        <v>0.41970000000000002</v>
      </c>
      <c r="K90" s="600">
        <v>0.6109</v>
      </c>
      <c r="L90" s="600"/>
      <c r="M90" s="660"/>
      <c r="N90" s="660"/>
    </row>
    <row r="91" spans="1:14" s="352" customFormat="1" ht="18" customHeight="1" x14ac:dyDescent="0.2">
      <c r="A91" s="551"/>
      <c r="B91" s="612"/>
      <c r="C91" s="359"/>
      <c r="D91" s="612" t="s">
        <v>1378</v>
      </c>
      <c r="E91" s="909">
        <v>2.1600000000000001E-2</v>
      </c>
      <c r="F91" s="600">
        <v>2.1600000000000001E-2</v>
      </c>
      <c r="G91" s="600">
        <v>2.1299999999999999E-2</v>
      </c>
      <c r="H91" s="600">
        <v>4.0899999999999999E-2</v>
      </c>
      <c r="I91" s="600">
        <v>6.4199999999999993E-2</v>
      </c>
      <c r="J91" s="600">
        <v>0.1066</v>
      </c>
      <c r="K91" s="600">
        <v>0.1066</v>
      </c>
      <c r="L91" s="600"/>
      <c r="M91" s="660"/>
      <c r="N91" s="660"/>
    </row>
    <row r="92" spans="1:14" s="352" customFormat="1" ht="18" customHeight="1" x14ac:dyDescent="0.2">
      <c r="A92" s="339" t="s">
        <v>1839</v>
      </c>
      <c r="B92" s="514"/>
      <c r="C92" s="916">
        <v>0</v>
      </c>
      <c r="D92" s="419" t="s">
        <v>763</v>
      </c>
      <c r="E92" s="926">
        <v>0</v>
      </c>
      <c r="F92" s="927">
        <v>3.49E-2</v>
      </c>
      <c r="G92" s="927">
        <v>0.1047</v>
      </c>
      <c r="H92" s="927">
        <v>0.15709999999999999</v>
      </c>
      <c r="I92" s="927">
        <v>0.34899999999999998</v>
      </c>
      <c r="J92" s="927"/>
      <c r="K92" s="927"/>
      <c r="L92" s="927"/>
      <c r="M92" s="656"/>
      <c r="N92" s="656"/>
    </row>
    <row r="93" spans="1:14" s="352" customFormat="1" ht="18" customHeight="1" x14ac:dyDescent="0.2">
      <c r="A93" s="339"/>
      <c r="B93" s="515"/>
      <c r="C93" s="431"/>
      <c r="D93" s="513" t="s">
        <v>1840</v>
      </c>
      <c r="E93" s="926">
        <v>0.03</v>
      </c>
      <c r="F93" s="927">
        <v>0.03</v>
      </c>
      <c r="G93" s="927">
        <v>4.4999999999999998E-2</v>
      </c>
      <c r="H93" s="927">
        <v>0.06</v>
      </c>
      <c r="I93" s="927">
        <v>7.0000000000000007E-2</v>
      </c>
      <c r="J93" s="927"/>
      <c r="K93" s="927"/>
      <c r="L93" s="927"/>
      <c r="M93" s="656"/>
      <c r="N93" s="656"/>
    </row>
    <row r="94" spans="1:14" s="352" customFormat="1" ht="15" customHeight="1" x14ac:dyDescent="0.2">
      <c r="A94" s="562" t="s">
        <v>2006</v>
      </c>
      <c r="B94" s="532"/>
      <c r="C94" s="928">
        <v>0</v>
      </c>
      <c r="D94" s="537" t="s">
        <v>2936</v>
      </c>
      <c r="E94" s="929">
        <v>0.3347541505325124</v>
      </c>
      <c r="F94" s="697">
        <v>0.3347541505325124</v>
      </c>
      <c r="G94" s="697">
        <v>0.3347541505325124</v>
      </c>
      <c r="H94" s="697">
        <v>0.3347541505325124</v>
      </c>
      <c r="I94" s="697"/>
      <c r="J94" s="697"/>
      <c r="K94" s="697"/>
      <c r="L94" s="697"/>
      <c r="M94" s="656"/>
      <c r="N94" s="656"/>
    </row>
    <row r="95" spans="1:14" s="352" customFormat="1" ht="15" customHeight="1" x14ac:dyDescent="0.2">
      <c r="A95" s="562"/>
      <c r="B95" s="532"/>
      <c r="C95" s="930"/>
      <c r="D95" s="537" t="s">
        <v>2937</v>
      </c>
      <c r="E95" s="697">
        <v>0.69115038378975457</v>
      </c>
      <c r="F95" s="697">
        <v>2.450442269800039</v>
      </c>
      <c r="G95" s="697">
        <v>-0.69115038378975457</v>
      </c>
      <c r="H95" s="697">
        <v>-2.450442269800039</v>
      </c>
      <c r="I95" s="697"/>
      <c r="J95" s="697"/>
      <c r="K95" s="697"/>
      <c r="L95" s="697"/>
      <c r="M95" s="656"/>
      <c r="N95" s="656"/>
    </row>
    <row r="96" spans="1:14" s="352" customFormat="1" ht="17.25" customHeight="1" x14ac:dyDescent="0.2">
      <c r="A96" s="562" t="s">
        <v>1630</v>
      </c>
      <c r="B96" s="532"/>
      <c r="C96" s="928">
        <v>0</v>
      </c>
      <c r="D96" s="537" t="s">
        <v>2938</v>
      </c>
      <c r="E96" s="929" t="s">
        <v>550</v>
      </c>
      <c r="F96" s="697" t="s">
        <v>550</v>
      </c>
      <c r="G96" s="697" t="s">
        <v>550</v>
      </c>
      <c r="H96" s="697" t="s">
        <v>550</v>
      </c>
      <c r="I96" s="697" t="s">
        <v>550</v>
      </c>
      <c r="J96" s="697" t="s">
        <v>550</v>
      </c>
      <c r="K96" s="697" t="s">
        <v>550</v>
      </c>
      <c r="L96" s="697" t="s">
        <v>550</v>
      </c>
      <c r="M96" s="656"/>
      <c r="N96" s="656"/>
    </row>
    <row r="97" spans="1:14" s="352" customFormat="1" ht="15.75" customHeight="1" x14ac:dyDescent="0.2">
      <c r="A97" s="562"/>
      <c r="B97" s="532"/>
      <c r="C97" s="930"/>
      <c r="D97" s="537" t="s">
        <v>2939</v>
      </c>
      <c r="E97" s="697" t="s">
        <v>2940</v>
      </c>
      <c r="F97" s="697" t="s">
        <v>2941</v>
      </c>
      <c r="G97" s="697" t="s">
        <v>2942</v>
      </c>
      <c r="H97" s="697" t="s">
        <v>2943</v>
      </c>
      <c r="I97" s="697" t="s">
        <v>2944</v>
      </c>
      <c r="J97" s="697" t="s">
        <v>2945</v>
      </c>
      <c r="K97" s="697" t="s">
        <v>2946</v>
      </c>
      <c r="L97" s="697" t="s">
        <v>2947</v>
      </c>
      <c r="M97" s="656"/>
      <c r="N97" s="656"/>
    </row>
    <row r="98" spans="1:14" s="352" customFormat="1" ht="17.25" customHeight="1" x14ac:dyDescent="0.2">
      <c r="A98" s="562" t="s">
        <v>2007</v>
      </c>
      <c r="B98" s="532"/>
      <c r="C98" s="928">
        <v>0</v>
      </c>
      <c r="D98" s="635" t="s">
        <v>2948</v>
      </c>
      <c r="E98" s="929" t="s">
        <v>1055</v>
      </c>
      <c r="F98" s="697" t="s">
        <v>2949</v>
      </c>
      <c r="G98" s="697" t="s">
        <v>2950</v>
      </c>
      <c r="H98" s="697" t="s">
        <v>2951</v>
      </c>
      <c r="I98" s="697" t="s">
        <v>2952</v>
      </c>
      <c r="J98" s="697" t="s">
        <v>2953</v>
      </c>
      <c r="K98" s="697" t="s">
        <v>596</v>
      </c>
      <c r="L98" s="697" t="s">
        <v>1451</v>
      </c>
      <c r="M98" s="656"/>
      <c r="N98" s="656"/>
    </row>
    <row r="99" spans="1:14" s="352" customFormat="1" ht="15.75" customHeight="1" x14ac:dyDescent="0.2">
      <c r="A99" s="562"/>
      <c r="B99" s="532"/>
      <c r="C99" s="930"/>
      <c r="D99" s="635" t="s">
        <v>2954</v>
      </c>
      <c r="E99" s="697" t="s">
        <v>552</v>
      </c>
      <c r="F99" s="697" t="s">
        <v>552</v>
      </c>
      <c r="G99" s="697">
        <v>4.2099999999999402E-2</v>
      </c>
      <c r="H99" s="697" t="s">
        <v>2955</v>
      </c>
      <c r="I99" s="697">
        <v>9.192000000000039E-2</v>
      </c>
      <c r="J99" s="697">
        <v>4.5880000000000108E-2</v>
      </c>
      <c r="K99" s="697" t="s">
        <v>2956</v>
      </c>
      <c r="L99" s="697">
        <v>1.912999999999971E-2</v>
      </c>
      <c r="M99" s="656"/>
      <c r="N99" s="656"/>
    </row>
    <row r="100" spans="1:14" s="352" customFormat="1" ht="18" customHeight="1" x14ac:dyDescent="0.2">
      <c r="A100" s="562" t="s">
        <v>2957</v>
      </c>
      <c r="B100" s="395" t="s">
        <v>2697</v>
      </c>
      <c r="C100" s="230" t="s">
        <v>2698</v>
      </c>
      <c r="D100" s="831" t="s">
        <v>2699</v>
      </c>
      <c r="E100" s="586">
        <v>7</v>
      </c>
      <c r="F100" s="586">
        <v>9</v>
      </c>
      <c r="G100" s="586">
        <v>13</v>
      </c>
      <c r="H100" s="586">
        <v>20</v>
      </c>
      <c r="I100" s="586">
        <v>25</v>
      </c>
      <c r="J100" s="586"/>
      <c r="K100" s="586"/>
      <c r="L100" s="655"/>
      <c r="M100" s="832"/>
      <c r="N100" s="656"/>
    </row>
    <row r="101" spans="1:14" s="352" customFormat="1" ht="18" customHeight="1" x14ac:dyDescent="0.2">
      <c r="A101" s="562"/>
      <c r="B101" s="395"/>
      <c r="C101" s="230"/>
      <c r="D101" s="831" t="s">
        <v>2700</v>
      </c>
      <c r="E101" s="586">
        <v>5.5</v>
      </c>
      <c r="F101" s="586">
        <v>5.5</v>
      </c>
      <c r="G101" s="586">
        <v>5.5</v>
      </c>
      <c r="H101" s="586">
        <v>7</v>
      </c>
      <c r="I101" s="586">
        <v>8</v>
      </c>
      <c r="J101" s="586"/>
      <c r="K101" s="586"/>
      <c r="L101" s="655"/>
      <c r="M101" s="832"/>
      <c r="N101" s="656"/>
    </row>
    <row r="102" spans="1:14" s="568" customFormat="1" ht="15.75" customHeight="1" x14ac:dyDescent="0.2">
      <c r="A102" s="562" t="s">
        <v>2534</v>
      </c>
      <c r="B102" s="532" t="s">
        <v>2535</v>
      </c>
      <c r="C102" s="931" t="s">
        <v>2114</v>
      </c>
      <c r="D102" s="932" t="s">
        <v>2536</v>
      </c>
      <c r="E102" s="933">
        <v>3</v>
      </c>
      <c r="F102" s="934">
        <v>5.5</v>
      </c>
      <c r="G102" s="934">
        <v>6</v>
      </c>
      <c r="H102" s="934">
        <v>7</v>
      </c>
      <c r="I102" s="934">
        <v>10</v>
      </c>
      <c r="J102" s="833"/>
      <c r="K102" s="833"/>
      <c r="L102" s="833"/>
      <c r="M102" s="834"/>
      <c r="N102" s="834"/>
    </row>
    <row r="103" spans="1:14" s="568" customFormat="1" ht="15.75" customHeight="1" x14ac:dyDescent="0.2">
      <c r="A103" s="562"/>
      <c r="B103" s="532"/>
      <c r="C103" s="931"/>
      <c r="D103" s="932" t="s">
        <v>2960</v>
      </c>
      <c r="E103" s="935" t="s">
        <v>2961</v>
      </c>
      <c r="F103" s="935" t="s">
        <v>2959</v>
      </c>
      <c r="G103" s="935" t="s">
        <v>2959</v>
      </c>
      <c r="H103" s="935" t="s">
        <v>2959</v>
      </c>
      <c r="I103" s="935" t="s">
        <v>2959</v>
      </c>
      <c r="J103" s="833"/>
      <c r="K103" s="833"/>
      <c r="L103" s="833"/>
      <c r="M103" s="834"/>
      <c r="N103" s="834"/>
    </row>
    <row r="104" spans="1:14" s="568" customFormat="1" ht="15.75" customHeight="1" x14ac:dyDescent="0.2">
      <c r="A104" s="562" t="s">
        <v>2538</v>
      </c>
      <c r="B104" s="532" t="s">
        <v>2539</v>
      </c>
      <c r="C104" s="931" t="s">
        <v>2962</v>
      </c>
      <c r="D104" s="932" t="s">
        <v>2958</v>
      </c>
      <c r="E104" s="934" t="s">
        <v>593</v>
      </c>
      <c r="F104" s="934">
        <v>10</v>
      </c>
      <c r="G104" s="934">
        <v>13</v>
      </c>
      <c r="H104" s="934" t="s">
        <v>598</v>
      </c>
      <c r="I104" s="586"/>
      <c r="J104" s="833"/>
      <c r="K104" s="833"/>
      <c r="L104" s="833"/>
      <c r="M104" s="834"/>
      <c r="N104" s="834"/>
    </row>
    <row r="105" spans="1:14" s="568" customFormat="1" ht="15.75" customHeight="1" x14ac:dyDescent="0.2">
      <c r="A105" s="562"/>
      <c r="B105" s="532"/>
      <c r="C105" s="931"/>
      <c r="D105" s="932" t="s">
        <v>2963</v>
      </c>
      <c r="E105" s="935" t="s">
        <v>2964</v>
      </c>
      <c r="F105" s="935" t="s">
        <v>2964</v>
      </c>
      <c r="G105" s="935" t="s">
        <v>2965</v>
      </c>
      <c r="H105" s="935" t="s">
        <v>2965</v>
      </c>
      <c r="I105" s="586"/>
      <c r="J105" s="833"/>
      <c r="K105" s="833"/>
      <c r="L105" s="833"/>
      <c r="M105" s="834"/>
      <c r="N105" s="834"/>
    </row>
    <row r="106" spans="1:14" s="568" customFormat="1" ht="15.75" customHeight="1" x14ac:dyDescent="0.2">
      <c r="A106" s="562" t="s">
        <v>2540</v>
      </c>
      <c r="B106" s="532" t="s">
        <v>2541</v>
      </c>
      <c r="C106" s="931" t="s">
        <v>2114</v>
      </c>
      <c r="D106" s="932" t="s">
        <v>2958</v>
      </c>
      <c r="E106" s="934">
        <v>-8</v>
      </c>
      <c r="F106" s="934">
        <v>-9</v>
      </c>
      <c r="G106" s="934">
        <v>-13</v>
      </c>
      <c r="H106" s="934" t="s">
        <v>2966</v>
      </c>
      <c r="I106" s="586"/>
      <c r="J106" s="833"/>
      <c r="K106" s="833"/>
      <c r="L106" s="833"/>
      <c r="M106" s="834"/>
      <c r="N106" s="834"/>
    </row>
    <row r="107" spans="1:14" s="568" customFormat="1" ht="15.75" customHeight="1" x14ac:dyDescent="0.2">
      <c r="A107" s="562"/>
      <c r="B107" s="532"/>
      <c r="C107" s="931"/>
      <c r="D107" s="932" t="s">
        <v>2537</v>
      </c>
      <c r="E107" s="935" t="s">
        <v>2964</v>
      </c>
      <c r="F107" s="935" t="s">
        <v>2964</v>
      </c>
      <c r="G107" s="935" t="s">
        <v>2965</v>
      </c>
      <c r="H107" s="935" t="s">
        <v>2965</v>
      </c>
      <c r="I107" s="586"/>
      <c r="J107" s="833"/>
      <c r="K107" s="833"/>
      <c r="L107" s="833"/>
      <c r="M107" s="834"/>
      <c r="N107" s="834"/>
    </row>
    <row r="108" spans="1:14" s="568" customFormat="1" ht="15.75" customHeight="1" x14ac:dyDescent="0.2">
      <c r="A108" s="562" t="s">
        <v>2542</v>
      </c>
      <c r="B108" s="532" t="s">
        <v>2543</v>
      </c>
      <c r="C108" s="931" t="s">
        <v>2114</v>
      </c>
      <c r="D108" s="932" t="s">
        <v>2544</v>
      </c>
      <c r="E108" s="934">
        <v>9</v>
      </c>
      <c r="F108" s="934">
        <v>10</v>
      </c>
      <c r="G108" s="934">
        <v>13</v>
      </c>
      <c r="H108" s="934" t="s">
        <v>598</v>
      </c>
      <c r="I108" s="586"/>
      <c r="J108" s="833"/>
      <c r="K108" s="833"/>
      <c r="L108" s="833"/>
      <c r="M108" s="834"/>
      <c r="N108" s="834"/>
    </row>
    <row r="109" spans="1:14" s="568" customFormat="1" ht="15.75" customHeight="1" x14ac:dyDescent="0.2">
      <c r="A109" s="562"/>
      <c r="B109" s="532"/>
      <c r="C109" s="931"/>
      <c r="D109" s="932" t="s">
        <v>2963</v>
      </c>
      <c r="E109" s="935" t="s">
        <v>2964</v>
      </c>
      <c r="F109" s="935" t="s">
        <v>2964</v>
      </c>
      <c r="G109" s="935" t="s">
        <v>2965</v>
      </c>
      <c r="H109" s="935" t="s">
        <v>2965</v>
      </c>
      <c r="I109" s="586"/>
      <c r="J109" s="833"/>
      <c r="K109" s="833"/>
      <c r="L109" s="833"/>
      <c r="M109" s="834"/>
      <c r="N109" s="834"/>
    </row>
    <row r="110" spans="1:14" s="568" customFormat="1" ht="15.75" customHeight="1" x14ac:dyDescent="0.2">
      <c r="A110" s="562" t="s">
        <v>2545</v>
      </c>
      <c r="B110" s="532" t="s">
        <v>2546</v>
      </c>
      <c r="C110" s="931" t="s">
        <v>2875</v>
      </c>
      <c r="D110" s="932" t="s">
        <v>2967</v>
      </c>
      <c r="E110" s="934" t="s">
        <v>2968</v>
      </c>
      <c r="F110" s="934">
        <v>-9</v>
      </c>
      <c r="G110" s="934">
        <v>-13</v>
      </c>
      <c r="H110" s="934" t="s">
        <v>2966</v>
      </c>
      <c r="I110" s="586"/>
      <c r="J110" s="833"/>
      <c r="K110" s="833"/>
      <c r="L110" s="833"/>
      <c r="M110" s="834"/>
      <c r="N110" s="834"/>
    </row>
    <row r="111" spans="1:14" s="568" customFormat="1" ht="15.75" customHeight="1" x14ac:dyDescent="0.2">
      <c r="A111" s="562"/>
      <c r="B111" s="532"/>
      <c r="C111" s="931"/>
      <c r="D111" s="932" t="s">
        <v>2537</v>
      </c>
      <c r="E111" s="935" t="s">
        <v>2964</v>
      </c>
      <c r="F111" s="935" t="s">
        <v>2964</v>
      </c>
      <c r="G111" s="935" t="s">
        <v>2965</v>
      </c>
      <c r="H111" s="935" t="s">
        <v>2965</v>
      </c>
      <c r="I111" s="586"/>
      <c r="J111" s="833"/>
      <c r="K111" s="833"/>
      <c r="L111" s="833"/>
      <c r="M111" s="834"/>
      <c r="N111" s="834"/>
    </row>
    <row r="112" spans="1:14" ht="15.75" customHeight="1" x14ac:dyDescent="0.2">
      <c r="A112" s="726" t="s">
        <v>2281</v>
      </c>
      <c r="B112" s="393" t="s">
        <v>2282</v>
      </c>
      <c r="C112" s="359" t="s">
        <v>2230</v>
      </c>
      <c r="D112" s="728" t="s">
        <v>2283</v>
      </c>
      <c r="E112" s="727">
        <v>0</v>
      </c>
      <c r="F112" s="367" t="s">
        <v>2284</v>
      </c>
      <c r="G112" s="367" t="s">
        <v>2285</v>
      </c>
      <c r="H112" s="367" t="s">
        <v>2286</v>
      </c>
      <c r="I112" s="367" t="s">
        <v>2287</v>
      </c>
      <c r="J112" s="356"/>
      <c r="K112" s="367"/>
      <c r="L112" s="367"/>
      <c r="M112" s="656"/>
      <c r="N112" s="656"/>
    </row>
    <row r="113" spans="1:14" x14ac:dyDescent="0.2">
      <c r="A113" s="339"/>
      <c r="B113" s="393"/>
      <c r="C113" s="359"/>
      <c r="D113" s="371" t="s">
        <v>2290</v>
      </c>
      <c r="E113" s="356" t="s">
        <v>2288</v>
      </c>
      <c r="F113" s="356" t="s">
        <v>2288</v>
      </c>
      <c r="G113" s="367" t="s">
        <v>2289</v>
      </c>
      <c r="H113" s="367" t="s">
        <v>2289</v>
      </c>
      <c r="I113" s="356" t="s">
        <v>2288</v>
      </c>
      <c r="J113" s="356"/>
      <c r="K113" s="367"/>
      <c r="L113" s="367"/>
      <c r="M113" s="656"/>
      <c r="N113" s="656"/>
    </row>
    <row r="114" spans="1:14" s="347" customFormat="1" x14ac:dyDescent="0.2">
      <c r="A114" s="263" t="s">
        <v>2667</v>
      </c>
      <c r="B114" s="395" t="s">
        <v>2668</v>
      </c>
      <c r="C114" s="827" t="s">
        <v>1801</v>
      </c>
      <c r="D114" s="395" t="s">
        <v>2669</v>
      </c>
      <c r="E114" s="790" t="s">
        <v>2670</v>
      </c>
      <c r="F114" s="828">
        <v>6.9800000000000001E-2</v>
      </c>
      <c r="G114" s="367"/>
      <c r="H114" s="813"/>
      <c r="I114" s="813"/>
      <c r="J114" s="813"/>
      <c r="K114" s="813"/>
      <c r="L114" s="813"/>
    </row>
    <row r="115" spans="1:14" s="347" customFormat="1" x14ac:dyDescent="0.2">
      <c r="A115" s="263"/>
      <c r="B115" s="395"/>
      <c r="C115" s="230"/>
      <c r="D115" s="395" t="s">
        <v>2671</v>
      </c>
      <c r="E115" s="790" t="s">
        <v>2672</v>
      </c>
      <c r="F115" s="790" t="s">
        <v>2673</v>
      </c>
      <c r="G115" s="829"/>
      <c r="H115" s="813"/>
      <c r="I115" s="813"/>
      <c r="J115" s="813"/>
      <c r="K115" s="813"/>
      <c r="L115" s="813"/>
    </row>
    <row r="116" spans="1:14" x14ac:dyDescent="0.2">
      <c r="A116" s="788" t="s">
        <v>2634</v>
      </c>
      <c r="B116" s="826" t="s">
        <v>2651</v>
      </c>
      <c r="C116" s="230" t="s">
        <v>2652</v>
      </c>
      <c r="D116" s="395" t="s">
        <v>843</v>
      </c>
      <c r="E116" s="231" t="s">
        <v>2653</v>
      </c>
      <c r="F116" s="367" t="s">
        <v>2654</v>
      </c>
      <c r="G116" s="367" t="s">
        <v>2655</v>
      </c>
      <c r="H116" s="367" t="s">
        <v>2656</v>
      </c>
      <c r="I116" s="367"/>
      <c r="J116" s="367"/>
      <c r="K116" s="367"/>
      <c r="L116" s="367"/>
      <c r="M116" s="656"/>
      <c r="N116" s="656"/>
    </row>
    <row r="117" spans="1:14" x14ac:dyDescent="0.2">
      <c r="A117" s="788"/>
      <c r="B117" s="788"/>
      <c r="C117" s="230"/>
      <c r="D117" s="395" t="s">
        <v>2657</v>
      </c>
      <c r="E117" s="231" t="s">
        <v>2658</v>
      </c>
      <c r="F117" s="367" t="s">
        <v>2659</v>
      </c>
      <c r="G117" s="367" t="s">
        <v>2660</v>
      </c>
      <c r="H117" s="367" t="s">
        <v>2658</v>
      </c>
      <c r="I117" s="367"/>
      <c r="J117" s="367"/>
      <c r="K117" s="367"/>
      <c r="L117" s="367"/>
      <c r="M117" s="656"/>
      <c r="N117" s="656"/>
    </row>
    <row r="118" spans="1:14" x14ac:dyDescent="0.2">
      <c r="A118" s="858" t="s">
        <v>2771</v>
      </c>
      <c r="B118" s="859"/>
      <c r="C118" s="860">
        <v>0</v>
      </c>
      <c r="D118" s="861" t="s">
        <v>2772</v>
      </c>
      <c r="E118" s="862">
        <v>0</v>
      </c>
      <c r="F118" s="862">
        <v>11.1</v>
      </c>
      <c r="G118" s="862">
        <v>11.4</v>
      </c>
      <c r="H118" s="863">
        <v>11.7</v>
      </c>
      <c r="I118" s="692" t="s">
        <v>2773</v>
      </c>
      <c r="J118" s="864">
        <v>14</v>
      </c>
      <c r="K118" s="392"/>
      <c r="L118" s="392"/>
      <c r="M118" s="392"/>
      <c r="N118" s="392"/>
    </row>
    <row r="119" spans="1:14" x14ac:dyDescent="0.2">
      <c r="A119" s="865"/>
      <c r="B119" s="859"/>
      <c r="C119" s="866"/>
      <c r="D119" s="861" t="s">
        <v>2774</v>
      </c>
      <c r="E119" s="862">
        <v>0</v>
      </c>
      <c r="F119" s="862">
        <v>0</v>
      </c>
      <c r="G119" s="862">
        <v>1</v>
      </c>
      <c r="H119" s="692" t="s">
        <v>2199</v>
      </c>
      <c r="I119" s="692" t="s">
        <v>2775</v>
      </c>
      <c r="J119" s="864">
        <v>3</v>
      </c>
      <c r="K119" s="392"/>
      <c r="L119" s="392"/>
      <c r="M119" s="392"/>
      <c r="N119" s="392"/>
    </row>
  </sheetData>
  <phoneticPr fontId="20" type="noConversion"/>
  <conditionalFormatting sqref="E4:J19">
    <cfRule type="cellIs" dxfId="7" priority="8" stopIfTrue="1" operator="notEqual">
      <formula>INDIRECT("Dummy_for_Comparison11!"&amp;ADDRESS(ROW(),COLUMN()))</formula>
    </cfRule>
  </conditionalFormatting>
  <conditionalFormatting sqref="E22:I23">
    <cfRule type="cellIs" dxfId="6" priority="7" stopIfTrue="1" operator="notEqual">
      <formula>INDIRECT("Dummy_for_Comparison11!"&amp;ADDRESS(ROW(),COLUMN()))</formula>
    </cfRule>
  </conditionalFormatting>
  <conditionalFormatting sqref="F30:I30 G31:I31">
    <cfRule type="cellIs" dxfId="5" priority="6" stopIfTrue="1" operator="notEqual">
      <formula>INDIRECT("Dummy_for_Comparison11!"&amp;ADDRESS(ROW(),COLUMN()))</formula>
    </cfRule>
  </conditionalFormatting>
  <conditionalFormatting sqref="E30">
    <cfRule type="cellIs" dxfId="4" priority="5" stopIfTrue="1" operator="notEqual">
      <formula>INDIRECT("Dummy_for_Comparison11!"&amp;ADDRESS(ROW(),COLUMN()))</formula>
    </cfRule>
  </conditionalFormatting>
  <conditionalFormatting sqref="E31">
    <cfRule type="cellIs" dxfId="3" priority="4" stopIfTrue="1" operator="notEqual">
      <formula>INDIRECT("Dummy_for_Comparison11!"&amp;ADDRESS(ROW(),COLUMN()))</formula>
    </cfRule>
  </conditionalFormatting>
  <conditionalFormatting sqref="F31">
    <cfRule type="cellIs" dxfId="2" priority="3" stopIfTrue="1" operator="notEqual">
      <formula>INDIRECT("Dummy_for_Comparison11!"&amp;ADDRESS(ROW(),COLUMN()))</formula>
    </cfRule>
  </conditionalFormatting>
  <conditionalFormatting sqref="E40:H41">
    <cfRule type="cellIs" dxfId="1" priority="2" stopIfTrue="1" operator="notEqual">
      <formula>INDIRECT("Dummy_for_Comparison11!"&amp;ADDRESS(ROW(),COLUMN()))</formula>
    </cfRule>
  </conditionalFormatting>
  <conditionalFormatting sqref="E70:H71">
    <cfRule type="cellIs" dxfId="0" priority="1" stopIfTrue="1" operator="notEqual">
      <formula>INDIRECT("Dummy_for_Comparison11!"&amp;ADDRESS(ROW(),COLUMN()))</formula>
    </cfRule>
  </conditionalFormatting>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0"/>
  <sheetViews>
    <sheetView zoomScaleNormal="100" workbookViewId="0">
      <pane xSplit="1" ySplit="2" topLeftCell="B3" activePane="bottomRight" state="frozen"/>
      <selection pane="topRight" activeCell="B1" sqref="B1"/>
      <selection pane="bottomLeft" activeCell="A3" sqref="A3"/>
      <selection pane="bottomRight" activeCell="H7" sqref="H7"/>
    </sheetView>
  </sheetViews>
  <sheetFormatPr defaultRowHeight="12.75" x14ac:dyDescent="0.2"/>
  <cols>
    <col min="1" max="1" width="33.5703125" customWidth="1"/>
    <col min="2" max="3" width="7.28515625" customWidth="1"/>
    <col min="4" max="4" width="40.7109375" customWidth="1"/>
    <col min="5" max="9" width="10.7109375" customWidth="1"/>
  </cols>
  <sheetData>
    <row r="1" spans="1:9" ht="13.5" customHeight="1" thickBot="1" x14ac:dyDescent="0.25">
      <c r="A1" t="s">
        <v>759</v>
      </c>
      <c r="B1" s="23"/>
      <c r="C1" s="24"/>
      <c r="I1" s="56"/>
    </row>
    <row r="2" spans="1:9" ht="75" customHeight="1" thickBot="1" x14ac:dyDescent="0.25">
      <c r="A2" s="60" t="s">
        <v>742</v>
      </c>
      <c r="B2" s="63" t="s">
        <v>1165</v>
      </c>
      <c r="C2" s="176" t="s">
        <v>4</v>
      </c>
      <c r="D2" s="61" t="s">
        <v>302</v>
      </c>
      <c r="E2" s="62" t="s">
        <v>1195</v>
      </c>
      <c r="F2" s="62" t="s">
        <v>1016</v>
      </c>
      <c r="G2" s="62" t="s">
        <v>1017</v>
      </c>
      <c r="H2" s="62" t="s">
        <v>551</v>
      </c>
      <c r="I2" s="83" t="s">
        <v>687</v>
      </c>
    </row>
    <row r="3" spans="1:9" ht="18" customHeight="1" x14ac:dyDescent="0.2">
      <c r="A3" s="70" t="s">
        <v>837</v>
      </c>
      <c r="B3" s="81"/>
      <c r="C3" s="75"/>
      <c r="D3" s="174"/>
      <c r="E3" s="66"/>
      <c r="F3" s="65"/>
      <c r="G3" s="65"/>
      <c r="H3" s="65" t="s">
        <v>1067</v>
      </c>
      <c r="I3" s="193" t="s">
        <v>1067</v>
      </c>
    </row>
    <row r="4" spans="1:9" ht="18" customHeight="1" x14ac:dyDescent="0.2">
      <c r="A4" s="235" t="s">
        <v>832</v>
      </c>
      <c r="B4" s="82" t="s">
        <v>1014</v>
      </c>
      <c r="C4" s="76" t="s">
        <v>1030</v>
      </c>
      <c r="D4" s="175" t="s">
        <v>420</v>
      </c>
      <c r="E4" s="68" t="s">
        <v>1194</v>
      </c>
      <c r="F4" s="67">
        <v>0</v>
      </c>
      <c r="G4" s="67">
        <v>1000</v>
      </c>
      <c r="H4" s="694">
        <v>20</v>
      </c>
      <c r="I4" s="194" t="s">
        <v>113</v>
      </c>
    </row>
    <row r="5" spans="1:9" ht="18" customHeight="1" x14ac:dyDescent="0.2">
      <c r="A5" s="71" t="s">
        <v>1041</v>
      </c>
      <c r="B5" s="82" t="s">
        <v>1014</v>
      </c>
      <c r="C5" s="76" t="s">
        <v>1030</v>
      </c>
      <c r="D5" s="175" t="s">
        <v>1304</v>
      </c>
      <c r="E5" s="68" t="s">
        <v>761</v>
      </c>
      <c r="F5" s="67">
        <v>0</v>
      </c>
      <c r="G5" s="67">
        <v>1000</v>
      </c>
      <c r="H5" s="694">
        <v>1000</v>
      </c>
      <c r="I5" s="194" t="s">
        <v>113</v>
      </c>
    </row>
    <row r="6" spans="1:9" ht="18" customHeight="1" x14ac:dyDescent="0.2">
      <c r="A6" s="71" t="s">
        <v>638</v>
      </c>
      <c r="B6" s="82" t="s">
        <v>1014</v>
      </c>
      <c r="C6" s="76" t="s">
        <v>1030</v>
      </c>
      <c r="D6" s="175" t="s">
        <v>640</v>
      </c>
      <c r="E6" s="68" t="s">
        <v>1194</v>
      </c>
      <c r="F6" s="67" t="s">
        <v>552</v>
      </c>
      <c r="G6" s="67">
        <v>1</v>
      </c>
      <c r="H6" s="695" t="s">
        <v>639</v>
      </c>
      <c r="I6" s="194" t="s">
        <v>113</v>
      </c>
    </row>
    <row r="7" spans="1:9" ht="18" customHeight="1" x14ac:dyDescent="0.2">
      <c r="A7" s="235" t="s">
        <v>1660</v>
      </c>
      <c r="B7" s="82" t="s">
        <v>1014</v>
      </c>
      <c r="C7" s="76" t="s">
        <v>1030</v>
      </c>
      <c r="D7" s="175" t="s">
        <v>309</v>
      </c>
      <c r="E7" s="68" t="s">
        <v>1194</v>
      </c>
      <c r="F7" s="67">
        <v>-1</v>
      </c>
      <c r="G7" s="67">
        <v>1</v>
      </c>
      <c r="H7" s="636">
        <v>-6.9400000000000003E-2</v>
      </c>
      <c r="I7" s="194" t="s">
        <v>113</v>
      </c>
    </row>
    <row r="8" spans="1:9" ht="18" customHeight="1" x14ac:dyDescent="0.2">
      <c r="A8" s="71" t="s">
        <v>1302</v>
      </c>
      <c r="B8" s="82" t="s">
        <v>1014</v>
      </c>
      <c r="C8" s="76" t="s">
        <v>1030</v>
      </c>
      <c r="D8" s="175" t="s">
        <v>1303</v>
      </c>
      <c r="E8" s="68" t="s">
        <v>1194</v>
      </c>
      <c r="F8" s="67">
        <v>-2</v>
      </c>
      <c r="G8" s="67">
        <v>2</v>
      </c>
      <c r="H8" s="636">
        <v>-8.727E-2</v>
      </c>
      <c r="I8" s="194" t="s">
        <v>113</v>
      </c>
    </row>
    <row r="9" spans="1:9" ht="18" customHeight="1" x14ac:dyDescent="0.2">
      <c r="A9" s="71" t="s">
        <v>310</v>
      </c>
      <c r="B9" s="82" t="s">
        <v>1014</v>
      </c>
      <c r="C9" s="76" t="s">
        <v>1030</v>
      </c>
      <c r="D9" s="175" t="s">
        <v>421</v>
      </c>
      <c r="E9" s="68" t="s">
        <v>1194</v>
      </c>
      <c r="F9" s="67">
        <v>0</v>
      </c>
      <c r="G9" s="67">
        <v>1</v>
      </c>
      <c r="H9" s="636">
        <v>0.01</v>
      </c>
      <c r="I9" s="194" t="s">
        <v>113</v>
      </c>
    </row>
    <row r="10" spans="1:9" ht="18" customHeight="1" x14ac:dyDescent="0.2">
      <c r="A10" s="71" t="s">
        <v>231</v>
      </c>
      <c r="B10" s="82" t="s">
        <v>1014</v>
      </c>
      <c r="C10" s="76" t="s">
        <v>1030</v>
      </c>
      <c r="D10" s="175" t="s">
        <v>422</v>
      </c>
      <c r="E10" s="68" t="s">
        <v>1194</v>
      </c>
      <c r="F10" s="67">
        <v>0</v>
      </c>
      <c r="G10" s="67">
        <v>10000000000</v>
      </c>
      <c r="H10" s="694" t="s">
        <v>552</v>
      </c>
      <c r="I10" s="194" t="s">
        <v>113</v>
      </c>
    </row>
  </sheetData>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45"/>
  <sheetViews>
    <sheetView workbookViewId="0">
      <pane xSplit="2" ySplit="2" topLeftCell="D6" activePane="bottomRight" state="frozen"/>
      <selection pane="topRight" activeCell="C1" sqref="C1"/>
      <selection pane="bottomLeft" activeCell="A3" sqref="A3"/>
      <selection pane="bottomRight" activeCell="A32" sqref="A32"/>
    </sheetView>
  </sheetViews>
  <sheetFormatPr defaultRowHeight="12.75" x14ac:dyDescent="0.2"/>
  <cols>
    <col min="1" max="1" width="32.85546875" customWidth="1"/>
    <col min="2" max="2" width="10.7109375" customWidth="1"/>
    <col min="3" max="3" width="32.85546875" customWidth="1"/>
    <col min="4" max="4" width="84.42578125" customWidth="1"/>
    <col min="5" max="5" width="46.85546875" customWidth="1"/>
    <col min="6" max="6" width="63.42578125" customWidth="1"/>
  </cols>
  <sheetData>
    <row r="1" spans="1:6" ht="13.5" thickBot="1" x14ac:dyDescent="0.25">
      <c r="A1" s="177" t="s">
        <v>759</v>
      </c>
      <c r="B1" s="178"/>
      <c r="C1" s="945" t="s">
        <v>701</v>
      </c>
      <c r="D1" s="945"/>
      <c r="E1" s="945" t="s">
        <v>702</v>
      </c>
      <c r="F1" s="946"/>
    </row>
    <row r="2" spans="1:6" ht="56.25" thickBot="1" x14ac:dyDescent="0.25">
      <c r="A2" s="49" t="s">
        <v>720</v>
      </c>
      <c r="B2" s="52" t="s">
        <v>277</v>
      </c>
      <c r="C2" s="51" t="s">
        <v>721</v>
      </c>
      <c r="D2" s="52" t="s">
        <v>722</v>
      </c>
      <c r="E2" s="52" t="s">
        <v>723</v>
      </c>
      <c r="F2" s="52" t="s">
        <v>724</v>
      </c>
    </row>
    <row r="3" spans="1:6" x14ac:dyDescent="0.2">
      <c r="A3" s="179" t="s">
        <v>759</v>
      </c>
      <c r="B3" s="180"/>
      <c r="C3" s="182" t="s">
        <v>759</v>
      </c>
      <c r="D3" s="181"/>
      <c r="E3" s="184"/>
      <c r="F3" s="181"/>
    </row>
    <row r="4" spans="1:6" ht="72" x14ac:dyDescent="0.2">
      <c r="A4" s="122" t="s">
        <v>2262</v>
      </c>
      <c r="B4" s="137"/>
      <c r="C4" s="183" t="s">
        <v>27</v>
      </c>
      <c r="D4" s="154" t="s">
        <v>641</v>
      </c>
      <c r="E4" s="185" t="s">
        <v>27</v>
      </c>
      <c r="F4" s="154" t="s">
        <v>468</v>
      </c>
    </row>
    <row r="5" spans="1:6" x14ac:dyDescent="0.2">
      <c r="A5" s="122" t="s">
        <v>725</v>
      </c>
      <c r="B5" s="137"/>
      <c r="C5" s="183" t="s">
        <v>22</v>
      </c>
      <c r="D5" s="154" t="s">
        <v>278</v>
      </c>
      <c r="E5" s="185" t="s">
        <v>22</v>
      </c>
      <c r="F5" s="154" t="s">
        <v>726</v>
      </c>
    </row>
    <row r="6" spans="1:6" x14ac:dyDescent="0.2">
      <c r="A6" s="122" t="s">
        <v>462</v>
      </c>
      <c r="B6" s="230" t="s">
        <v>606</v>
      </c>
      <c r="C6" s="183" t="s">
        <v>23</v>
      </c>
      <c r="D6" s="154" t="s">
        <v>279</v>
      </c>
      <c r="E6" s="185" t="s">
        <v>23</v>
      </c>
      <c r="F6" s="154" t="s">
        <v>463</v>
      </c>
    </row>
    <row r="7" spans="1:6" x14ac:dyDescent="0.2">
      <c r="A7" s="122" t="s">
        <v>1615</v>
      </c>
      <c r="B7" s="137"/>
      <c r="C7" s="183" t="s">
        <v>1616</v>
      </c>
      <c r="D7" s="154" t="s">
        <v>280</v>
      </c>
      <c r="E7" s="185" t="s">
        <v>2437</v>
      </c>
      <c r="F7" s="154" t="s">
        <v>2436</v>
      </c>
    </row>
    <row r="8" spans="1:6" s="352" customFormat="1" x14ac:dyDescent="0.2">
      <c r="A8" s="751" t="s">
        <v>2430</v>
      </c>
      <c r="B8" s="359"/>
      <c r="C8" s="183" t="s">
        <v>2431</v>
      </c>
      <c r="D8" s="368" t="s">
        <v>2432</v>
      </c>
      <c r="E8" s="183" t="s">
        <v>2431</v>
      </c>
      <c r="F8" s="368" t="s">
        <v>2435</v>
      </c>
    </row>
    <row r="9" spans="1:6" x14ac:dyDescent="0.2">
      <c r="A9" s="122" t="s">
        <v>1219</v>
      </c>
      <c r="B9" s="137"/>
      <c r="C9" s="183" t="s">
        <v>21</v>
      </c>
      <c r="D9" s="154" t="s">
        <v>1040</v>
      </c>
      <c r="E9" s="185" t="s">
        <v>2433</v>
      </c>
      <c r="F9" s="154" t="s">
        <v>2434</v>
      </c>
    </row>
    <row r="10" spans="1:6" x14ac:dyDescent="0.2">
      <c r="A10" s="122" t="s">
        <v>1563</v>
      </c>
      <c r="B10" s="137"/>
      <c r="C10" s="183" t="s">
        <v>28</v>
      </c>
      <c r="D10" s="154" t="s">
        <v>281</v>
      </c>
      <c r="E10" s="185" t="s">
        <v>28</v>
      </c>
      <c r="F10" s="154" t="s">
        <v>1220</v>
      </c>
    </row>
    <row r="11" spans="1:6" x14ac:dyDescent="0.2">
      <c r="A11" s="122" t="s">
        <v>1221</v>
      </c>
      <c r="B11" s="137"/>
      <c r="C11" s="183" t="s">
        <v>29</v>
      </c>
      <c r="D11" s="154" t="s">
        <v>282</v>
      </c>
      <c r="E11" s="185" t="s">
        <v>29</v>
      </c>
      <c r="F11" s="154" t="s">
        <v>1222</v>
      </c>
    </row>
    <row r="12" spans="1:6" x14ac:dyDescent="0.2">
      <c r="A12" s="122" t="s">
        <v>1223</v>
      </c>
      <c r="B12" s="137"/>
      <c r="C12" s="183" t="s">
        <v>30</v>
      </c>
      <c r="D12" s="154" t="s">
        <v>283</v>
      </c>
      <c r="E12" s="185" t="s">
        <v>30</v>
      </c>
      <c r="F12" s="154" t="s">
        <v>1224</v>
      </c>
    </row>
    <row r="13" spans="1:6" x14ac:dyDescent="0.2">
      <c r="A13" s="122" t="s">
        <v>1225</v>
      </c>
      <c r="B13" s="137">
        <v>0.02</v>
      </c>
      <c r="C13" s="183" t="s">
        <v>37</v>
      </c>
      <c r="D13" s="154" t="s">
        <v>284</v>
      </c>
      <c r="E13" s="185" t="s">
        <v>37</v>
      </c>
      <c r="F13" s="154" t="s">
        <v>494</v>
      </c>
    </row>
    <row r="14" spans="1:6" x14ac:dyDescent="0.2">
      <c r="A14" s="122" t="s">
        <v>495</v>
      </c>
      <c r="B14" s="137"/>
      <c r="C14" s="183" t="s">
        <v>38</v>
      </c>
      <c r="D14" s="154" t="s">
        <v>285</v>
      </c>
      <c r="E14" s="185" t="s">
        <v>38</v>
      </c>
      <c r="F14" s="154" t="s">
        <v>496</v>
      </c>
    </row>
    <row r="15" spans="1:6" x14ac:dyDescent="0.2">
      <c r="A15" s="122" t="s">
        <v>497</v>
      </c>
      <c r="B15" s="137"/>
      <c r="C15" s="183" t="s">
        <v>719</v>
      </c>
      <c r="D15" s="154" t="s">
        <v>286</v>
      </c>
      <c r="E15" s="185" t="s">
        <v>719</v>
      </c>
      <c r="F15" s="154" t="s">
        <v>498</v>
      </c>
    </row>
    <row r="16" spans="1:6" x14ac:dyDescent="0.2">
      <c r="A16" s="122" t="s">
        <v>499</v>
      </c>
      <c r="B16" s="137" t="s">
        <v>2465</v>
      </c>
      <c r="C16" s="183" t="s">
        <v>20</v>
      </c>
      <c r="D16" s="154" t="s">
        <v>287</v>
      </c>
      <c r="E16" s="185" t="s">
        <v>2463</v>
      </c>
      <c r="F16" s="154" t="s">
        <v>500</v>
      </c>
    </row>
    <row r="17" spans="1:6" x14ac:dyDescent="0.2">
      <c r="A17" s="122" t="s">
        <v>501</v>
      </c>
      <c r="B17" s="137"/>
      <c r="C17" s="183" t="s">
        <v>631</v>
      </c>
      <c r="D17" s="154" t="s">
        <v>288</v>
      </c>
      <c r="E17" s="185" t="s">
        <v>631</v>
      </c>
      <c r="F17" s="154" t="s">
        <v>502</v>
      </c>
    </row>
    <row r="18" spans="1:6" ht="36" x14ac:dyDescent="0.2">
      <c r="A18" s="122" t="s">
        <v>503</v>
      </c>
      <c r="B18" s="137"/>
      <c r="C18" s="183" t="s">
        <v>704</v>
      </c>
      <c r="D18" s="154" t="s">
        <v>893</v>
      </c>
      <c r="E18" s="185" t="s">
        <v>2264</v>
      </c>
      <c r="F18" s="154" t="s">
        <v>816</v>
      </c>
    </row>
    <row r="19" spans="1:6" s="327" customFormat="1" ht="24" x14ac:dyDescent="0.2">
      <c r="A19" s="312" t="s">
        <v>1466</v>
      </c>
      <c r="B19" s="337"/>
      <c r="C19" s="183" t="s">
        <v>1463</v>
      </c>
      <c r="D19" s="291" t="s">
        <v>1467</v>
      </c>
      <c r="E19" s="336" t="s">
        <v>1463</v>
      </c>
      <c r="F19" s="291" t="s">
        <v>1468</v>
      </c>
    </row>
    <row r="20" spans="1:6" ht="36" x14ac:dyDescent="0.2">
      <c r="A20" s="122" t="s">
        <v>504</v>
      </c>
      <c r="B20" s="137"/>
      <c r="C20" s="183" t="s">
        <v>707</v>
      </c>
      <c r="D20" s="154" t="s">
        <v>1366</v>
      </c>
      <c r="E20" s="185" t="s">
        <v>707</v>
      </c>
      <c r="F20" s="154" t="s">
        <v>1367</v>
      </c>
    </row>
    <row r="21" spans="1:6" ht="36" x14ac:dyDescent="0.2">
      <c r="A21" s="122" t="s">
        <v>2261</v>
      </c>
      <c r="B21" s="137"/>
      <c r="C21" s="183" t="s">
        <v>706</v>
      </c>
      <c r="D21" s="154" t="s">
        <v>65</v>
      </c>
      <c r="E21" s="185" t="s">
        <v>706</v>
      </c>
      <c r="F21" s="154" t="s">
        <v>1171</v>
      </c>
    </row>
    <row r="22" spans="1:6" ht="24" x14ac:dyDescent="0.2">
      <c r="A22" s="763" t="s">
        <v>2620</v>
      </c>
      <c r="B22" s="805"/>
      <c r="C22" s="806" t="s">
        <v>362</v>
      </c>
      <c r="D22" s="807" t="s">
        <v>324</v>
      </c>
      <c r="E22" s="802" t="s">
        <v>2263</v>
      </c>
      <c r="F22" s="807" t="s">
        <v>2251</v>
      </c>
    </row>
    <row r="23" spans="1:6" x14ac:dyDescent="0.2">
      <c r="A23" s="122" t="s">
        <v>505</v>
      </c>
      <c r="B23" s="137"/>
      <c r="C23" s="183" t="s">
        <v>705</v>
      </c>
      <c r="D23" s="154" t="s">
        <v>350</v>
      </c>
      <c r="E23" s="185" t="s">
        <v>705</v>
      </c>
      <c r="F23" s="154" t="s">
        <v>712</v>
      </c>
    </row>
    <row r="24" spans="1:6" x14ac:dyDescent="0.2">
      <c r="A24" s="122" t="s">
        <v>713</v>
      </c>
      <c r="B24" s="137"/>
      <c r="C24" s="183" t="s">
        <v>133</v>
      </c>
      <c r="D24" s="154" t="s">
        <v>232</v>
      </c>
      <c r="E24" s="185" t="s">
        <v>133</v>
      </c>
      <c r="F24" s="154" t="s">
        <v>232</v>
      </c>
    </row>
    <row r="25" spans="1:6" x14ac:dyDescent="0.2">
      <c r="A25" s="122" t="s">
        <v>2259</v>
      </c>
      <c r="B25" s="137"/>
      <c r="C25" s="183" t="s">
        <v>709</v>
      </c>
      <c r="D25" s="154" t="s">
        <v>1179</v>
      </c>
      <c r="E25" s="185" t="s">
        <v>709</v>
      </c>
      <c r="F25" s="154" t="s">
        <v>1179</v>
      </c>
    </row>
    <row r="26" spans="1:6" x14ac:dyDescent="0.2">
      <c r="A26" s="122" t="s">
        <v>714</v>
      </c>
      <c r="B26" s="137"/>
      <c r="C26" s="183" t="s">
        <v>708</v>
      </c>
      <c r="D26" s="154" t="s">
        <v>1178</v>
      </c>
      <c r="E26" s="185" t="s">
        <v>708</v>
      </c>
      <c r="F26" s="154" t="s">
        <v>1178</v>
      </c>
    </row>
    <row r="27" spans="1:6" x14ac:dyDescent="0.2">
      <c r="A27" s="122" t="s">
        <v>715</v>
      </c>
      <c r="B27" s="137"/>
      <c r="C27" s="183" t="s">
        <v>49</v>
      </c>
      <c r="D27" s="154" t="s">
        <v>1246</v>
      </c>
      <c r="E27" s="185" t="s">
        <v>49</v>
      </c>
      <c r="F27" s="154" t="s">
        <v>1246</v>
      </c>
    </row>
    <row r="28" spans="1:6" x14ac:dyDescent="0.2">
      <c r="A28" s="122" t="s">
        <v>716</v>
      </c>
      <c r="B28" s="137"/>
      <c r="C28" s="183" t="s">
        <v>48</v>
      </c>
      <c r="D28" s="154" t="s">
        <v>1229</v>
      </c>
      <c r="E28" s="185" t="s">
        <v>48</v>
      </c>
      <c r="F28" s="154" t="s">
        <v>1229</v>
      </c>
    </row>
    <row r="29" spans="1:6" x14ac:dyDescent="0.2">
      <c r="A29" s="122" t="s">
        <v>717</v>
      </c>
      <c r="B29" s="230" t="s">
        <v>1307</v>
      </c>
      <c r="C29" s="183" t="s">
        <v>1154</v>
      </c>
      <c r="D29" s="154" t="s">
        <v>1139</v>
      </c>
      <c r="E29" s="185" t="s">
        <v>2265</v>
      </c>
      <c r="F29" s="154" t="s">
        <v>2452</v>
      </c>
    </row>
    <row r="30" spans="1:6" x14ac:dyDescent="0.2">
      <c r="A30" s="122" t="s">
        <v>718</v>
      </c>
      <c r="B30" s="230" t="s">
        <v>1307</v>
      </c>
      <c r="C30" s="183" t="s">
        <v>1155</v>
      </c>
      <c r="D30" s="154" t="s">
        <v>1140</v>
      </c>
      <c r="E30" s="185" t="s">
        <v>1155</v>
      </c>
      <c r="F30" s="154" t="s">
        <v>1032</v>
      </c>
    </row>
    <row r="31" spans="1:6" ht="18" customHeight="1" x14ac:dyDescent="0.2">
      <c r="A31" s="122" t="s">
        <v>1033</v>
      </c>
      <c r="B31" s="230" t="s">
        <v>1307</v>
      </c>
      <c r="C31" s="183" t="s">
        <v>1156</v>
      </c>
      <c r="D31" s="154" t="s">
        <v>1141</v>
      </c>
      <c r="E31" s="185" t="s">
        <v>1156</v>
      </c>
      <c r="F31" s="154" t="s">
        <v>727</v>
      </c>
    </row>
    <row r="32" spans="1:6" s="352" customFormat="1" ht="24" x14ac:dyDescent="0.2">
      <c r="A32" s="751" t="s">
        <v>2258</v>
      </c>
      <c r="B32" s="230"/>
      <c r="C32" s="183"/>
      <c r="D32" s="368"/>
      <c r="E32" s="369" t="s">
        <v>2253</v>
      </c>
      <c r="F32" s="368" t="s">
        <v>2254</v>
      </c>
    </row>
    <row r="33" spans="1:6" s="352" customFormat="1" x14ac:dyDescent="0.2">
      <c r="A33" s="763" t="s">
        <v>2604</v>
      </c>
      <c r="B33" s="230" t="s">
        <v>2453</v>
      </c>
      <c r="C33" s="183"/>
      <c r="D33" s="368"/>
      <c r="E33" s="762" t="s">
        <v>2447</v>
      </c>
      <c r="F33" s="368" t="s">
        <v>2454</v>
      </c>
    </row>
    <row r="34" spans="1:6" s="352" customFormat="1" x14ac:dyDescent="0.2">
      <c r="A34" s="763" t="s">
        <v>2605</v>
      </c>
      <c r="B34" s="230" t="s">
        <v>2453</v>
      </c>
      <c r="C34" s="183"/>
      <c r="D34" s="368"/>
      <c r="E34" s="762" t="s">
        <v>2448</v>
      </c>
      <c r="F34" s="368" t="s">
        <v>2455</v>
      </c>
    </row>
    <row r="35" spans="1:6" s="352" customFormat="1" x14ac:dyDescent="0.2">
      <c r="A35" s="763" t="s">
        <v>2606</v>
      </c>
      <c r="B35" s="230" t="s">
        <v>2453</v>
      </c>
      <c r="C35" s="183"/>
      <c r="D35" s="368"/>
      <c r="E35" s="762" t="s">
        <v>2449</v>
      </c>
      <c r="F35" s="368" t="s">
        <v>2456</v>
      </c>
    </row>
    <row r="36" spans="1:6" x14ac:dyDescent="0.2">
      <c r="A36" s="122" t="s">
        <v>759</v>
      </c>
      <c r="B36" s="137"/>
      <c r="C36" s="183" t="s">
        <v>759</v>
      </c>
      <c r="D36" s="154"/>
      <c r="E36" s="185"/>
      <c r="F36" s="154"/>
    </row>
    <row r="37" spans="1:6" x14ac:dyDescent="0.2">
      <c r="A37" s="122" t="s">
        <v>2260</v>
      </c>
      <c r="B37" s="230" t="s">
        <v>606</v>
      </c>
      <c r="C37" s="183" t="s">
        <v>289</v>
      </c>
      <c r="D37" s="154" t="s">
        <v>131</v>
      </c>
      <c r="E37" s="185" t="s">
        <v>728</v>
      </c>
      <c r="F37" s="154" t="s">
        <v>131</v>
      </c>
    </row>
    <row r="38" spans="1:6" ht="24" x14ac:dyDescent="0.2">
      <c r="A38" s="122" t="s">
        <v>729</v>
      </c>
      <c r="B38" s="230" t="s">
        <v>1305</v>
      </c>
      <c r="C38" s="183" t="s">
        <v>290</v>
      </c>
      <c r="D38" s="154" t="s">
        <v>1134</v>
      </c>
      <c r="E38" s="185" t="s">
        <v>730</v>
      </c>
      <c r="F38" s="154" t="s">
        <v>1134</v>
      </c>
    </row>
    <row r="39" spans="1:6" ht="24" x14ac:dyDescent="0.2">
      <c r="A39" s="122" t="s">
        <v>731</v>
      </c>
      <c r="B39" s="230" t="s">
        <v>1305</v>
      </c>
      <c r="C39" s="183" t="s">
        <v>291</v>
      </c>
      <c r="D39" s="154" t="s">
        <v>1135</v>
      </c>
      <c r="E39" s="185" t="s">
        <v>732</v>
      </c>
      <c r="F39" s="154" t="s">
        <v>1135</v>
      </c>
    </row>
    <row r="40" spans="1:6" ht="24" x14ac:dyDescent="0.2">
      <c r="A40" s="122" t="s">
        <v>733</v>
      </c>
      <c r="B40" s="230" t="s">
        <v>1305</v>
      </c>
      <c r="C40" s="183" t="s">
        <v>292</v>
      </c>
      <c r="D40" s="154" t="s">
        <v>1136</v>
      </c>
      <c r="E40" s="185" t="s">
        <v>734</v>
      </c>
      <c r="F40" s="154" t="s">
        <v>1136</v>
      </c>
    </row>
    <row r="41" spans="1:6" x14ac:dyDescent="0.2">
      <c r="A41" s="122" t="s">
        <v>735</v>
      </c>
      <c r="B41" s="230" t="s">
        <v>1305</v>
      </c>
      <c r="C41" s="183" t="s">
        <v>293</v>
      </c>
      <c r="D41" s="154" t="s">
        <v>130</v>
      </c>
      <c r="E41" s="185" t="s">
        <v>736</v>
      </c>
      <c r="F41" s="154" t="s">
        <v>130</v>
      </c>
    </row>
    <row r="42" spans="1:6" x14ac:dyDescent="0.2">
      <c r="A42" s="122" t="s">
        <v>737</v>
      </c>
      <c r="B42" s="137"/>
      <c r="C42" s="183" t="s">
        <v>738</v>
      </c>
      <c r="D42" s="154" t="s">
        <v>739</v>
      </c>
      <c r="E42" s="185" t="s">
        <v>464</v>
      </c>
      <c r="F42" s="154" t="s">
        <v>739</v>
      </c>
    </row>
    <row r="43" spans="1:6" x14ac:dyDescent="0.2">
      <c r="A43" s="122" t="s">
        <v>1562</v>
      </c>
      <c r="B43" s="137"/>
      <c r="C43" s="183" t="s">
        <v>740</v>
      </c>
      <c r="D43" s="154" t="s">
        <v>150</v>
      </c>
      <c r="E43" s="185" t="s">
        <v>465</v>
      </c>
      <c r="F43" s="154" t="s">
        <v>466</v>
      </c>
    </row>
    <row r="44" spans="1:6" ht="24" x14ac:dyDescent="0.2">
      <c r="A44" s="122" t="s">
        <v>467</v>
      </c>
      <c r="B44" s="137"/>
      <c r="C44" s="183" t="s">
        <v>1190</v>
      </c>
      <c r="D44" s="154" t="s">
        <v>932</v>
      </c>
      <c r="E44" s="185" t="s">
        <v>2250</v>
      </c>
      <c r="F44" s="154" t="s">
        <v>2471</v>
      </c>
    </row>
    <row r="45" spans="1:6" ht="27.75" customHeight="1" x14ac:dyDescent="0.2">
      <c r="A45" s="352"/>
      <c r="E45" s="715"/>
      <c r="F45" s="716"/>
    </row>
  </sheetData>
  <mergeCells count="2">
    <mergeCell ref="C1:D1"/>
    <mergeCell ref="E1:F1"/>
  </mergeCells>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5"/>
  </sheetPr>
  <dimension ref="A1:I115"/>
  <sheetViews>
    <sheetView zoomScale="110" zoomScaleNormal="110" workbookViewId="0">
      <pane xSplit="2" ySplit="2" topLeftCell="C44" activePane="bottomRight" state="frozen"/>
      <selection pane="topRight" activeCell="C1" sqref="C1"/>
      <selection pane="bottomLeft" activeCell="A3" sqref="A3"/>
      <selection pane="bottomRight" activeCell="F56" sqref="F56"/>
    </sheetView>
  </sheetViews>
  <sheetFormatPr defaultRowHeight="12.75" x14ac:dyDescent="0.2"/>
  <cols>
    <col min="1" max="1" width="35.7109375" customWidth="1"/>
    <col min="2" max="2" width="10.5703125" customWidth="1"/>
    <col min="3" max="3" width="6.7109375" customWidth="1"/>
    <col min="4" max="4" width="10.7109375" customWidth="1"/>
    <col min="5" max="5" width="26" customWidth="1"/>
    <col min="6" max="6" width="68.42578125" customWidth="1"/>
    <col min="7" max="7" width="36.85546875" customWidth="1"/>
    <col min="8" max="9" width="48.5703125" customWidth="1"/>
  </cols>
  <sheetData>
    <row r="1" spans="1:9" ht="13.5" customHeight="1" thickBot="1" x14ac:dyDescent="0.25">
      <c r="A1" s="58" t="s">
        <v>759</v>
      </c>
      <c r="B1" s="24"/>
      <c r="I1" s="59"/>
    </row>
    <row r="2" spans="1:9" ht="75" customHeight="1" thickBot="1" x14ac:dyDescent="0.25">
      <c r="A2" s="49" t="s">
        <v>742</v>
      </c>
      <c r="B2" s="52" t="s">
        <v>1026</v>
      </c>
      <c r="C2" s="50" t="s">
        <v>1165</v>
      </c>
      <c r="D2" s="50" t="s">
        <v>563</v>
      </c>
      <c r="E2" s="52" t="s">
        <v>1163</v>
      </c>
      <c r="F2" s="52" t="s">
        <v>564</v>
      </c>
      <c r="G2" s="52" t="s">
        <v>565</v>
      </c>
      <c r="H2" s="52" t="s">
        <v>302</v>
      </c>
      <c r="I2" s="57" t="s">
        <v>439</v>
      </c>
    </row>
    <row r="3" spans="1:9" ht="12" customHeight="1" x14ac:dyDescent="0.2">
      <c r="A3" s="132" t="s">
        <v>759</v>
      </c>
      <c r="B3" s="133"/>
      <c r="C3" s="134"/>
      <c r="D3" s="135"/>
      <c r="E3" s="136"/>
      <c r="F3" s="145"/>
      <c r="G3" s="136"/>
      <c r="H3" s="53"/>
      <c r="I3" s="135"/>
    </row>
    <row r="4" spans="1:9" ht="12" customHeight="1" x14ac:dyDescent="0.2">
      <c r="A4" s="122" t="s">
        <v>1164</v>
      </c>
      <c r="B4" s="137" t="s">
        <v>552</v>
      </c>
      <c r="C4" s="114" t="s">
        <v>1014</v>
      </c>
      <c r="D4" s="111" t="s">
        <v>1014</v>
      </c>
      <c r="E4" s="138" t="s">
        <v>1164</v>
      </c>
      <c r="F4" s="146" t="s">
        <v>446</v>
      </c>
      <c r="G4" s="138" t="s">
        <v>751</v>
      </c>
      <c r="H4" s="54" t="s">
        <v>396</v>
      </c>
      <c r="I4" s="139" t="s">
        <v>473</v>
      </c>
    </row>
    <row r="5" spans="1:9" ht="12" customHeight="1" x14ac:dyDescent="0.2">
      <c r="A5" s="122" t="s">
        <v>1164</v>
      </c>
      <c r="B5" s="137" t="str">
        <f>IF(OR(LEFT(A5,1)=";",LEFT(A5,9)="Universal"),"",IF(B4="",B3+1,IF(A4=A5,B4,B4+1)))</f>
        <v>0</v>
      </c>
      <c r="C5" s="114" t="s">
        <v>1014</v>
      </c>
      <c r="D5" s="111" t="s">
        <v>1014</v>
      </c>
      <c r="E5" s="138" t="s">
        <v>1164</v>
      </c>
      <c r="F5" s="146" t="s">
        <v>1229</v>
      </c>
      <c r="G5" s="138" t="s">
        <v>1025</v>
      </c>
      <c r="H5" s="54"/>
      <c r="I5" s="139"/>
    </row>
    <row r="6" spans="1:9" ht="12" customHeight="1" x14ac:dyDescent="0.2">
      <c r="A6" s="140" t="s">
        <v>759</v>
      </c>
      <c r="B6" s="141" t="str">
        <f t="shared" ref="B6:B74" si="0">IF(OR(LEFT(A6,1)=";",LEFT(A6,9)="Universal"),"",IF(B5="",B4+1,IF(A5=A6,B5,B5+1)))</f>
        <v/>
      </c>
      <c r="C6" s="142"/>
      <c r="D6" s="143"/>
      <c r="E6" s="144"/>
      <c r="F6" s="147"/>
      <c r="G6" s="144"/>
      <c r="H6" s="55"/>
      <c r="I6" s="143"/>
    </row>
    <row r="7" spans="1:9" ht="108" x14ac:dyDescent="0.2">
      <c r="A7" s="122" t="s">
        <v>1025</v>
      </c>
      <c r="B7" s="137">
        <f t="shared" si="0"/>
        <v>1</v>
      </c>
      <c r="C7" s="114" t="s">
        <v>1014</v>
      </c>
      <c r="D7" s="111" t="s">
        <v>1014</v>
      </c>
      <c r="E7" s="138" t="s">
        <v>775</v>
      </c>
      <c r="F7" s="146" t="s">
        <v>1538</v>
      </c>
      <c r="G7" s="138" t="s">
        <v>751</v>
      </c>
      <c r="H7" s="54" t="s">
        <v>670</v>
      </c>
      <c r="I7" s="139" t="s">
        <v>474</v>
      </c>
    </row>
    <row r="8" spans="1:9" x14ac:dyDescent="0.2">
      <c r="A8" s="122" t="s">
        <v>1025</v>
      </c>
      <c r="B8" s="137">
        <f t="shared" si="0"/>
        <v>1</v>
      </c>
      <c r="C8" s="114" t="s">
        <v>1014</v>
      </c>
      <c r="D8" s="111" t="s">
        <v>1014</v>
      </c>
      <c r="E8" s="138" t="s">
        <v>775</v>
      </c>
      <c r="F8" s="146" t="s">
        <v>1229</v>
      </c>
      <c r="G8" s="138" t="s">
        <v>775</v>
      </c>
      <c r="H8" s="54"/>
      <c r="I8" s="139"/>
    </row>
    <row r="9" spans="1:9" s="352" customFormat="1" ht="24" x14ac:dyDescent="0.2">
      <c r="A9" s="358" t="s">
        <v>775</v>
      </c>
      <c r="B9" s="359">
        <f>IF(OR(LEFT(A9,1)=";",LEFT(A9,9)="Universal"),"",IF(B7="",B6+1,IF(A7=A9,B7,B7+1)))</f>
        <v>2</v>
      </c>
      <c r="C9" s="360" t="s">
        <v>1014</v>
      </c>
      <c r="D9" s="356" t="s">
        <v>1014</v>
      </c>
      <c r="E9" s="138" t="s">
        <v>775</v>
      </c>
      <c r="F9" s="146" t="s">
        <v>1537</v>
      </c>
      <c r="G9" s="138" t="s">
        <v>751</v>
      </c>
      <c r="H9" s="54" t="s">
        <v>1536</v>
      </c>
      <c r="I9" s="357" t="s">
        <v>165</v>
      </c>
    </row>
    <row r="10" spans="1:9" x14ac:dyDescent="0.2">
      <c r="A10" s="122" t="s">
        <v>775</v>
      </c>
      <c r="B10" s="137">
        <f>IF(OR(LEFT(A10,1)=";",LEFT(A10,9)="Universal"),"",IF(B8="",B7+1,IF(A8=A10,B8,B8+1)))</f>
        <v>2</v>
      </c>
      <c r="C10" s="114" t="s">
        <v>1014</v>
      </c>
      <c r="D10" s="111" t="s">
        <v>1014</v>
      </c>
      <c r="E10" s="138" t="s">
        <v>775</v>
      </c>
      <c r="F10" s="146" t="s">
        <v>39</v>
      </c>
      <c r="G10" s="138" t="s">
        <v>549</v>
      </c>
      <c r="H10" s="54" t="s">
        <v>326</v>
      </c>
      <c r="I10" s="139"/>
    </row>
    <row r="11" spans="1:9" x14ac:dyDescent="0.2">
      <c r="A11" s="122" t="s">
        <v>775</v>
      </c>
      <c r="B11" s="137">
        <f>IF(OR(LEFT(A11,1)=";",LEFT(A11,9)="Universal"),"",IF(B10="",B8+1,IF(A10=A11,B10,B10+1)))</f>
        <v>2</v>
      </c>
      <c r="C11" s="114" t="s">
        <v>1014</v>
      </c>
      <c r="D11" s="111" t="s">
        <v>1014</v>
      </c>
      <c r="E11" s="138" t="s">
        <v>775</v>
      </c>
      <c r="F11" s="146" t="s">
        <v>635</v>
      </c>
      <c r="G11" s="138" t="s">
        <v>634</v>
      </c>
      <c r="H11" s="54" t="s">
        <v>327</v>
      </c>
      <c r="I11" s="139"/>
    </row>
    <row r="12" spans="1:9" x14ac:dyDescent="0.2">
      <c r="A12" s="140" t="s">
        <v>759</v>
      </c>
      <c r="B12" s="141" t="str">
        <f t="shared" si="0"/>
        <v/>
      </c>
      <c r="C12" s="142"/>
      <c r="D12" s="143"/>
      <c r="E12" s="144"/>
      <c r="F12" s="147"/>
      <c r="G12" s="144"/>
      <c r="H12" s="55"/>
      <c r="I12" s="143"/>
    </row>
    <row r="13" spans="1:9" ht="36" x14ac:dyDescent="0.2">
      <c r="A13" s="358" t="s">
        <v>549</v>
      </c>
      <c r="B13" s="359">
        <f t="shared" si="0"/>
        <v>3</v>
      </c>
      <c r="C13" s="360" t="s">
        <v>1014</v>
      </c>
      <c r="D13" s="356" t="s">
        <v>1014</v>
      </c>
      <c r="E13" s="138" t="s">
        <v>1231</v>
      </c>
      <c r="F13" s="732" t="s">
        <v>2306</v>
      </c>
      <c r="G13" s="138" t="s">
        <v>751</v>
      </c>
      <c r="H13" s="54" t="s">
        <v>1275</v>
      </c>
      <c r="I13" s="357" t="s">
        <v>475</v>
      </c>
    </row>
    <row r="14" spans="1:9" x14ac:dyDescent="0.2">
      <c r="A14" s="358" t="s">
        <v>549</v>
      </c>
      <c r="B14" s="359">
        <f t="shared" si="0"/>
        <v>3</v>
      </c>
      <c r="C14" s="360" t="s">
        <v>1014</v>
      </c>
      <c r="D14" s="356" t="s">
        <v>1014</v>
      </c>
      <c r="E14" s="138" t="s">
        <v>1231</v>
      </c>
      <c r="F14" s="146" t="s">
        <v>1229</v>
      </c>
      <c r="G14" s="138" t="s">
        <v>2043</v>
      </c>
      <c r="H14" s="54"/>
      <c r="I14" s="357"/>
    </row>
    <row r="15" spans="1:9" ht="60" x14ac:dyDescent="0.2">
      <c r="A15" s="358" t="s">
        <v>2052</v>
      </c>
      <c r="B15" s="359" t="s">
        <v>2053</v>
      </c>
      <c r="C15" s="360" t="s">
        <v>1014</v>
      </c>
      <c r="D15" s="356" t="s">
        <v>1014</v>
      </c>
      <c r="E15" s="138" t="s">
        <v>1231</v>
      </c>
      <c r="F15" s="146" t="s">
        <v>2303</v>
      </c>
      <c r="G15" s="138" t="s">
        <v>2054</v>
      </c>
      <c r="H15" s="54"/>
      <c r="I15" s="357"/>
    </row>
    <row r="16" spans="1:9" x14ac:dyDescent="0.2">
      <c r="A16" s="358" t="s">
        <v>2052</v>
      </c>
      <c r="B16" s="359" t="s">
        <v>2053</v>
      </c>
      <c r="C16" s="360" t="s">
        <v>1014</v>
      </c>
      <c r="D16" s="356" t="s">
        <v>1014</v>
      </c>
      <c r="E16" s="138" t="s">
        <v>1231</v>
      </c>
      <c r="F16" s="146" t="s">
        <v>2055</v>
      </c>
      <c r="G16" s="138" t="s">
        <v>2056</v>
      </c>
      <c r="H16" s="54"/>
      <c r="I16" s="357"/>
    </row>
    <row r="17" spans="1:9" ht="72" x14ac:dyDescent="0.2">
      <c r="A17" s="358" t="s">
        <v>2056</v>
      </c>
      <c r="B17" s="359" t="s">
        <v>2057</v>
      </c>
      <c r="C17" s="360" t="s">
        <v>1014</v>
      </c>
      <c r="D17" s="356" t="s">
        <v>1014</v>
      </c>
      <c r="E17" s="138" t="s">
        <v>1231</v>
      </c>
      <c r="F17" s="146" t="s">
        <v>2304</v>
      </c>
      <c r="G17" s="138" t="s">
        <v>751</v>
      </c>
      <c r="H17" s="54" t="s">
        <v>227</v>
      </c>
      <c r="I17" s="357" t="s">
        <v>476</v>
      </c>
    </row>
    <row r="18" spans="1:9" x14ac:dyDescent="0.2">
      <c r="A18" s="358" t="s">
        <v>226</v>
      </c>
      <c r="B18" s="359" t="s">
        <v>2057</v>
      </c>
      <c r="C18" s="360" t="s">
        <v>1014</v>
      </c>
      <c r="D18" s="356" t="s">
        <v>1014</v>
      </c>
      <c r="E18" s="138" t="s">
        <v>1231</v>
      </c>
      <c r="F18" s="146" t="s">
        <v>1229</v>
      </c>
      <c r="G18" s="138" t="s">
        <v>1070</v>
      </c>
      <c r="H18" s="54"/>
      <c r="I18" s="357"/>
    </row>
    <row r="19" spans="1:9" ht="48" x14ac:dyDescent="0.2">
      <c r="A19" s="358" t="s">
        <v>1070</v>
      </c>
      <c r="B19" s="359">
        <f>IF(OR(LEFT(A19,1)=";",LEFT(A19,9)="Universal"),"",IF(B18="",B17+1,IF(A18=A19,B18,B18+1)))</f>
        <v>6</v>
      </c>
      <c r="C19" s="360" t="s">
        <v>1014</v>
      </c>
      <c r="D19" s="356" t="s">
        <v>1014</v>
      </c>
      <c r="E19" s="138" t="s">
        <v>1231</v>
      </c>
      <c r="F19" s="146" t="s">
        <v>2058</v>
      </c>
      <c r="G19" s="138" t="s">
        <v>751</v>
      </c>
      <c r="H19" s="54" t="s">
        <v>367</v>
      </c>
      <c r="I19" s="357" t="s">
        <v>477</v>
      </c>
    </row>
    <row r="20" spans="1:9" ht="36" x14ac:dyDescent="0.2">
      <c r="A20" s="358" t="s">
        <v>2059</v>
      </c>
      <c r="B20" s="359">
        <f>IF(OR(LEFT(A20,1)=";",LEFT(A20,9)="Universal"),"",IF(B19="",B14+1,IF(A19=A20,B19,B19+1)))</f>
        <v>6</v>
      </c>
      <c r="C20" s="360" t="s">
        <v>1014</v>
      </c>
      <c r="D20" s="356" t="s">
        <v>1014</v>
      </c>
      <c r="E20" s="138" t="s">
        <v>1231</v>
      </c>
      <c r="F20" s="146" t="s">
        <v>2060</v>
      </c>
      <c r="G20" s="138" t="s">
        <v>1242</v>
      </c>
      <c r="H20" s="54" t="s">
        <v>366</v>
      </c>
      <c r="I20" s="357"/>
    </row>
    <row r="21" spans="1:9" ht="60" x14ac:dyDescent="0.2">
      <c r="A21" s="358" t="s">
        <v>2061</v>
      </c>
      <c r="B21" s="359">
        <f>IF(OR(LEFT(A21,1)=";",LEFT(A21,9)="Universal"),"",IF(B20="",B17+1,IF(A20=A21,B20,B20+1)))</f>
        <v>7</v>
      </c>
      <c r="C21" s="360" t="s">
        <v>1014</v>
      </c>
      <c r="D21" s="356" t="s">
        <v>1014</v>
      </c>
      <c r="E21" s="138" t="s">
        <v>1231</v>
      </c>
      <c r="F21" s="146" t="s">
        <v>2062</v>
      </c>
      <c r="G21" s="138" t="s">
        <v>751</v>
      </c>
      <c r="H21" s="54" t="s">
        <v>368</v>
      </c>
      <c r="I21" s="357" t="s">
        <v>478</v>
      </c>
    </row>
    <row r="22" spans="1:9" x14ac:dyDescent="0.2">
      <c r="A22" s="358" t="s">
        <v>1242</v>
      </c>
      <c r="B22" s="359">
        <f t="shared" ref="B22:B24" si="1">IF(OR(LEFT(A22,1)=";",LEFT(A22,9)="Universal"),"",IF(B21="",B18+1,IF(A21=A22,B21,B21+1)))</f>
        <v>7</v>
      </c>
      <c r="C22" s="360" t="s">
        <v>1014</v>
      </c>
      <c r="D22" s="356" t="s">
        <v>1014</v>
      </c>
      <c r="E22" s="138" t="s">
        <v>1231</v>
      </c>
      <c r="F22" s="146" t="s">
        <v>2044</v>
      </c>
      <c r="G22" s="138" t="s">
        <v>1024</v>
      </c>
      <c r="H22" s="54" t="s">
        <v>369</v>
      </c>
      <c r="I22" s="357"/>
    </row>
    <row r="23" spans="1:9" ht="36" x14ac:dyDescent="0.2">
      <c r="A23" s="358" t="s">
        <v>1024</v>
      </c>
      <c r="B23" s="359">
        <f t="shared" si="1"/>
        <v>8</v>
      </c>
      <c r="C23" s="360" t="s">
        <v>1014</v>
      </c>
      <c r="D23" s="356" t="s">
        <v>1014</v>
      </c>
      <c r="E23" s="138" t="s">
        <v>1231</v>
      </c>
      <c r="F23" s="146" t="s">
        <v>2045</v>
      </c>
      <c r="G23" s="138" t="s">
        <v>751</v>
      </c>
      <c r="H23" s="54" t="s">
        <v>370</v>
      </c>
      <c r="I23" s="357" t="s">
        <v>479</v>
      </c>
    </row>
    <row r="24" spans="1:9" x14ac:dyDescent="0.2">
      <c r="A24" s="358" t="s">
        <v>1024</v>
      </c>
      <c r="B24" s="359">
        <f t="shared" si="1"/>
        <v>8</v>
      </c>
      <c r="C24" s="360" t="s">
        <v>1014</v>
      </c>
      <c r="D24" s="356" t="s">
        <v>1014</v>
      </c>
      <c r="E24" s="138" t="s">
        <v>1231</v>
      </c>
      <c r="F24" s="146" t="s">
        <v>1229</v>
      </c>
      <c r="G24" s="138" t="s">
        <v>1071</v>
      </c>
      <c r="H24" s="54"/>
      <c r="I24" s="357"/>
    </row>
    <row r="25" spans="1:9" ht="36" x14ac:dyDescent="0.2">
      <c r="A25" s="358" t="s">
        <v>1071</v>
      </c>
      <c r="B25" s="359">
        <f>IF(OR(LEFT(A25,1)=";",LEFT(A25,9)="Universal"),"",IF(B23="",B20+1,IF(A23=A25,B23,B23+1)))</f>
        <v>9</v>
      </c>
      <c r="C25" s="360" t="s">
        <v>1014</v>
      </c>
      <c r="D25" s="356" t="s">
        <v>1014</v>
      </c>
      <c r="E25" s="138" t="s">
        <v>1231</v>
      </c>
      <c r="F25" s="146" t="s">
        <v>2046</v>
      </c>
      <c r="G25" s="138" t="s">
        <v>751</v>
      </c>
      <c r="H25" s="54" t="s">
        <v>371</v>
      </c>
      <c r="I25" s="357" t="s">
        <v>480</v>
      </c>
    </row>
    <row r="26" spans="1:9" x14ac:dyDescent="0.2">
      <c r="A26" s="358" t="s">
        <v>1071</v>
      </c>
      <c r="B26" s="359">
        <f>IF(OR(LEFT(A26,1)=";",LEFT(A26,9)="Universal"),"",IF(B24="",B21+1,IF(A24=A26,B24,B24+1)))</f>
        <v>9</v>
      </c>
      <c r="C26" s="360" t="s">
        <v>1014</v>
      </c>
      <c r="D26" s="356" t="s">
        <v>1014</v>
      </c>
      <c r="E26" s="138" t="s">
        <v>1231</v>
      </c>
      <c r="F26" s="146" t="s">
        <v>2047</v>
      </c>
      <c r="G26" s="138" t="s">
        <v>108</v>
      </c>
      <c r="H26" s="54" t="s">
        <v>371</v>
      </c>
      <c r="I26" s="357" t="s">
        <v>480</v>
      </c>
    </row>
    <row r="27" spans="1:9" x14ac:dyDescent="0.2">
      <c r="A27" s="358" t="s">
        <v>108</v>
      </c>
      <c r="B27" s="359">
        <f>IF(OR(LEFT(A27,1)=";",LEFT(A27,9)="Universal"),"",IF(B26="",B22+1,IF(A26=A27,B26,B26+1)))</f>
        <v>10</v>
      </c>
      <c r="C27" s="360" t="s">
        <v>1014</v>
      </c>
      <c r="D27" s="356" t="s">
        <v>1014</v>
      </c>
      <c r="E27" s="138" t="s">
        <v>1231</v>
      </c>
      <c r="F27" s="146" t="s">
        <v>2048</v>
      </c>
      <c r="G27" s="138" t="s">
        <v>751</v>
      </c>
      <c r="H27" s="54" t="s">
        <v>1273</v>
      </c>
      <c r="I27" s="357" t="s">
        <v>481</v>
      </c>
    </row>
    <row r="28" spans="1:9" x14ac:dyDescent="0.2">
      <c r="A28" s="358" t="s">
        <v>108</v>
      </c>
      <c r="B28" s="359">
        <f>IF(OR(LEFT(A28,1)=";",LEFT(A28,9)="Universal"),"",IF(B27="",B23+1,IF(A27=A28,B27,B27+1)))</f>
        <v>10</v>
      </c>
      <c r="C28" s="360" t="s">
        <v>1014</v>
      </c>
      <c r="D28" s="356" t="s">
        <v>1014</v>
      </c>
      <c r="E28" s="138" t="s">
        <v>1231</v>
      </c>
      <c r="F28" s="146" t="s">
        <v>1229</v>
      </c>
      <c r="G28" s="138" t="s">
        <v>571</v>
      </c>
      <c r="H28" s="54"/>
      <c r="I28" s="357"/>
    </row>
    <row r="29" spans="1:9" ht="36" x14ac:dyDescent="0.2">
      <c r="A29" s="358" t="s">
        <v>571</v>
      </c>
      <c r="B29" s="359">
        <f>IF(OR(LEFT(A29,1)=";",LEFT(A29,9)="Universal"),"",IF(B27="",B23+1,IF(A27=A29,B27,B27+1)))</f>
        <v>11</v>
      </c>
      <c r="C29" s="360" t="s">
        <v>1014</v>
      </c>
      <c r="D29" s="356" t="s">
        <v>1014</v>
      </c>
      <c r="E29" s="138" t="s">
        <v>1231</v>
      </c>
      <c r="F29" s="146" t="s">
        <v>2063</v>
      </c>
      <c r="G29" s="138" t="s">
        <v>2051</v>
      </c>
      <c r="H29" s="54" t="s">
        <v>1276</v>
      </c>
      <c r="I29" s="357" t="s">
        <v>482</v>
      </c>
    </row>
    <row r="30" spans="1:9" s="352" customFormat="1" ht="24" x14ac:dyDescent="0.2">
      <c r="A30" s="358" t="s">
        <v>571</v>
      </c>
      <c r="B30" s="359">
        <f>IF(OR(LEFT(A30,1)=";",LEFT(A30,9)="Universal"),"",IF(B28="",B24+1,IF(A28=A30,B28,B28+1)))</f>
        <v>11</v>
      </c>
      <c r="C30" s="360" t="s">
        <v>1014</v>
      </c>
      <c r="D30" s="356" t="s">
        <v>1014</v>
      </c>
      <c r="E30" s="138" t="s">
        <v>1231</v>
      </c>
      <c r="F30" s="146" t="s">
        <v>2064</v>
      </c>
      <c r="G30" s="138" t="s">
        <v>1023</v>
      </c>
      <c r="H30" s="54" t="s">
        <v>1276</v>
      </c>
      <c r="I30" s="357" t="s">
        <v>482</v>
      </c>
    </row>
    <row r="31" spans="1:9" s="352" customFormat="1" ht="24" x14ac:dyDescent="0.2">
      <c r="A31" s="358" t="s">
        <v>1023</v>
      </c>
      <c r="B31" s="359">
        <f>IF(OR(LEFT(A31,1)=";",LEFT(A31,9)="Universal"),"",IF(B30="",B26+1,IF(A30=A31,B30,B30+1)))</f>
        <v>12</v>
      </c>
      <c r="C31" s="360" t="s">
        <v>1014</v>
      </c>
      <c r="D31" s="356" t="s">
        <v>1014</v>
      </c>
      <c r="E31" s="138" t="s">
        <v>1231</v>
      </c>
      <c r="F31" s="146" t="s">
        <v>2049</v>
      </c>
      <c r="G31" s="138" t="s">
        <v>751</v>
      </c>
      <c r="H31" s="54" t="s">
        <v>1269</v>
      </c>
      <c r="I31" s="357" t="s">
        <v>506</v>
      </c>
    </row>
    <row r="32" spans="1:9" s="352" customFormat="1" x14ac:dyDescent="0.2">
      <c r="A32" s="358" t="s">
        <v>1023</v>
      </c>
      <c r="B32" s="359">
        <f t="shared" si="0"/>
        <v>12</v>
      </c>
      <c r="C32" s="360" t="s">
        <v>1014</v>
      </c>
      <c r="D32" s="356" t="s">
        <v>1014</v>
      </c>
      <c r="E32" s="138" t="s">
        <v>1231</v>
      </c>
      <c r="F32" s="146" t="s">
        <v>1229</v>
      </c>
      <c r="G32" s="138" t="s">
        <v>572</v>
      </c>
      <c r="H32" s="54"/>
      <c r="I32" s="357"/>
    </row>
    <row r="33" spans="1:9" s="352" customFormat="1" x14ac:dyDescent="0.2">
      <c r="A33" s="358" t="s">
        <v>572</v>
      </c>
      <c r="B33" s="359">
        <f>IF(OR(LEFT(A33,1)=";",LEFT(A33,9)="Universal"),"",IF(B31="",B27+1,IF(A31=A33,B31,B31+1)))</f>
        <v>13</v>
      </c>
      <c r="C33" s="360" t="s">
        <v>1014</v>
      </c>
      <c r="D33" s="356" t="s">
        <v>1014</v>
      </c>
      <c r="E33" s="138" t="s">
        <v>1231</v>
      </c>
      <c r="F33" s="146" t="s">
        <v>111</v>
      </c>
      <c r="G33" s="138" t="s">
        <v>1228</v>
      </c>
      <c r="H33" s="54" t="s">
        <v>225</v>
      </c>
      <c r="I33" s="357" t="s">
        <v>507</v>
      </c>
    </row>
    <row r="34" spans="1:9" ht="12" customHeight="1" x14ac:dyDescent="0.2">
      <c r="A34" s="140" t="s">
        <v>759</v>
      </c>
      <c r="B34" s="141" t="str">
        <f>IF(OR(LEFT(A34,1)=";",LEFT(A34,9)="Universal"),"",IF(B29="",B28+1,IF(A29=A34,B29,B29+1)))</f>
        <v/>
      </c>
      <c r="C34" s="142"/>
      <c r="D34" s="143"/>
      <c r="E34" s="144"/>
      <c r="F34" s="147"/>
      <c r="G34" s="144"/>
      <c r="H34" s="55"/>
      <c r="I34" s="143"/>
    </row>
    <row r="35" spans="1:9" ht="24" x14ac:dyDescent="0.2">
      <c r="A35" s="122" t="s">
        <v>1228</v>
      </c>
      <c r="B35" s="359">
        <f t="shared" si="0"/>
        <v>14</v>
      </c>
      <c r="C35" s="114" t="s">
        <v>1014</v>
      </c>
      <c r="D35" s="111" t="s">
        <v>1014</v>
      </c>
      <c r="E35" s="138" t="s">
        <v>1228</v>
      </c>
      <c r="F35" s="146" t="s">
        <v>1803</v>
      </c>
      <c r="G35" s="138" t="s">
        <v>651</v>
      </c>
      <c r="H35" s="54" t="s">
        <v>1270</v>
      </c>
      <c r="I35" s="139" t="s">
        <v>166</v>
      </c>
    </row>
    <row r="36" spans="1:9" ht="12" customHeight="1" x14ac:dyDescent="0.2">
      <c r="A36" s="140" t="s">
        <v>759</v>
      </c>
      <c r="B36" s="141" t="str">
        <f t="shared" si="0"/>
        <v/>
      </c>
      <c r="C36" s="142"/>
      <c r="D36" s="143"/>
      <c r="E36" s="144"/>
      <c r="F36" s="147"/>
      <c r="G36" s="144"/>
      <c r="H36" s="55"/>
      <c r="I36" s="143"/>
    </row>
    <row r="37" spans="1:9" ht="48" x14ac:dyDescent="0.2">
      <c r="A37" s="122" t="s">
        <v>651</v>
      </c>
      <c r="B37" s="137">
        <f t="shared" si="0"/>
        <v>15</v>
      </c>
      <c r="C37" s="114" t="s">
        <v>1014</v>
      </c>
      <c r="D37" s="111" t="s">
        <v>1014</v>
      </c>
      <c r="E37" s="138" t="s">
        <v>960</v>
      </c>
      <c r="F37" s="146" t="s">
        <v>652</v>
      </c>
      <c r="G37" s="138" t="s">
        <v>751</v>
      </c>
      <c r="H37" s="54" t="s">
        <v>1274</v>
      </c>
      <c r="I37" s="139" t="s">
        <v>508</v>
      </c>
    </row>
    <row r="38" spans="1:9" ht="12" customHeight="1" x14ac:dyDescent="0.2">
      <c r="A38" s="122" t="s">
        <v>651</v>
      </c>
      <c r="B38" s="137">
        <f t="shared" si="0"/>
        <v>15</v>
      </c>
      <c r="C38" s="114" t="s">
        <v>1014</v>
      </c>
      <c r="D38" s="111" t="s">
        <v>1014</v>
      </c>
      <c r="E38" s="138" t="s">
        <v>960</v>
      </c>
      <c r="F38" s="146" t="s">
        <v>1229</v>
      </c>
      <c r="G38" s="138" t="s">
        <v>653</v>
      </c>
      <c r="H38" s="54"/>
      <c r="I38" s="139"/>
    </row>
    <row r="39" spans="1:9" ht="24" x14ac:dyDescent="0.2">
      <c r="A39" s="122" t="s">
        <v>653</v>
      </c>
      <c r="B39" s="137">
        <f t="shared" si="0"/>
        <v>16</v>
      </c>
      <c r="C39" s="114" t="s">
        <v>1014</v>
      </c>
      <c r="D39" s="111" t="s">
        <v>1014</v>
      </c>
      <c r="E39" s="138" t="s">
        <v>960</v>
      </c>
      <c r="F39" s="146" t="s">
        <v>303</v>
      </c>
      <c r="G39" s="138" t="s">
        <v>1243</v>
      </c>
      <c r="H39" s="54" t="s">
        <v>1276</v>
      </c>
      <c r="I39" s="139" t="s">
        <v>509</v>
      </c>
    </row>
    <row r="40" spans="1:9" ht="36" x14ac:dyDescent="0.2">
      <c r="A40" s="122" t="s">
        <v>1243</v>
      </c>
      <c r="B40" s="137">
        <f t="shared" si="0"/>
        <v>17</v>
      </c>
      <c r="C40" s="114" t="s">
        <v>1014</v>
      </c>
      <c r="D40" s="111" t="s">
        <v>1014</v>
      </c>
      <c r="E40" s="138" t="s">
        <v>960</v>
      </c>
      <c r="F40" s="146" t="s">
        <v>55</v>
      </c>
      <c r="G40" s="138" t="s">
        <v>957</v>
      </c>
      <c r="H40" s="54" t="s">
        <v>394</v>
      </c>
      <c r="I40" s="139" t="s">
        <v>510</v>
      </c>
    </row>
    <row r="41" spans="1:9" ht="12" customHeight="1" x14ac:dyDescent="0.2">
      <c r="A41" s="122" t="s">
        <v>957</v>
      </c>
      <c r="B41" s="137">
        <f t="shared" si="0"/>
        <v>18</v>
      </c>
      <c r="C41" s="114" t="s">
        <v>1014</v>
      </c>
      <c r="D41" s="111" t="s">
        <v>1014</v>
      </c>
      <c r="E41" s="138" t="s">
        <v>960</v>
      </c>
      <c r="F41" s="146" t="s">
        <v>958</v>
      </c>
      <c r="G41" s="138" t="s">
        <v>751</v>
      </c>
      <c r="H41" s="54" t="s">
        <v>413</v>
      </c>
      <c r="I41" s="139" t="s">
        <v>511</v>
      </c>
    </row>
    <row r="42" spans="1:9" ht="12" customHeight="1" x14ac:dyDescent="0.2">
      <c r="A42" s="122" t="s">
        <v>957</v>
      </c>
      <c r="B42" s="137">
        <f t="shared" si="0"/>
        <v>18</v>
      </c>
      <c r="C42" s="114" t="s">
        <v>1014</v>
      </c>
      <c r="D42" s="111" t="s">
        <v>1014</v>
      </c>
      <c r="E42" s="138" t="s">
        <v>960</v>
      </c>
      <c r="F42" s="146" t="s">
        <v>40</v>
      </c>
      <c r="G42" s="138" t="s">
        <v>959</v>
      </c>
      <c r="H42" s="54" t="s">
        <v>414</v>
      </c>
      <c r="I42" s="139"/>
    </row>
    <row r="43" spans="1:9" ht="12" customHeight="1" x14ac:dyDescent="0.2">
      <c r="A43" s="122" t="s">
        <v>959</v>
      </c>
      <c r="B43" s="137">
        <f t="shared" si="0"/>
        <v>19</v>
      </c>
      <c r="C43" s="114" t="s">
        <v>1014</v>
      </c>
      <c r="D43" s="111" t="s">
        <v>1014</v>
      </c>
      <c r="E43" s="138" t="s">
        <v>960</v>
      </c>
      <c r="F43" s="146" t="s">
        <v>1825</v>
      </c>
      <c r="G43" s="138" t="s">
        <v>1271</v>
      </c>
      <c r="H43" s="54" t="s">
        <v>415</v>
      </c>
      <c r="I43" s="139" t="s">
        <v>512</v>
      </c>
    </row>
    <row r="44" spans="1:9" ht="36" x14ac:dyDescent="0.2">
      <c r="A44" s="122" t="s">
        <v>1271</v>
      </c>
      <c r="B44" s="137">
        <f t="shared" si="0"/>
        <v>20</v>
      </c>
      <c r="C44" s="114" t="s">
        <v>1014</v>
      </c>
      <c r="D44" s="111" t="s">
        <v>1014</v>
      </c>
      <c r="E44" s="138" t="s">
        <v>960</v>
      </c>
      <c r="F44" s="146" t="s">
        <v>1263</v>
      </c>
      <c r="G44" s="138" t="s">
        <v>751</v>
      </c>
      <c r="H44" s="54" t="s">
        <v>600</v>
      </c>
      <c r="I44" s="139" t="s">
        <v>513</v>
      </c>
    </row>
    <row r="45" spans="1:9" ht="12" customHeight="1" x14ac:dyDescent="0.2">
      <c r="A45" s="122" t="s">
        <v>1271</v>
      </c>
      <c r="B45" s="137">
        <f t="shared" si="0"/>
        <v>20</v>
      </c>
      <c r="C45" s="114" t="s">
        <v>1014</v>
      </c>
      <c r="D45" s="111" t="s">
        <v>1014</v>
      </c>
      <c r="E45" s="138" t="s">
        <v>960</v>
      </c>
      <c r="F45" s="146" t="s">
        <v>1229</v>
      </c>
      <c r="G45" s="138" t="s">
        <v>1272</v>
      </c>
      <c r="H45" s="54"/>
      <c r="I45" s="139"/>
    </row>
    <row r="46" spans="1:9" ht="36" x14ac:dyDescent="0.2">
      <c r="A46" s="122" t="s">
        <v>1272</v>
      </c>
      <c r="B46" s="137">
        <f t="shared" si="0"/>
        <v>21</v>
      </c>
      <c r="C46" s="114" t="s">
        <v>1014</v>
      </c>
      <c r="D46" s="111" t="s">
        <v>1014</v>
      </c>
      <c r="E46" s="138" t="s">
        <v>960</v>
      </c>
      <c r="F46" s="146" t="s">
        <v>1241</v>
      </c>
      <c r="G46" s="138" t="s">
        <v>226</v>
      </c>
      <c r="H46" s="54" t="s">
        <v>671</v>
      </c>
      <c r="I46" s="139" t="s">
        <v>514</v>
      </c>
    </row>
    <row r="47" spans="1:9" ht="12" customHeight="1" x14ac:dyDescent="0.2">
      <c r="A47" s="140" t="s">
        <v>759</v>
      </c>
      <c r="B47" s="141" t="str">
        <f t="shared" si="0"/>
        <v/>
      </c>
      <c r="C47" s="142"/>
      <c r="D47" s="143"/>
      <c r="E47" s="144"/>
      <c r="F47" s="147"/>
      <c r="G47" s="144"/>
      <c r="H47" s="55"/>
      <c r="I47" s="143"/>
    </row>
    <row r="48" spans="1:9" ht="60" x14ac:dyDescent="0.2">
      <c r="A48" s="422" t="s">
        <v>548</v>
      </c>
      <c r="B48" s="359">
        <f t="shared" si="0"/>
        <v>22</v>
      </c>
      <c r="C48" s="114" t="s">
        <v>1014</v>
      </c>
      <c r="D48" s="111" t="s">
        <v>1014</v>
      </c>
      <c r="E48" s="138" t="s">
        <v>1826</v>
      </c>
      <c r="F48" s="146" t="s">
        <v>1561</v>
      </c>
      <c r="G48" s="138" t="s">
        <v>751</v>
      </c>
      <c r="H48" s="54" t="s">
        <v>1685</v>
      </c>
      <c r="I48" s="139" t="s">
        <v>1686</v>
      </c>
    </row>
    <row r="49" spans="1:9" ht="24" x14ac:dyDescent="0.2">
      <c r="A49" s="422" t="s">
        <v>548</v>
      </c>
      <c r="B49" s="137">
        <f>IF(OR(LEFT(A49,1)=";",LEFT(A49,9)="Universal"),"",IF(B48="",B47+1,IF(A48=A49,B48,B48+1)))</f>
        <v>22</v>
      </c>
      <c r="C49" s="114" t="s">
        <v>1014</v>
      </c>
      <c r="D49" s="111" t="s">
        <v>1014</v>
      </c>
      <c r="E49" s="138" t="s">
        <v>1826</v>
      </c>
      <c r="F49" s="146" t="s">
        <v>40</v>
      </c>
      <c r="G49" s="138" t="s">
        <v>1827</v>
      </c>
      <c r="H49" s="54" t="s">
        <v>672</v>
      </c>
      <c r="I49" s="139"/>
    </row>
    <row r="50" spans="1:9" ht="12" customHeight="1" x14ac:dyDescent="0.2">
      <c r="A50" s="422" t="s">
        <v>548</v>
      </c>
      <c r="B50" s="137">
        <f t="shared" ref="B50:B61" si="2">IF(OR(LEFT(A50,1)=";",LEFT(A50,9)="Universal"),"",IF(B49="",B48+1,IF(A49=A50,B49,B49+1)))</f>
        <v>22</v>
      </c>
      <c r="C50" s="114" t="s">
        <v>1014</v>
      </c>
      <c r="D50" s="111" t="s">
        <v>1014</v>
      </c>
      <c r="E50" s="138" t="s">
        <v>1826</v>
      </c>
      <c r="F50" s="146" t="s">
        <v>1229</v>
      </c>
      <c r="G50" s="138" t="s">
        <v>1828</v>
      </c>
      <c r="H50" s="54"/>
      <c r="I50" s="139"/>
    </row>
    <row r="51" spans="1:9" ht="24" x14ac:dyDescent="0.2">
      <c r="A51" s="422" t="s">
        <v>2792</v>
      </c>
      <c r="B51" s="137">
        <f t="shared" si="2"/>
        <v>23</v>
      </c>
      <c r="C51" s="114" t="s">
        <v>1014</v>
      </c>
      <c r="D51" s="111" t="s">
        <v>1014</v>
      </c>
      <c r="E51" s="138" t="s">
        <v>1826</v>
      </c>
      <c r="F51" s="146" t="s">
        <v>304</v>
      </c>
      <c r="G51" s="138" t="s">
        <v>1829</v>
      </c>
      <c r="H51" s="54" t="s">
        <v>673</v>
      </c>
      <c r="I51" s="139" t="s">
        <v>1687</v>
      </c>
    </row>
    <row r="52" spans="1:9" ht="36" x14ac:dyDescent="0.2">
      <c r="A52" s="422" t="s">
        <v>1829</v>
      </c>
      <c r="B52" s="137">
        <f t="shared" si="2"/>
        <v>24</v>
      </c>
      <c r="C52" s="114" t="s">
        <v>1014</v>
      </c>
      <c r="D52" s="111" t="s">
        <v>1014</v>
      </c>
      <c r="E52" s="138" t="s">
        <v>1826</v>
      </c>
      <c r="F52" s="146" t="s">
        <v>2458</v>
      </c>
      <c r="G52" s="138" t="s">
        <v>1827</v>
      </c>
      <c r="H52" s="54" t="s">
        <v>394</v>
      </c>
      <c r="I52" s="139" t="s">
        <v>1688</v>
      </c>
    </row>
    <row r="53" spans="1:9" ht="24" x14ac:dyDescent="0.2">
      <c r="A53" s="422" t="s">
        <v>1827</v>
      </c>
      <c r="B53" s="137">
        <f t="shared" si="2"/>
        <v>25</v>
      </c>
      <c r="C53" s="114" t="s">
        <v>1014</v>
      </c>
      <c r="D53" s="111" t="s">
        <v>1014</v>
      </c>
      <c r="E53" s="138" t="s">
        <v>1826</v>
      </c>
      <c r="F53" s="146" t="s">
        <v>56</v>
      </c>
      <c r="G53" s="138" t="s">
        <v>751</v>
      </c>
      <c r="H53" s="54" t="s">
        <v>397</v>
      </c>
      <c r="I53" s="139" t="s">
        <v>1689</v>
      </c>
    </row>
    <row r="54" spans="1:9" ht="12" customHeight="1" x14ac:dyDescent="0.2">
      <c r="A54" s="422" t="s">
        <v>1827</v>
      </c>
      <c r="B54" s="137">
        <f t="shared" si="2"/>
        <v>25</v>
      </c>
      <c r="C54" s="114" t="s">
        <v>1014</v>
      </c>
      <c r="D54" s="111" t="s">
        <v>1014</v>
      </c>
      <c r="E54" s="138" t="s">
        <v>1826</v>
      </c>
      <c r="F54" s="146" t="s">
        <v>40</v>
      </c>
      <c r="G54" s="138" t="s">
        <v>1830</v>
      </c>
      <c r="H54" s="54" t="s">
        <v>414</v>
      </c>
      <c r="I54" s="139"/>
    </row>
    <row r="55" spans="1:9" ht="12" customHeight="1" x14ac:dyDescent="0.2">
      <c r="A55" s="422" t="s">
        <v>1830</v>
      </c>
      <c r="B55" s="137">
        <f t="shared" si="2"/>
        <v>26</v>
      </c>
      <c r="C55" s="114" t="s">
        <v>1014</v>
      </c>
      <c r="D55" s="111" t="s">
        <v>1014</v>
      </c>
      <c r="E55" s="138" t="s">
        <v>1826</v>
      </c>
      <c r="F55" s="146" t="s">
        <v>1825</v>
      </c>
      <c r="G55" s="138" t="s">
        <v>1831</v>
      </c>
      <c r="H55" s="54" t="s">
        <v>415</v>
      </c>
      <c r="I55" s="139" t="s">
        <v>1690</v>
      </c>
    </row>
    <row r="56" spans="1:9" ht="24" x14ac:dyDescent="0.2">
      <c r="A56" s="422" t="s">
        <v>1831</v>
      </c>
      <c r="B56" s="137">
        <f t="shared" si="2"/>
        <v>27</v>
      </c>
      <c r="C56" s="114" t="s">
        <v>1014</v>
      </c>
      <c r="D56" s="111" t="s">
        <v>1014</v>
      </c>
      <c r="E56" s="138" t="s">
        <v>1826</v>
      </c>
      <c r="F56" s="405" t="s">
        <v>2795</v>
      </c>
      <c r="G56" s="138" t="s">
        <v>751</v>
      </c>
      <c r="H56" s="54" t="s">
        <v>1691</v>
      </c>
      <c r="I56" s="139" t="s">
        <v>1692</v>
      </c>
    </row>
    <row r="57" spans="1:9" ht="12" customHeight="1" x14ac:dyDescent="0.2">
      <c r="A57" s="422" t="s">
        <v>1831</v>
      </c>
      <c r="B57" s="137">
        <f t="shared" si="2"/>
        <v>27</v>
      </c>
      <c r="C57" s="114" t="s">
        <v>1014</v>
      </c>
      <c r="D57" s="111" t="s">
        <v>1014</v>
      </c>
      <c r="E57" s="138" t="s">
        <v>1826</v>
      </c>
      <c r="F57" s="146" t="s">
        <v>1229</v>
      </c>
      <c r="G57" s="138" t="s">
        <v>1832</v>
      </c>
      <c r="H57" s="54"/>
      <c r="I57" s="139"/>
    </row>
    <row r="58" spans="1:9" ht="12" customHeight="1" x14ac:dyDescent="0.2">
      <c r="A58" s="422" t="s">
        <v>1832</v>
      </c>
      <c r="B58" s="137">
        <f t="shared" si="2"/>
        <v>28</v>
      </c>
      <c r="C58" s="114" t="s">
        <v>1014</v>
      </c>
      <c r="D58" s="111" t="s">
        <v>1014</v>
      </c>
      <c r="E58" s="138" t="s">
        <v>1826</v>
      </c>
      <c r="F58" s="405" t="s">
        <v>2440</v>
      </c>
      <c r="G58" s="138" t="s">
        <v>751</v>
      </c>
      <c r="H58" s="54" t="s">
        <v>1693</v>
      </c>
      <c r="I58" s="139" t="s">
        <v>1694</v>
      </c>
    </row>
    <row r="59" spans="1:9" ht="12" customHeight="1" x14ac:dyDescent="0.2">
      <c r="A59" s="422" t="s">
        <v>1832</v>
      </c>
      <c r="B59" s="137">
        <f t="shared" si="2"/>
        <v>28</v>
      </c>
      <c r="C59" s="114" t="s">
        <v>1014</v>
      </c>
      <c r="D59" s="111" t="s">
        <v>1014</v>
      </c>
      <c r="E59" s="138" t="s">
        <v>1826</v>
      </c>
      <c r="F59" s="146" t="s">
        <v>483</v>
      </c>
      <c r="G59" s="138" t="s">
        <v>1833</v>
      </c>
      <c r="H59" s="54" t="s">
        <v>395</v>
      </c>
      <c r="I59" s="139"/>
    </row>
    <row r="60" spans="1:9" ht="12" customHeight="1" x14ac:dyDescent="0.2">
      <c r="A60" s="422" t="s">
        <v>1833</v>
      </c>
      <c r="B60" s="137">
        <f t="shared" si="2"/>
        <v>29</v>
      </c>
      <c r="C60" s="114" t="s">
        <v>1014</v>
      </c>
      <c r="D60" s="111" t="s">
        <v>1014</v>
      </c>
      <c r="E60" s="138" t="s">
        <v>1826</v>
      </c>
      <c r="F60" s="146" t="s">
        <v>446</v>
      </c>
      <c r="G60" s="138" t="s">
        <v>751</v>
      </c>
      <c r="H60" s="54" t="s">
        <v>396</v>
      </c>
      <c r="I60" s="139" t="s">
        <v>1474</v>
      </c>
    </row>
    <row r="61" spans="1:9" ht="12" customHeight="1" x14ac:dyDescent="0.2">
      <c r="A61" s="422" t="s">
        <v>1833</v>
      </c>
      <c r="B61" s="137">
        <f t="shared" si="2"/>
        <v>29</v>
      </c>
      <c r="C61" s="114" t="s">
        <v>1014</v>
      </c>
      <c r="D61" s="111" t="s">
        <v>1014</v>
      </c>
      <c r="E61" s="138" t="s">
        <v>1826</v>
      </c>
      <c r="F61" s="146" t="s">
        <v>1229</v>
      </c>
      <c r="G61" s="138" t="s">
        <v>1025</v>
      </c>
      <c r="H61" s="54"/>
      <c r="I61" s="139"/>
    </row>
    <row r="62" spans="1:9" ht="12" customHeight="1" x14ac:dyDescent="0.2">
      <c r="A62" s="140" t="s">
        <v>759</v>
      </c>
      <c r="B62" s="141" t="str">
        <f>IF(OR(LEFT(A62,1)=";",LEFT(A62,9)="Universal"),"",IF(B61="",B60+1,IF(A61=A62,B61,B61+1)))</f>
        <v/>
      </c>
      <c r="C62" s="142"/>
      <c r="D62" s="143"/>
      <c r="E62" s="144"/>
      <c r="F62" s="147"/>
      <c r="G62" s="144"/>
      <c r="H62" s="55"/>
      <c r="I62" s="143"/>
    </row>
    <row r="63" spans="1:9" ht="36" x14ac:dyDescent="0.2">
      <c r="A63" s="122" t="s">
        <v>634</v>
      </c>
      <c r="B63" s="359">
        <f t="shared" si="0"/>
        <v>30</v>
      </c>
      <c r="C63" s="114" t="s">
        <v>1014</v>
      </c>
      <c r="D63" s="111" t="s">
        <v>1014</v>
      </c>
      <c r="E63" s="138" t="s">
        <v>636</v>
      </c>
      <c r="F63" s="146" t="s">
        <v>586</v>
      </c>
      <c r="G63" s="138" t="s">
        <v>751</v>
      </c>
      <c r="H63" s="54" t="s">
        <v>637</v>
      </c>
      <c r="I63" s="139" t="s">
        <v>515</v>
      </c>
    </row>
    <row r="64" spans="1:9" ht="12" customHeight="1" x14ac:dyDescent="0.2">
      <c r="A64" s="122" t="s">
        <v>634</v>
      </c>
      <c r="B64" s="137">
        <f t="shared" si="0"/>
        <v>30</v>
      </c>
      <c r="C64" s="114" t="s">
        <v>1014</v>
      </c>
      <c r="D64" s="111" t="s">
        <v>1014</v>
      </c>
      <c r="E64" s="138" t="s">
        <v>636</v>
      </c>
      <c r="F64" s="146" t="s">
        <v>1229</v>
      </c>
      <c r="G64" s="138" t="s">
        <v>636</v>
      </c>
      <c r="H64" s="54"/>
      <c r="I64" s="139"/>
    </row>
    <row r="65" spans="1:9" ht="24" x14ac:dyDescent="0.2">
      <c r="A65" s="122" t="s">
        <v>636</v>
      </c>
      <c r="B65" s="137">
        <f t="shared" si="0"/>
        <v>31</v>
      </c>
      <c r="C65" s="114" t="s">
        <v>1014</v>
      </c>
      <c r="D65" s="111" t="s">
        <v>1014</v>
      </c>
      <c r="E65" s="138" t="s">
        <v>636</v>
      </c>
      <c r="F65" s="146" t="s">
        <v>647</v>
      </c>
      <c r="G65" s="138" t="s">
        <v>751</v>
      </c>
      <c r="H65" s="54" t="s">
        <v>423</v>
      </c>
      <c r="I65" s="139" t="s">
        <v>527</v>
      </c>
    </row>
    <row r="66" spans="1:9" ht="12" customHeight="1" x14ac:dyDescent="0.2">
      <c r="A66" s="140" t="s">
        <v>759</v>
      </c>
      <c r="B66" s="141" t="str">
        <f t="shared" si="0"/>
        <v/>
      </c>
      <c r="C66" s="142"/>
      <c r="D66" s="143"/>
      <c r="E66" s="144"/>
      <c r="F66" s="147"/>
      <c r="G66" s="144"/>
      <c r="H66" s="55"/>
      <c r="I66" s="143"/>
    </row>
    <row r="67" spans="1:9" ht="60" x14ac:dyDescent="0.2">
      <c r="A67" s="122" t="s">
        <v>849</v>
      </c>
      <c r="B67" s="137">
        <f t="shared" si="0"/>
        <v>32</v>
      </c>
      <c r="C67" s="114" t="s">
        <v>1014</v>
      </c>
      <c r="D67" s="111" t="s">
        <v>1014</v>
      </c>
      <c r="E67" s="138" t="s">
        <v>363</v>
      </c>
      <c r="F67" s="146" t="s">
        <v>1191</v>
      </c>
      <c r="G67" s="138" t="s">
        <v>751</v>
      </c>
      <c r="H67" s="54" t="s">
        <v>424</v>
      </c>
      <c r="I67" s="139" t="s">
        <v>516</v>
      </c>
    </row>
    <row r="68" spans="1:9" ht="12" customHeight="1" x14ac:dyDescent="0.2">
      <c r="A68" s="122" t="s">
        <v>849</v>
      </c>
      <c r="B68" s="137">
        <f t="shared" si="0"/>
        <v>32</v>
      </c>
      <c r="C68" s="114" t="s">
        <v>1014</v>
      </c>
      <c r="D68" s="111" t="s">
        <v>1014</v>
      </c>
      <c r="E68" s="138" t="s">
        <v>363</v>
      </c>
      <c r="F68" s="146" t="s">
        <v>1229</v>
      </c>
      <c r="G68" s="138" t="s">
        <v>363</v>
      </c>
      <c r="H68" s="54"/>
      <c r="I68" s="139"/>
    </row>
    <row r="69" spans="1:9" ht="36" x14ac:dyDescent="0.2">
      <c r="A69" s="122" t="s">
        <v>363</v>
      </c>
      <c r="B69" s="137">
        <f t="shared" si="0"/>
        <v>33</v>
      </c>
      <c r="C69" s="114" t="s">
        <v>1014</v>
      </c>
      <c r="D69" s="111" t="s">
        <v>1014</v>
      </c>
      <c r="E69" s="138" t="s">
        <v>363</v>
      </c>
      <c r="F69" s="146" t="s">
        <v>1523</v>
      </c>
      <c r="G69" s="138" t="s">
        <v>1025</v>
      </c>
      <c r="H69" s="54" t="s">
        <v>1524</v>
      </c>
      <c r="I69" s="139" t="s">
        <v>532</v>
      </c>
    </row>
    <row r="70" spans="1:9" ht="12" customHeight="1" x14ac:dyDescent="0.2">
      <c r="A70" s="140" t="s">
        <v>759</v>
      </c>
      <c r="B70" s="141" t="str">
        <f t="shared" si="0"/>
        <v/>
      </c>
      <c r="C70" s="142"/>
      <c r="D70" s="143"/>
      <c r="E70" s="144"/>
      <c r="F70" s="147"/>
      <c r="G70" s="144"/>
      <c r="H70" s="55"/>
      <c r="I70" s="143"/>
    </row>
    <row r="71" spans="1:9" ht="60" x14ac:dyDescent="0.2">
      <c r="A71" s="122" t="s">
        <v>826</v>
      </c>
      <c r="B71" s="137">
        <f t="shared" si="0"/>
        <v>34</v>
      </c>
      <c r="C71" s="114" t="s">
        <v>1014</v>
      </c>
      <c r="D71" s="111" t="s">
        <v>1014</v>
      </c>
      <c r="E71" s="138" t="s">
        <v>607</v>
      </c>
      <c r="F71" s="146" t="s">
        <v>1021</v>
      </c>
      <c r="G71" s="138" t="s">
        <v>751</v>
      </c>
      <c r="H71" s="54" t="s">
        <v>425</v>
      </c>
      <c r="I71" s="139" t="s">
        <v>517</v>
      </c>
    </row>
    <row r="72" spans="1:9" ht="12" customHeight="1" x14ac:dyDescent="0.2">
      <c r="A72" s="122" t="s">
        <v>826</v>
      </c>
      <c r="B72" s="137">
        <f t="shared" si="0"/>
        <v>34</v>
      </c>
      <c r="C72" s="114" t="s">
        <v>1014</v>
      </c>
      <c r="D72" s="111" t="s">
        <v>1014</v>
      </c>
      <c r="E72" s="138" t="s">
        <v>607</v>
      </c>
      <c r="F72" s="146" t="s">
        <v>1229</v>
      </c>
      <c r="G72" s="138" t="s">
        <v>346</v>
      </c>
      <c r="H72" s="54"/>
      <c r="I72" s="139"/>
    </row>
    <row r="73" spans="1:9" ht="36" x14ac:dyDescent="0.2">
      <c r="A73" s="122" t="s">
        <v>346</v>
      </c>
      <c r="B73" s="137">
        <f t="shared" si="0"/>
        <v>35</v>
      </c>
      <c r="C73" s="114" t="s">
        <v>1014</v>
      </c>
      <c r="D73" s="111" t="s">
        <v>1014</v>
      </c>
      <c r="E73" s="138" t="s">
        <v>607</v>
      </c>
      <c r="F73" s="146" t="s">
        <v>1027</v>
      </c>
      <c r="G73" s="138" t="s">
        <v>751</v>
      </c>
      <c r="H73" s="54" t="s">
        <v>426</v>
      </c>
      <c r="I73" s="139" t="s">
        <v>518</v>
      </c>
    </row>
    <row r="74" spans="1:9" ht="24" x14ac:dyDescent="0.2">
      <c r="A74" s="122" t="s">
        <v>346</v>
      </c>
      <c r="B74" s="137">
        <f t="shared" si="0"/>
        <v>35</v>
      </c>
      <c r="C74" s="114" t="s">
        <v>1014</v>
      </c>
      <c r="D74" s="111" t="s">
        <v>1014</v>
      </c>
      <c r="E74" s="138" t="s">
        <v>607</v>
      </c>
      <c r="F74" s="146" t="s">
        <v>1003</v>
      </c>
      <c r="G74" s="138" t="s">
        <v>1022</v>
      </c>
      <c r="H74" s="54" t="s">
        <v>427</v>
      </c>
      <c r="I74" s="139"/>
    </row>
    <row r="75" spans="1:9" ht="36" x14ac:dyDescent="0.2">
      <c r="A75" s="122" t="s">
        <v>1022</v>
      </c>
      <c r="B75" s="137">
        <f t="shared" ref="B75:B113" si="3">IF(OR(LEFT(A75,1)=";",LEFT(A75,9)="Universal"),"",IF(B74="",B73+1,IF(A74=A75,B74,B74+1)))</f>
        <v>36</v>
      </c>
      <c r="C75" s="114" t="s">
        <v>1014</v>
      </c>
      <c r="D75" s="111" t="s">
        <v>1014</v>
      </c>
      <c r="E75" s="138" t="s">
        <v>607</v>
      </c>
      <c r="F75" s="146" t="s">
        <v>1028</v>
      </c>
      <c r="G75" s="138" t="s">
        <v>751</v>
      </c>
      <c r="H75" s="54" t="s">
        <v>428</v>
      </c>
      <c r="I75" s="139" t="s">
        <v>519</v>
      </c>
    </row>
    <row r="76" spans="1:9" ht="12" customHeight="1" x14ac:dyDescent="0.2">
      <c r="A76" s="122" t="s">
        <v>1022</v>
      </c>
      <c r="B76" s="137">
        <f t="shared" si="3"/>
        <v>36</v>
      </c>
      <c r="C76" s="114" t="s">
        <v>1014</v>
      </c>
      <c r="D76" s="111" t="s">
        <v>1014</v>
      </c>
      <c r="E76" s="138" t="s">
        <v>607</v>
      </c>
      <c r="F76" s="146" t="s">
        <v>1229</v>
      </c>
      <c r="G76" s="138" t="s">
        <v>825</v>
      </c>
      <c r="H76" s="54"/>
      <c r="I76" s="139"/>
    </row>
    <row r="77" spans="1:9" ht="24" x14ac:dyDescent="0.2">
      <c r="A77" s="122" t="s">
        <v>825</v>
      </c>
      <c r="B77" s="137">
        <f t="shared" si="3"/>
        <v>37</v>
      </c>
      <c r="C77" s="114" t="s">
        <v>1014</v>
      </c>
      <c r="D77" s="111" t="s">
        <v>1014</v>
      </c>
      <c r="E77" s="138" t="s">
        <v>607</v>
      </c>
      <c r="F77" s="146" t="s">
        <v>1029</v>
      </c>
      <c r="G77" s="138" t="s">
        <v>751</v>
      </c>
      <c r="H77" s="54" t="s">
        <v>961</v>
      </c>
      <c r="I77" s="139" t="s">
        <v>520</v>
      </c>
    </row>
    <row r="78" spans="1:9" ht="12" customHeight="1" x14ac:dyDescent="0.2">
      <c r="A78" s="122" t="s">
        <v>825</v>
      </c>
      <c r="B78" s="137">
        <f t="shared" si="3"/>
        <v>37</v>
      </c>
      <c r="C78" s="114" t="s">
        <v>1014</v>
      </c>
      <c r="D78" s="111" t="s">
        <v>1014</v>
      </c>
      <c r="E78" s="138" t="s">
        <v>607</v>
      </c>
      <c r="F78" s="146" t="s">
        <v>485</v>
      </c>
      <c r="G78" s="138" t="s">
        <v>347</v>
      </c>
      <c r="H78" s="54" t="s">
        <v>962</v>
      </c>
      <c r="I78" s="139"/>
    </row>
    <row r="79" spans="1:9" ht="12" customHeight="1" x14ac:dyDescent="0.2">
      <c r="A79" s="122" t="s">
        <v>347</v>
      </c>
      <c r="B79" s="137">
        <f t="shared" si="3"/>
        <v>38</v>
      </c>
      <c r="C79" s="114" t="s">
        <v>1014</v>
      </c>
      <c r="D79" s="111" t="s">
        <v>1014</v>
      </c>
      <c r="E79" s="138" t="s">
        <v>607</v>
      </c>
      <c r="F79" s="146" t="s">
        <v>1213</v>
      </c>
      <c r="G79" s="138" t="s">
        <v>751</v>
      </c>
      <c r="H79" s="54" t="s">
        <v>963</v>
      </c>
      <c r="I79" s="139" t="s">
        <v>813</v>
      </c>
    </row>
    <row r="80" spans="1:9" ht="12" customHeight="1" x14ac:dyDescent="0.2">
      <c r="A80" s="122" t="s">
        <v>347</v>
      </c>
      <c r="B80" s="137">
        <f t="shared" si="3"/>
        <v>38</v>
      </c>
      <c r="C80" s="114" t="s">
        <v>1014</v>
      </c>
      <c r="D80" s="111" t="s">
        <v>1014</v>
      </c>
      <c r="E80" s="138" t="s">
        <v>607</v>
      </c>
      <c r="F80" s="146" t="s">
        <v>1229</v>
      </c>
      <c r="G80" s="138" t="s">
        <v>348</v>
      </c>
      <c r="H80" s="54" t="s">
        <v>349</v>
      </c>
      <c r="I80" s="139"/>
    </row>
    <row r="81" spans="1:9" ht="12" customHeight="1" x14ac:dyDescent="0.2">
      <c r="A81" s="122" t="s">
        <v>348</v>
      </c>
      <c r="B81" s="137">
        <f t="shared" si="3"/>
        <v>39</v>
      </c>
      <c r="C81" s="114" t="s">
        <v>1014</v>
      </c>
      <c r="D81" s="111" t="s">
        <v>1014</v>
      </c>
      <c r="E81" s="138" t="s">
        <v>607</v>
      </c>
      <c r="F81" s="146" t="s">
        <v>228</v>
      </c>
      <c r="G81" s="138" t="s">
        <v>108</v>
      </c>
      <c r="H81" s="54" t="s">
        <v>964</v>
      </c>
      <c r="I81" s="139" t="s">
        <v>814</v>
      </c>
    </row>
    <row r="82" spans="1:9" s="327" customFormat="1" ht="12" customHeight="1" x14ac:dyDescent="0.2">
      <c r="A82" s="140" t="s">
        <v>759</v>
      </c>
      <c r="B82" s="141" t="str">
        <f t="shared" si="3"/>
        <v/>
      </c>
      <c r="C82" s="142"/>
      <c r="D82" s="338"/>
      <c r="E82" s="144"/>
      <c r="F82" s="147"/>
      <c r="G82" s="144"/>
      <c r="H82" s="55"/>
      <c r="I82" s="338"/>
    </row>
    <row r="83" spans="1:9" ht="36" x14ac:dyDescent="0.2">
      <c r="A83" s="122" t="s">
        <v>827</v>
      </c>
      <c r="B83" s="337">
        <f t="shared" si="3"/>
        <v>40</v>
      </c>
      <c r="C83" s="114" t="s">
        <v>1014</v>
      </c>
      <c r="D83" s="111" t="s">
        <v>1014</v>
      </c>
      <c r="E83" s="138" t="s">
        <v>828</v>
      </c>
      <c r="F83" s="146" t="s">
        <v>1211</v>
      </c>
      <c r="G83" s="138" t="s">
        <v>751</v>
      </c>
      <c r="H83" s="54" t="s">
        <v>965</v>
      </c>
      <c r="I83" s="139" t="s">
        <v>815</v>
      </c>
    </row>
    <row r="84" spans="1:9" ht="12" customHeight="1" x14ac:dyDescent="0.2">
      <c r="A84" s="122" t="s">
        <v>827</v>
      </c>
      <c r="B84" s="337">
        <f t="shared" si="3"/>
        <v>40</v>
      </c>
      <c r="C84" s="114" t="s">
        <v>1014</v>
      </c>
      <c r="D84" s="111" t="s">
        <v>1014</v>
      </c>
      <c r="E84" s="138" t="s">
        <v>828</v>
      </c>
      <c r="F84" s="146" t="s">
        <v>1229</v>
      </c>
      <c r="G84" s="138" t="s">
        <v>1205</v>
      </c>
      <c r="H84" s="54"/>
      <c r="I84" s="139"/>
    </row>
    <row r="85" spans="1:9" ht="24" x14ac:dyDescent="0.2">
      <c r="A85" s="122" t="s">
        <v>1205</v>
      </c>
      <c r="B85" s="337">
        <f t="shared" si="3"/>
        <v>41</v>
      </c>
      <c r="C85" s="114" t="s">
        <v>1014</v>
      </c>
      <c r="D85" s="111" t="s">
        <v>1014</v>
      </c>
      <c r="E85" s="138" t="s">
        <v>828</v>
      </c>
      <c r="F85" s="146" t="s">
        <v>2442</v>
      </c>
      <c r="G85" s="138" t="s">
        <v>751</v>
      </c>
      <c r="H85" s="54" t="s">
        <v>968</v>
      </c>
      <c r="I85" s="139" t="s">
        <v>794</v>
      </c>
    </row>
    <row r="86" spans="1:9" ht="12" customHeight="1" x14ac:dyDescent="0.2">
      <c r="A86" s="122" t="s">
        <v>1205</v>
      </c>
      <c r="B86" s="337">
        <f t="shared" si="3"/>
        <v>41</v>
      </c>
      <c r="C86" s="114" t="s">
        <v>1014</v>
      </c>
      <c r="D86" s="111" t="s">
        <v>1014</v>
      </c>
      <c r="E86" s="138" t="s">
        <v>828</v>
      </c>
      <c r="F86" s="146" t="s">
        <v>1206</v>
      </c>
      <c r="G86" s="138" t="s">
        <v>1207</v>
      </c>
      <c r="H86" s="54" t="s">
        <v>969</v>
      </c>
      <c r="I86" s="139"/>
    </row>
    <row r="87" spans="1:9" ht="36" x14ac:dyDescent="0.2">
      <c r="A87" s="122" t="s">
        <v>1207</v>
      </c>
      <c r="B87" s="337">
        <f t="shared" si="3"/>
        <v>42</v>
      </c>
      <c r="C87" s="114" t="s">
        <v>1014</v>
      </c>
      <c r="D87" s="111" t="s">
        <v>1014</v>
      </c>
      <c r="E87" s="138" t="s">
        <v>828</v>
      </c>
      <c r="F87" s="146" t="s">
        <v>2443</v>
      </c>
      <c r="G87" s="138" t="s">
        <v>751</v>
      </c>
      <c r="H87" s="54" t="s">
        <v>1043</v>
      </c>
      <c r="I87" s="139" t="s">
        <v>795</v>
      </c>
    </row>
    <row r="88" spans="1:9" ht="12" customHeight="1" x14ac:dyDescent="0.2">
      <c r="A88" s="122" t="s">
        <v>1207</v>
      </c>
      <c r="B88" s="337">
        <f t="shared" si="3"/>
        <v>42</v>
      </c>
      <c r="C88" s="114" t="s">
        <v>1014</v>
      </c>
      <c r="D88" s="111" t="s">
        <v>1014</v>
      </c>
      <c r="E88" s="138" t="s">
        <v>828</v>
      </c>
      <c r="F88" s="146" t="s">
        <v>483</v>
      </c>
      <c r="G88" s="138" t="s">
        <v>445</v>
      </c>
      <c r="H88" s="54" t="s">
        <v>395</v>
      </c>
      <c r="I88" s="139"/>
    </row>
    <row r="89" spans="1:9" ht="12" customHeight="1" x14ac:dyDescent="0.2">
      <c r="A89" s="122" t="s">
        <v>445</v>
      </c>
      <c r="B89" s="337">
        <f t="shared" si="3"/>
        <v>43</v>
      </c>
      <c r="C89" s="114" t="s">
        <v>1014</v>
      </c>
      <c r="D89" s="111" t="s">
        <v>1014</v>
      </c>
      <c r="E89" s="138" t="s">
        <v>828</v>
      </c>
      <c r="F89" s="146" t="s">
        <v>446</v>
      </c>
      <c r="G89" s="138" t="s">
        <v>751</v>
      </c>
      <c r="H89" s="54" t="s">
        <v>396</v>
      </c>
      <c r="I89" s="139" t="s">
        <v>796</v>
      </c>
    </row>
    <row r="90" spans="1:9" ht="12" customHeight="1" x14ac:dyDescent="0.2">
      <c r="A90" s="122" t="s">
        <v>445</v>
      </c>
      <c r="B90" s="337">
        <f t="shared" si="3"/>
        <v>43</v>
      </c>
      <c r="C90" s="114" t="s">
        <v>1014</v>
      </c>
      <c r="D90" s="111" t="s">
        <v>1014</v>
      </c>
      <c r="E90" s="138" t="s">
        <v>828</v>
      </c>
      <c r="F90" s="146" t="s">
        <v>1229</v>
      </c>
      <c r="G90" s="138" t="s">
        <v>1025</v>
      </c>
      <c r="H90" s="54"/>
      <c r="I90" s="139"/>
    </row>
    <row r="91" spans="1:9" s="327" customFormat="1" ht="12" customHeight="1" x14ac:dyDescent="0.2">
      <c r="A91" s="140" t="s">
        <v>759</v>
      </c>
      <c r="B91" s="141" t="str">
        <f t="shared" si="3"/>
        <v/>
      </c>
      <c r="C91" s="142"/>
      <c r="D91" s="338"/>
      <c r="E91" s="144"/>
      <c r="F91" s="147"/>
      <c r="G91" s="144"/>
      <c r="H91" s="55"/>
      <c r="I91" s="338"/>
    </row>
    <row r="92" spans="1:9" s="327" customFormat="1" ht="36" x14ac:dyDescent="0.2">
      <c r="A92" s="422" t="s">
        <v>1818</v>
      </c>
      <c r="B92" s="359">
        <f t="shared" si="3"/>
        <v>44</v>
      </c>
      <c r="C92" s="330" t="s">
        <v>1014</v>
      </c>
      <c r="D92" s="328" t="s">
        <v>1014</v>
      </c>
      <c r="E92" s="138" t="s">
        <v>1822</v>
      </c>
      <c r="F92" s="146" t="s">
        <v>325</v>
      </c>
      <c r="G92" s="138" t="s">
        <v>751</v>
      </c>
      <c r="H92" s="54" t="s">
        <v>1678</v>
      </c>
      <c r="I92" s="329" t="s">
        <v>1681</v>
      </c>
    </row>
    <row r="93" spans="1:9" s="327" customFormat="1" ht="12" customHeight="1" x14ac:dyDescent="0.2">
      <c r="A93" s="422" t="s">
        <v>1818</v>
      </c>
      <c r="B93" s="337">
        <f>IF(OR(LEFT(A93,1)=";",LEFT(A93,9)="Universal"),"",IF(B92="",B91+1,IF(A92=A93,B92,B92+1)))</f>
        <v>44</v>
      </c>
      <c r="C93" s="330" t="s">
        <v>1014</v>
      </c>
      <c r="D93" s="328" t="s">
        <v>1014</v>
      </c>
      <c r="E93" s="138" t="s">
        <v>1822</v>
      </c>
      <c r="F93" s="146" t="s">
        <v>1229</v>
      </c>
      <c r="G93" s="138" t="s">
        <v>1835</v>
      </c>
      <c r="H93" s="54"/>
      <c r="I93" s="329"/>
    </row>
    <row r="94" spans="1:9" s="327" customFormat="1" ht="24" x14ac:dyDescent="0.2">
      <c r="A94" s="422" t="s">
        <v>1820</v>
      </c>
      <c r="B94" s="337">
        <f t="shared" ref="B94:B99" si="4">IF(OR(LEFT(A94,1)=";",LEFT(A94,9)="Universal"),"",IF(B93="",B92+1,IF(A93=A94,B93,B93+1)))</f>
        <v>45</v>
      </c>
      <c r="C94" s="330" t="s">
        <v>1014</v>
      </c>
      <c r="D94" s="328" t="s">
        <v>1014</v>
      </c>
      <c r="E94" s="138" t="s">
        <v>1822</v>
      </c>
      <c r="F94" s="146" t="s">
        <v>1823</v>
      </c>
      <c r="G94" s="138" t="s">
        <v>751</v>
      </c>
      <c r="H94" s="54" t="s">
        <v>1679</v>
      </c>
      <c r="I94" s="329" t="s">
        <v>1682</v>
      </c>
    </row>
    <row r="95" spans="1:9" s="327" customFormat="1" ht="24" x14ac:dyDescent="0.2">
      <c r="A95" s="422" t="s">
        <v>1819</v>
      </c>
      <c r="B95" s="337">
        <f t="shared" si="4"/>
        <v>45</v>
      </c>
      <c r="C95" s="330" t="s">
        <v>1014</v>
      </c>
      <c r="D95" s="328" t="s">
        <v>1014</v>
      </c>
      <c r="E95" s="138" t="s">
        <v>1821</v>
      </c>
      <c r="F95" s="146" t="s">
        <v>1152</v>
      </c>
      <c r="G95" s="138" t="s">
        <v>1824</v>
      </c>
      <c r="H95" s="54" t="s">
        <v>970</v>
      </c>
      <c r="I95" s="329"/>
    </row>
    <row r="96" spans="1:9" s="327" customFormat="1" ht="36" x14ac:dyDescent="0.2">
      <c r="A96" s="422" t="s">
        <v>1824</v>
      </c>
      <c r="B96" s="337">
        <f t="shared" si="4"/>
        <v>46</v>
      </c>
      <c r="C96" s="330" t="s">
        <v>1014</v>
      </c>
      <c r="D96" s="328" t="s">
        <v>1014</v>
      </c>
      <c r="E96" s="138" t="s">
        <v>1821</v>
      </c>
      <c r="F96" s="146" t="s">
        <v>1153</v>
      </c>
      <c r="G96" s="138" t="s">
        <v>751</v>
      </c>
      <c r="H96" s="54" t="s">
        <v>1680</v>
      </c>
      <c r="I96" s="329" t="s">
        <v>1683</v>
      </c>
    </row>
    <row r="97" spans="1:9" s="327" customFormat="1" ht="12" customHeight="1" x14ac:dyDescent="0.2">
      <c r="A97" s="422" t="s">
        <v>1824</v>
      </c>
      <c r="B97" s="337">
        <f t="shared" si="4"/>
        <v>46</v>
      </c>
      <c r="C97" s="330" t="s">
        <v>1014</v>
      </c>
      <c r="D97" s="328" t="s">
        <v>1014</v>
      </c>
      <c r="E97" s="138" t="s">
        <v>1821</v>
      </c>
      <c r="F97" s="146" t="s">
        <v>484</v>
      </c>
      <c r="G97" s="138" t="s">
        <v>1460</v>
      </c>
      <c r="H97" s="54" t="s">
        <v>395</v>
      </c>
      <c r="I97" s="329"/>
    </row>
    <row r="98" spans="1:9" s="327" customFormat="1" ht="12" customHeight="1" x14ac:dyDescent="0.2">
      <c r="A98" s="422" t="s">
        <v>1460</v>
      </c>
      <c r="B98" s="337">
        <f t="shared" si="4"/>
        <v>47</v>
      </c>
      <c r="C98" s="330" t="s">
        <v>1014</v>
      </c>
      <c r="D98" s="328" t="s">
        <v>1014</v>
      </c>
      <c r="E98" s="138" t="s">
        <v>1821</v>
      </c>
      <c r="F98" s="146" t="s">
        <v>446</v>
      </c>
      <c r="G98" s="138" t="s">
        <v>751</v>
      </c>
      <c r="H98" s="54" t="s">
        <v>396</v>
      </c>
      <c r="I98" s="329" t="s">
        <v>1684</v>
      </c>
    </row>
    <row r="99" spans="1:9" s="327" customFormat="1" ht="12" customHeight="1" x14ac:dyDescent="0.2">
      <c r="A99" s="422" t="s">
        <v>1460</v>
      </c>
      <c r="B99" s="337">
        <f t="shared" si="4"/>
        <v>47</v>
      </c>
      <c r="C99" s="330" t="s">
        <v>1014</v>
      </c>
      <c r="D99" s="328" t="s">
        <v>1014</v>
      </c>
      <c r="E99" s="138" t="s">
        <v>1821</v>
      </c>
      <c r="F99" s="146" t="s">
        <v>1229</v>
      </c>
      <c r="G99" s="138" t="s">
        <v>1025</v>
      </c>
      <c r="H99" s="54"/>
      <c r="I99" s="329"/>
    </row>
    <row r="100" spans="1:9" s="327" customFormat="1" ht="12" customHeight="1" x14ac:dyDescent="0.2">
      <c r="A100" s="140" t="s">
        <v>759</v>
      </c>
      <c r="B100" s="141" t="str">
        <f>IF(OR(LEFT(A100,1)=";",LEFT(A100,9)="Universal"),"",IF(B99="",B98+1,IF(A99=A100,B99,B99+1)))</f>
        <v/>
      </c>
      <c r="C100" s="142"/>
      <c r="D100" s="338"/>
      <c r="E100" s="144"/>
      <c r="F100" s="147"/>
      <c r="G100" s="144"/>
      <c r="H100" s="55"/>
      <c r="I100" s="338"/>
    </row>
    <row r="101" spans="1:9" ht="48" x14ac:dyDescent="0.2">
      <c r="A101" s="122" t="s">
        <v>70</v>
      </c>
      <c r="B101" s="359">
        <f t="shared" ref="B101" si="5">IF(OR(LEFT(A101,1)=";",LEFT(A101,9)="Universal"),"",IF(B100="",B99+1,IF(A100=A101,B100,B100+1)))</f>
        <v>48</v>
      </c>
      <c r="C101" s="114" t="s">
        <v>1014</v>
      </c>
      <c r="D101" s="111" t="s">
        <v>1014</v>
      </c>
      <c r="E101" s="138" t="s">
        <v>66</v>
      </c>
      <c r="F101" s="146" t="s">
        <v>1917</v>
      </c>
      <c r="G101" s="138" t="s">
        <v>751</v>
      </c>
      <c r="H101" s="54" t="s">
        <v>966</v>
      </c>
      <c r="I101" s="139" t="s">
        <v>797</v>
      </c>
    </row>
    <row r="102" spans="1:9" ht="12" customHeight="1" x14ac:dyDescent="0.2">
      <c r="A102" s="122" t="s">
        <v>70</v>
      </c>
      <c r="B102" s="337">
        <f t="shared" si="3"/>
        <v>48</v>
      </c>
      <c r="C102" s="114" t="s">
        <v>1014</v>
      </c>
      <c r="D102" s="111" t="s">
        <v>1014</v>
      </c>
      <c r="E102" s="138" t="s">
        <v>66</v>
      </c>
      <c r="F102" s="146" t="s">
        <v>1229</v>
      </c>
      <c r="G102" s="138" t="s">
        <v>71</v>
      </c>
      <c r="H102" s="54"/>
      <c r="I102" s="139"/>
    </row>
    <row r="103" spans="1:9" ht="24" x14ac:dyDescent="0.2">
      <c r="A103" s="122" t="s">
        <v>71</v>
      </c>
      <c r="B103" s="337">
        <f t="shared" si="3"/>
        <v>49</v>
      </c>
      <c r="C103" s="114" t="s">
        <v>1014</v>
      </c>
      <c r="D103" s="111" t="s">
        <v>1014</v>
      </c>
      <c r="E103" s="138" t="s">
        <v>66</v>
      </c>
      <c r="F103" s="146" t="s">
        <v>1918</v>
      </c>
      <c r="G103" s="138" t="s">
        <v>751</v>
      </c>
      <c r="H103" s="54" t="s">
        <v>967</v>
      </c>
      <c r="I103" s="139" t="s">
        <v>798</v>
      </c>
    </row>
    <row r="104" spans="1:9" ht="24" x14ac:dyDescent="0.2">
      <c r="A104" s="122" t="s">
        <v>71</v>
      </c>
      <c r="B104" s="337">
        <f t="shared" si="3"/>
        <v>49</v>
      </c>
      <c r="C104" s="114" t="s">
        <v>1014</v>
      </c>
      <c r="D104" s="111" t="s">
        <v>1014</v>
      </c>
      <c r="E104" s="138" t="s">
        <v>66</v>
      </c>
      <c r="F104" s="146" t="s">
        <v>1152</v>
      </c>
      <c r="G104" s="138" t="s">
        <v>72</v>
      </c>
      <c r="H104" s="54" t="s">
        <v>970</v>
      </c>
      <c r="I104" s="139"/>
    </row>
    <row r="105" spans="1:9" ht="36" x14ac:dyDescent="0.2">
      <c r="A105" s="122" t="s">
        <v>72</v>
      </c>
      <c r="B105" s="337">
        <f t="shared" si="3"/>
        <v>50</v>
      </c>
      <c r="C105" s="114" t="s">
        <v>1014</v>
      </c>
      <c r="D105" s="111" t="s">
        <v>1014</v>
      </c>
      <c r="E105" s="138" t="s">
        <v>66</v>
      </c>
      <c r="F105" s="146" t="s">
        <v>1919</v>
      </c>
      <c r="G105" s="138" t="s">
        <v>751</v>
      </c>
      <c r="H105" s="54" t="s">
        <v>236</v>
      </c>
      <c r="I105" s="139" t="s">
        <v>799</v>
      </c>
    </row>
    <row r="106" spans="1:9" ht="12" customHeight="1" x14ac:dyDescent="0.2">
      <c r="A106" s="122" t="s">
        <v>72</v>
      </c>
      <c r="B106" s="337">
        <f t="shared" si="3"/>
        <v>50</v>
      </c>
      <c r="C106" s="114" t="s">
        <v>1014</v>
      </c>
      <c r="D106" s="111" t="s">
        <v>1014</v>
      </c>
      <c r="E106" s="138" t="s">
        <v>66</v>
      </c>
      <c r="F106" s="146" t="s">
        <v>484</v>
      </c>
      <c r="G106" s="138" t="s">
        <v>447</v>
      </c>
      <c r="H106" s="54" t="s">
        <v>395</v>
      </c>
      <c r="I106" s="139"/>
    </row>
    <row r="107" spans="1:9" ht="12" customHeight="1" x14ac:dyDescent="0.2">
      <c r="A107" s="122" t="s">
        <v>447</v>
      </c>
      <c r="B107" s="337">
        <f t="shared" si="3"/>
        <v>51</v>
      </c>
      <c r="C107" s="114" t="s">
        <v>1014</v>
      </c>
      <c r="D107" s="111" t="s">
        <v>1014</v>
      </c>
      <c r="E107" s="138" t="s">
        <v>66</v>
      </c>
      <c r="F107" s="146" t="s">
        <v>446</v>
      </c>
      <c r="G107" s="138" t="s">
        <v>751</v>
      </c>
      <c r="H107" s="54" t="s">
        <v>396</v>
      </c>
      <c r="I107" s="139" t="s">
        <v>800</v>
      </c>
    </row>
    <row r="108" spans="1:9" ht="12" customHeight="1" x14ac:dyDescent="0.2">
      <c r="A108" s="122" t="s">
        <v>447</v>
      </c>
      <c r="B108" s="137">
        <f t="shared" si="3"/>
        <v>51</v>
      </c>
      <c r="C108" s="114" t="s">
        <v>1014</v>
      </c>
      <c r="D108" s="111" t="s">
        <v>1014</v>
      </c>
      <c r="E108" s="138" t="s">
        <v>66</v>
      </c>
      <c r="F108" s="146" t="s">
        <v>1229</v>
      </c>
      <c r="G108" s="138" t="s">
        <v>1025</v>
      </c>
      <c r="H108" s="54"/>
      <c r="I108" s="139"/>
    </row>
    <row r="109" spans="1:9" ht="12" customHeight="1" x14ac:dyDescent="0.2">
      <c r="A109" s="140" t="s">
        <v>759</v>
      </c>
      <c r="B109" s="141" t="str">
        <f>IF(OR(LEFT(A109,1)=";",LEFT(A109,9)="Universal"),"",IF(B108="",B107+1,IF(A108=A109,B108,B108+1)))</f>
        <v/>
      </c>
      <c r="C109" s="142"/>
      <c r="D109" s="143"/>
      <c r="E109" s="144"/>
      <c r="F109" s="147"/>
      <c r="G109" s="144"/>
      <c r="H109" s="55"/>
      <c r="I109" s="143"/>
    </row>
    <row r="110" spans="1:9" ht="12" customHeight="1" x14ac:dyDescent="0.2">
      <c r="A110" s="122" t="s">
        <v>1087</v>
      </c>
      <c r="B110" s="137" t="str">
        <f>IF(OR(LEFT(A110,1)=";",LEFT(A110,9)="Universal"),"",IF(B109="",B108+1,IF(A109=A110,B109,B109+1)))</f>
        <v/>
      </c>
      <c r="C110" s="114" t="s">
        <v>1014</v>
      </c>
      <c r="D110" s="111" t="s">
        <v>1014</v>
      </c>
      <c r="E110" s="138" t="s">
        <v>847</v>
      </c>
      <c r="F110" s="146" t="s">
        <v>848</v>
      </c>
      <c r="G110" s="281" t="s">
        <v>849</v>
      </c>
      <c r="H110" s="54"/>
      <c r="I110" s="357"/>
    </row>
    <row r="111" spans="1:9" ht="12" customHeight="1" x14ac:dyDescent="0.2">
      <c r="A111" s="122" t="s">
        <v>1087</v>
      </c>
      <c r="B111" s="137" t="str">
        <f t="shared" si="3"/>
        <v/>
      </c>
      <c r="C111" s="114" t="s">
        <v>1014</v>
      </c>
      <c r="D111" s="111" t="s">
        <v>1014</v>
      </c>
      <c r="E111" s="138" t="s">
        <v>609</v>
      </c>
      <c r="F111" s="146" t="s">
        <v>486</v>
      </c>
      <c r="G111" s="138" t="s">
        <v>548</v>
      </c>
      <c r="H111" s="54"/>
      <c r="I111" s="357"/>
    </row>
    <row r="112" spans="1:9" ht="12" customHeight="1" x14ac:dyDescent="0.2">
      <c r="A112" s="122" t="s">
        <v>1087</v>
      </c>
      <c r="B112" s="137" t="str">
        <f t="shared" si="3"/>
        <v/>
      </c>
      <c r="C112" s="114" t="s">
        <v>1014</v>
      </c>
      <c r="D112" s="111" t="s">
        <v>1014</v>
      </c>
      <c r="E112" s="138" t="s">
        <v>1092</v>
      </c>
      <c r="F112" s="146" t="s">
        <v>487</v>
      </c>
      <c r="G112" s="138" t="s">
        <v>826</v>
      </c>
      <c r="H112" s="392"/>
      <c r="I112" s="357"/>
    </row>
    <row r="113" spans="1:9" ht="12" customHeight="1" x14ac:dyDescent="0.2">
      <c r="A113" s="122" t="s">
        <v>1087</v>
      </c>
      <c r="B113" s="137" t="str">
        <f t="shared" si="3"/>
        <v/>
      </c>
      <c r="C113" s="114" t="s">
        <v>1014</v>
      </c>
      <c r="D113" s="111" t="s">
        <v>1014</v>
      </c>
      <c r="E113" s="138" t="s">
        <v>831</v>
      </c>
      <c r="F113" s="146" t="s">
        <v>488</v>
      </c>
      <c r="G113" s="138" t="s">
        <v>827</v>
      </c>
      <c r="H113" s="54"/>
      <c r="I113" s="357"/>
    </row>
    <row r="114" spans="1:9" x14ac:dyDescent="0.2">
      <c r="A114" s="122" t="s">
        <v>1087</v>
      </c>
      <c r="B114" s="137" t="str">
        <f>IF(OR(LEFT(A114,1)=";",LEFT(A114,9)="Universal"),"",IF(#REF!="",B113+1,IF(#REF!=A114,#REF!,#REF!+1)))</f>
        <v/>
      </c>
      <c r="C114" s="114" t="s">
        <v>1014</v>
      </c>
      <c r="D114" s="111" t="s">
        <v>1014</v>
      </c>
      <c r="E114" s="138" t="s">
        <v>69</v>
      </c>
      <c r="F114" s="146" t="s">
        <v>489</v>
      </c>
      <c r="G114" s="138" t="s">
        <v>70</v>
      </c>
      <c r="H114" s="392"/>
      <c r="I114" s="357"/>
    </row>
    <row r="115" spans="1:9" s="327" customFormat="1" x14ac:dyDescent="0.2">
      <c r="A115" s="312" t="s">
        <v>1087</v>
      </c>
      <c r="B115" s="337" t="str">
        <f>IF(OR(LEFT(A115,1)=";",LEFT(A115,9)="Universal"),"",IF(#REF!="",B114+1,IF(#REF!=A115,#REF!,#REF!+1)))</f>
        <v/>
      </c>
      <c r="C115" s="330" t="s">
        <v>1014</v>
      </c>
      <c r="D115" s="328" t="s">
        <v>1014</v>
      </c>
      <c r="E115" s="138" t="s">
        <v>1461</v>
      </c>
      <c r="F115" s="146" t="s">
        <v>1462</v>
      </c>
      <c r="G115" s="138" t="s">
        <v>1459</v>
      </c>
      <c r="H115" s="392"/>
      <c r="I115" s="357"/>
    </row>
  </sheetData>
  <phoneticPr fontId="4" type="noConversion"/>
  <conditionalFormatting sqref="A3:A8 A101:A113 A83:A90 A10:A12 A34:A81">
    <cfRule type="cellIs" dxfId="265" priority="67" stopIfTrue="1" operator="equal">
      <formula>"Universal"</formula>
    </cfRule>
  </conditionalFormatting>
  <conditionalFormatting sqref="F3:F8 F101:F113 F83:F90 F10:F12 F92:F99 F34:F81">
    <cfRule type="expression" dxfId="264" priority="68" stopIfTrue="1">
      <formula>$G3="Action"</formula>
    </cfRule>
  </conditionalFormatting>
  <conditionalFormatting sqref="A114">
    <cfRule type="cellIs" dxfId="263" priority="56" stopIfTrue="1" operator="equal">
      <formula>"Universal"</formula>
    </cfRule>
  </conditionalFormatting>
  <conditionalFormatting sqref="F114">
    <cfRule type="expression" dxfId="262" priority="57" stopIfTrue="1">
      <formula>$G114="Action"</formula>
    </cfRule>
  </conditionalFormatting>
  <conditionalFormatting sqref="A92:A99">
    <cfRule type="cellIs" dxfId="261" priority="47" stopIfTrue="1" operator="equal">
      <formula>"Universal"</formula>
    </cfRule>
  </conditionalFormatting>
  <conditionalFormatting sqref="A115">
    <cfRule type="cellIs" dxfId="260" priority="45" stopIfTrue="1" operator="equal">
      <formula>"Universal"</formula>
    </cfRule>
  </conditionalFormatting>
  <conditionalFormatting sqref="F115">
    <cfRule type="expression" dxfId="259" priority="46" stopIfTrue="1">
      <formula>$G115="Action"</formula>
    </cfRule>
  </conditionalFormatting>
  <conditionalFormatting sqref="A82">
    <cfRule type="cellIs" dxfId="258" priority="43" stopIfTrue="1" operator="equal">
      <formula>"Universal"</formula>
    </cfRule>
  </conditionalFormatting>
  <conditionalFormatting sqref="F82">
    <cfRule type="expression" dxfId="257" priority="44" stopIfTrue="1">
      <formula>$G82="Action"</formula>
    </cfRule>
  </conditionalFormatting>
  <conditionalFormatting sqref="A91">
    <cfRule type="cellIs" dxfId="256" priority="41" stopIfTrue="1" operator="equal">
      <formula>"Universal"</formula>
    </cfRule>
  </conditionalFormatting>
  <conditionalFormatting sqref="F91">
    <cfRule type="expression" dxfId="255" priority="42" stopIfTrue="1">
      <formula>$G91="Action"</formula>
    </cfRule>
  </conditionalFormatting>
  <conditionalFormatting sqref="A100">
    <cfRule type="cellIs" dxfId="254" priority="39" stopIfTrue="1" operator="equal">
      <formula>"Universal"</formula>
    </cfRule>
  </conditionalFormatting>
  <conditionalFormatting sqref="F100">
    <cfRule type="expression" dxfId="253" priority="40" stopIfTrue="1">
      <formula>$G100="Action"</formula>
    </cfRule>
  </conditionalFormatting>
  <conditionalFormatting sqref="A9">
    <cfRule type="cellIs" dxfId="252" priority="37" stopIfTrue="1" operator="equal">
      <formula>"Universal"</formula>
    </cfRule>
  </conditionalFormatting>
  <conditionalFormatting sqref="F9">
    <cfRule type="expression" dxfId="251" priority="38" stopIfTrue="1">
      <formula>$G9="Action"</formula>
    </cfRule>
  </conditionalFormatting>
  <conditionalFormatting sqref="A33">
    <cfRule type="cellIs" dxfId="250" priority="11" stopIfTrue="1" operator="equal">
      <formula>"Universal"</formula>
    </cfRule>
  </conditionalFormatting>
  <conditionalFormatting sqref="F33">
    <cfRule type="expression" dxfId="249" priority="12" stopIfTrue="1">
      <formula>$G33="Action"</formula>
    </cfRule>
  </conditionalFormatting>
  <conditionalFormatting sqref="A13:A14 A17:A24 A26:A28 A30:A32">
    <cfRule type="cellIs" dxfId="248" priority="9" stopIfTrue="1" operator="equal">
      <formula>"Universal"</formula>
    </cfRule>
  </conditionalFormatting>
  <conditionalFormatting sqref="F30:F32 F13:F14 F17:F24 F26:F28">
    <cfRule type="expression" dxfId="247" priority="10" stopIfTrue="1">
      <formula>$G13="Action"</formula>
    </cfRule>
  </conditionalFormatting>
  <conditionalFormatting sqref="A15">
    <cfRule type="cellIs" dxfId="246" priority="8" stopIfTrue="1" operator="equal">
      <formula>"Universal"</formula>
    </cfRule>
  </conditionalFormatting>
  <conditionalFormatting sqref="F15">
    <cfRule type="expression" dxfId="245" priority="7" stopIfTrue="1">
      <formula>$G15="Action"</formula>
    </cfRule>
  </conditionalFormatting>
  <conditionalFormatting sqref="A16">
    <cfRule type="cellIs" dxfId="244" priority="6" stopIfTrue="1" operator="equal">
      <formula>"Universal"</formula>
    </cfRule>
  </conditionalFormatting>
  <conditionalFormatting sqref="F16">
    <cfRule type="expression" dxfId="243" priority="5" stopIfTrue="1">
      <formula>$G16="Action"</formula>
    </cfRule>
  </conditionalFormatting>
  <conditionalFormatting sqref="A25">
    <cfRule type="cellIs" dxfId="242" priority="3" stopIfTrue="1" operator="equal">
      <formula>"Universal"</formula>
    </cfRule>
  </conditionalFormatting>
  <conditionalFormatting sqref="F25">
    <cfRule type="expression" dxfId="241" priority="4" stopIfTrue="1">
      <formula>$G25="Action"</formula>
    </cfRule>
  </conditionalFormatting>
  <conditionalFormatting sqref="A29">
    <cfRule type="cellIs" dxfId="240" priority="2" stopIfTrue="1" operator="equal">
      <formula>"Universal"</formula>
    </cfRule>
  </conditionalFormatting>
  <conditionalFormatting sqref="F29">
    <cfRule type="expression" dxfId="239" priority="1" stopIfTrue="1">
      <formula>$G29="Action"</formula>
    </cfRule>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5"/>
  </sheetPr>
  <dimension ref="A1:G16"/>
  <sheetViews>
    <sheetView workbookViewId="0">
      <pane xSplit="1" ySplit="2" topLeftCell="B3" activePane="bottomRight" state="frozen"/>
      <selection pane="topRight" activeCell="B1" sqref="B1"/>
      <selection pane="bottomLeft" activeCell="A3" sqref="A3"/>
      <selection pane="bottomRight" activeCell="A6" sqref="A6:XFD6"/>
    </sheetView>
  </sheetViews>
  <sheetFormatPr defaultRowHeight="12.75" x14ac:dyDescent="0.2"/>
  <cols>
    <col min="1" max="1" width="33.5703125" customWidth="1"/>
    <col min="2" max="2" width="6.5703125" customWidth="1"/>
    <col min="3" max="3" width="10.5703125" customWidth="1"/>
    <col min="4" max="4" width="22.42578125" customWidth="1"/>
    <col min="5" max="5" width="28.85546875" customWidth="1"/>
    <col min="6" max="6" width="35.42578125" customWidth="1"/>
    <col min="7" max="7" width="32.42578125" customWidth="1"/>
  </cols>
  <sheetData>
    <row r="1" spans="1:7" ht="13.5" customHeight="1" thickBot="1" x14ac:dyDescent="0.25">
      <c r="A1" t="s">
        <v>759</v>
      </c>
      <c r="B1" s="23"/>
    </row>
    <row r="2" spans="1:7" ht="75" customHeight="1" thickBot="1" x14ac:dyDescent="0.25">
      <c r="A2" s="60" t="s">
        <v>742</v>
      </c>
      <c r="B2" s="63" t="s">
        <v>1165</v>
      </c>
      <c r="C2" s="61" t="s">
        <v>563</v>
      </c>
      <c r="D2" s="62" t="s">
        <v>419</v>
      </c>
      <c r="E2" s="62" t="s">
        <v>772</v>
      </c>
      <c r="F2" s="62" t="s">
        <v>536</v>
      </c>
      <c r="G2" s="62" t="s">
        <v>773</v>
      </c>
    </row>
    <row r="3" spans="1:7" x14ac:dyDescent="0.2">
      <c r="A3" s="129" t="s">
        <v>759</v>
      </c>
      <c r="B3" s="130"/>
      <c r="C3" s="131"/>
      <c r="D3" s="98"/>
      <c r="E3" s="98"/>
      <c r="F3" s="98"/>
      <c r="G3" s="98"/>
    </row>
    <row r="4" spans="1:7" ht="12" customHeight="1" x14ac:dyDescent="0.2">
      <c r="A4" s="122" t="s">
        <v>574</v>
      </c>
      <c r="B4" s="110" t="s">
        <v>1014</v>
      </c>
      <c r="C4" s="111" t="s">
        <v>1014</v>
      </c>
      <c r="D4" s="54" t="s">
        <v>1231</v>
      </c>
      <c r="E4" s="54"/>
      <c r="F4" s="54"/>
      <c r="G4" s="54"/>
    </row>
    <row r="5" spans="1:7" ht="60" x14ac:dyDescent="0.2">
      <c r="A5" s="122" t="s">
        <v>609</v>
      </c>
      <c r="B5" s="110" t="s">
        <v>1014</v>
      </c>
      <c r="C5" s="111" t="s">
        <v>1014</v>
      </c>
      <c r="D5" s="54" t="s">
        <v>610</v>
      </c>
      <c r="E5" s="54" t="s">
        <v>1475</v>
      </c>
      <c r="F5" s="54"/>
      <c r="G5" s="54"/>
    </row>
    <row r="6" spans="1:7" ht="72" x14ac:dyDescent="0.2">
      <c r="A6" s="122" t="s">
        <v>1092</v>
      </c>
      <c r="B6" s="110" t="s">
        <v>1014</v>
      </c>
      <c r="C6" s="111" t="s">
        <v>1014</v>
      </c>
      <c r="D6" s="54" t="s">
        <v>1228</v>
      </c>
      <c r="E6" s="54"/>
      <c r="F6" s="54" t="s">
        <v>992</v>
      </c>
      <c r="G6" s="54"/>
    </row>
    <row r="7" spans="1:7" ht="24" x14ac:dyDescent="0.2">
      <c r="A7" s="122" t="s">
        <v>831</v>
      </c>
      <c r="B7" s="110" t="s">
        <v>1014</v>
      </c>
      <c r="C7" s="111" t="s">
        <v>1014</v>
      </c>
      <c r="D7" s="54" t="s">
        <v>610</v>
      </c>
      <c r="E7" s="510" t="s">
        <v>1695</v>
      </c>
      <c r="F7" s="54"/>
      <c r="G7" s="54"/>
    </row>
    <row r="8" spans="1:7" s="327" customFormat="1" ht="48" x14ac:dyDescent="0.2">
      <c r="A8" s="312" t="s">
        <v>1461</v>
      </c>
      <c r="B8" s="315" t="s">
        <v>1014</v>
      </c>
      <c r="C8" s="328" t="s">
        <v>1014</v>
      </c>
      <c r="D8" s="54" t="s">
        <v>610</v>
      </c>
      <c r="E8" s="54" t="s">
        <v>1473</v>
      </c>
      <c r="F8" s="54"/>
      <c r="G8" s="54"/>
    </row>
    <row r="9" spans="1:7" ht="36" x14ac:dyDescent="0.2">
      <c r="A9" s="122" t="s">
        <v>69</v>
      </c>
      <c r="B9" s="110" t="s">
        <v>1014</v>
      </c>
      <c r="C9" s="111" t="s">
        <v>1014</v>
      </c>
      <c r="D9" s="54" t="s">
        <v>610</v>
      </c>
      <c r="E9" s="510" t="s">
        <v>1696</v>
      </c>
      <c r="F9" s="54"/>
      <c r="G9" s="54"/>
    </row>
    <row r="10" spans="1:7" ht="12" customHeight="1" x14ac:dyDescent="0.2">
      <c r="A10" s="122" t="s">
        <v>847</v>
      </c>
      <c r="B10" s="110" t="s">
        <v>1014</v>
      </c>
      <c r="C10" s="111" t="s">
        <v>1014</v>
      </c>
      <c r="D10" s="54" t="s">
        <v>610</v>
      </c>
      <c r="E10" s="54" t="s">
        <v>363</v>
      </c>
      <c r="F10" s="54"/>
      <c r="G10" s="54"/>
    </row>
    <row r="11" spans="1:7" ht="12" customHeight="1" x14ac:dyDescent="0.2">
      <c r="A11" s="122" t="s">
        <v>646</v>
      </c>
      <c r="B11" s="110" t="s">
        <v>1014</v>
      </c>
      <c r="C11" s="111" t="s">
        <v>1014</v>
      </c>
      <c r="D11" s="54" t="s">
        <v>1228</v>
      </c>
      <c r="E11" s="54"/>
      <c r="F11" s="54"/>
      <c r="G11" s="54"/>
    </row>
    <row r="12" spans="1:7" ht="168" x14ac:dyDescent="0.2">
      <c r="A12" s="122" t="s">
        <v>685</v>
      </c>
      <c r="B12" s="110" t="s">
        <v>1014</v>
      </c>
      <c r="C12" s="111" t="s">
        <v>1014</v>
      </c>
      <c r="D12" s="54" t="s">
        <v>1228</v>
      </c>
      <c r="E12" s="54"/>
      <c r="F12" s="510" t="s">
        <v>1834</v>
      </c>
      <c r="G12" s="54"/>
    </row>
    <row r="13" spans="1:7" ht="12" customHeight="1" x14ac:dyDescent="0.2">
      <c r="A13" s="122" t="s">
        <v>1802</v>
      </c>
      <c r="B13" s="110" t="s">
        <v>1014</v>
      </c>
      <c r="C13" s="111" t="s">
        <v>1014</v>
      </c>
      <c r="D13" s="54" t="s">
        <v>960</v>
      </c>
      <c r="E13" s="54"/>
      <c r="F13" s="54"/>
      <c r="G13" s="54"/>
    </row>
    <row r="14" spans="1:7" ht="36" x14ac:dyDescent="0.2">
      <c r="A14" s="122" t="s">
        <v>364</v>
      </c>
      <c r="B14" s="110" t="s">
        <v>1014</v>
      </c>
      <c r="C14" s="111" t="s">
        <v>1014</v>
      </c>
      <c r="D14" s="54" t="s">
        <v>610</v>
      </c>
      <c r="E14" s="54" t="s">
        <v>850</v>
      </c>
      <c r="F14" s="54"/>
      <c r="G14" s="54"/>
    </row>
    <row r="15" spans="1:7" ht="24" x14ac:dyDescent="0.2">
      <c r="A15" s="122" t="s">
        <v>993</v>
      </c>
      <c r="B15" s="110" t="s">
        <v>1014</v>
      </c>
      <c r="C15" s="111" t="s">
        <v>1014</v>
      </c>
      <c r="D15" s="54" t="s">
        <v>610</v>
      </c>
      <c r="E15" s="54" t="s">
        <v>994</v>
      </c>
      <c r="F15" s="54"/>
      <c r="G15" s="54"/>
    </row>
    <row r="16" spans="1:7" ht="12" customHeight="1" x14ac:dyDescent="0.2">
      <c r="A16" s="122" t="s">
        <v>345</v>
      </c>
      <c r="B16" s="110" t="s">
        <v>1014</v>
      </c>
      <c r="C16" s="111" t="s">
        <v>1014</v>
      </c>
      <c r="D16" s="54" t="s">
        <v>610</v>
      </c>
      <c r="E16" s="54" t="s">
        <v>607</v>
      </c>
      <c r="F16" s="54"/>
      <c r="G16" s="54"/>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7"/>
  </sheetPr>
  <dimension ref="A1:N41"/>
  <sheetViews>
    <sheetView workbookViewId="0">
      <pane xSplit="2" ySplit="2" topLeftCell="E3" activePane="bottomRight" state="frozen"/>
      <selection pane="topRight" activeCell="C1" sqref="C1"/>
      <selection pane="bottomLeft" activeCell="A3" sqref="A3"/>
      <selection pane="bottomRight" activeCell="M10" sqref="M10"/>
    </sheetView>
  </sheetViews>
  <sheetFormatPr defaultRowHeight="12.75" x14ac:dyDescent="0.2"/>
  <cols>
    <col min="1" max="1" width="33.5703125" customWidth="1"/>
    <col min="2" max="2" width="7" customWidth="1"/>
    <col min="3" max="3" width="8" customWidth="1"/>
    <col min="4" max="4" width="49.42578125" customWidth="1"/>
    <col min="9" max="9" width="60.140625" customWidth="1"/>
    <col min="13" max="13" width="17.85546875" customWidth="1"/>
  </cols>
  <sheetData>
    <row r="1" spans="1:14" ht="13.5" customHeight="1" thickBot="1" x14ac:dyDescent="0.25">
      <c r="A1" s="58" t="s">
        <v>759</v>
      </c>
      <c r="B1" s="25"/>
      <c r="C1" s="58"/>
      <c r="D1" s="69"/>
      <c r="E1" s="69"/>
      <c r="F1" s="69"/>
      <c r="G1" s="69"/>
      <c r="H1" s="69"/>
      <c r="I1" s="69"/>
      <c r="J1" s="69"/>
      <c r="K1" s="74"/>
      <c r="L1" s="74"/>
      <c r="M1" s="74"/>
    </row>
    <row r="2" spans="1:14" ht="75" customHeight="1" thickBot="1" x14ac:dyDescent="0.25">
      <c r="A2" s="49" t="s">
        <v>742</v>
      </c>
      <c r="B2" s="52" t="s">
        <v>1007</v>
      </c>
      <c r="C2" s="72" t="s">
        <v>1165</v>
      </c>
      <c r="D2" s="51" t="s">
        <v>302</v>
      </c>
      <c r="E2" s="52" t="s">
        <v>1195</v>
      </c>
      <c r="F2" s="52" t="s">
        <v>551</v>
      </c>
      <c r="G2" s="52" t="s">
        <v>1149</v>
      </c>
      <c r="H2" s="52" t="s">
        <v>1150</v>
      </c>
      <c r="I2" s="52" t="s">
        <v>1151</v>
      </c>
      <c r="J2" s="52" t="s">
        <v>159</v>
      </c>
      <c r="K2" s="57" t="s">
        <v>687</v>
      </c>
      <c r="L2" s="57" t="s">
        <v>214</v>
      </c>
      <c r="M2" s="57" t="s">
        <v>439</v>
      </c>
      <c r="N2" s="64"/>
    </row>
    <row r="3" spans="1:14" ht="18" customHeight="1" x14ac:dyDescent="0.2">
      <c r="A3" s="84" t="s">
        <v>759</v>
      </c>
      <c r="B3" s="123"/>
      <c r="C3" s="124"/>
      <c r="D3" s="85"/>
      <c r="E3" s="86"/>
      <c r="F3" s="87"/>
      <c r="G3" s="87"/>
      <c r="H3" s="87"/>
      <c r="I3" s="85"/>
      <c r="J3" s="85"/>
      <c r="K3" s="88"/>
      <c r="L3" s="88"/>
      <c r="M3" s="125"/>
    </row>
    <row r="4" spans="1:14" ht="18" customHeight="1" x14ac:dyDescent="0.2">
      <c r="A4" s="89" t="s">
        <v>806</v>
      </c>
      <c r="B4" s="126"/>
      <c r="C4" s="127"/>
      <c r="D4" s="91"/>
      <c r="E4" s="92"/>
      <c r="F4" s="93"/>
      <c r="G4" s="93"/>
      <c r="H4" s="93"/>
      <c r="I4" s="91"/>
      <c r="J4" s="91"/>
      <c r="K4" s="95"/>
      <c r="L4" s="95"/>
      <c r="M4" s="128"/>
    </row>
    <row r="5" spans="1:14" s="352" customFormat="1" ht="36" x14ac:dyDescent="0.2">
      <c r="A5" s="427" t="s">
        <v>2420</v>
      </c>
      <c r="B5" s="359" t="s">
        <v>550</v>
      </c>
      <c r="C5" s="360" t="s">
        <v>1014</v>
      </c>
      <c r="D5" s="368" t="s">
        <v>1697</v>
      </c>
      <c r="E5" s="424" t="s">
        <v>1193</v>
      </c>
      <c r="F5" s="360" t="s">
        <v>416</v>
      </c>
      <c r="G5" s="240" t="s">
        <v>807</v>
      </c>
      <c r="H5" s="360" t="s">
        <v>492</v>
      </c>
      <c r="I5" s="368" t="s">
        <v>2072</v>
      </c>
      <c r="J5" s="368" t="s">
        <v>344</v>
      </c>
      <c r="K5" s="425" t="s">
        <v>113</v>
      </c>
      <c r="L5" s="425" t="s">
        <v>75</v>
      </c>
      <c r="M5" s="426" t="s">
        <v>77</v>
      </c>
      <c r="N5" s="198"/>
    </row>
    <row r="6" spans="1:14" s="352" customFormat="1" ht="36" x14ac:dyDescent="0.2">
      <c r="A6" s="739" t="s">
        <v>2184</v>
      </c>
      <c r="B6" s="359" t="s">
        <v>2185</v>
      </c>
      <c r="C6" s="360" t="s">
        <v>2186</v>
      </c>
      <c r="D6" s="368" t="s">
        <v>2187</v>
      </c>
      <c r="E6" s="424" t="s">
        <v>2188</v>
      </c>
      <c r="F6" s="360" t="s">
        <v>2189</v>
      </c>
      <c r="G6" s="240" t="s">
        <v>2190</v>
      </c>
      <c r="H6" s="360" t="s">
        <v>492</v>
      </c>
      <c r="I6" s="368" t="s">
        <v>2400</v>
      </c>
      <c r="J6" s="368" t="s">
        <v>344</v>
      </c>
      <c r="K6" s="425" t="s">
        <v>113</v>
      </c>
      <c r="L6" s="425" t="s">
        <v>75</v>
      </c>
      <c r="M6" s="426" t="s">
        <v>77</v>
      </c>
    </row>
    <row r="7" spans="1:14" ht="33.75" customHeight="1" x14ac:dyDescent="0.2">
      <c r="A7" s="739" t="s">
        <v>2198</v>
      </c>
      <c r="B7" s="359" t="s">
        <v>2199</v>
      </c>
      <c r="C7" s="360" t="s">
        <v>2200</v>
      </c>
      <c r="D7" s="368" t="s">
        <v>2201</v>
      </c>
      <c r="E7" s="424" t="s">
        <v>2202</v>
      </c>
      <c r="F7" s="360" t="s">
        <v>1930</v>
      </c>
      <c r="G7" s="240" t="s">
        <v>2203</v>
      </c>
      <c r="H7" s="360" t="s">
        <v>492</v>
      </c>
      <c r="I7" s="368" t="s">
        <v>2409</v>
      </c>
      <c r="J7" s="368"/>
      <c r="K7" s="425" t="s">
        <v>113</v>
      </c>
      <c r="L7" s="425" t="s">
        <v>75</v>
      </c>
      <c r="M7" s="426" t="s">
        <v>78</v>
      </c>
    </row>
    <row r="8" spans="1:14" ht="48" x14ac:dyDescent="0.2">
      <c r="A8" s="122" t="s">
        <v>308</v>
      </c>
      <c r="B8" s="359" t="s">
        <v>1019</v>
      </c>
      <c r="C8" s="127" t="s">
        <v>763</v>
      </c>
      <c r="D8" s="91" t="s">
        <v>340</v>
      </c>
      <c r="E8" s="92" t="s">
        <v>1193</v>
      </c>
      <c r="F8" s="93" t="s">
        <v>416</v>
      </c>
      <c r="G8" s="93" t="s">
        <v>491</v>
      </c>
      <c r="H8" s="93" t="s">
        <v>492</v>
      </c>
      <c r="I8" s="115" t="s">
        <v>132</v>
      </c>
      <c r="J8" s="91" t="s">
        <v>344</v>
      </c>
      <c r="K8" s="95" t="s">
        <v>113</v>
      </c>
      <c r="L8" s="95" t="s">
        <v>75</v>
      </c>
      <c r="M8" s="128" t="s">
        <v>79</v>
      </c>
    </row>
    <row r="9" spans="1:14" s="352" customFormat="1" ht="36" x14ac:dyDescent="0.2">
      <c r="A9" s="427" t="s">
        <v>1800</v>
      </c>
      <c r="B9" s="359" t="s">
        <v>1015</v>
      </c>
      <c r="C9" s="360" t="s">
        <v>1014</v>
      </c>
      <c r="D9" s="368" t="s">
        <v>1698</v>
      </c>
      <c r="E9" s="424" t="s">
        <v>1193</v>
      </c>
      <c r="F9" s="360" t="s">
        <v>416</v>
      </c>
      <c r="G9" s="360" t="s">
        <v>491</v>
      </c>
      <c r="H9" s="360" t="s">
        <v>492</v>
      </c>
      <c r="I9" s="368" t="s">
        <v>2125</v>
      </c>
      <c r="J9" s="368" t="s">
        <v>344</v>
      </c>
      <c r="K9" s="425" t="s">
        <v>113</v>
      </c>
      <c r="L9" s="425" t="s">
        <v>75</v>
      </c>
      <c r="M9" s="426" t="s">
        <v>1699</v>
      </c>
      <c r="N9" s="198"/>
    </row>
    <row r="10" spans="1:14" ht="57.75" customHeight="1" x14ac:dyDescent="0.2">
      <c r="A10" s="358" t="s">
        <v>2229</v>
      </c>
      <c r="B10" s="359" t="s">
        <v>601</v>
      </c>
      <c r="C10" s="127" t="s">
        <v>763</v>
      </c>
      <c r="D10" s="91" t="s">
        <v>298</v>
      </c>
      <c r="E10" s="92" t="s">
        <v>1193</v>
      </c>
      <c r="F10" s="93" t="s">
        <v>416</v>
      </c>
      <c r="G10" s="93" t="s">
        <v>491</v>
      </c>
      <c r="H10" s="93" t="s">
        <v>492</v>
      </c>
      <c r="I10" s="556" t="s">
        <v>2816</v>
      </c>
      <c r="J10" s="91" t="s">
        <v>344</v>
      </c>
      <c r="K10" s="95" t="s">
        <v>113</v>
      </c>
      <c r="L10" s="95" t="s">
        <v>75</v>
      </c>
      <c r="M10" s="128" t="s">
        <v>80</v>
      </c>
    </row>
    <row r="11" spans="1:14" ht="36" x14ac:dyDescent="0.2">
      <c r="A11" s="263" t="s">
        <v>2388</v>
      </c>
      <c r="B11" s="359" t="s">
        <v>591</v>
      </c>
      <c r="C11" s="127" t="s">
        <v>763</v>
      </c>
      <c r="D11" s="91" t="s">
        <v>342</v>
      </c>
      <c r="E11" s="92" t="s">
        <v>1193</v>
      </c>
      <c r="F11" s="93" t="s">
        <v>416</v>
      </c>
      <c r="G11" s="93" t="s">
        <v>491</v>
      </c>
      <c r="H11" s="93" t="s">
        <v>492</v>
      </c>
      <c r="I11" s="115" t="s">
        <v>2384</v>
      </c>
      <c r="J11" s="91"/>
      <c r="K11" s="95" t="s">
        <v>113</v>
      </c>
      <c r="L11" s="95" t="s">
        <v>75</v>
      </c>
      <c r="M11" s="128" t="s">
        <v>81</v>
      </c>
    </row>
    <row r="12" spans="1:14" ht="36" x14ac:dyDescent="0.2">
      <c r="A12" s="263" t="s">
        <v>2389</v>
      </c>
      <c r="B12" s="359" t="s">
        <v>592</v>
      </c>
      <c r="C12" s="127" t="s">
        <v>763</v>
      </c>
      <c r="D12" s="91" t="s">
        <v>341</v>
      </c>
      <c r="E12" s="92" t="s">
        <v>1193</v>
      </c>
      <c r="F12" s="93" t="s">
        <v>416</v>
      </c>
      <c r="G12" s="93" t="s">
        <v>491</v>
      </c>
      <c r="H12" s="93" t="s">
        <v>492</v>
      </c>
      <c r="I12" s="115" t="s">
        <v>2385</v>
      </c>
      <c r="J12" s="91"/>
      <c r="K12" s="95" t="s">
        <v>113</v>
      </c>
      <c r="L12" s="95" t="s">
        <v>75</v>
      </c>
      <c r="M12" s="128" t="s">
        <v>82</v>
      </c>
    </row>
    <row r="13" spans="1:14" ht="48" x14ac:dyDescent="0.2">
      <c r="A13" s="551" t="s">
        <v>2204</v>
      </c>
      <c r="B13" s="539" t="s">
        <v>593</v>
      </c>
      <c r="C13" s="552" t="s">
        <v>763</v>
      </c>
      <c r="D13" s="553" t="s">
        <v>297</v>
      </c>
      <c r="E13" s="554" t="s">
        <v>1193</v>
      </c>
      <c r="F13" s="555" t="s">
        <v>416</v>
      </c>
      <c r="G13" s="555" t="s">
        <v>491</v>
      </c>
      <c r="H13" s="555" t="s">
        <v>492</v>
      </c>
      <c r="I13" s="556" t="s">
        <v>2017</v>
      </c>
      <c r="J13" s="91"/>
      <c r="K13" s="95" t="s">
        <v>113</v>
      </c>
      <c r="L13" s="95" t="s">
        <v>75</v>
      </c>
      <c r="M13" s="128" t="s">
        <v>83</v>
      </c>
    </row>
    <row r="14" spans="1:14" s="204" customFormat="1" ht="24" x14ac:dyDescent="0.2">
      <c r="A14" s="549" t="s">
        <v>2334</v>
      </c>
      <c r="B14" s="359" t="s">
        <v>851</v>
      </c>
      <c r="C14" s="199" t="s">
        <v>763</v>
      </c>
      <c r="D14" s="197" t="s">
        <v>1277</v>
      </c>
      <c r="E14" s="200" t="s">
        <v>1193</v>
      </c>
      <c r="F14" s="201" t="s">
        <v>416</v>
      </c>
      <c r="G14" s="202" t="s">
        <v>491</v>
      </c>
      <c r="H14" s="201" t="s">
        <v>492</v>
      </c>
      <c r="I14" s="241" t="s">
        <v>2272</v>
      </c>
      <c r="J14" s="203"/>
      <c r="K14" s="95" t="s">
        <v>113</v>
      </c>
      <c r="L14" s="95" t="s">
        <v>75</v>
      </c>
      <c r="M14" s="128" t="s">
        <v>1287</v>
      </c>
    </row>
    <row r="15" spans="1:14" s="204" customFormat="1" ht="24" x14ac:dyDescent="0.2">
      <c r="A15" s="550" t="s">
        <v>1278</v>
      </c>
      <c r="B15" s="359" t="s">
        <v>594</v>
      </c>
      <c r="C15" s="199" t="s">
        <v>763</v>
      </c>
      <c r="D15" s="197" t="s">
        <v>1279</v>
      </c>
      <c r="E15" s="205" t="s">
        <v>1193</v>
      </c>
      <c r="F15" s="206" t="s">
        <v>416</v>
      </c>
      <c r="G15" s="206" t="s">
        <v>491</v>
      </c>
      <c r="H15" s="206" t="s">
        <v>492</v>
      </c>
      <c r="I15" s="203" t="s">
        <v>1280</v>
      </c>
      <c r="J15" s="203"/>
      <c r="K15" s="95" t="s">
        <v>113</v>
      </c>
      <c r="L15" s="95" t="s">
        <v>75</v>
      </c>
      <c r="M15" s="128" t="s">
        <v>1289</v>
      </c>
    </row>
    <row r="16" spans="1:14" s="204" customFormat="1" ht="24" x14ac:dyDescent="0.2">
      <c r="A16" s="550" t="s">
        <v>1281</v>
      </c>
      <c r="B16" s="359" t="s">
        <v>595</v>
      </c>
      <c r="C16" s="199" t="s">
        <v>763</v>
      </c>
      <c r="D16" s="197" t="s">
        <v>1282</v>
      </c>
      <c r="E16" s="205" t="s">
        <v>1193</v>
      </c>
      <c r="F16" s="206" t="s">
        <v>416</v>
      </c>
      <c r="G16" s="206" t="s">
        <v>491</v>
      </c>
      <c r="H16" s="206" t="s">
        <v>492</v>
      </c>
      <c r="I16" s="203" t="s">
        <v>1283</v>
      </c>
      <c r="J16" s="203"/>
      <c r="K16" s="95" t="s">
        <v>113</v>
      </c>
      <c r="L16" s="95" t="s">
        <v>75</v>
      </c>
      <c r="M16" s="128" t="s">
        <v>1288</v>
      </c>
    </row>
    <row r="17" spans="1:14" s="204" customFormat="1" ht="24" x14ac:dyDescent="0.2">
      <c r="A17" s="538" t="s">
        <v>2273</v>
      </c>
      <c r="B17" s="539" t="s">
        <v>596</v>
      </c>
      <c r="C17" s="540" t="s">
        <v>763</v>
      </c>
      <c r="D17" s="541" t="s">
        <v>2019</v>
      </c>
      <c r="E17" s="542" t="s">
        <v>1193</v>
      </c>
      <c r="F17" s="543" t="s">
        <v>416</v>
      </c>
      <c r="G17" s="544" t="s">
        <v>74</v>
      </c>
      <c r="H17" s="543" t="s">
        <v>492</v>
      </c>
      <c r="I17" s="545" t="s">
        <v>2018</v>
      </c>
      <c r="J17" s="430"/>
      <c r="K17" s="425" t="s">
        <v>113</v>
      </c>
      <c r="L17" s="425" t="s">
        <v>75</v>
      </c>
      <c r="M17" s="426" t="s">
        <v>1287</v>
      </c>
      <c r="N17" s="198"/>
    </row>
    <row r="18" spans="1:14" s="204" customFormat="1" ht="24" x14ac:dyDescent="0.2">
      <c r="A18" s="538" t="s">
        <v>2274</v>
      </c>
      <c r="B18" s="539" t="s">
        <v>597</v>
      </c>
      <c r="C18" s="546" t="s">
        <v>763</v>
      </c>
      <c r="D18" s="547" t="s">
        <v>2020</v>
      </c>
      <c r="E18" s="542" t="s">
        <v>1193</v>
      </c>
      <c r="F18" s="543" t="s">
        <v>416</v>
      </c>
      <c r="G18" s="543" t="s">
        <v>74</v>
      </c>
      <c r="H18" s="543" t="s">
        <v>492</v>
      </c>
      <c r="I18" s="548" t="s">
        <v>1700</v>
      </c>
      <c r="J18" s="432"/>
      <c r="K18" s="433" t="s">
        <v>113</v>
      </c>
      <c r="L18" s="433" t="s">
        <v>75</v>
      </c>
      <c r="M18" s="434" t="s">
        <v>1289</v>
      </c>
      <c r="N18" s="198"/>
    </row>
    <row r="19" spans="1:14" s="204" customFormat="1" ht="24" x14ac:dyDescent="0.2">
      <c r="A19" s="538" t="s">
        <v>2275</v>
      </c>
      <c r="B19" s="539" t="s">
        <v>598</v>
      </c>
      <c r="C19" s="546" t="s">
        <v>763</v>
      </c>
      <c r="D19" s="547" t="s">
        <v>2021</v>
      </c>
      <c r="E19" s="542" t="s">
        <v>1193</v>
      </c>
      <c r="F19" s="543" t="s">
        <v>416</v>
      </c>
      <c r="G19" s="543" t="s">
        <v>74</v>
      </c>
      <c r="H19" s="543" t="s">
        <v>492</v>
      </c>
      <c r="I19" s="548" t="s">
        <v>1701</v>
      </c>
      <c r="J19" s="432"/>
      <c r="K19" s="433" t="s">
        <v>113</v>
      </c>
      <c r="L19" s="433" t="s">
        <v>75</v>
      </c>
      <c r="M19" s="434" t="s">
        <v>1288</v>
      </c>
      <c r="N19" s="198"/>
    </row>
    <row r="20" spans="1:14" ht="48" x14ac:dyDescent="0.2">
      <c r="A20" s="562" t="s">
        <v>2015</v>
      </c>
      <c r="B20" s="533" t="s">
        <v>1284</v>
      </c>
      <c r="C20" s="563" t="s">
        <v>763</v>
      </c>
      <c r="D20" s="564" t="s">
        <v>1216</v>
      </c>
      <c r="E20" s="529" t="s">
        <v>1193</v>
      </c>
      <c r="F20" s="565" t="s">
        <v>416</v>
      </c>
      <c r="G20" s="565" t="s">
        <v>74</v>
      </c>
      <c r="H20" s="565" t="s">
        <v>492</v>
      </c>
      <c r="I20" s="528" t="s">
        <v>2255</v>
      </c>
      <c r="J20" s="91" t="s">
        <v>365</v>
      </c>
      <c r="K20" s="95" t="s">
        <v>113</v>
      </c>
      <c r="L20" s="95" t="s">
        <v>75</v>
      </c>
      <c r="M20" s="128" t="s">
        <v>84</v>
      </c>
    </row>
    <row r="21" spans="1:14" ht="57" customHeight="1" x14ac:dyDescent="0.2">
      <c r="A21" s="562" t="s">
        <v>2016</v>
      </c>
      <c r="B21" s="533" t="s">
        <v>1285</v>
      </c>
      <c r="C21" s="563" t="s">
        <v>763</v>
      </c>
      <c r="D21" s="564" t="s">
        <v>1217</v>
      </c>
      <c r="E21" s="529" t="s">
        <v>1193</v>
      </c>
      <c r="F21" s="565" t="s">
        <v>416</v>
      </c>
      <c r="G21" s="565" t="s">
        <v>74</v>
      </c>
      <c r="H21" s="565" t="s">
        <v>492</v>
      </c>
      <c r="I21" s="528" t="s">
        <v>2256</v>
      </c>
      <c r="J21" s="91" t="s">
        <v>365</v>
      </c>
      <c r="K21" s="95" t="s">
        <v>113</v>
      </c>
      <c r="L21" s="95" t="s">
        <v>75</v>
      </c>
      <c r="M21" s="128" t="s">
        <v>85</v>
      </c>
    </row>
    <row r="22" spans="1:14" ht="48" x14ac:dyDescent="0.2">
      <c r="A22" s="562" t="s">
        <v>2248</v>
      </c>
      <c r="B22" s="533" t="s">
        <v>1286</v>
      </c>
      <c r="C22" s="563" t="s">
        <v>763</v>
      </c>
      <c r="D22" s="564" t="s">
        <v>1218</v>
      </c>
      <c r="E22" s="529" t="s">
        <v>1193</v>
      </c>
      <c r="F22" s="565" t="s">
        <v>416</v>
      </c>
      <c r="G22" s="565" t="s">
        <v>74</v>
      </c>
      <c r="H22" s="565" t="s">
        <v>492</v>
      </c>
      <c r="I22" s="528" t="s">
        <v>2257</v>
      </c>
      <c r="J22" s="91" t="s">
        <v>365</v>
      </c>
      <c r="K22" s="95" t="s">
        <v>113</v>
      </c>
      <c r="L22" s="95" t="s">
        <v>75</v>
      </c>
      <c r="M22" s="128" t="s">
        <v>86</v>
      </c>
    </row>
    <row r="23" spans="1:14" s="327" customFormat="1" ht="48" x14ac:dyDescent="0.2">
      <c r="A23" s="551" t="s">
        <v>2022</v>
      </c>
      <c r="B23" s="539" t="s">
        <v>1384</v>
      </c>
      <c r="C23" s="552" t="s">
        <v>763</v>
      </c>
      <c r="D23" s="553" t="s">
        <v>1216</v>
      </c>
      <c r="E23" s="554" t="s">
        <v>1193</v>
      </c>
      <c r="F23" s="555" t="s">
        <v>416</v>
      </c>
      <c r="G23" s="555" t="s">
        <v>74</v>
      </c>
      <c r="H23" s="555" t="s">
        <v>492</v>
      </c>
      <c r="I23" s="556" t="s">
        <v>1435</v>
      </c>
      <c r="J23" s="91" t="s">
        <v>365</v>
      </c>
      <c r="K23" s="95" t="s">
        <v>113</v>
      </c>
      <c r="L23" s="95" t="s">
        <v>75</v>
      </c>
      <c r="M23" s="304" t="s">
        <v>1438</v>
      </c>
    </row>
    <row r="24" spans="1:14" s="327" customFormat="1" ht="48" x14ac:dyDescent="0.2">
      <c r="A24" s="551" t="s">
        <v>2023</v>
      </c>
      <c r="B24" s="539" t="s">
        <v>1020</v>
      </c>
      <c r="C24" s="552" t="s">
        <v>763</v>
      </c>
      <c r="D24" s="553" t="s">
        <v>1217</v>
      </c>
      <c r="E24" s="554" t="s">
        <v>1193</v>
      </c>
      <c r="F24" s="555" t="s">
        <v>416</v>
      </c>
      <c r="G24" s="555" t="s">
        <v>74</v>
      </c>
      <c r="H24" s="555" t="s">
        <v>492</v>
      </c>
      <c r="I24" s="556" t="s">
        <v>1436</v>
      </c>
      <c r="J24" s="91" t="s">
        <v>365</v>
      </c>
      <c r="K24" s="95" t="s">
        <v>113</v>
      </c>
      <c r="L24" s="95" t="s">
        <v>75</v>
      </c>
      <c r="M24" s="304" t="s">
        <v>1439</v>
      </c>
    </row>
    <row r="25" spans="1:14" s="327" customFormat="1" ht="48" x14ac:dyDescent="0.2">
      <c r="A25" s="551" t="s">
        <v>2024</v>
      </c>
      <c r="B25" s="539" t="s">
        <v>1450</v>
      </c>
      <c r="C25" s="552" t="s">
        <v>763</v>
      </c>
      <c r="D25" s="553" t="s">
        <v>1218</v>
      </c>
      <c r="E25" s="554" t="s">
        <v>1193</v>
      </c>
      <c r="F25" s="555" t="s">
        <v>416</v>
      </c>
      <c r="G25" s="555" t="s">
        <v>74</v>
      </c>
      <c r="H25" s="555" t="s">
        <v>492</v>
      </c>
      <c r="I25" s="556" t="s">
        <v>1437</v>
      </c>
      <c r="J25" s="91" t="s">
        <v>365</v>
      </c>
      <c r="K25" s="95" t="s">
        <v>113</v>
      </c>
      <c r="L25" s="95" t="s">
        <v>75</v>
      </c>
      <c r="M25" s="304" t="s">
        <v>1440</v>
      </c>
    </row>
    <row r="26" spans="1:14" ht="81" customHeight="1" x14ac:dyDescent="0.2">
      <c r="A26" s="263" t="s">
        <v>2249</v>
      </c>
      <c r="B26" s="359" t="s">
        <v>1451</v>
      </c>
      <c r="C26" s="127" t="s">
        <v>763</v>
      </c>
      <c r="D26" s="91" t="s">
        <v>1009</v>
      </c>
      <c r="E26" s="92" t="s">
        <v>1193</v>
      </c>
      <c r="F26" s="232" t="s">
        <v>416</v>
      </c>
      <c r="G26" s="232" t="s">
        <v>74</v>
      </c>
      <c r="H26" s="232" t="s">
        <v>492</v>
      </c>
      <c r="I26" s="760" t="s">
        <v>2406</v>
      </c>
      <c r="J26" s="91" t="s">
        <v>344</v>
      </c>
      <c r="K26" s="95" t="s">
        <v>113</v>
      </c>
      <c r="L26" s="95" t="s">
        <v>75</v>
      </c>
      <c r="M26" s="128" t="s">
        <v>87</v>
      </c>
    </row>
    <row r="27" spans="1:14" ht="76.5" customHeight="1" x14ac:dyDescent="0.2">
      <c r="A27" s="122" t="s">
        <v>770</v>
      </c>
      <c r="B27" s="359" t="s">
        <v>1361</v>
      </c>
      <c r="C27" s="127" t="s">
        <v>763</v>
      </c>
      <c r="D27" s="91" t="s">
        <v>1010</v>
      </c>
      <c r="E27" s="92" t="s">
        <v>1193</v>
      </c>
      <c r="F27" s="232" t="s">
        <v>416</v>
      </c>
      <c r="G27" s="232" t="s">
        <v>74</v>
      </c>
      <c r="H27" s="232" t="s">
        <v>492</v>
      </c>
      <c r="I27" s="760" t="s">
        <v>2407</v>
      </c>
      <c r="J27" s="91" t="s">
        <v>344</v>
      </c>
      <c r="K27" s="95" t="s">
        <v>113</v>
      </c>
      <c r="L27" s="95" t="s">
        <v>75</v>
      </c>
      <c r="M27" s="128" t="s">
        <v>88</v>
      </c>
    </row>
    <row r="28" spans="1:14" ht="70.5" customHeight="1" x14ac:dyDescent="0.2">
      <c r="A28" s="96" t="s">
        <v>771</v>
      </c>
      <c r="B28" s="359" t="s">
        <v>1492</v>
      </c>
      <c r="C28" s="127" t="s">
        <v>763</v>
      </c>
      <c r="D28" s="91" t="s">
        <v>1011</v>
      </c>
      <c r="E28" s="92" t="s">
        <v>1193</v>
      </c>
      <c r="F28" s="232" t="s">
        <v>416</v>
      </c>
      <c r="G28" s="232" t="s">
        <v>74</v>
      </c>
      <c r="H28" s="232" t="s">
        <v>492</v>
      </c>
      <c r="I28" s="760" t="s">
        <v>2408</v>
      </c>
      <c r="J28" s="91" t="s">
        <v>344</v>
      </c>
      <c r="K28" s="95" t="s">
        <v>113</v>
      </c>
      <c r="L28" s="95" t="s">
        <v>75</v>
      </c>
      <c r="M28" s="128" t="s">
        <v>89</v>
      </c>
    </row>
    <row r="29" spans="1:14" ht="36" x14ac:dyDescent="0.2">
      <c r="A29" s="358" t="s">
        <v>1662</v>
      </c>
      <c r="B29" s="359" t="s">
        <v>259</v>
      </c>
      <c r="C29" s="127" t="s">
        <v>560</v>
      </c>
      <c r="D29" s="91" t="s">
        <v>1008</v>
      </c>
      <c r="E29" s="92" t="s">
        <v>1193</v>
      </c>
      <c r="F29" s="232" t="s">
        <v>416</v>
      </c>
      <c r="G29" s="367" t="s">
        <v>1558</v>
      </c>
      <c r="H29" s="232" t="s">
        <v>492</v>
      </c>
      <c r="I29" s="269" t="s">
        <v>2075</v>
      </c>
      <c r="J29" s="91"/>
      <c r="K29" s="95" t="s">
        <v>113</v>
      </c>
      <c r="L29" s="95" t="s">
        <v>76</v>
      </c>
      <c r="M29" s="128" t="s">
        <v>90</v>
      </c>
    </row>
    <row r="30" spans="1:14" ht="24" x14ac:dyDescent="0.2">
      <c r="A30" s="302" t="s">
        <v>1382</v>
      </c>
      <c r="B30" s="359" t="s">
        <v>1493</v>
      </c>
      <c r="C30" s="303" t="s">
        <v>763</v>
      </c>
      <c r="D30" s="298" t="s">
        <v>1385</v>
      </c>
      <c r="E30" s="299" t="s">
        <v>1193</v>
      </c>
      <c r="F30" s="300" t="s">
        <v>416</v>
      </c>
      <c r="G30" s="300" t="s">
        <v>989</v>
      </c>
      <c r="H30" s="300" t="s">
        <v>492</v>
      </c>
      <c r="I30" s="298" t="s">
        <v>2074</v>
      </c>
      <c r="J30" s="298"/>
      <c r="K30" s="301" t="s">
        <v>113</v>
      </c>
      <c r="L30" s="301" t="s">
        <v>990</v>
      </c>
      <c r="M30" s="304" t="s">
        <v>1383</v>
      </c>
    </row>
    <row r="31" spans="1:14" s="327" customFormat="1" ht="36" x14ac:dyDescent="0.2">
      <c r="A31" s="263" t="s">
        <v>1442</v>
      </c>
      <c r="B31" s="359" t="s">
        <v>1494</v>
      </c>
      <c r="C31" s="240" t="s">
        <v>1014</v>
      </c>
      <c r="D31" s="269" t="s">
        <v>1443</v>
      </c>
      <c r="E31" s="266" t="s">
        <v>1193</v>
      </c>
      <c r="F31" s="324" t="s">
        <v>416</v>
      </c>
      <c r="G31" s="324" t="s">
        <v>491</v>
      </c>
      <c r="H31" s="324" t="s">
        <v>492</v>
      </c>
      <c r="I31" s="269" t="s">
        <v>2025</v>
      </c>
      <c r="J31" s="269" t="s">
        <v>1447</v>
      </c>
      <c r="K31" s="329" t="s">
        <v>113</v>
      </c>
      <c r="L31" s="329" t="s">
        <v>75</v>
      </c>
      <c r="M31" s="304" t="s">
        <v>1444</v>
      </c>
    </row>
    <row r="32" spans="1:14" s="327" customFormat="1" ht="24" x14ac:dyDescent="0.2">
      <c r="A32" s="312" t="s">
        <v>2390</v>
      </c>
      <c r="B32" s="359" t="s">
        <v>1360</v>
      </c>
      <c r="C32" s="127" t="s">
        <v>763</v>
      </c>
      <c r="D32" s="308" t="s">
        <v>1452</v>
      </c>
      <c r="E32" s="309" t="s">
        <v>1193</v>
      </c>
      <c r="F32" s="93" t="s">
        <v>416</v>
      </c>
      <c r="G32" s="328" t="s">
        <v>1663</v>
      </c>
      <c r="H32" s="93" t="s">
        <v>492</v>
      </c>
      <c r="I32" s="308" t="s">
        <v>2386</v>
      </c>
      <c r="J32" s="91"/>
      <c r="K32" s="95" t="s">
        <v>113</v>
      </c>
      <c r="L32" s="95" t="s">
        <v>75</v>
      </c>
      <c r="M32" s="128" t="s">
        <v>84</v>
      </c>
    </row>
    <row r="33" spans="1:13" s="327" customFormat="1" ht="48" x14ac:dyDescent="0.2">
      <c r="A33" s="312" t="s">
        <v>1448</v>
      </c>
      <c r="B33" s="359" t="s">
        <v>1495</v>
      </c>
      <c r="C33" s="127" t="s">
        <v>763</v>
      </c>
      <c r="D33" s="308" t="s">
        <v>1702</v>
      </c>
      <c r="E33" s="309" t="s">
        <v>1193</v>
      </c>
      <c r="F33" s="93" t="s">
        <v>416</v>
      </c>
      <c r="G33" s="328" t="s">
        <v>1663</v>
      </c>
      <c r="H33" s="93" t="s">
        <v>492</v>
      </c>
      <c r="I33" s="308" t="s">
        <v>1453</v>
      </c>
      <c r="J33" s="91"/>
      <c r="K33" s="95" t="s">
        <v>113</v>
      </c>
      <c r="L33" s="95" t="s">
        <v>75</v>
      </c>
      <c r="M33" s="128" t="s">
        <v>85</v>
      </c>
    </row>
    <row r="34" spans="1:13" s="327" customFormat="1" ht="48.75" thickBot="1" x14ac:dyDescent="0.25">
      <c r="A34" s="312" t="s">
        <v>1449</v>
      </c>
      <c r="B34" s="359" t="s">
        <v>2096</v>
      </c>
      <c r="C34" s="127" t="s">
        <v>763</v>
      </c>
      <c r="D34" s="91" t="s">
        <v>1218</v>
      </c>
      <c r="E34" s="309" t="s">
        <v>1193</v>
      </c>
      <c r="F34" s="93" t="s">
        <v>416</v>
      </c>
      <c r="G34" s="328" t="s">
        <v>1663</v>
      </c>
      <c r="H34" s="93" t="s">
        <v>492</v>
      </c>
      <c r="I34" s="308" t="s">
        <v>2387</v>
      </c>
      <c r="J34" s="91"/>
      <c r="K34" s="95" t="s">
        <v>113</v>
      </c>
      <c r="L34" s="95" t="s">
        <v>75</v>
      </c>
      <c r="M34" s="128" t="s">
        <v>86</v>
      </c>
    </row>
    <row r="35" spans="1:13" s="327" customFormat="1" ht="18" customHeight="1" x14ac:dyDescent="0.2">
      <c r="A35" s="84" t="s">
        <v>1664</v>
      </c>
      <c r="B35" s="123"/>
      <c r="C35" s="124"/>
      <c r="D35" s="85"/>
      <c r="E35" s="86"/>
      <c r="F35" s="87"/>
      <c r="G35" s="87"/>
      <c r="H35" s="87"/>
      <c r="I35" s="85"/>
      <c r="J35" s="85"/>
      <c r="K35" s="88"/>
      <c r="L35" s="88"/>
      <c r="M35" s="125"/>
    </row>
    <row r="36" spans="1:13" s="327" customFormat="1" ht="18" customHeight="1" x14ac:dyDescent="0.2">
      <c r="A36" s="306" t="s">
        <v>1520</v>
      </c>
      <c r="B36" s="126"/>
      <c r="C36" s="127"/>
      <c r="D36" s="91"/>
      <c r="E36" s="309"/>
      <c r="F36" s="93"/>
      <c r="G36" s="93"/>
      <c r="H36" s="93"/>
      <c r="I36" s="91"/>
      <c r="J36" s="91"/>
      <c r="K36" s="95"/>
      <c r="L36" s="95"/>
      <c r="M36" s="128"/>
    </row>
    <row r="37" spans="1:13" s="327" customFormat="1" ht="24" x14ac:dyDescent="0.2">
      <c r="A37" s="96" t="s">
        <v>1479</v>
      </c>
      <c r="B37" s="359" t="s">
        <v>2097</v>
      </c>
      <c r="C37" s="127" t="s">
        <v>888</v>
      </c>
      <c r="D37" s="91" t="s">
        <v>1480</v>
      </c>
      <c r="E37" s="309" t="s">
        <v>1193</v>
      </c>
      <c r="F37" s="93" t="s">
        <v>416</v>
      </c>
      <c r="G37" s="328" t="s">
        <v>1481</v>
      </c>
      <c r="H37" s="93" t="s">
        <v>492</v>
      </c>
      <c r="I37" s="91" t="s">
        <v>1482</v>
      </c>
      <c r="J37" s="91"/>
      <c r="K37" s="95" t="s">
        <v>113</v>
      </c>
      <c r="L37" s="95" t="s">
        <v>75</v>
      </c>
      <c r="M37" s="128" t="s">
        <v>1483</v>
      </c>
    </row>
    <row r="38" spans="1:13" s="327" customFormat="1" ht="48" x14ac:dyDescent="0.2">
      <c r="A38" s="96" t="s">
        <v>1484</v>
      </c>
      <c r="B38" s="359" t="s">
        <v>2098</v>
      </c>
      <c r="C38" s="127" t="s">
        <v>888</v>
      </c>
      <c r="D38" s="91" t="s">
        <v>1485</v>
      </c>
      <c r="E38" s="309" t="s">
        <v>1193</v>
      </c>
      <c r="F38" s="93" t="s">
        <v>416</v>
      </c>
      <c r="G38" s="328" t="s">
        <v>1481</v>
      </c>
      <c r="H38" s="93" t="s">
        <v>492</v>
      </c>
      <c r="I38" s="91" t="s">
        <v>1486</v>
      </c>
      <c r="J38" s="91"/>
      <c r="K38" s="95" t="s">
        <v>113</v>
      </c>
      <c r="L38" s="95" t="s">
        <v>75</v>
      </c>
      <c r="M38" s="128" t="s">
        <v>1487</v>
      </c>
    </row>
    <row r="39" spans="1:13" s="327" customFormat="1" ht="48" x14ac:dyDescent="0.2">
      <c r="A39" s="96" t="s">
        <v>1488</v>
      </c>
      <c r="B39" s="359" t="s">
        <v>2099</v>
      </c>
      <c r="C39" s="127" t="s">
        <v>888</v>
      </c>
      <c r="D39" s="91" t="s">
        <v>1489</v>
      </c>
      <c r="E39" s="309" t="s">
        <v>1193</v>
      </c>
      <c r="F39" s="93" t="s">
        <v>416</v>
      </c>
      <c r="G39" s="328" t="s">
        <v>1481</v>
      </c>
      <c r="H39" s="93" t="s">
        <v>492</v>
      </c>
      <c r="I39" s="91" t="s">
        <v>1490</v>
      </c>
      <c r="J39" s="91"/>
      <c r="K39" s="95" t="s">
        <v>113</v>
      </c>
      <c r="L39" s="95" t="s">
        <v>75</v>
      </c>
      <c r="M39" s="128" t="s">
        <v>1491</v>
      </c>
    </row>
    <row r="40" spans="1:13" s="352" customFormat="1" ht="24" x14ac:dyDescent="0.2">
      <c r="A40" s="751" t="s">
        <v>2370</v>
      </c>
      <c r="B40" s="359" t="s">
        <v>2371</v>
      </c>
      <c r="C40" s="360" t="s">
        <v>2372</v>
      </c>
      <c r="D40" s="308" t="s">
        <v>2373</v>
      </c>
      <c r="E40" s="355" t="s">
        <v>2350</v>
      </c>
      <c r="F40" s="356" t="s">
        <v>2374</v>
      </c>
      <c r="G40" s="356" t="s">
        <v>2375</v>
      </c>
      <c r="H40" s="356" t="s">
        <v>2376</v>
      </c>
      <c r="I40" s="308" t="s">
        <v>2377</v>
      </c>
      <c r="J40" s="308"/>
      <c r="K40" s="357" t="s">
        <v>2369</v>
      </c>
      <c r="L40" s="357" t="s">
        <v>2378</v>
      </c>
      <c r="M40" s="304" t="s">
        <v>2379</v>
      </c>
    </row>
    <row r="41" spans="1:13" s="327" customFormat="1" x14ac:dyDescent="0.2">
      <c r="A41" s="358" t="s">
        <v>759</v>
      </c>
      <c r="B41" s="126"/>
      <c r="C41" s="127"/>
      <c r="D41" s="91"/>
      <c r="E41" s="309"/>
      <c r="F41" s="93"/>
      <c r="G41" s="328"/>
      <c r="H41" s="93"/>
      <c r="I41" s="91"/>
      <c r="J41" s="91"/>
      <c r="K41" s="95"/>
      <c r="L41" s="95"/>
      <c r="M41" s="128"/>
    </row>
  </sheetData>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7"/>
  </sheetPr>
  <dimension ref="A1:I32"/>
  <sheetViews>
    <sheetView workbookViewId="0">
      <pane xSplit="1" ySplit="2" topLeftCell="B3" activePane="bottomRight" state="frozen"/>
      <selection pane="topRight" activeCell="B1" sqref="B1"/>
      <selection pane="bottomLeft" activeCell="A3" sqref="A3"/>
      <selection pane="bottomRight" activeCell="A4" sqref="A4:A6"/>
    </sheetView>
  </sheetViews>
  <sheetFormatPr defaultRowHeight="12.75" x14ac:dyDescent="0.2"/>
  <cols>
    <col min="1" max="1" width="33.5703125" customWidth="1"/>
    <col min="5" max="5" width="77.85546875" customWidth="1"/>
    <col min="8" max="8" width="72.85546875" bestFit="1" customWidth="1"/>
  </cols>
  <sheetData>
    <row r="1" spans="1:9" ht="13.5" thickBot="1" x14ac:dyDescent="0.25">
      <c r="A1" t="s">
        <v>1546</v>
      </c>
    </row>
    <row r="2" spans="1:9" ht="75" customHeight="1" thickBot="1" x14ac:dyDescent="0.25">
      <c r="A2" s="62" t="s">
        <v>2969</v>
      </c>
      <c r="B2" s="62" t="s">
        <v>4170</v>
      </c>
      <c r="C2" s="62" t="s">
        <v>4171</v>
      </c>
      <c r="D2" s="62" t="s">
        <v>4172</v>
      </c>
      <c r="E2" s="62" t="s">
        <v>4173</v>
      </c>
      <c r="F2" s="62" t="s">
        <v>2996</v>
      </c>
      <c r="G2" s="62" t="s">
        <v>4174</v>
      </c>
      <c r="H2" s="62" t="s">
        <v>2997</v>
      </c>
      <c r="I2" s="62" t="s">
        <v>4175</v>
      </c>
    </row>
    <row r="3" spans="1:9" ht="18" customHeight="1" x14ac:dyDescent="0.2">
      <c r="A3" t="s">
        <v>4176</v>
      </c>
    </row>
    <row r="4" spans="1:9" ht="18" customHeight="1" x14ac:dyDescent="0.2">
      <c r="A4" s="400" t="s">
        <v>4177</v>
      </c>
      <c r="B4" s="400" t="s">
        <v>4178</v>
      </c>
      <c r="C4" s="400" t="s">
        <v>4179</v>
      </c>
      <c r="D4" s="400" t="s">
        <v>2998</v>
      </c>
      <c r="E4" s="400" t="s">
        <v>2999</v>
      </c>
      <c r="F4" s="400" t="s">
        <v>4180</v>
      </c>
      <c r="G4" s="400"/>
      <c r="H4" s="400" t="s">
        <v>4181</v>
      </c>
      <c r="I4" s="400" t="s">
        <v>3001</v>
      </c>
    </row>
    <row r="5" spans="1:9" ht="18" customHeight="1" x14ac:dyDescent="0.2">
      <c r="A5" s="400" t="s">
        <v>4182</v>
      </c>
      <c r="B5" s="400" t="s">
        <v>4183</v>
      </c>
      <c r="C5" s="400" t="s">
        <v>3084</v>
      </c>
      <c r="D5" s="400" t="s">
        <v>4184</v>
      </c>
      <c r="E5" s="400" t="s">
        <v>4185</v>
      </c>
      <c r="F5" s="400" t="s">
        <v>1067</v>
      </c>
      <c r="G5" s="400"/>
      <c r="H5" s="400" t="s">
        <v>3002</v>
      </c>
      <c r="I5" s="400" t="s">
        <v>4186</v>
      </c>
    </row>
    <row r="6" spans="1:9" ht="18" customHeight="1" x14ac:dyDescent="0.2">
      <c r="A6" s="400" t="s">
        <v>4187</v>
      </c>
      <c r="B6" s="400" t="s">
        <v>4183</v>
      </c>
      <c r="C6" s="400" t="s">
        <v>1555</v>
      </c>
      <c r="D6" s="400" t="s">
        <v>2998</v>
      </c>
      <c r="E6" s="400" t="s">
        <v>4188</v>
      </c>
      <c r="F6" s="400" t="s">
        <v>4189</v>
      </c>
      <c r="G6" s="400"/>
      <c r="H6" s="400" t="s">
        <v>4190</v>
      </c>
      <c r="I6" s="400" t="s">
        <v>4191</v>
      </c>
    </row>
    <row r="7" spans="1:9" ht="18" customHeight="1" x14ac:dyDescent="0.2">
      <c r="A7" s="400" t="s">
        <v>4192</v>
      </c>
      <c r="B7" s="400" t="s">
        <v>4193</v>
      </c>
      <c r="C7" s="400" t="s">
        <v>1555</v>
      </c>
      <c r="D7" s="400" t="s">
        <v>4194</v>
      </c>
      <c r="E7" s="400" t="s">
        <v>4195</v>
      </c>
      <c r="F7" s="400" t="s">
        <v>1067</v>
      </c>
      <c r="G7" s="400"/>
      <c r="H7" s="400" t="s">
        <v>4196</v>
      </c>
      <c r="I7" s="400" t="s">
        <v>4197</v>
      </c>
    </row>
    <row r="8" spans="1:9" ht="18" customHeight="1" x14ac:dyDescent="0.2">
      <c r="A8" s="400" t="s">
        <v>3003</v>
      </c>
      <c r="B8" s="400" t="s">
        <v>4183</v>
      </c>
      <c r="C8" s="400" t="s">
        <v>4198</v>
      </c>
      <c r="D8" s="400" t="s">
        <v>2998</v>
      </c>
      <c r="E8" s="400" t="s">
        <v>3004</v>
      </c>
      <c r="F8" s="400" t="s">
        <v>4199</v>
      </c>
      <c r="G8" s="400"/>
      <c r="H8" s="400" t="s">
        <v>3005</v>
      </c>
      <c r="I8" s="400" t="s">
        <v>4197</v>
      </c>
    </row>
    <row r="9" spans="1:9" ht="18" customHeight="1" x14ac:dyDescent="0.2">
      <c r="A9" s="400" t="s">
        <v>4200</v>
      </c>
      <c r="B9" s="400" t="s">
        <v>4201</v>
      </c>
      <c r="C9" s="400" t="s">
        <v>4202</v>
      </c>
      <c r="D9" s="400" t="s">
        <v>4203</v>
      </c>
      <c r="E9" s="400" t="s">
        <v>4204</v>
      </c>
      <c r="F9" s="400" t="s">
        <v>1067</v>
      </c>
      <c r="G9" s="400"/>
      <c r="H9" s="400" t="s">
        <v>3006</v>
      </c>
      <c r="I9" s="400" t="s">
        <v>3001</v>
      </c>
    </row>
    <row r="10" spans="1:9" ht="18" customHeight="1" x14ac:dyDescent="0.2">
      <c r="A10" s="400" t="s">
        <v>4205</v>
      </c>
      <c r="B10" s="400" t="s">
        <v>4193</v>
      </c>
      <c r="C10" s="400" t="s">
        <v>4198</v>
      </c>
      <c r="D10" s="400" t="s">
        <v>2998</v>
      </c>
      <c r="E10" s="400" t="s">
        <v>3007</v>
      </c>
      <c r="F10" s="400" t="s">
        <v>3000</v>
      </c>
      <c r="G10" s="400"/>
      <c r="H10" s="400" t="s">
        <v>3008</v>
      </c>
      <c r="I10" s="400" t="s">
        <v>4191</v>
      </c>
    </row>
    <row r="11" spans="1:9" ht="18" customHeight="1" x14ac:dyDescent="0.2">
      <c r="A11" s="400" t="s">
        <v>4206</v>
      </c>
      <c r="B11" s="400" t="s">
        <v>3083</v>
      </c>
      <c r="C11" s="400" t="s">
        <v>4207</v>
      </c>
      <c r="D11" s="400" t="s">
        <v>4208</v>
      </c>
      <c r="E11" s="400" t="s">
        <v>4209</v>
      </c>
      <c r="F11" s="400" t="s">
        <v>1067</v>
      </c>
      <c r="G11" s="400"/>
      <c r="H11" s="400" t="s">
        <v>4210</v>
      </c>
      <c r="I11" s="400" t="s">
        <v>3001</v>
      </c>
    </row>
    <row r="12" spans="1:9" ht="18" customHeight="1" x14ac:dyDescent="0.2">
      <c r="A12" s="400" t="s">
        <v>4211</v>
      </c>
      <c r="B12" s="400" t="s">
        <v>3083</v>
      </c>
      <c r="C12" s="400" t="s">
        <v>4212</v>
      </c>
      <c r="D12" s="400" t="s">
        <v>4203</v>
      </c>
      <c r="E12" s="400" t="s">
        <v>3009</v>
      </c>
      <c r="F12" s="400" t="s">
        <v>4199</v>
      </c>
      <c r="G12" s="400"/>
      <c r="H12" s="400" t="s">
        <v>3010</v>
      </c>
      <c r="I12" s="400" t="s">
        <v>4186</v>
      </c>
    </row>
    <row r="13" spans="1:9" ht="18" customHeight="1" x14ac:dyDescent="0.2">
      <c r="A13" s="400" t="s">
        <v>4213</v>
      </c>
      <c r="B13" s="400" t="s">
        <v>1552</v>
      </c>
      <c r="C13" s="400" t="s">
        <v>1555</v>
      </c>
      <c r="D13" s="400" t="s">
        <v>4214</v>
      </c>
      <c r="E13" s="400" t="s">
        <v>4215</v>
      </c>
      <c r="F13" s="400" t="s">
        <v>1067</v>
      </c>
      <c r="G13" s="400"/>
      <c r="H13" s="400" t="s">
        <v>4216</v>
      </c>
      <c r="I13" s="400" t="s">
        <v>4197</v>
      </c>
    </row>
    <row r="14" spans="1:9" ht="18" customHeight="1" x14ac:dyDescent="0.2">
      <c r="A14" s="400" t="s">
        <v>4217</v>
      </c>
      <c r="B14" s="400" t="s">
        <v>4178</v>
      </c>
      <c r="C14" s="400" t="s">
        <v>4202</v>
      </c>
      <c r="D14" s="400" t="s">
        <v>2998</v>
      </c>
      <c r="E14" s="400" t="s">
        <v>4218</v>
      </c>
      <c r="F14" s="400" t="s">
        <v>4199</v>
      </c>
      <c r="G14" s="400"/>
      <c r="H14" s="400" t="s">
        <v>4219</v>
      </c>
      <c r="I14" s="400" t="s">
        <v>4191</v>
      </c>
    </row>
    <row r="15" spans="1:9" ht="18" customHeight="1" x14ac:dyDescent="0.2">
      <c r="A15" s="400" t="s">
        <v>3012</v>
      </c>
      <c r="B15" s="400" t="s">
        <v>4178</v>
      </c>
      <c r="C15" s="400" t="s">
        <v>1555</v>
      </c>
      <c r="D15" s="400" t="s">
        <v>4203</v>
      </c>
      <c r="E15" s="400" t="s">
        <v>3011</v>
      </c>
      <c r="F15" s="400" t="s">
        <v>1067</v>
      </c>
      <c r="G15" s="400"/>
      <c r="H15" s="400" t="s">
        <v>3013</v>
      </c>
      <c r="I15" s="400" t="s">
        <v>4220</v>
      </c>
    </row>
    <row r="16" spans="1:9" ht="18" customHeight="1" x14ac:dyDescent="0.2">
      <c r="A16" s="400" t="s">
        <v>3014</v>
      </c>
      <c r="B16" s="400" t="s">
        <v>3083</v>
      </c>
      <c r="C16" s="400" t="s">
        <v>4179</v>
      </c>
      <c r="D16" s="400" t="s">
        <v>2998</v>
      </c>
      <c r="E16" s="400" t="s">
        <v>4221</v>
      </c>
      <c r="F16" s="400" t="s">
        <v>4189</v>
      </c>
      <c r="G16" s="400"/>
      <c r="H16" s="400" t="s">
        <v>3015</v>
      </c>
      <c r="I16" s="400" t="s">
        <v>4220</v>
      </c>
    </row>
    <row r="17" spans="1:9" ht="18" customHeight="1" x14ac:dyDescent="0.2">
      <c r="A17" s="400" t="s">
        <v>4222</v>
      </c>
      <c r="B17" s="400" t="s">
        <v>1552</v>
      </c>
      <c r="C17" s="400" t="s">
        <v>4202</v>
      </c>
      <c r="D17" s="400" t="s">
        <v>4203</v>
      </c>
      <c r="E17" s="400" t="s">
        <v>4223</v>
      </c>
      <c r="F17" s="400" t="s">
        <v>1067</v>
      </c>
      <c r="G17" s="400"/>
      <c r="H17" s="400" t="s">
        <v>3016</v>
      </c>
      <c r="I17" s="400" t="s">
        <v>3001</v>
      </c>
    </row>
    <row r="18" spans="1:9" ht="18" customHeight="1" x14ac:dyDescent="0.2">
      <c r="A18" s="400" t="s">
        <v>4224</v>
      </c>
      <c r="B18" s="400" t="s">
        <v>4225</v>
      </c>
      <c r="C18" s="400" t="s">
        <v>4226</v>
      </c>
      <c r="D18" s="400" t="s">
        <v>4208</v>
      </c>
      <c r="E18" s="400"/>
      <c r="F18" s="400"/>
      <c r="G18" s="400" t="s">
        <v>3085</v>
      </c>
      <c r="H18" s="400" t="s">
        <v>4227</v>
      </c>
      <c r="I18" s="400" t="s">
        <v>4197</v>
      </c>
    </row>
    <row r="19" spans="1:9" ht="18" customHeight="1" x14ac:dyDescent="0.2">
      <c r="A19" s="400" t="s">
        <v>4228</v>
      </c>
      <c r="B19" s="400" t="s">
        <v>3124</v>
      </c>
      <c r="C19" s="400" t="s">
        <v>1581</v>
      </c>
      <c r="D19" s="400" t="s">
        <v>4214</v>
      </c>
      <c r="E19" s="400"/>
      <c r="F19" s="400"/>
      <c r="G19" s="400" t="s">
        <v>4229</v>
      </c>
      <c r="H19" s="400" t="s">
        <v>4230</v>
      </c>
      <c r="I19" s="400" t="s">
        <v>4220</v>
      </c>
    </row>
    <row r="20" spans="1:9" ht="18" customHeight="1" x14ac:dyDescent="0.2">
      <c r="A20" s="400" t="s">
        <v>3017</v>
      </c>
      <c r="B20" s="400" t="s">
        <v>4225</v>
      </c>
      <c r="C20" s="400" t="s">
        <v>4231</v>
      </c>
      <c r="D20" s="400" t="s">
        <v>4232</v>
      </c>
      <c r="E20" s="400"/>
      <c r="F20" s="400"/>
      <c r="G20" s="400" t="s">
        <v>1565</v>
      </c>
      <c r="H20" s="400" t="s">
        <v>3018</v>
      </c>
      <c r="I20" s="400" t="s">
        <v>4220</v>
      </c>
    </row>
    <row r="21" spans="1:9" ht="18" customHeight="1" x14ac:dyDescent="0.2">
      <c r="A21" s="400" t="s">
        <v>4233</v>
      </c>
      <c r="B21" s="400" t="s">
        <v>3038</v>
      </c>
      <c r="C21" s="400" t="s">
        <v>4234</v>
      </c>
      <c r="D21" s="400" t="s">
        <v>4235</v>
      </c>
      <c r="E21" s="400"/>
      <c r="F21" s="400"/>
      <c r="G21" s="400"/>
      <c r="H21" s="400" t="s">
        <v>3019</v>
      </c>
      <c r="I21" s="400" t="s">
        <v>4186</v>
      </c>
    </row>
    <row r="22" spans="1:9" ht="18" customHeight="1" x14ac:dyDescent="0.2"/>
    <row r="23" spans="1:9" ht="18" customHeight="1" x14ac:dyDescent="0.2"/>
    <row r="24" spans="1:9" ht="18" customHeight="1" x14ac:dyDescent="0.2"/>
    <row r="25" spans="1:9" ht="18" customHeight="1" x14ac:dyDescent="0.2"/>
    <row r="26" spans="1:9" ht="18" customHeight="1" x14ac:dyDescent="0.2"/>
    <row r="27" spans="1:9" ht="18" customHeight="1" x14ac:dyDescent="0.2"/>
    <row r="28" spans="1:9" ht="18" customHeight="1" x14ac:dyDescent="0.2"/>
    <row r="29" spans="1:9" ht="18" customHeight="1" x14ac:dyDescent="0.2"/>
    <row r="30" spans="1:9" ht="18" customHeight="1" x14ac:dyDescent="0.2"/>
    <row r="31" spans="1:9" ht="18" customHeight="1" x14ac:dyDescent="0.2"/>
    <row r="32" spans="1:9" ht="18" customHeight="1"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7"/>
  </sheetPr>
  <dimension ref="A1:R75"/>
  <sheetViews>
    <sheetView workbookViewId="0">
      <pane xSplit="1" ySplit="2" topLeftCell="G55" activePane="bottomRight" state="frozen"/>
      <selection pane="topRight" activeCell="B1" sqref="B1"/>
      <selection pane="bottomLeft" activeCell="A3" sqref="A3"/>
      <selection pane="bottomRight" activeCell="A75" sqref="A75:XFD75"/>
    </sheetView>
  </sheetViews>
  <sheetFormatPr defaultRowHeight="12.75" x14ac:dyDescent="0.2"/>
  <cols>
    <col min="1" max="1" width="33.5703125" customWidth="1"/>
    <col min="2" max="2" width="8.7109375" customWidth="1"/>
    <col min="3" max="3" width="46.5703125" customWidth="1"/>
    <col min="4" max="4" width="8.140625" customWidth="1"/>
    <col min="5" max="5" width="7.7109375" style="195" customWidth="1"/>
    <col min="6" max="6" width="15.85546875" customWidth="1"/>
    <col min="7" max="7" width="11.5703125" customWidth="1"/>
    <col min="8" max="8" width="9.7109375" style="195" customWidth="1"/>
    <col min="9" max="9" width="36" customWidth="1"/>
    <col min="10" max="10" width="35.28515625" customWidth="1"/>
    <col min="11" max="11" width="46.28515625" customWidth="1"/>
    <col min="15" max="15" width="26.5703125" customWidth="1"/>
    <col min="16" max="16" width="20.42578125" customWidth="1"/>
    <col min="17" max="17" width="8.42578125" customWidth="1"/>
  </cols>
  <sheetData>
    <row r="1" spans="1:18" ht="13.5" thickBot="1" x14ac:dyDescent="0.25">
      <c r="A1" t="s">
        <v>759</v>
      </c>
      <c r="F1" s="30"/>
      <c r="G1" s="24"/>
      <c r="H1" s="939" t="s">
        <v>67</v>
      </c>
      <c r="I1" s="940"/>
      <c r="J1" s="940" t="s">
        <v>956</v>
      </c>
      <c r="K1" s="941"/>
      <c r="L1" s="77"/>
      <c r="M1" s="941" t="s">
        <v>927</v>
      </c>
      <c r="N1" s="939"/>
      <c r="O1" s="942" t="s">
        <v>438</v>
      </c>
      <c r="P1" s="942"/>
      <c r="Q1" s="943"/>
      <c r="R1" s="77"/>
    </row>
    <row r="2" spans="1:18" ht="70.5" thickBot="1" x14ac:dyDescent="0.25">
      <c r="A2" s="49" t="s">
        <v>742</v>
      </c>
      <c r="B2" s="52" t="s">
        <v>1165</v>
      </c>
      <c r="C2" s="52" t="s">
        <v>302</v>
      </c>
      <c r="D2" s="52" t="s">
        <v>1195</v>
      </c>
      <c r="E2" s="52" t="s">
        <v>551</v>
      </c>
      <c r="F2" s="49" t="s">
        <v>1085</v>
      </c>
      <c r="G2" s="80" t="s">
        <v>867</v>
      </c>
      <c r="H2" s="51" t="s">
        <v>818</v>
      </c>
      <c r="I2" s="52" t="s">
        <v>260</v>
      </c>
      <c r="J2" s="52" t="s">
        <v>264</v>
      </c>
      <c r="K2" s="57" t="s">
        <v>437</v>
      </c>
      <c r="L2" s="57" t="s">
        <v>687</v>
      </c>
      <c r="M2" s="52" t="s">
        <v>1042</v>
      </c>
      <c r="N2" s="52" t="s">
        <v>237</v>
      </c>
      <c r="O2" s="78" t="s">
        <v>439</v>
      </c>
      <c r="P2" s="57" t="s">
        <v>440</v>
      </c>
      <c r="Q2" s="79" t="s">
        <v>441</v>
      </c>
      <c r="R2" s="57" t="s">
        <v>526</v>
      </c>
    </row>
    <row r="3" spans="1:18" x14ac:dyDescent="0.2">
      <c r="A3" s="84" t="s">
        <v>691</v>
      </c>
      <c r="B3" s="97"/>
      <c r="C3" s="98"/>
      <c r="D3" s="86"/>
      <c r="E3" s="99"/>
      <c r="F3" s="100"/>
      <c r="G3" s="101"/>
      <c r="H3" s="102"/>
      <c r="I3" s="103"/>
      <c r="J3" s="104"/>
      <c r="K3" s="105"/>
      <c r="L3" s="189"/>
      <c r="M3" s="97"/>
      <c r="N3" s="101"/>
      <c r="O3" s="106"/>
      <c r="P3" s="107"/>
      <c r="Q3" s="108"/>
      <c r="R3" s="109"/>
    </row>
    <row r="4" spans="1:18" x14ac:dyDescent="0.2">
      <c r="A4" s="89" t="s">
        <v>857</v>
      </c>
      <c r="B4" s="110"/>
      <c r="C4" s="54"/>
      <c r="D4" s="92"/>
      <c r="E4" s="356"/>
      <c r="F4" s="112"/>
      <c r="G4" s="113"/>
      <c r="H4" s="360"/>
      <c r="I4" s="115"/>
      <c r="J4" s="116"/>
      <c r="K4" s="117"/>
      <c r="L4" s="190"/>
      <c r="M4" s="110"/>
      <c r="N4" s="113"/>
      <c r="O4" s="118"/>
      <c r="P4" s="119"/>
      <c r="Q4" s="120"/>
      <c r="R4" s="121"/>
    </row>
    <row r="5" spans="1:18" x14ac:dyDescent="0.2">
      <c r="A5" s="122" t="s">
        <v>1545</v>
      </c>
      <c r="B5" s="110" t="s">
        <v>1014</v>
      </c>
      <c r="C5" s="54" t="s">
        <v>136</v>
      </c>
      <c r="D5" s="92" t="s">
        <v>1193</v>
      </c>
      <c r="E5" s="356" t="s">
        <v>416</v>
      </c>
      <c r="F5" s="112" t="s">
        <v>406</v>
      </c>
      <c r="G5" s="113"/>
      <c r="H5" s="360"/>
      <c r="I5" s="115"/>
      <c r="J5" s="116"/>
      <c r="K5" s="117" t="s">
        <v>674</v>
      </c>
      <c r="L5" s="190" t="s">
        <v>836</v>
      </c>
      <c r="M5" s="110"/>
      <c r="N5" s="113"/>
      <c r="O5" s="118" t="s">
        <v>527</v>
      </c>
      <c r="P5" s="119" t="s">
        <v>164</v>
      </c>
      <c r="Q5" s="120"/>
      <c r="R5" s="121"/>
    </row>
    <row r="6" spans="1:18" x14ac:dyDescent="0.2">
      <c r="A6" s="122" t="s">
        <v>642</v>
      </c>
      <c r="B6" s="110" t="s">
        <v>1014</v>
      </c>
      <c r="C6" s="54" t="s">
        <v>644</v>
      </c>
      <c r="D6" s="92" t="s">
        <v>1194</v>
      </c>
      <c r="E6" s="356" t="s">
        <v>552</v>
      </c>
      <c r="F6" s="112" t="s">
        <v>407</v>
      </c>
      <c r="G6" s="113" t="s">
        <v>129</v>
      </c>
      <c r="H6" s="360"/>
      <c r="I6" s="115"/>
      <c r="J6" s="116"/>
      <c r="K6" s="117" t="s">
        <v>675</v>
      </c>
      <c r="L6" s="190" t="s">
        <v>836</v>
      </c>
      <c r="M6" s="110"/>
      <c r="N6" s="113" t="s">
        <v>239</v>
      </c>
      <c r="O6" s="118" t="s">
        <v>528</v>
      </c>
      <c r="P6" s="119" t="s">
        <v>164</v>
      </c>
      <c r="Q6" s="120"/>
      <c r="R6" s="121"/>
    </row>
    <row r="7" spans="1:18" x14ac:dyDescent="0.2">
      <c r="A7" s="122" t="s">
        <v>643</v>
      </c>
      <c r="B7" s="110" t="s">
        <v>1014</v>
      </c>
      <c r="C7" s="54" t="s">
        <v>645</v>
      </c>
      <c r="D7" s="92" t="s">
        <v>1194</v>
      </c>
      <c r="E7" s="356" t="s">
        <v>552</v>
      </c>
      <c r="F7" s="112" t="s">
        <v>407</v>
      </c>
      <c r="G7" s="113" t="s">
        <v>128</v>
      </c>
      <c r="H7" s="360"/>
      <c r="I7" s="115"/>
      <c r="J7" s="116"/>
      <c r="K7" s="117" t="s">
        <v>204</v>
      </c>
      <c r="L7" s="190" t="s">
        <v>836</v>
      </c>
      <c r="M7" s="110"/>
      <c r="N7" s="113" t="s">
        <v>238</v>
      </c>
      <c r="O7" s="118" t="s">
        <v>529</v>
      </c>
      <c r="P7" s="119" t="s">
        <v>164</v>
      </c>
      <c r="Q7" s="120"/>
      <c r="R7" s="121"/>
    </row>
    <row r="8" spans="1:18" x14ac:dyDescent="0.2">
      <c r="A8" s="122" t="s">
        <v>1838</v>
      </c>
      <c r="B8" s="110" t="s">
        <v>1014</v>
      </c>
      <c r="C8" s="54" t="s">
        <v>860</v>
      </c>
      <c r="D8" s="92" t="s">
        <v>1193</v>
      </c>
      <c r="E8" s="356" t="s">
        <v>416</v>
      </c>
      <c r="F8" s="112" t="s">
        <v>1230</v>
      </c>
      <c r="G8" s="113"/>
      <c r="H8" s="360"/>
      <c r="I8" s="115"/>
      <c r="J8" s="116"/>
      <c r="K8" s="117" t="s">
        <v>676</v>
      </c>
      <c r="L8" s="190" t="s">
        <v>836</v>
      </c>
      <c r="M8" s="110" t="s">
        <v>1229</v>
      </c>
      <c r="N8" s="113"/>
      <c r="O8" s="118" t="s">
        <v>530</v>
      </c>
      <c r="P8" s="119" t="s">
        <v>164</v>
      </c>
      <c r="Q8" s="120"/>
      <c r="R8" s="121"/>
    </row>
    <row r="9" spans="1:18" x14ac:dyDescent="0.2">
      <c r="A9" s="122" t="s">
        <v>1244</v>
      </c>
      <c r="B9" s="110" t="s">
        <v>1014</v>
      </c>
      <c r="C9" s="54" t="s">
        <v>1245</v>
      </c>
      <c r="D9" s="92" t="s">
        <v>1193</v>
      </c>
      <c r="E9" s="356" t="s">
        <v>416</v>
      </c>
      <c r="F9" s="112" t="s">
        <v>1230</v>
      </c>
      <c r="G9" s="113"/>
      <c r="H9" s="360"/>
      <c r="I9" s="115"/>
      <c r="J9" s="116"/>
      <c r="K9" s="117" t="s">
        <v>676</v>
      </c>
      <c r="L9" s="190" t="s">
        <v>836</v>
      </c>
      <c r="M9" s="110"/>
      <c r="N9" s="113"/>
      <c r="O9" s="118" t="s">
        <v>531</v>
      </c>
      <c r="P9" s="119" t="s">
        <v>164</v>
      </c>
      <c r="Q9" s="120"/>
      <c r="R9" s="121"/>
    </row>
    <row r="10" spans="1:18" x14ac:dyDescent="0.2">
      <c r="A10" s="122" t="s">
        <v>704</v>
      </c>
      <c r="B10" s="110" t="s">
        <v>1014</v>
      </c>
      <c r="C10" s="54" t="s">
        <v>861</v>
      </c>
      <c r="D10" s="92" t="s">
        <v>1193</v>
      </c>
      <c r="E10" s="356" t="s">
        <v>416</v>
      </c>
      <c r="F10" s="112" t="s">
        <v>1230</v>
      </c>
      <c r="G10" s="113"/>
      <c r="H10" s="360"/>
      <c r="I10" s="115"/>
      <c r="J10" s="116"/>
      <c r="K10" s="117" t="s">
        <v>676</v>
      </c>
      <c r="L10" s="190" t="s">
        <v>836</v>
      </c>
      <c r="M10" s="110" t="s">
        <v>1229</v>
      </c>
      <c r="N10" s="113"/>
      <c r="O10" s="118" t="s">
        <v>1235</v>
      </c>
      <c r="P10" s="119" t="s">
        <v>164</v>
      </c>
      <c r="Q10" s="120"/>
      <c r="R10" s="121"/>
    </row>
    <row r="11" spans="1:18" ht="24" x14ac:dyDescent="0.2">
      <c r="A11" s="122" t="s">
        <v>2619</v>
      </c>
      <c r="B11" s="110" t="s">
        <v>1014</v>
      </c>
      <c r="C11" s="54" t="s">
        <v>333</v>
      </c>
      <c r="D11" s="92" t="s">
        <v>1193</v>
      </c>
      <c r="E11" s="356" t="s">
        <v>416</v>
      </c>
      <c r="F11" s="112" t="s">
        <v>1230</v>
      </c>
      <c r="G11" s="113"/>
      <c r="H11" s="360"/>
      <c r="I11" s="115"/>
      <c r="J11" s="116"/>
      <c r="K11" s="117" t="s">
        <v>676</v>
      </c>
      <c r="L11" s="190" t="s">
        <v>836</v>
      </c>
      <c r="M11" s="110" t="s">
        <v>1229</v>
      </c>
      <c r="N11" s="113"/>
      <c r="O11" s="118" t="s">
        <v>532</v>
      </c>
      <c r="P11" s="119" t="s">
        <v>164</v>
      </c>
      <c r="Q11" s="120"/>
      <c r="R11" s="121"/>
    </row>
    <row r="12" spans="1:18" s="352" customFormat="1" ht="18" customHeight="1" x14ac:dyDescent="0.2">
      <c r="A12" s="751" t="s">
        <v>2253</v>
      </c>
      <c r="B12" s="354" t="s">
        <v>1014</v>
      </c>
      <c r="C12" s="54" t="s">
        <v>2252</v>
      </c>
      <c r="D12" s="355" t="s">
        <v>1193</v>
      </c>
      <c r="E12" s="356" t="s">
        <v>416</v>
      </c>
      <c r="F12" s="375" t="s">
        <v>1230</v>
      </c>
      <c r="G12" s="370"/>
      <c r="H12" s="360"/>
      <c r="I12" s="308"/>
      <c r="J12" s="116"/>
      <c r="K12" s="304"/>
      <c r="L12" s="190"/>
      <c r="M12" s="354"/>
      <c r="N12" s="370"/>
      <c r="O12" s="373"/>
      <c r="P12" s="119"/>
      <c r="Q12" s="120"/>
      <c r="R12" s="121"/>
    </row>
    <row r="13" spans="1:18" x14ac:dyDescent="0.2">
      <c r="A13" s="122" t="s">
        <v>705</v>
      </c>
      <c r="B13" s="110" t="s">
        <v>1014</v>
      </c>
      <c r="C13" s="54" t="s">
        <v>335</v>
      </c>
      <c r="D13" s="92" t="s">
        <v>1193</v>
      </c>
      <c r="E13" s="356" t="s">
        <v>416</v>
      </c>
      <c r="F13" s="112" t="s">
        <v>406</v>
      </c>
      <c r="G13" s="113"/>
      <c r="H13" s="360"/>
      <c r="I13" s="115"/>
      <c r="J13" s="116"/>
      <c r="K13" s="117" t="s">
        <v>971</v>
      </c>
      <c r="L13" s="190" t="s">
        <v>836</v>
      </c>
      <c r="M13" s="110" t="s">
        <v>2268</v>
      </c>
      <c r="N13" s="113"/>
      <c r="O13" s="118" t="s">
        <v>533</v>
      </c>
      <c r="P13" s="119" t="s">
        <v>164</v>
      </c>
      <c r="Q13" s="120"/>
      <c r="R13" s="121"/>
    </row>
    <row r="14" spans="1:18" x14ac:dyDescent="0.2">
      <c r="A14" s="122" t="s">
        <v>133</v>
      </c>
      <c r="B14" s="110" t="s">
        <v>1014</v>
      </c>
      <c r="C14" s="54" t="s">
        <v>334</v>
      </c>
      <c r="D14" s="92" t="s">
        <v>1194</v>
      </c>
      <c r="E14" s="356" t="s">
        <v>552</v>
      </c>
      <c r="F14" s="112" t="s">
        <v>1230</v>
      </c>
      <c r="G14" s="113" t="s">
        <v>263</v>
      </c>
      <c r="H14" s="360"/>
      <c r="I14" s="115"/>
      <c r="J14" s="116"/>
      <c r="K14" s="117"/>
      <c r="L14" s="190" t="s">
        <v>836</v>
      </c>
      <c r="M14" s="110" t="s">
        <v>2268</v>
      </c>
      <c r="N14" s="113" t="s">
        <v>243</v>
      </c>
      <c r="O14" s="118" t="s">
        <v>534</v>
      </c>
      <c r="P14" s="119" t="s">
        <v>164</v>
      </c>
      <c r="Q14" s="120"/>
      <c r="R14" s="121"/>
    </row>
    <row r="15" spans="1:18" x14ac:dyDescent="0.2">
      <c r="A15" s="122" t="s">
        <v>706</v>
      </c>
      <c r="B15" s="110" t="s">
        <v>1014</v>
      </c>
      <c r="C15" s="54" t="s">
        <v>336</v>
      </c>
      <c r="D15" s="92" t="s">
        <v>1193</v>
      </c>
      <c r="E15" s="356" t="s">
        <v>416</v>
      </c>
      <c r="F15" s="112" t="s">
        <v>1230</v>
      </c>
      <c r="G15" s="113"/>
      <c r="H15" s="360"/>
      <c r="I15" s="115"/>
      <c r="J15" s="116"/>
      <c r="K15" s="117" t="s">
        <v>676</v>
      </c>
      <c r="L15" s="190" t="s">
        <v>836</v>
      </c>
      <c r="M15" s="110" t="s">
        <v>1229</v>
      </c>
      <c r="N15" s="113"/>
      <c r="O15" s="118" t="s">
        <v>830</v>
      </c>
      <c r="P15" s="119" t="s">
        <v>164</v>
      </c>
      <c r="Q15" s="120"/>
      <c r="R15" s="121"/>
    </row>
    <row r="16" spans="1:18" s="327" customFormat="1" x14ac:dyDescent="0.2">
      <c r="A16" s="312" t="s">
        <v>1463</v>
      </c>
      <c r="B16" s="315" t="s">
        <v>1014</v>
      </c>
      <c r="C16" s="54" t="s">
        <v>1464</v>
      </c>
      <c r="D16" s="309" t="s">
        <v>1193</v>
      </c>
      <c r="E16" s="356" t="s">
        <v>416</v>
      </c>
      <c r="F16" s="286" t="s">
        <v>1230</v>
      </c>
      <c r="G16" s="317"/>
      <c r="H16" s="360"/>
      <c r="I16" s="308"/>
      <c r="J16" s="116"/>
      <c r="K16" s="304" t="s">
        <v>676</v>
      </c>
      <c r="L16" s="294" t="s">
        <v>836</v>
      </c>
      <c r="M16" s="315" t="s">
        <v>1229</v>
      </c>
      <c r="N16" s="317"/>
      <c r="O16" s="331" t="s">
        <v>1465</v>
      </c>
      <c r="P16" s="119" t="s">
        <v>164</v>
      </c>
      <c r="Q16" s="120"/>
      <c r="R16" s="121"/>
    </row>
    <row r="17" spans="1:18" x14ac:dyDescent="0.2">
      <c r="A17" s="122" t="s">
        <v>707</v>
      </c>
      <c r="B17" s="110" t="s">
        <v>1014</v>
      </c>
      <c r="C17" s="54" t="s">
        <v>824</v>
      </c>
      <c r="D17" s="92" t="s">
        <v>1193</v>
      </c>
      <c r="E17" s="356" t="s">
        <v>416</v>
      </c>
      <c r="F17" s="112" t="s">
        <v>1230</v>
      </c>
      <c r="G17" s="113"/>
      <c r="H17" s="360"/>
      <c r="I17" s="115"/>
      <c r="J17" s="116"/>
      <c r="K17" s="117" t="s">
        <v>676</v>
      </c>
      <c r="L17" s="190" t="s">
        <v>836</v>
      </c>
      <c r="M17" s="110" t="s">
        <v>1229</v>
      </c>
      <c r="N17" s="113"/>
      <c r="O17" s="118" t="s">
        <v>73</v>
      </c>
      <c r="P17" s="119" t="s">
        <v>164</v>
      </c>
      <c r="Q17" s="120"/>
      <c r="R17" s="121"/>
    </row>
    <row r="18" spans="1:18" x14ac:dyDescent="0.2">
      <c r="A18" s="611" t="s">
        <v>708</v>
      </c>
      <c r="B18" s="110" t="s">
        <v>1014</v>
      </c>
      <c r="C18" s="54" t="s">
        <v>258</v>
      </c>
      <c r="D18" s="92" t="s">
        <v>1194</v>
      </c>
      <c r="E18" s="356">
        <v>0</v>
      </c>
      <c r="F18" s="112" t="s">
        <v>407</v>
      </c>
      <c r="G18" s="113" t="s">
        <v>836</v>
      </c>
      <c r="H18" s="360"/>
      <c r="I18" s="115"/>
      <c r="J18" s="116"/>
      <c r="K18" s="117" t="s">
        <v>677</v>
      </c>
      <c r="L18" s="190" t="s">
        <v>836</v>
      </c>
      <c r="M18" s="110" t="s">
        <v>2066</v>
      </c>
      <c r="N18" s="113" t="s">
        <v>242</v>
      </c>
      <c r="O18" s="118" t="s">
        <v>535</v>
      </c>
      <c r="P18" s="119" t="s">
        <v>164</v>
      </c>
      <c r="Q18" s="120" t="s">
        <v>180</v>
      </c>
      <c r="R18" s="121"/>
    </row>
    <row r="19" spans="1:18" x14ac:dyDescent="0.2">
      <c r="A19" s="122" t="s">
        <v>709</v>
      </c>
      <c r="B19" s="110" t="s">
        <v>1014</v>
      </c>
      <c r="C19" s="54" t="s">
        <v>257</v>
      </c>
      <c r="D19" s="92" t="s">
        <v>1194</v>
      </c>
      <c r="E19" s="356" t="s">
        <v>552</v>
      </c>
      <c r="F19" s="112" t="s">
        <v>407</v>
      </c>
      <c r="G19" s="113" t="s">
        <v>129</v>
      </c>
      <c r="H19" s="360"/>
      <c r="I19" s="115"/>
      <c r="J19" s="116"/>
      <c r="K19" s="117" t="s">
        <v>678</v>
      </c>
      <c r="L19" s="190" t="s">
        <v>836</v>
      </c>
      <c r="M19" s="110"/>
      <c r="N19" s="113" t="s">
        <v>239</v>
      </c>
      <c r="O19" s="118" t="s">
        <v>163</v>
      </c>
      <c r="P19" s="119" t="s">
        <v>164</v>
      </c>
      <c r="Q19" s="120" t="s">
        <v>181</v>
      </c>
      <c r="R19" s="121"/>
    </row>
    <row r="20" spans="1:18" ht="24" x14ac:dyDescent="0.2">
      <c r="A20" s="122" t="s">
        <v>710</v>
      </c>
      <c r="B20" s="110" t="s">
        <v>1014</v>
      </c>
      <c r="C20" s="54" t="s">
        <v>983</v>
      </c>
      <c r="D20" s="92" t="s">
        <v>1193</v>
      </c>
      <c r="E20" s="356" t="s">
        <v>416</v>
      </c>
      <c r="F20" s="112" t="s">
        <v>982</v>
      </c>
      <c r="G20" s="113"/>
      <c r="H20" s="360"/>
      <c r="I20" s="115"/>
      <c r="J20" s="116" t="s">
        <v>265</v>
      </c>
      <c r="K20" s="117"/>
      <c r="L20" s="190" t="s">
        <v>836</v>
      </c>
      <c r="M20" s="110"/>
      <c r="N20" s="113"/>
      <c r="O20" s="118"/>
      <c r="P20" s="119"/>
      <c r="Q20" s="120"/>
      <c r="R20" s="121"/>
    </row>
    <row r="21" spans="1:18" ht="24" x14ac:dyDescent="0.2">
      <c r="A21" s="122" t="s">
        <v>711</v>
      </c>
      <c r="B21" s="110" t="s">
        <v>1014</v>
      </c>
      <c r="C21" s="54" t="s">
        <v>984</v>
      </c>
      <c r="D21" s="92" t="s">
        <v>1193</v>
      </c>
      <c r="E21" s="356" t="s">
        <v>416</v>
      </c>
      <c r="F21" s="112" t="s">
        <v>982</v>
      </c>
      <c r="G21" s="113"/>
      <c r="H21" s="360"/>
      <c r="I21" s="115"/>
      <c r="J21" s="116" t="s">
        <v>266</v>
      </c>
      <c r="K21" s="117"/>
      <c r="L21" s="190" t="s">
        <v>836</v>
      </c>
      <c r="M21" s="110"/>
      <c r="N21" s="113"/>
      <c r="O21" s="118"/>
      <c r="P21" s="119"/>
      <c r="Q21" s="120"/>
      <c r="R21" s="121"/>
    </row>
    <row r="22" spans="1:18" s="327" customFormat="1" ht="24" x14ac:dyDescent="0.2">
      <c r="A22" s="312" t="s">
        <v>1469</v>
      </c>
      <c r="B22" s="315" t="s">
        <v>1014</v>
      </c>
      <c r="C22" s="54" t="s">
        <v>985</v>
      </c>
      <c r="D22" s="309" t="s">
        <v>1193</v>
      </c>
      <c r="E22" s="356" t="s">
        <v>416</v>
      </c>
      <c r="F22" s="286" t="s">
        <v>982</v>
      </c>
      <c r="G22" s="317"/>
      <c r="H22" s="360"/>
      <c r="I22" s="308"/>
      <c r="J22" s="116" t="s">
        <v>1470</v>
      </c>
      <c r="K22" s="304"/>
      <c r="L22" s="190" t="s">
        <v>836</v>
      </c>
      <c r="M22" s="315"/>
      <c r="N22" s="317"/>
      <c r="O22" s="331"/>
      <c r="P22" s="119"/>
      <c r="Q22" s="120"/>
      <c r="R22" s="121"/>
    </row>
    <row r="23" spans="1:18" ht="24" x14ac:dyDescent="0.2">
      <c r="A23" s="122" t="s">
        <v>16</v>
      </c>
      <c r="B23" s="110" t="s">
        <v>1014</v>
      </c>
      <c r="C23" s="54" t="s">
        <v>985</v>
      </c>
      <c r="D23" s="92" t="s">
        <v>1193</v>
      </c>
      <c r="E23" s="356" t="s">
        <v>416</v>
      </c>
      <c r="F23" s="112" t="s">
        <v>982</v>
      </c>
      <c r="G23" s="113"/>
      <c r="H23" s="360"/>
      <c r="I23" s="115"/>
      <c r="J23" s="116" t="s">
        <v>267</v>
      </c>
      <c r="K23" s="117"/>
      <c r="L23" s="190" t="s">
        <v>836</v>
      </c>
      <c r="M23" s="110" t="s">
        <v>2625</v>
      </c>
      <c r="N23" s="113"/>
      <c r="O23" s="118"/>
      <c r="P23" s="119"/>
      <c r="Q23" s="120"/>
      <c r="R23" s="121"/>
    </row>
    <row r="24" spans="1:18" ht="24" x14ac:dyDescent="0.2">
      <c r="A24" s="122" t="s">
        <v>17</v>
      </c>
      <c r="B24" s="110" t="s">
        <v>1014</v>
      </c>
      <c r="C24" s="54" t="s">
        <v>986</v>
      </c>
      <c r="D24" s="92" t="s">
        <v>1193</v>
      </c>
      <c r="E24" s="356" t="s">
        <v>416</v>
      </c>
      <c r="F24" s="112" t="s">
        <v>982</v>
      </c>
      <c r="G24" s="113"/>
      <c r="H24" s="360"/>
      <c r="I24" s="115"/>
      <c r="J24" s="116" t="s">
        <v>268</v>
      </c>
      <c r="K24" s="117"/>
      <c r="L24" s="190" t="s">
        <v>836</v>
      </c>
      <c r="M24" s="110"/>
      <c r="N24" s="113"/>
      <c r="O24" s="118"/>
      <c r="P24" s="119"/>
      <c r="Q24" s="120"/>
      <c r="R24" s="121"/>
    </row>
    <row r="25" spans="1:18" ht="24" x14ac:dyDescent="0.2">
      <c r="A25" s="122" t="s">
        <v>235</v>
      </c>
      <c r="B25" s="110" t="s">
        <v>1014</v>
      </c>
      <c r="C25" s="54" t="s">
        <v>50</v>
      </c>
      <c r="D25" s="92" t="s">
        <v>1193</v>
      </c>
      <c r="E25" s="356" t="s">
        <v>416</v>
      </c>
      <c r="F25" s="112" t="s">
        <v>408</v>
      </c>
      <c r="G25" s="113"/>
      <c r="H25" s="360"/>
      <c r="I25" s="115"/>
      <c r="J25" s="116" t="s">
        <v>269</v>
      </c>
      <c r="K25" s="117" t="s">
        <v>269</v>
      </c>
      <c r="L25" s="190" t="s">
        <v>836</v>
      </c>
      <c r="M25" s="110"/>
      <c r="N25" s="113"/>
      <c r="O25" s="118" t="s">
        <v>165</v>
      </c>
      <c r="P25" s="119" t="s">
        <v>164</v>
      </c>
      <c r="Q25" s="120"/>
      <c r="R25" s="121"/>
    </row>
    <row r="26" spans="1:18" ht="24" x14ac:dyDescent="0.2">
      <c r="A26" s="122" t="s">
        <v>649</v>
      </c>
      <c r="B26" s="110" t="s">
        <v>1014</v>
      </c>
      <c r="C26" s="54" t="s">
        <v>650</v>
      </c>
      <c r="D26" s="92" t="s">
        <v>1193</v>
      </c>
      <c r="E26" s="356" t="s">
        <v>416</v>
      </c>
      <c r="F26" s="112" t="s">
        <v>982</v>
      </c>
      <c r="G26" s="113"/>
      <c r="H26" s="360"/>
      <c r="I26" s="115"/>
      <c r="J26" s="116" t="s">
        <v>270</v>
      </c>
      <c r="K26" s="117" t="s">
        <v>270</v>
      </c>
      <c r="L26" s="190" t="s">
        <v>836</v>
      </c>
      <c r="M26" s="110"/>
      <c r="N26" s="113"/>
      <c r="O26" s="118" t="s">
        <v>166</v>
      </c>
      <c r="P26" s="119" t="s">
        <v>164</v>
      </c>
      <c r="Q26" s="120"/>
      <c r="R26" s="121"/>
    </row>
    <row r="27" spans="1:18" x14ac:dyDescent="0.2">
      <c r="A27" s="122" t="s">
        <v>1240</v>
      </c>
      <c r="B27" s="110" t="s">
        <v>1014</v>
      </c>
      <c r="C27" s="54" t="s">
        <v>1239</v>
      </c>
      <c r="D27" s="92" t="s">
        <v>1193</v>
      </c>
      <c r="E27" s="356" t="s">
        <v>416</v>
      </c>
      <c r="F27" s="112" t="s">
        <v>982</v>
      </c>
      <c r="G27" s="113"/>
      <c r="H27" s="360"/>
      <c r="I27" s="115"/>
      <c r="J27" s="116" t="s">
        <v>271</v>
      </c>
      <c r="K27" s="117" t="s">
        <v>271</v>
      </c>
      <c r="L27" s="190" t="s">
        <v>836</v>
      </c>
      <c r="M27" s="110"/>
      <c r="N27" s="113"/>
      <c r="O27" s="118" t="s">
        <v>531</v>
      </c>
      <c r="P27" s="119" t="s">
        <v>164</v>
      </c>
      <c r="Q27" s="120"/>
      <c r="R27" s="121"/>
    </row>
    <row r="28" spans="1:18" ht="24" x14ac:dyDescent="0.2">
      <c r="A28" s="122" t="s">
        <v>1237</v>
      </c>
      <c r="B28" s="110" t="s">
        <v>1014</v>
      </c>
      <c r="C28" s="54" t="s">
        <v>1238</v>
      </c>
      <c r="D28" s="92" t="s">
        <v>1193</v>
      </c>
      <c r="E28" s="356" t="s">
        <v>416</v>
      </c>
      <c r="F28" s="112" t="s">
        <v>982</v>
      </c>
      <c r="G28" s="113"/>
      <c r="H28" s="360"/>
      <c r="I28" s="115"/>
      <c r="J28" s="116" t="s">
        <v>272</v>
      </c>
      <c r="K28" s="117" t="s">
        <v>272</v>
      </c>
      <c r="L28" s="190" t="s">
        <v>836</v>
      </c>
      <c r="M28" s="110"/>
      <c r="N28" s="113"/>
      <c r="O28" s="118" t="s">
        <v>167</v>
      </c>
      <c r="P28" s="119" t="s">
        <v>164</v>
      </c>
      <c r="Q28" s="120"/>
      <c r="R28" s="121"/>
    </row>
    <row r="29" spans="1:18" ht="36" x14ac:dyDescent="0.2">
      <c r="A29" s="122" t="s">
        <v>18</v>
      </c>
      <c r="B29" s="110" t="s">
        <v>1014</v>
      </c>
      <c r="C29" s="54" t="s">
        <v>1037</v>
      </c>
      <c r="D29" s="92" t="s">
        <v>1193</v>
      </c>
      <c r="E29" s="356" t="s">
        <v>416</v>
      </c>
      <c r="F29" s="112" t="s">
        <v>109</v>
      </c>
      <c r="G29" s="113"/>
      <c r="H29" s="360"/>
      <c r="I29" s="115"/>
      <c r="J29" s="116"/>
      <c r="K29" s="117"/>
      <c r="L29" s="190" t="s">
        <v>836</v>
      </c>
      <c r="M29" s="110"/>
      <c r="N29" s="113"/>
      <c r="O29" s="118"/>
      <c r="P29" s="119"/>
      <c r="Q29" s="120"/>
      <c r="R29" s="121"/>
    </row>
    <row r="30" spans="1:18" ht="24" x14ac:dyDescent="0.2">
      <c r="A30" s="122" t="s">
        <v>19</v>
      </c>
      <c r="B30" s="110" t="s">
        <v>1014</v>
      </c>
      <c r="C30" s="54" t="s">
        <v>1038</v>
      </c>
      <c r="D30" s="92" t="s">
        <v>1193</v>
      </c>
      <c r="E30" s="356" t="s">
        <v>416</v>
      </c>
      <c r="F30" s="112" t="s">
        <v>407</v>
      </c>
      <c r="G30" s="113"/>
      <c r="H30" s="360"/>
      <c r="I30" s="115"/>
      <c r="J30" s="116" t="s">
        <v>1535</v>
      </c>
      <c r="K30" s="117" t="s">
        <v>679</v>
      </c>
      <c r="L30" s="190" t="s">
        <v>836</v>
      </c>
      <c r="M30" s="110"/>
      <c r="N30" s="113"/>
      <c r="O30" s="118" t="s">
        <v>168</v>
      </c>
      <c r="P30" s="119" t="s">
        <v>164</v>
      </c>
      <c r="Q30" s="120"/>
      <c r="R30" s="121"/>
    </row>
    <row r="31" spans="1:18" x14ac:dyDescent="0.2">
      <c r="A31" s="89" t="s">
        <v>759</v>
      </c>
      <c r="B31" s="110"/>
      <c r="C31" s="54"/>
      <c r="D31" s="92"/>
      <c r="E31" s="356"/>
      <c r="F31" s="112"/>
      <c r="G31" s="113"/>
      <c r="H31" s="360"/>
      <c r="I31" s="115"/>
      <c r="J31" s="116"/>
      <c r="K31" s="117"/>
      <c r="L31" s="190"/>
      <c r="M31" s="110"/>
      <c r="N31" s="113"/>
      <c r="O31" s="118"/>
      <c r="P31" s="119"/>
      <c r="Q31" s="120"/>
      <c r="R31" s="121"/>
    </row>
    <row r="32" spans="1:18" x14ac:dyDescent="0.2">
      <c r="A32" s="89" t="s">
        <v>1116</v>
      </c>
      <c r="B32" s="110"/>
      <c r="C32" s="54"/>
      <c r="D32" s="92"/>
      <c r="E32" s="356"/>
      <c r="F32" s="112"/>
      <c r="G32" s="113"/>
      <c r="H32" s="360"/>
      <c r="I32" s="115"/>
      <c r="J32" s="116"/>
      <c r="K32" s="117"/>
      <c r="L32" s="190"/>
      <c r="M32" s="110"/>
      <c r="N32" s="113"/>
      <c r="O32" s="118"/>
      <c r="P32" s="119"/>
      <c r="Q32" s="120"/>
      <c r="R32" s="121"/>
    </row>
    <row r="33" spans="1:18" x14ac:dyDescent="0.2">
      <c r="A33" s="122" t="s">
        <v>2460</v>
      </c>
      <c r="B33" s="110" t="s">
        <v>1014</v>
      </c>
      <c r="C33" s="54" t="s">
        <v>854</v>
      </c>
      <c r="D33" s="92" t="s">
        <v>1194</v>
      </c>
      <c r="E33" s="356" t="s">
        <v>552</v>
      </c>
      <c r="F33" s="112" t="s">
        <v>407</v>
      </c>
      <c r="G33" s="113" t="s">
        <v>1234</v>
      </c>
      <c r="H33" s="360" t="s">
        <v>852</v>
      </c>
      <c r="I33" s="115"/>
      <c r="J33" s="116"/>
      <c r="K33" s="117" t="s">
        <v>681</v>
      </c>
      <c r="L33" s="190" t="s">
        <v>836</v>
      </c>
      <c r="M33" s="354" t="s">
        <v>1229</v>
      </c>
      <c r="N33" s="113" t="s">
        <v>238</v>
      </c>
      <c r="O33" s="118" t="s">
        <v>169</v>
      </c>
      <c r="P33" s="119" t="s">
        <v>172</v>
      </c>
      <c r="Q33" s="120" t="s">
        <v>1234</v>
      </c>
      <c r="R33" s="121"/>
    </row>
    <row r="34" spans="1:18" ht="24" x14ac:dyDescent="0.2">
      <c r="A34" s="122" t="s">
        <v>719</v>
      </c>
      <c r="B34" s="110" t="s">
        <v>5</v>
      </c>
      <c r="C34" s="54" t="s">
        <v>152</v>
      </c>
      <c r="D34" s="92" t="s">
        <v>1194</v>
      </c>
      <c r="E34" s="356" t="s">
        <v>552</v>
      </c>
      <c r="F34" s="112" t="s">
        <v>407</v>
      </c>
      <c r="G34" s="113" t="s">
        <v>1039</v>
      </c>
      <c r="H34" s="360" t="s">
        <v>550</v>
      </c>
      <c r="I34" s="115" t="s">
        <v>135</v>
      </c>
      <c r="J34" s="116"/>
      <c r="K34" s="117"/>
      <c r="L34" s="190" t="s">
        <v>836</v>
      </c>
      <c r="M34" s="110" t="s">
        <v>2464</v>
      </c>
      <c r="N34" s="113" t="s">
        <v>245</v>
      </c>
      <c r="O34" s="118" t="s">
        <v>170</v>
      </c>
      <c r="P34" s="119" t="s">
        <v>172</v>
      </c>
      <c r="Q34" s="120" t="s">
        <v>1039</v>
      </c>
      <c r="R34" s="121"/>
    </row>
    <row r="35" spans="1:18" ht="24" x14ac:dyDescent="0.2">
      <c r="A35" s="122" t="s">
        <v>631</v>
      </c>
      <c r="B35" s="110" t="s">
        <v>560</v>
      </c>
      <c r="C35" s="54" t="s">
        <v>632</v>
      </c>
      <c r="D35" s="92" t="s">
        <v>1194</v>
      </c>
      <c r="E35" s="356" t="s">
        <v>552</v>
      </c>
      <c r="F35" s="112" t="s">
        <v>409</v>
      </c>
      <c r="G35" s="113" t="s">
        <v>128</v>
      </c>
      <c r="H35" s="360" t="s">
        <v>550</v>
      </c>
      <c r="I35" s="115" t="s">
        <v>261</v>
      </c>
      <c r="J35" s="116"/>
      <c r="K35" s="117" t="s">
        <v>680</v>
      </c>
      <c r="L35" s="190" t="s">
        <v>836</v>
      </c>
      <c r="M35" s="110" t="s">
        <v>1229</v>
      </c>
      <c r="N35" s="113" t="s">
        <v>238</v>
      </c>
      <c r="O35" s="118" t="s">
        <v>171</v>
      </c>
      <c r="P35" s="119" t="s">
        <v>172</v>
      </c>
      <c r="Q35" s="120" t="s">
        <v>1234</v>
      </c>
      <c r="R35" s="121"/>
    </row>
    <row r="36" spans="1:18" x14ac:dyDescent="0.2">
      <c r="A36" s="89" t="s">
        <v>759</v>
      </c>
      <c r="B36" s="110"/>
      <c r="C36" s="54"/>
      <c r="D36" s="92"/>
      <c r="E36" s="356"/>
      <c r="F36" s="112"/>
      <c r="G36" s="113"/>
      <c r="H36" s="360"/>
      <c r="I36" s="115"/>
      <c r="J36" s="116"/>
      <c r="K36" s="117"/>
      <c r="L36" s="190"/>
      <c r="M36" s="110"/>
      <c r="N36" s="113"/>
      <c r="O36" s="118"/>
      <c r="P36" s="119"/>
      <c r="Q36" s="120"/>
      <c r="R36" s="121"/>
    </row>
    <row r="37" spans="1:18" x14ac:dyDescent="0.2">
      <c r="A37" s="89" t="s">
        <v>856</v>
      </c>
      <c r="B37" s="110"/>
      <c r="C37" s="54"/>
      <c r="D37" s="92"/>
      <c r="E37" s="356"/>
      <c r="F37" s="112"/>
      <c r="G37" s="113"/>
      <c r="H37" s="360"/>
      <c r="I37" s="115"/>
      <c r="J37" s="116"/>
      <c r="K37" s="117"/>
      <c r="L37" s="190"/>
      <c r="M37" s="110"/>
      <c r="N37" s="113"/>
      <c r="O37" s="118"/>
      <c r="P37" s="119"/>
      <c r="Q37" s="120"/>
      <c r="R37" s="121"/>
    </row>
    <row r="38" spans="1:18" x14ac:dyDescent="0.2">
      <c r="A38" s="122" t="s">
        <v>21</v>
      </c>
      <c r="B38" s="110" t="s">
        <v>566</v>
      </c>
      <c r="C38" s="54" t="s">
        <v>855</v>
      </c>
      <c r="D38" s="92" t="s">
        <v>1193</v>
      </c>
      <c r="E38" s="356" t="s">
        <v>416</v>
      </c>
      <c r="F38" s="112" t="s">
        <v>410</v>
      </c>
      <c r="G38" s="113"/>
      <c r="H38" s="360"/>
      <c r="I38" s="115"/>
      <c r="J38" s="116"/>
      <c r="K38" s="117" t="s">
        <v>972</v>
      </c>
      <c r="L38" s="190" t="s">
        <v>836</v>
      </c>
      <c r="M38" s="110" t="s">
        <v>1229</v>
      </c>
      <c r="N38" s="113"/>
      <c r="O38" s="118" t="s">
        <v>173</v>
      </c>
      <c r="P38" s="119" t="s">
        <v>179</v>
      </c>
      <c r="Q38" s="120"/>
      <c r="R38" s="121"/>
    </row>
    <row r="39" spans="1:18" x14ac:dyDescent="0.2">
      <c r="A39" s="122" t="s">
        <v>22</v>
      </c>
      <c r="B39" s="110" t="s">
        <v>566</v>
      </c>
      <c r="C39" s="54" t="s">
        <v>331</v>
      </c>
      <c r="D39" s="92" t="s">
        <v>1194</v>
      </c>
      <c r="E39" s="356" t="s">
        <v>552</v>
      </c>
      <c r="F39" s="112" t="s">
        <v>410</v>
      </c>
      <c r="G39" s="113" t="s">
        <v>156</v>
      </c>
      <c r="H39" s="360" t="s">
        <v>852</v>
      </c>
      <c r="I39" s="115" t="s">
        <v>853</v>
      </c>
      <c r="J39" s="116"/>
      <c r="K39" s="117" t="s">
        <v>973</v>
      </c>
      <c r="L39" s="190" t="s">
        <v>836</v>
      </c>
      <c r="M39" s="110"/>
      <c r="N39" s="113" t="s">
        <v>243</v>
      </c>
      <c r="O39" s="118" t="s">
        <v>174</v>
      </c>
      <c r="P39" s="119" t="s">
        <v>179</v>
      </c>
      <c r="Q39" s="120" t="s">
        <v>182</v>
      </c>
      <c r="R39" s="121"/>
    </row>
    <row r="40" spans="1:18" ht="96" x14ac:dyDescent="0.2">
      <c r="A40" s="122" t="s">
        <v>1649</v>
      </c>
      <c r="B40" s="110" t="s">
        <v>566</v>
      </c>
      <c r="C40" s="54" t="s">
        <v>332</v>
      </c>
      <c r="D40" s="92" t="s">
        <v>1194</v>
      </c>
      <c r="E40" s="356" t="s">
        <v>552</v>
      </c>
      <c r="F40" s="112" t="s">
        <v>410</v>
      </c>
      <c r="G40" s="113" t="s">
        <v>129</v>
      </c>
      <c r="H40" s="360" t="s">
        <v>852</v>
      </c>
      <c r="I40" s="115" t="s">
        <v>119</v>
      </c>
      <c r="J40" s="116"/>
      <c r="K40" s="117" t="s">
        <v>974</v>
      </c>
      <c r="L40" s="190" t="s">
        <v>836</v>
      </c>
      <c r="M40" s="110" t="s">
        <v>1229</v>
      </c>
      <c r="N40" s="113" t="s">
        <v>239</v>
      </c>
      <c r="O40" s="118" t="s">
        <v>175</v>
      </c>
      <c r="P40" s="119" t="s">
        <v>179</v>
      </c>
      <c r="Q40" s="120" t="s">
        <v>181</v>
      </c>
      <c r="R40" s="121"/>
    </row>
    <row r="41" spans="1:18" s="352" customFormat="1" ht="48" x14ac:dyDescent="0.2">
      <c r="A41" s="358" t="s">
        <v>1617</v>
      </c>
      <c r="B41" s="354" t="s">
        <v>566</v>
      </c>
      <c r="C41" s="54" t="s">
        <v>1618</v>
      </c>
      <c r="D41" s="355" t="s">
        <v>1194</v>
      </c>
      <c r="E41" s="356" t="s">
        <v>552</v>
      </c>
      <c r="F41" s="375" t="s">
        <v>410</v>
      </c>
      <c r="G41" s="370" t="s">
        <v>836</v>
      </c>
      <c r="H41" s="360" t="s">
        <v>851</v>
      </c>
      <c r="I41" s="308" t="s">
        <v>262</v>
      </c>
      <c r="J41" s="116"/>
      <c r="K41" s="304" t="s">
        <v>1619</v>
      </c>
      <c r="L41" s="190" t="s">
        <v>836</v>
      </c>
      <c r="M41" s="354"/>
      <c r="N41" s="370" t="s">
        <v>242</v>
      </c>
      <c r="O41" s="373" t="s">
        <v>1620</v>
      </c>
      <c r="P41" s="119" t="s">
        <v>179</v>
      </c>
      <c r="Q41" s="120" t="s">
        <v>180</v>
      </c>
      <c r="R41" s="121"/>
    </row>
    <row r="42" spans="1:18" ht="48" x14ac:dyDescent="0.2">
      <c r="A42" s="122" t="s">
        <v>24</v>
      </c>
      <c r="B42" s="110" t="s">
        <v>566</v>
      </c>
      <c r="C42" s="54" t="s">
        <v>330</v>
      </c>
      <c r="D42" s="92" t="s">
        <v>1194</v>
      </c>
      <c r="E42" s="356" t="s">
        <v>552</v>
      </c>
      <c r="F42" s="112" t="s">
        <v>410</v>
      </c>
      <c r="G42" s="113" t="s">
        <v>836</v>
      </c>
      <c r="H42" s="360" t="s">
        <v>851</v>
      </c>
      <c r="I42" s="115" t="s">
        <v>262</v>
      </c>
      <c r="J42" s="116"/>
      <c r="K42" s="117" t="s">
        <v>975</v>
      </c>
      <c r="L42" s="190" t="s">
        <v>836</v>
      </c>
      <c r="M42" s="110" t="s">
        <v>1229</v>
      </c>
      <c r="N42" s="113" t="s">
        <v>242</v>
      </c>
      <c r="O42" s="118" t="s">
        <v>176</v>
      </c>
      <c r="P42" s="119" t="s">
        <v>179</v>
      </c>
      <c r="Q42" s="120" t="s">
        <v>180</v>
      </c>
      <c r="R42" s="121"/>
    </row>
    <row r="43" spans="1:18" x14ac:dyDescent="0.2">
      <c r="A43" s="122" t="s">
        <v>25</v>
      </c>
      <c r="B43" s="110" t="s">
        <v>566</v>
      </c>
      <c r="C43" s="54" t="s">
        <v>821</v>
      </c>
      <c r="D43" s="92" t="s">
        <v>1193</v>
      </c>
      <c r="E43" s="356" t="s">
        <v>416</v>
      </c>
      <c r="F43" s="112" t="s">
        <v>410</v>
      </c>
      <c r="G43" s="113"/>
      <c r="H43" s="360" t="s">
        <v>852</v>
      </c>
      <c r="I43" s="115"/>
      <c r="J43" s="116"/>
      <c r="K43" s="117" t="s">
        <v>676</v>
      </c>
      <c r="L43" s="190" t="s">
        <v>836</v>
      </c>
      <c r="M43" s="110" t="s">
        <v>1229</v>
      </c>
      <c r="N43" s="113"/>
      <c r="O43" s="118" t="s">
        <v>177</v>
      </c>
      <c r="P43" s="119" t="s">
        <v>179</v>
      </c>
      <c r="Q43" s="120"/>
      <c r="R43" s="121"/>
    </row>
    <row r="44" spans="1:18" x14ac:dyDescent="0.2">
      <c r="A44" s="122" t="s">
        <v>26</v>
      </c>
      <c r="B44" s="110" t="s">
        <v>566</v>
      </c>
      <c r="C44" s="54" t="s">
        <v>817</v>
      </c>
      <c r="D44" s="92" t="s">
        <v>1194</v>
      </c>
      <c r="E44" s="356" t="s">
        <v>552</v>
      </c>
      <c r="F44" s="112" t="s">
        <v>410</v>
      </c>
      <c r="G44" s="113" t="s">
        <v>156</v>
      </c>
      <c r="H44" s="360" t="s">
        <v>852</v>
      </c>
      <c r="I44" s="115"/>
      <c r="J44" s="116"/>
      <c r="K44" s="117" t="s">
        <v>676</v>
      </c>
      <c r="L44" s="190" t="s">
        <v>836</v>
      </c>
      <c r="M44" s="110" t="s">
        <v>1229</v>
      </c>
      <c r="N44" s="113" t="s">
        <v>243</v>
      </c>
      <c r="O44" s="118" t="s">
        <v>178</v>
      </c>
      <c r="P44" s="119" t="s">
        <v>179</v>
      </c>
      <c r="Q44" s="120" t="s">
        <v>182</v>
      </c>
      <c r="R44" s="121"/>
    </row>
    <row r="45" spans="1:18" x14ac:dyDescent="0.2">
      <c r="A45" s="89" t="s">
        <v>759</v>
      </c>
      <c r="B45" s="110"/>
      <c r="C45" s="54"/>
      <c r="D45" s="92"/>
      <c r="E45" s="356"/>
      <c r="F45" s="112"/>
      <c r="G45" s="113"/>
      <c r="H45" s="360"/>
      <c r="I45" s="115"/>
      <c r="J45" s="116"/>
      <c r="K45" s="117"/>
      <c r="L45" s="190"/>
      <c r="M45" s="110"/>
      <c r="N45" s="113"/>
      <c r="O45" s="118"/>
      <c r="P45" s="119"/>
      <c r="Q45" s="120"/>
      <c r="R45" s="121"/>
    </row>
    <row r="46" spans="1:18" x14ac:dyDescent="0.2">
      <c r="A46" s="89" t="s">
        <v>858</v>
      </c>
      <c r="B46" s="110"/>
      <c r="C46" s="54"/>
      <c r="D46" s="92"/>
      <c r="E46" s="356"/>
      <c r="F46" s="112"/>
      <c r="G46" s="113"/>
      <c r="H46" s="360"/>
      <c r="I46" s="115"/>
      <c r="J46" s="116"/>
      <c r="K46" s="117"/>
      <c r="L46" s="190"/>
      <c r="M46" s="110"/>
      <c r="N46" s="113"/>
      <c r="O46" s="118"/>
      <c r="P46" s="119"/>
      <c r="Q46" s="120"/>
      <c r="R46" s="121"/>
    </row>
    <row r="47" spans="1:18" ht="24" x14ac:dyDescent="0.2">
      <c r="A47" s="122" t="s">
        <v>49</v>
      </c>
      <c r="B47" s="110" t="s">
        <v>763</v>
      </c>
      <c r="C47" s="54" t="s">
        <v>328</v>
      </c>
      <c r="D47" s="92" t="s">
        <v>1194</v>
      </c>
      <c r="E47" s="367" t="s">
        <v>1549</v>
      </c>
      <c r="F47" s="112" t="s">
        <v>411</v>
      </c>
      <c r="G47" s="113" t="s">
        <v>128</v>
      </c>
      <c r="H47" s="360"/>
      <c r="I47" s="115"/>
      <c r="J47" s="116"/>
      <c r="K47" s="117" t="s">
        <v>1246</v>
      </c>
      <c r="L47" s="190" t="s">
        <v>836</v>
      </c>
      <c r="M47" s="231" t="s">
        <v>1229</v>
      </c>
      <c r="N47" s="113" t="s">
        <v>238</v>
      </c>
      <c r="O47" s="118" t="s">
        <v>183</v>
      </c>
      <c r="P47" s="119" t="s">
        <v>194</v>
      </c>
      <c r="Q47" s="120" t="s">
        <v>1234</v>
      </c>
      <c r="R47" s="121"/>
    </row>
    <row r="48" spans="1:18" x14ac:dyDescent="0.2">
      <c r="A48" s="122" t="s">
        <v>27</v>
      </c>
      <c r="B48" s="110" t="s">
        <v>763</v>
      </c>
      <c r="C48" s="54" t="s">
        <v>538</v>
      </c>
      <c r="D48" s="92" t="s">
        <v>1193</v>
      </c>
      <c r="E48" s="356" t="s">
        <v>416</v>
      </c>
      <c r="F48" s="112" t="s">
        <v>411</v>
      </c>
      <c r="G48" s="113"/>
      <c r="H48" s="360"/>
      <c r="I48" s="115"/>
      <c r="J48" s="116"/>
      <c r="K48" s="117" t="s">
        <v>976</v>
      </c>
      <c r="L48" s="190" t="s">
        <v>836</v>
      </c>
      <c r="M48" s="110" t="s">
        <v>1229</v>
      </c>
      <c r="N48" s="113"/>
      <c r="O48" s="118" t="s">
        <v>184</v>
      </c>
      <c r="P48" s="119" t="s">
        <v>194</v>
      </c>
      <c r="Q48" s="120"/>
      <c r="R48" s="121"/>
    </row>
    <row r="49" spans="1:18" ht="36" x14ac:dyDescent="0.2">
      <c r="A49" s="122" t="s">
        <v>1564</v>
      </c>
      <c r="B49" s="110" t="s">
        <v>763</v>
      </c>
      <c r="C49" s="54" t="s">
        <v>1044</v>
      </c>
      <c r="D49" s="92" t="s">
        <v>1194</v>
      </c>
      <c r="E49" s="356" t="s">
        <v>552</v>
      </c>
      <c r="F49" s="112" t="s">
        <v>411</v>
      </c>
      <c r="G49" s="113" t="s">
        <v>128</v>
      </c>
      <c r="H49" s="360" t="s">
        <v>259</v>
      </c>
      <c r="I49" s="115" t="s">
        <v>1018</v>
      </c>
      <c r="J49" s="116"/>
      <c r="K49" s="117" t="s">
        <v>977</v>
      </c>
      <c r="L49" s="190" t="s">
        <v>113</v>
      </c>
      <c r="M49" s="110" t="s">
        <v>1229</v>
      </c>
      <c r="N49" s="113" t="s">
        <v>238</v>
      </c>
      <c r="O49" s="118" t="s">
        <v>185</v>
      </c>
      <c r="P49" s="119" t="s">
        <v>194</v>
      </c>
      <c r="Q49" s="120" t="s">
        <v>1234</v>
      </c>
      <c r="R49" s="121"/>
    </row>
    <row r="50" spans="1:18" ht="36" x14ac:dyDescent="0.2">
      <c r="A50" s="122" t="s">
        <v>29</v>
      </c>
      <c r="B50" s="110" t="s">
        <v>763</v>
      </c>
      <c r="C50" s="54" t="s">
        <v>1048</v>
      </c>
      <c r="D50" s="92" t="s">
        <v>1194</v>
      </c>
      <c r="E50" s="356" t="s">
        <v>552</v>
      </c>
      <c r="F50" s="112" t="s">
        <v>411</v>
      </c>
      <c r="G50" s="113" t="s">
        <v>128</v>
      </c>
      <c r="H50" s="360" t="s">
        <v>259</v>
      </c>
      <c r="I50" s="115" t="s">
        <v>1018</v>
      </c>
      <c r="J50" s="116"/>
      <c r="K50" s="117" t="s">
        <v>978</v>
      </c>
      <c r="L50" s="190" t="s">
        <v>113</v>
      </c>
      <c r="M50" s="110" t="s">
        <v>1229</v>
      </c>
      <c r="N50" s="113" t="s">
        <v>2457</v>
      </c>
      <c r="O50" s="118" t="s">
        <v>187</v>
      </c>
      <c r="P50" s="119" t="s">
        <v>194</v>
      </c>
      <c r="Q50" s="120" t="s">
        <v>1234</v>
      </c>
      <c r="R50" s="121"/>
    </row>
    <row r="51" spans="1:18" ht="36" x14ac:dyDescent="0.2">
      <c r="A51" s="122" t="s">
        <v>30</v>
      </c>
      <c r="B51" s="110" t="s">
        <v>763</v>
      </c>
      <c r="C51" s="54" t="s">
        <v>1049</v>
      </c>
      <c r="D51" s="92" t="s">
        <v>1194</v>
      </c>
      <c r="E51" s="356" t="s">
        <v>552</v>
      </c>
      <c r="F51" s="112" t="s">
        <v>411</v>
      </c>
      <c r="G51" s="113" t="s">
        <v>128</v>
      </c>
      <c r="H51" s="360" t="s">
        <v>259</v>
      </c>
      <c r="I51" s="115" t="s">
        <v>1018</v>
      </c>
      <c r="J51" s="116"/>
      <c r="K51" s="117" t="s">
        <v>979</v>
      </c>
      <c r="L51" s="190" t="s">
        <v>113</v>
      </c>
      <c r="M51" s="110" t="s">
        <v>1229</v>
      </c>
      <c r="N51" s="113" t="s">
        <v>238</v>
      </c>
      <c r="O51" s="118" t="s">
        <v>186</v>
      </c>
      <c r="P51" s="119" t="s">
        <v>194</v>
      </c>
      <c r="Q51" s="120" t="s">
        <v>1234</v>
      </c>
      <c r="R51" s="121"/>
    </row>
    <row r="52" spans="1:18" x14ac:dyDescent="0.2">
      <c r="A52" s="122" t="s">
        <v>31</v>
      </c>
      <c r="B52" s="110" t="s">
        <v>763</v>
      </c>
      <c r="C52" s="54" t="s">
        <v>1045</v>
      </c>
      <c r="D52" s="92" t="s">
        <v>1194</v>
      </c>
      <c r="E52" s="356" t="s">
        <v>552</v>
      </c>
      <c r="F52" s="112" t="s">
        <v>763</v>
      </c>
      <c r="G52" s="113" t="s">
        <v>128</v>
      </c>
      <c r="H52" s="360" t="s">
        <v>259</v>
      </c>
      <c r="I52" s="115"/>
      <c r="J52" s="116"/>
      <c r="K52" s="117" t="s">
        <v>676</v>
      </c>
      <c r="L52" s="190" t="s">
        <v>113</v>
      </c>
      <c r="M52" s="110" t="s">
        <v>1229</v>
      </c>
      <c r="N52" s="113" t="s">
        <v>238</v>
      </c>
      <c r="O52" s="118" t="s">
        <v>188</v>
      </c>
      <c r="P52" s="119" t="s">
        <v>194</v>
      </c>
      <c r="Q52" s="120" t="s">
        <v>1234</v>
      </c>
      <c r="R52" s="121"/>
    </row>
    <row r="53" spans="1:18" x14ac:dyDescent="0.2">
      <c r="A53" s="122" t="s">
        <v>32</v>
      </c>
      <c r="B53" s="110" t="s">
        <v>763</v>
      </c>
      <c r="C53" s="54" t="s">
        <v>1046</v>
      </c>
      <c r="D53" s="92" t="s">
        <v>1194</v>
      </c>
      <c r="E53" s="356" t="s">
        <v>552</v>
      </c>
      <c r="F53" s="112" t="s">
        <v>763</v>
      </c>
      <c r="G53" s="113" t="s">
        <v>128</v>
      </c>
      <c r="H53" s="360" t="s">
        <v>259</v>
      </c>
      <c r="I53" s="115"/>
      <c r="J53" s="116"/>
      <c r="K53" s="117" t="s">
        <v>676</v>
      </c>
      <c r="L53" s="190" t="s">
        <v>113</v>
      </c>
      <c r="M53" s="110" t="s">
        <v>1229</v>
      </c>
      <c r="N53" s="113" t="s">
        <v>238</v>
      </c>
      <c r="O53" s="118" t="s">
        <v>189</v>
      </c>
      <c r="P53" s="119" t="s">
        <v>194</v>
      </c>
      <c r="Q53" s="120" t="s">
        <v>1234</v>
      </c>
      <c r="R53" s="121"/>
    </row>
    <row r="54" spans="1:18" x14ac:dyDescent="0.2">
      <c r="A54" s="122" t="s">
        <v>33</v>
      </c>
      <c r="B54" s="110" t="s">
        <v>763</v>
      </c>
      <c r="C54" s="54" t="s">
        <v>1047</v>
      </c>
      <c r="D54" s="92" t="s">
        <v>1194</v>
      </c>
      <c r="E54" s="356" t="s">
        <v>552</v>
      </c>
      <c r="F54" s="112" t="s">
        <v>763</v>
      </c>
      <c r="G54" s="113" t="s">
        <v>128</v>
      </c>
      <c r="H54" s="360" t="s">
        <v>259</v>
      </c>
      <c r="I54" s="115"/>
      <c r="J54" s="116"/>
      <c r="K54" s="117" t="s">
        <v>676</v>
      </c>
      <c r="L54" s="190" t="s">
        <v>113</v>
      </c>
      <c r="M54" s="110" t="s">
        <v>1229</v>
      </c>
      <c r="N54" s="113" t="s">
        <v>238</v>
      </c>
      <c r="O54" s="118" t="s">
        <v>190</v>
      </c>
      <c r="P54" s="119" t="s">
        <v>194</v>
      </c>
      <c r="Q54" s="120" t="s">
        <v>1234</v>
      </c>
      <c r="R54" s="121"/>
    </row>
    <row r="55" spans="1:18" x14ac:dyDescent="0.2">
      <c r="A55" s="122" t="s">
        <v>34</v>
      </c>
      <c r="B55" s="110" t="s">
        <v>763</v>
      </c>
      <c r="C55" s="54" t="s">
        <v>1050</v>
      </c>
      <c r="D55" s="92" t="s">
        <v>1194</v>
      </c>
      <c r="E55" s="356" t="s">
        <v>552</v>
      </c>
      <c r="F55" s="112" t="s">
        <v>763</v>
      </c>
      <c r="G55" s="113" t="s">
        <v>129</v>
      </c>
      <c r="H55" s="360" t="s">
        <v>765</v>
      </c>
      <c r="I55" s="115"/>
      <c r="J55" s="116"/>
      <c r="K55" s="117" t="s">
        <v>676</v>
      </c>
      <c r="L55" s="190" t="s">
        <v>113</v>
      </c>
      <c r="M55" s="110" t="s">
        <v>1229</v>
      </c>
      <c r="N55" s="113" t="s">
        <v>239</v>
      </c>
      <c r="O55" s="118" t="s">
        <v>191</v>
      </c>
      <c r="P55" s="119" t="s">
        <v>194</v>
      </c>
      <c r="Q55" s="120" t="s">
        <v>195</v>
      </c>
      <c r="R55" s="121"/>
    </row>
    <row r="56" spans="1:18" x14ac:dyDescent="0.2">
      <c r="A56" s="122" t="s">
        <v>35</v>
      </c>
      <c r="B56" s="110" t="s">
        <v>763</v>
      </c>
      <c r="C56" s="54" t="s">
        <v>999</v>
      </c>
      <c r="D56" s="92" t="s">
        <v>1194</v>
      </c>
      <c r="E56" s="356" t="s">
        <v>552</v>
      </c>
      <c r="F56" s="112" t="s">
        <v>763</v>
      </c>
      <c r="G56" s="113" t="s">
        <v>129</v>
      </c>
      <c r="H56" s="360" t="s">
        <v>765</v>
      </c>
      <c r="I56" s="115"/>
      <c r="J56" s="116"/>
      <c r="K56" s="117" t="s">
        <v>676</v>
      </c>
      <c r="L56" s="190" t="s">
        <v>113</v>
      </c>
      <c r="M56" s="110" t="s">
        <v>1229</v>
      </c>
      <c r="N56" s="113" t="s">
        <v>239</v>
      </c>
      <c r="O56" s="118" t="s">
        <v>192</v>
      </c>
      <c r="P56" s="119" t="s">
        <v>194</v>
      </c>
      <c r="Q56" s="120" t="s">
        <v>195</v>
      </c>
      <c r="R56" s="121"/>
    </row>
    <row r="57" spans="1:18" x14ac:dyDescent="0.2">
      <c r="A57" s="122" t="s">
        <v>36</v>
      </c>
      <c r="B57" s="110" t="s">
        <v>763</v>
      </c>
      <c r="C57" s="54" t="s">
        <v>1000</v>
      </c>
      <c r="D57" s="92" t="s">
        <v>1194</v>
      </c>
      <c r="E57" s="356" t="s">
        <v>552</v>
      </c>
      <c r="F57" s="112" t="s">
        <v>763</v>
      </c>
      <c r="G57" s="113" t="s">
        <v>129</v>
      </c>
      <c r="H57" s="360" t="s">
        <v>765</v>
      </c>
      <c r="I57" s="115"/>
      <c r="J57" s="116"/>
      <c r="K57" s="117" t="s">
        <v>676</v>
      </c>
      <c r="L57" s="190" t="s">
        <v>113</v>
      </c>
      <c r="M57" s="110" t="s">
        <v>1565</v>
      </c>
      <c r="N57" s="113" t="s">
        <v>239</v>
      </c>
      <c r="O57" s="118" t="s">
        <v>193</v>
      </c>
      <c r="P57" s="119" t="s">
        <v>194</v>
      </c>
      <c r="Q57" s="120" t="s">
        <v>195</v>
      </c>
      <c r="R57" s="121"/>
    </row>
    <row r="58" spans="1:18" x14ac:dyDescent="0.2">
      <c r="A58" s="89" t="s">
        <v>759</v>
      </c>
      <c r="B58" s="110"/>
      <c r="C58" s="54"/>
      <c r="D58" s="92"/>
      <c r="E58" s="356"/>
      <c r="F58" s="112"/>
      <c r="G58" s="113"/>
      <c r="H58" s="360"/>
      <c r="I58" s="115"/>
      <c r="J58" s="116"/>
      <c r="K58" s="117"/>
      <c r="L58" s="190"/>
      <c r="M58" s="110"/>
      <c r="N58" s="113"/>
      <c r="O58" s="118"/>
      <c r="P58" s="119"/>
      <c r="Q58" s="120"/>
      <c r="R58" s="121"/>
    </row>
    <row r="59" spans="1:18" x14ac:dyDescent="0.2">
      <c r="A59" s="89" t="s">
        <v>859</v>
      </c>
      <c r="B59" s="110"/>
      <c r="C59" s="54"/>
      <c r="D59" s="92"/>
      <c r="E59" s="356"/>
      <c r="F59" s="112"/>
      <c r="G59" s="113"/>
      <c r="H59" s="360"/>
      <c r="I59" s="115"/>
      <c r="J59" s="116"/>
      <c r="K59" s="117"/>
      <c r="L59" s="190"/>
      <c r="M59" s="110"/>
      <c r="N59" s="113"/>
      <c r="O59" s="118"/>
      <c r="P59" s="119"/>
      <c r="Q59" s="120"/>
      <c r="R59" s="121"/>
    </row>
    <row r="60" spans="1:18" ht="60" x14ac:dyDescent="0.2">
      <c r="A60" s="122" t="s">
        <v>37</v>
      </c>
      <c r="B60" s="110" t="s">
        <v>764</v>
      </c>
      <c r="C60" s="54" t="s">
        <v>1002</v>
      </c>
      <c r="D60" s="92" t="s">
        <v>1194</v>
      </c>
      <c r="E60" s="356" t="s">
        <v>552</v>
      </c>
      <c r="F60" s="112" t="s">
        <v>412</v>
      </c>
      <c r="G60" s="113" t="s">
        <v>157</v>
      </c>
      <c r="H60" s="360" t="s">
        <v>444</v>
      </c>
      <c r="I60" s="115" t="s">
        <v>443</v>
      </c>
      <c r="J60" s="116"/>
      <c r="K60" s="117" t="s">
        <v>980</v>
      </c>
      <c r="L60" s="190" t="s">
        <v>836</v>
      </c>
      <c r="M60" s="110"/>
      <c r="N60" s="113" t="s">
        <v>240</v>
      </c>
      <c r="O60" s="118" t="s">
        <v>196</v>
      </c>
      <c r="P60" s="119" t="s">
        <v>198</v>
      </c>
      <c r="Q60" s="120" t="s">
        <v>157</v>
      </c>
      <c r="R60" s="121"/>
    </row>
    <row r="61" spans="1:18" ht="60" x14ac:dyDescent="0.2">
      <c r="A61" s="122" t="s">
        <v>1837</v>
      </c>
      <c r="B61" s="110" t="s">
        <v>764</v>
      </c>
      <c r="C61" s="54" t="s">
        <v>1001</v>
      </c>
      <c r="D61" s="92" t="s">
        <v>1194</v>
      </c>
      <c r="E61" s="356" t="s">
        <v>552</v>
      </c>
      <c r="F61" s="112" t="s">
        <v>412</v>
      </c>
      <c r="G61" s="113" t="s">
        <v>157</v>
      </c>
      <c r="H61" s="360" t="s">
        <v>444</v>
      </c>
      <c r="I61" s="115" t="s">
        <v>443</v>
      </c>
      <c r="J61" s="116"/>
      <c r="K61" s="117" t="s">
        <v>981</v>
      </c>
      <c r="L61" s="190" t="s">
        <v>836</v>
      </c>
      <c r="M61" s="110"/>
      <c r="N61" s="113" t="s">
        <v>240</v>
      </c>
      <c r="O61" s="118" t="s">
        <v>197</v>
      </c>
      <c r="P61" s="119" t="s">
        <v>198</v>
      </c>
      <c r="Q61" s="120" t="s">
        <v>157</v>
      </c>
      <c r="R61" s="121"/>
    </row>
    <row r="62" spans="1:18" x14ac:dyDescent="0.2">
      <c r="A62" s="89" t="s">
        <v>759</v>
      </c>
      <c r="B62" s="110"/>
      <c r="C62" s="54"/>
      <c r="D62" s="92"/>
      <c r="E62" s="356"/>
      <c r="F62" s="112"/>
      <c r="G62" s="113"/>
      <c r="H62" s="360"/>
      <c r="I62" s="115"/>
      <c r="J62" s="116"/>
      <c r="K62" s="117"/>
      <c r="L62" s="190"/>
      <c r="M62" s="110"/>
      <c r="N62" s="113"/>
      <c r="O62" s="118"/>
      <c r="P62" s="119"/>
      <c r="Q62" s="120"/>
      <c r="R62" s="121"/>
    </row>
    <row r="63" spans="1:18" x14ac:dyDescent="0.2">
      <c r="A63" s="89" t="s">
        <v>313</v>
      </c>
      <c r="B63" s="110"/>
      <c r="C63" s="54"/>
      <c r="D63" s="92"/>
      <c r="E63" s="356"/>
      <c r="F63" s="112"/>
      <c r="G63" s="113"/>
      <c r="H63" s="360"/>
      <c r="I63" s="115"/>
      <c r="J63" s="116"/>
      <c r="K63" s="117"/>
      <c r="L63" s="190"/>
      <c r="M63" s="110"/>
      <c r="N63" s="113"/>
      <c r="O63" s="118"/>
      <c r="P63" s="119"/>
      <c r="Q63" s="120"/>
      <c r="R63" s="121"/>
    </row>
    <row r="64" spans="1:18" x14ac:dyDescent="0.2">
      <c r="A64" s="122" t="s">
        <v>48</v>
      </c>
      <c r="B64" s="110" t="s">
        <v>317</v>
      </c>
      <c r="C64" s="54" t="s">
        <v>329</v>
      </c>
      <c r="D64" s="92" t="s">
        <v>1193</v>
      </c>
      <c r="E64" s="356" t="s">
        <v>416</v>
      </c>
      <c r="F64" s="112" t="s">
        <v>317</v>
      </c>
      <c r="G64" s="113"/>
      <c r="H64" s="360"/>
      <c r="I64" s="115"/>
      <c r="J64" s="116"/>
      <c r="K64" s="117"/>
      <c r="L64" s="190" t="s">
        <v>836</v>
      </c>
      <c r="M64" s="354" t="s">
        <v>1229</v>
      </c>
      <c r="N64" s="113"/>
      <c r="O64" s="118" t="s">
        <v>200</v>
      </c>
      <c r="P64" s="119" t="s">
        <v>199</v>
      </c>
      <c r="Q64" s="120"/>
      <c r="R64" s="121"/>
    </row>
    <row r="65" spans="1:18" x14ac:dyDescent="0.2">
      <c r="A65" s="122" t="s">
        <v>2459</v>
      </c>
      <c r="B65" s="110" t="s">
        <v>317</v>
      </c>
      <c r="C65" s="54" t="s">
        <v>1051</v>
      </c>
      <c r="D65" s="92" t="s">
        <v>1194</v>
      </c>
      <c r="E65" s="356" t="s">
        <v>552</v>
      </c>
      <c r="F65" s="112" t="s">
        <v>317</v>
      </c>
      <c r="G65" s="113" t="s">
        <v>263</v>
      </c>
      <c r="H65" s="360" t="s">
        <v>765</v>
      </c>
      <c r="I65" s="115"/>
      <c r="J65" s="116"/>
      <c r="K65" s="117"/>
      <c r="L65" s="190" t="s">
        <v>836</v>
      </c>
      <c r="M65" s="354" t="s">
        <v>1229</v>
      </c>
      <c r="N65" s="113" t="s">
        <v>243</v>
      </c>
      <c r="O65" s="118" t="s">
        <v>201</v>
      </c>
      <c r="P65" s="119" t="s">
        <v>199</v>
      </c>
      <c r="Q65" s="120" t="s">
        <v>156</v>
      </c>
      <c r="R65" s="121"/>
    </row>
    <row r="66" spans="1:18" x14ac:dyDescent="0.2">
      <c r="A66" s="122" t="s">
        <v>1155</v>
      </c>
      <c r="B66" s="110" t="s">
        <v>317</v>
      </c>
      <c r="C66" s="54" t="s">
        <v>1052</v>
      </c>
      <c r="D66" s="92" t="s">
        <v>1194</v>
      </c>
      <c r="E66" s="356" t="s">
        <v>552</v>
      </c>
      <c r="F66" s="112" t="s">
        <v>317</v>
      </c>
      <c r="G66" s="113" t="s">
        <v>263</v>
      </c>
      <c r="H66" s="360" t="s">
        <v>765</v>
      </c>
      <c r="I66" s="115"/>
      <c r="J66" s="116"/>
      <c r="K66" s="117"/>
      <c r="L66" s="190" t="s">
        <v>836</v>
      </c>
      <c r="M66" s="354" t="s">
        <v>1229</v>
      </c>
      <c r="N66" s="113" t="s">
        <v>243</v>
      </c>
      <c r="O66" s="118" t="s">
        <v>202</v>
      </c>
      <c r="P66" s="119" t="s">
        <v>199</v>
      </c>
      <c r="Q66" s="120" t="s">
        <v>156</v>
      </c>
      <c r="R66" s="121"/>
    </row>
    <row r="67" spans="1:18" x14ac:dyDescent="0.2">
      <c r="A67" s="122" t="s">
        <v>1156</v>
      </c>
      <c r="B67" s="110" t="s">
        <v>317</v>
      </c>
      <c r="C67" s="54" t="s">
        <v>998</v>
      </c>
      <c r="D67" s="92" t="s">
        <v>1194</v>
      </c>
      <c r="E67" s="356" t="s">
        <v>552</v>
      </c>
      <c r="F67" s="112" t="s">
        <v>317</v>
      </c>
      <c r="G67" s="113" t="s">
        <v>263</v>
      </c>
      <c r="H67" s="360" t="s">
        <v>765</v>
      </c>
      <c r="I67" s="115"/>
      <c r="J67" s="116"/>
      <c r="K67" s="117"/>
      <c r="L67" s="190" t="s">
        <v>836</v>
      </c>
      <c r="M67" s="354" t="s">
        <v>1229</v>
      </c>
      <c r="N67" s="113" t="s">
        <v>243</v>
      </c>
      <c r="O67" s="118" t="s">
        <v>203</v>
      </c>
      <c r="P67" s="119" t="s">
        <v>199</v>
      </c>
      <c r="Q67" s="120" t="s">
        <v>156</v>
      </c>
      <c r="R67" s="121"/>
    </row>
    <row r="68" spans="1:18" x14ac:dyDescent="0.2">
      <c r="A68" s="353" t="s">
        <v>759</v>
      </c>
    </row>
    <row r="69" spans="1:18" x14ac:dyDescent="0.2">
      <c r="A69" s="353" t="s">
        <v>2446</v>
      </c>
    </row>
    <row r="70" spans="1:18" s="352" customFormat="1" x14ac:dyDescent="0.2">
      <c r="A70" s="762" t="s">
        <v>2597</v>
      </c>
      <c r="B70" s="354" t="s">
        <v>1014</v>
      </c>
      <c r="C70" s="198" t="s">
        <v>2598</v>
      </c>
      <c r="D70" s="355" t="s">
        <v>1194</v>
      </c>
      <c r="E70" s="195">
        <v>0</v>
      </c>
      <c r="F70" s="354" t="s">
        <v>1014</v>
      </c>
      <c r="G70" s="755" t="s">
        <v>2599</v>
      </c>
      <c r="H70" s="195">
        <v>50</v>
      </c>
      <c r="M70" s="354" t="s">
        <v>1229</v>
      </c>
      <c r="N70" s="755" t="s">
        <v>2341</v>
      </c>
    </row>
    <row r="71" spans="1:18" s="352" customFormat="1" x14ac:dyDescent="0.2">
      <c r="A71" s="762" t="s">
        <v>2600</v>
      </c>
      <c r="B71" s="354" t="s">
        <v>1014</v>
      </c>
      <c r="C71" s="198" t="s">
        <v>2450</v>
      </c>
      <c r="D71" s="355" t="s">
        <v>1194</v>
      </c>
      <c r="E71" s="195">
        <v>0</v>
      </c>
      <c r="F71" s="354" t="s">
        <v>1014</v>
      </c>
      <c r="G71" s="755" t="s">
        <v>2601</v>
      </c>
      <c r="H71" s="195">
        <v>50</v>
      </c>
      <c r="M71" s="354" t="s">
        <v>1229</v>
      </c>
      <c r="N71" s="755" t="s">
        <v>2602</v>
      </c>
    </row>
    <row r="72" spans="1:18" s="352" customFormat="1" x14ac:dyDescent="0.2">
      <c r="A72" s="762" t="s">
        <v>2603</v>
      </c>
      <c r="B72" s="354" t="s">
        <v>1014</v>
      </c>
      <c r="C72" s="198" t="s">
        <v>2451</v>
      </c>
      <c r="D72" s="355" t="s">
        <v>1194</v>
      </c>
      <c r="E72" s="195">
        <v>0</v>
      </c>
      <c r="F72" s="354" t="s">
        <v>1014</v>
      </c>
      <c r="G72" s="755" t="s">
        <v>2601</v>
      </c>
      <c r="H72" s="195">
        <v>50</v>
      </c>
      <c r="M72" s="354" t="s">
        <v>1229</v>
      </c>
      <c r="N72" s="755" t="s">
        <v>2602</v>
      </c>
    </row>
    <row r="73" spans="1:18" s="347" customFormat="1" x14ac:dyDescent="0.2">
      <c r="A73" s="229" t="s">
        <v>2627</v>
      </c>
      <c r="B73" s="808"/>
      <c r="C73" s="809"/>
      <c r="D73" s="266"/>
      <c r="E73" s="755"/>
      <c r="F73" s="346"/>
      <c r="G73" s="755"/>
      <c r="H73" s="755"/>
      <c r="I73" s="269"/>
      <c r="J73" s="810"/>
      <c r="K73" s="810"/>
      <c r="L73" s="228"/>
      <c r="M73" s="231"/>
      <c r="N73" s="228"/>
      <c r="O73" s="742"/>
      <c r="P73" s="811"/>
      <c r="Q73" s="404"/>
      <c r="R73" s="395"/>
    </row>
    <row r="74" spans="1:18" s="347" customFormat="1" x14ac:dyDescent="0.2">
      <c r="A74" s="263" t="s">
        <v>2633</v>
      </c>
      <c r="B74" s="808" t="s">
        <v>2628</v>
      </c>
      <c r="C74" s="812" t="s">
        <v>2629</v>
      </c>
      <c r="D74" s="266" t="s">
        <v>1193</v>
      </c>
      <c r="E74" s="367" t="s">
        <v>2630</v>
      </c>
      <c r="F74" s="346" t="s">
        <v>1230</v>
      </c>
      <c r="G74" s="228"/>
      <c r="H74" s="240"/>
      <c r="I74" s="269"/>
      <c r="J74" s="810"/>
      <c r="K74" s="810"/>
      <c r="L74" s="228" t="s">
        <v>836</v>
      </c>
      <c r="M74" s="231"/>
      <c r="N74" s="228"/>
      <c r="O74" s="742"/>
      <c r="P74" s="811"/>
      <c r="Q74" s="404"/>
      <c r="R74" s="395"/>
    </row>
    <row r="75" spans="1:18" s="347" customFormat="1" ht="36" x14ac:dyDescent="0.2">
      <c r="A75" s="263" t="s">
        <v>2631</v>
      </c>
      <c r="B75" s="808" t="s">
        <v>2084</v>
      </c>
      <c r="C75" s="812" t="s">
        <v>2632</v>
      </c>
      <c r="D75" s="266" t="s">
        <v>1193</v>
      </c>
      <c r="E75" s="367" t="s">
        <v>416</v>
      </c>
      <c r="F75" s="346" t="s">
        <v>1230</v>
      </c>
      <c r="G75" s="228"/>
      <c r="H75" s="240"/>
      <c r="I75" s="269"/>
      <c r="J75" s="810" t="s">
        <v>2692</v>
      </c>
      <c r="K75" s="810"/>
      <c r="L75" s="228" t="s">
        <v>836</v>
      </c>
      <c r="M75" s="231"/>
      <c r="N75" s="228"/>
      <c r="O75" s="742"/>
      <c r="P75" s="811"/>
      <c r="Q75" s="404"/>
      <c r="R75" s="395"/>
    </row>
  </sheetData>
  <mergeCells count="4">
    <mergeCell ref="H1:I1"/>
    <mergeCell ref="J1:K1"/>
    <mergeCell ref="M1:N1"/>
    <mergeCell ref="O1:Q1"/>
  </mergeCells>
  <phoneticPr fontId="0"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sheetPr>
  <dimension ref="A1:M452"/>
  <sheetViews>
    <sheetView zoomScaleNormal="100" workbookViewId="0">
      <pane xSplit="1" ySplit="2" topLeftCell="B244" activePane="bottomRight" state="frozen"/>
      <selection pane="topRight" activeCell="B1" sqref="B1"/>
      <selection pane="bottomLeft" activeCell="A3" sqref="A3"/>
      <selection pane="bottomRight"/>
    </sheetView>
  </sheetViews>
  <sheetFormatPr defaultRowHeight="12.75" x14ac:dyDescent="0.2"/>
  <cols>
    <col min="1" max="1" width="40.85546875" bestFit="1" customWidth="1"/>
    <col min="2" max="2" width="7.42578125" bestFit="1" customWidth="1"/>
    <col min="3" max="3" width="58.85546875" customWidth="1"/>
    <col min="4" max="9" width="10.7109375" customWidth="1"/>
    <col min="10" max="10" width="35.140625" customWidth="1"/>
    <col min="11" max="11" width="24.5703125" bestFit="1" customWidth="1"/>
    <col min="12" max="13" width="10.7109375" customWidth="1"/>
  </cols>
  <sheetData>
    <row r="1" spans="1:13" ht="13.5" customHeight="1" thickBot="1" x14ac:dyDescent="0.25">
      <c r="A1" t="s">
        <v>759</v>
      </c>
      <c r="F1" s="56"/>
      <c r="J1" s="944" t="s">
        <v>1665</v>
      </c>
      <c r="K1" s="942"/>
      <c r="L1" s="943"/>
      <c r="M1" s="56"/>
    </row>
    <row r="2" spans="1:13" ht="75" customHeight="1" thickBot="1" x14ac:dyDescent="0.25">
      <c r="A2" s="62" t="s">
        <v>742</v>
      </c>
      <c r="B2" s="63" t="s">
        <v>1165</v>
      </c>
      <c r="C2" s="61" t="s">
        <v>302</v>
      </c>
      <c r="D2" s="62" t="s">
        <v>1195</v>
      </c>
      <c r="E2" s="62" t="s">
        <v>551</v>
      </c>
      <c r="F2" s="83" t="s">
        <v>687</v>
      </c>
      <c r="G2" s="62" t="s">
        <v>928</v>
      </c>
      <c r="H2" s="62" t="s">
        <v>1042</v>
      </c>
      <c r="I2" s="62" t="s">
        <v>237</v>
      </c>
      <c r="J2" s="83" t="s">
        <v>439</v>
      </c>
      <c r="K2" s="83" t="s">
        <v>440</v>
      </c>
      <c r="L2" s="83" t="s">
        <v>441</v>
      </c>
      <c r="M2" s="83" t="s">
        <v>526</v>
      </c>
    </row>
    <row r="3" spans="1:13" ht="18" customHeight="1" x14ac:dyDescent="0.2">
      <c r="A3" s="89" t="s">
        <v>1496</v>
      </c>
      <c r="B3" s="90"/>
      <c r="C3" s="91"/>
      <c r="D3" s="92"/>
      <c r="E3" s="93"/>
      <c r="F3" s="95"/>
      <c r="G3" s="93"/>
      <c r="H3" s="93"/>
      <c r="I3" s="93"/>
      <c r="J3" s="94"/>
      <c r="K3" s="95"/>
      <c r="L3" s="95"/>
      <c r="M3" s="95"/>
    </row>
    <row r="4" spans="1:13" s="352" customFormat="1" ht="18" customHeight="1" x14ac:dyDescent="0.2">
      <c r="A4" s="358" t="s">
        <v>1656</v>
      </c>
      <c r="B4" s="90" t="s">
        <v>888</v>
      </c>
      <c r="C4" s="91" t="s">
        <v>1497</v>
      </c>
      <c r="D4" s="355" t="s">
        <v>1193</v>
      </c>
      <c r="E4" s="93" t="s">
        <v>1229</v>
      </c>
      <c r="F4" s="95" t="s">
        <v>836</v>
      </c>
      <c r="G4" s="93"/>
      <c r="H4" s="93"/>
      <c r="I4" s="93"/>
      <c r="J4" s="94" t="s">
        <v>1498</v>
      </c>
      <c r="K4" s="95" t="s">
        <v>212</v>
      </c>
      <c r="L4" s="95"/>
      <c r="M4" s="95"/>
    </row>
    <row r="5" spans="1:13" s="352" customFormat="1" ht="18" customHeight="1" x14ac:dyDescent="0.2">
      <c r="A5" s="96" t="s">
        <v>1499</v>
      </c>
      <c r="B5" s="90" t="s">
        <v>888</v>
      </c>
      <c r="C5" s="91" t="s">
        <v>1500</v>
      </c>
      <c r="D5" s="355" t="s">
        <v>1194</v>
      </c>
      <c r="E5" s="93" t="s">
        <v>552</v>
      </c>
      <c r="F5" s="95" t="s">
        <v>836</v>
      </c>
      <c r="G5" s="93"/>
      <c r="H5" s="93"/>
      <c r="I5" s="93" t="s">
        <v>241</v>
      </c>
      <c r="J5" s="94" t="s">
        <v>1501</v>
      </c>
      <c r="K5" s="95" t="s">
        <v>212</v>
      </c>
      <c r="L5" s="95" t="s">
        <v>213</v>
      </c>
      <c r="M5" s="95"/>
    </row>
    <row r="6" spans="1:13" s="352" customFormat="1" ht="18" customHeight="1" x14ac:dyDescent="0.2">
      <c r="A6" s="96" t="s">
        <v>1502</v>
      </c>
      <c r="B6" s="90" t="s">
        <v>888</v>
      </c>
      <c r="C6" s="91" t="s">
        <v>1503</v>
      </c>
      <c r="D6" s="355" t="s">
        <v>1194</v>
      </c>
      <c r="E6" s="93" t="s">
        <v>552</v>
      </c>
      <c r="F6" s="95" t="s">
        <v>836</v>
      </c>
      <c r="G6" s="93"/>
      <c r="H6" s="93"/>
      <c r="I6" s="93" t="s">
        <v>241</v>
      </c>
      <c r="J6" s="94" t="s">
        <v>1504</v>
      </c>
      <c r="K6" s="95" t="s">
        <v>212</v>
      </c>
      <c r="L6" s="95" t="s">
        <v>213</v>
      </c>
      <c r="M6" s="95"/>
    </row>
    <row r="7" spans="1:13" s="352" customFormat="1" ht="18" customHeight="1" x14ac:dyDescent="0.2">
      <c r="A7" s="96" t="s">
        <v>1505</v>
      </c>
      <c r="B7" s="90" t="s">
        <v>888</v>
      </c>
      <c r="C7" s="91" t="s">
        <v>1506</v>
      </c>
      <c r="D7" s="355" t="s">
        <v>1194</v>
      </c>
      <c r="E7" s="93" t="s">
        <v>552</v>
      </c>
      <c r="F7" s="95" t="s">
        <v>836</v>
      </c>
      <c r="G7" s="93"/>
      <c r="H7" s="93"/>
      <c r="I7" s="93" t="s">
        <v>241</v>
      </c>
      <c r="J7" s="94" t="s">
        <v>1507</v>
      </c>
      <c r="K7" s="95" t="s">
        <v>212</v>
      </c>
      <c r="L7" s="95" t="s">
        <v>213</v>
      </c>
      <c r="M7" s="95"/>
    </row>
    <row r="8" spans="1:13" s="352" customFormat="1" ht="18" customHeight="1" x14ac:dyDescent="0.2">
      <c r="A8" s="96" t="s">
        <v>318</v>
      </c>
      <c r="B8" s="90" t="s">
        <v>888</v>
      </c>
      <c r="C8" s="91" t="s">
        <v>120</v>
      </c>
      <c r="D8" s="355" t="s">
        <v>1194</v>
      </c>
      <c r="E8" s="93" t="s">
        <v>552</v>
      </c>
      <c r="F8" s="95" t="s">
        <v>836</v>
      </c>
      <c r="G8" s="93"/>
      <c r="H8" s="93"/>
      <c r="I8" s="93" t="s">
        <v>241</v>
      </c>
      <c r="J8" s="94" t="s">
        <v>210</v>
      </c>
      <c r="K8" s="95" t="s">
        <v>212</v>
      </c>
      <c r="L8" s="95" t="s">
        <v>213</v>
      </c>
      <c r="M8" s="95"/>
    </row>
    <row r="9" spans="1:13" s="352" customFormat="1" ht="18" customHeight="1" x14ac:dyDescent="0.2">
      <c r="A9" s="96" t="s">
        <v>319</v>
      </c>
      <c r="B9" s="90" t="s">
        <v>888</v>
      </c>
      <c r="C9" s="91" t="s">
        <v>149</v>
      </c>
      <c r="D9" s="355" t="s">
        <v>1194</v>
      </c>
      <c r="E9" s="93" t="s">
        <v>552</v>
      </c>
      <c r="F9" s="95" t="s">
        <v>836</v>
      </c>
      <c r="G9" s="93"/>
      <c r="H9" s="93"/>
      <c r="I9" s="93" t="s">
        <v>241</v>
      </c>
      <c r="J9" s="94" t="s">
        <v>211</v>
      </c>
      <c r="K9" s="95" t="s">
        <v>212</v>
      </c>
      <c r="L9" s="95" t="s">
        <v>213</v>
      </c>
      <c r="M9" s="95"/>
    </row>
    <row r="10" spans="1:13" s="352" customFormat="1" ht="18" customHeight="1" x14ac:dyDescent="0.2">
      <c r="A10" s="353" t="s">
        <v>759</v>
      </c>
      <c r="B10" s="90"/>
      <c r="C10" s="91"/>
      <c r="D10" s="355"/>
      <c r="E10" s="93"/>
      <c r="F10" s="95"/>
      <c r="G10" s="93"/>
      <c r="H10" s="93"/>
      <c r="I10" s="93"/>
      <c r="J10" s="94"/>
      <c r="K10" s="95"/>
      <c r="L10" s="95"/>
      <c r="M10" s="95"/>
    </row>
    <row r="11" spans="1:13" s="352" customFormat="1" ht="18" customHeight="1" x14ac:dyDescent="0.2">
      <c r="A11" s="353" t="s">
        <v>1508</v>
      </c>
      <c r="B11" s="90"/>
      <c r="C11" s="91"/>
      <c r="D11" s="355"/>
      <c r="E11" s="93"/>
      <c r="F11" s="95"/>
      <c r="G11" s="93"/>
      <c r="H11" s="93"/>
      <c r="I11" s="93"/>
      <c r="J11" s="94"/>
      <c r="K11" s="95"/>
      <c r="L11" s="95"/>
      <c r="M11" s="95"/>
    </row>
    <row r="12" spans="1:13" s="352" customFormat="1" ht="18" customHeight="1" x14ac:dyDescent="0.2">
      <c r="A12" s="358" t="s">
        <v>1657</v>
      </c>
      <c r="B12" s="90" t="s">
        <v>888</v>
      </c>
      <c r="C12" s="91" t="s">
        <v>1005</v>
      </c>
      <c r="D12" s="355" t="s">
        <v>1194</v>
      </c>
      <c r="E12" s="93" t="s">
        <v>552</v>
      </c>
      <c r="F12" s="95" t="s">
        <v>836</v>
      </c>
      <c r="G12" s="93"/>
      <c r="H12" s="93"/>
      <c r="I12" s="93" t="s">
        <v>241</v>
      </c>
      <c r="J12" s="94" t="s">
        <v>205</v>
      </c>
      <c r="K12" s="95" t="s">
        <v>212</v>
      </c>
      <c r="L12" s="95" t="s">
        <v>213</v>
      </c>
      <c r="M12" s="95"/>
    </row>
    <row r="13" spans="1:13" s="352" customFormat="1" ht="18" customHeight="1" x14ac:dyDescent="0.2">
      <c r="A13" s="96" t="s">
        <v>1509</v>
      </c>
      <c r="B13" s="90" t="s">
        <v>888</v>
      </c>
      <c r="C13" s="91" t="s">
        <v>1510</v>
      </c>
      <c r="D13" s="355" t="s">
        <v>1194</v>
      </c>
      <c r="E13" s="93" t="s">
        <v>552</v>
      </c>
      <c r="F13" s="95" t="s">
        <v>836</v>
      </c>
      <c r="G13" s="93"/>
      <c r="H13" s="93"/>
      <c r="I13" s="93" t="s">
        <v>241</v>
      </c>
      <c r="J13" s="94" t="s">
        <v>1510</v>
      </c>
      <c r="K13" s="95" t="s">
        <v>212</v>
      </c>
      <c r="L13" s="95" t="s">
        <v>213</v>
      </c>
      <c r="M13" s="95"/>
    </row>
    <row r="14" spans="1:13" s="352" customFormat="1" ht="18" customHeight="1" x14ac:dyDescent="0.2">
      <c r="A14" s="96" t="s">
        <v>158</v>
      </c>
      <c r="B14" s="90" t="s">
        <v>888</v>
      </c>
      <c r="C14" s="91" t="s">
        <v>1066</v>
      </c>
      <c r="D14" s="355" t="s">
        <v>1194</v>
      </c>
      <c r="E14" s="93" t="s">
        <v>552</v>
      </c>
      <c r="F14" s="95" t="s">
        <v>836</v>
      </c>
      <c r="G14" s="93"/>
      <c r="H14" s="93"/>
      <c r="I14" s="93" t="s">
        <v>241</v>
      </c>
      <c r="J14" s="94" t="s">
        <v>206</v>
      </c>
      <c r="K14" s="95" t="s">
        <v>212</v>
      </c>
      <c r="L14" s="95" t="s">
        <v>213</v>
      </c>
      <c r="M14" s="95"/>
    </row>
    <row r="15" spans="1:13" s="352" customFormat="1" ht="18" customHeight="1" x14ac:dyDescent="0.2">
      <c r="A15" s="96" t="s">
        <v>115</v>
      </c>
      <c r="B15" s="90" t="s">
        <v>888</v>
      </c>
      <c r="C15" s="91" t="s">
        <v>838</v>
      </c>
      <c r="D15" s="355" t="s">
        <v>1194</v>
      </c>
      <c r="E15" s="93" t="s">
        <v>552</v>
      </c>
      <c r="F15" s="95" t="s">
        <v>836</v>
      </c>
      <c r="G15" s="93"/>
      <c r="H15" s="93"/>
      <c r="I15" s="93" t="s">
        <v>241</v>
      </c>
      <c r="J15" s="94" t="s">
        <v>207</v>
      </c>
      <c r="K15" s="95" t="s">
        <v>212</v>
      </c>
      <c r="L15" s="95" t="s">
        <v>213</v>
      </c>
      <c r="M15" s="95"/>
    </row>
    <row r="16" spans="1:13" s="352" customFormat="1" ht="18" customHeight="1" x14ac:dyDescent="0.2">
      <c r="A16" s="96" t="s">
        <v>116</v>
      </c>
      <c r="B16" s="90" t="s">
        <v>888</v>
      </c>
      <c r="C16" s="91" t="s">
        <v>839</v>
      </c>
      <c r="D16" s="355" t="s">
        <v>1194</v>
      </c>
      <c r="E16" s="93" t="s">
        <v>552</v>
      </c>
      <c r="F16" s="95" t="s">
        <v>836</v>
      </c>
      <c r="G16" s="93"/>
      <c r="H16" s="93"/>
      <c r="I16" s="93" t="s">
        <v>241</v>
      </c>
      <c r="J16" s="94" t="s">
        <v>839</v>
      </c>
      <c r="K16" s="95" t="s">
        <v>212</v>
      </c>
      <c r="L16" s="95" t="s">
        <v>213</v>
      </c>
      <c r="M16" s="95"/>
    </row>
    <row r="17" spans="1:13" s="352" customFormat="1" ht="18" customHeight="1" x14ac:dyDescent="0.2">
      <c r="A17" s="96" t="s">
        <v>117</v>
      </c>
      <c r="B17" s="90" t="s">
        <v>888</v>
      </c>
      <c r="C17" s="91" t="s">
        <v>840</v>
      </c>
      <c r="D17" s="355" t="s">
        <v>1194</v>
      </c>
      <c r="E17" s="93" t="s">
        <v>552</v>
      </c>
      <c r="F17" s="95" t="s">
        <v>836</v>
      </c>
      <c r="G17" s="93"/>
      <c r="H17" s="93"/>
      <c r="I17" s="93" t="s">
        <v>241</v>
      </c>
      <c r="J17" s="94" t="s">
        <v>208</v>
      </c>
      <c r="K17" s="95" t="s">
        <v>212</v>
      </c>
      <c r="L17" s="95" t="s">
        <v>213</v>
      </c>
      <c r="M17" s="95"/>
    </row>
    <row r="18" spans="1:13" s="352" customFormat="1" ht="18" customHeight="1" x14ac:dyDescent="0.2">
      <c r="A18" s="96" t="s">
        <v>118</v>
      </c>
      <c r="B18" s="90" t="s">
        <v>888</v>
      </c>
      <c r="C18" s="91" t="s">
        <v>1192</v>
      </c>
      <c r="D18" s="355" t="s">
        <v>1194</v>
      </c>
      <c r="E18" s="93" t="s">
        <v>552</v>
      </c>
      <c r="F18" s="95" t="s">
        <v>836</v>
      </c>
      <c r="G18" s="93"/>
      <c r="H18" s="93"/>
      <c r="I18" s="93" t="s">
        <v>241</v>
      </c>
      <c r="J18" s="94" t="s">
        <v>209</v>
      </c>
      <c r="K18" s="95" t="s">
        <v>212</v>
      </c>
      <c r="L18" s="95" t="s">
        <v>213</v>
      </c>
      <c r="M18" s="95"/>
    </row>
    <row r="19" spans="1:13" s="352" customFormat="1" ht="18" customHeight="1" x14ac:dyDescent="0.2">
      <c r="A19" s="96" t="s">
        <v>64</v>
      </c>
      <c r="B19" s="90" t="s">
        <v>888</v>
      </c>
      <c r="C19" s="91" t="s">
        <v>1148</v>
      </c>
      <c r="D19" s="355" t="s">
        <v>1194</v>
      </c>
      <c r="E19" s="93" t="s">
        <v>552</v>
      </c>
      <c r="F19" s="95" t="s">
        <v>836</v>
      </c>
      <c r="G19" s="93"/>
      <c r="H19" s="93"/>
      <c r="I19" s="93" t="s">
        <v>241</v>
      </c>
      <c r="J19" s="94" t="s">
        <v>1148</v>
      </c>
      <c r="K19" s="95" t="s">
        <v>212</v>
      </c>
      <c r="L19" s="95" t="s">
        <v>213</v>
      </c>
      <c r="M19" s="95"/>
    </row>
    <row r="20" spans="1:13" ht="18" customHeight="1" x14ac:dyDescent="0.2">
      <c r="A20" s="89" t="s">
        <v>759</v>
      </c>
      <c r="B20" s="90"/>
      <c r="C20" s="91"/>
      <c r="D20" s="92"/>
      <c r="E20" s="93"/>
      <c r="F20" s="95"/>
      <c r="G20" s="93"/>
      <c r="H20" s="93"/>
      <c r="I20" s="93"/>
      <c r="J20" s="94"/>
      <c r="K20" s="95"/>
      <c r="L20" s="95"/>
      <c r="M20" s="95"/>
    </row>
    <row r="21" spans="1:13" ht="18" customHeight="1" x14ac:dyDescent="0.2">
      <c r="A21" s="89" t="s">
        <v>123</v>
      </c>
      <c r="B21" s="90"/>
      <c r="C21" s="91"/>
      <c r="D21" s="92"/>
      <c r="E21" s="93" t="s">
        <v>1067</v>
      </c>
      <c r="F21" s="95"/>
      <c r="G21" s="93"/>
      <c r="H21" s="93"/>
      <c r="I21" s="93"/>
      <c r="J21" s="94"/>
      <c r="K21" s="95"/>
      <c r="L21" s="95"/>
      <c r="M21" s="95"/>
    </row>
    <row r="22" spans="1:13" ht="18" customHeight="1" x14ac:dyDescent="0.2">
      <c r="A22" s="96" t="s">
        <v>124</v>
      </c>
      <c r="B22" s="90" t="s">
        <v>1014</v>
      </c>
      <c r="C22" s="91" t="s">
        <v>125</v>
      </c>
      <c r="D22" s="92" t="s">
        <v>110</v>
      </c>
      <c r="E22" s="93" t="s">
        <v>552</v>
      </c>
      <c r="F22" s="95" t="s">
        <v>836</v>
      </c>
      <c r="G22" s="93"/>
      <c r="H22" s="93"/>
      <c r="I22" s="93" t="s">
        <v>241</v>
      </c>
      <c r="J22" s="94"/>
      <c r="K22" s="95"/>
      <c r="L22" s="95"/>
      <c r="M22" s="95"/>
    </row>
    <row r="23" spans="1:13" ht="18" customHeight="1" x14ac:dyDescent="0.2">
      <c r="A23" s="96" t="s">
        <v>1056</v>
      </c>
      <c r="B23" s="90" t="s">
        <v>1014</v>
      </c>
      <c r="C23" s="91" t="s">
        <v>1058</v>
      </c>
      <c r="D23" s="92" t="s">
        <v>417</v>
      </c>
      <c r="E23" s="93" t="s">
        <v>552</v>
      </c>
      <c r="F23" s="95" t="s">
        <v>836</v>
      </c>
      <c r="G23" s="93"/>
      <c r="H23" s="93"/>
      <c r="I23" s="93" t="s">
        <v>241</v>
      </c>
      <c r="J23" s="94"/>
      <c r="K23" s="95"/>
      <c r="L23" s="95"/>
      <c r="M23" s="95"/>
    </row>
    <row r="24" spans="1:13" ht="18" customHeight="1" x14ac:dyDescent="0.2">
      <c r="A24" s="89" t="s">
        <v>759</v>
      </c>
      <c r="B24" s="90"/>
      <c r="C24" s="91"/>
      <c r="D24" s="92"/>
      <c r="E24" s="93"/>
      <c r="F24" s="95"/>
      <c r="G24" s="93"/>
      <c r="H24" s="93"/>
      <c r="I24" s="93"/>
      <c r="J24" s="94"/>
      <c r="K24" s="95"/>
      <c r="L24" s="95"/>
      <c r="M24" s="95"/>
    </row>
    <row r="25" spans="1:13" ht="18" customHeight="1" x14ac:dyDescent="0.2">
      <c r="A25" s="89" t="s">
        <v>104</v>
      </c>
      <c r="B25" s="90"/>
      <c r="C25" s="91"/>
      <c r="D25" s="92"/>
      <c r="E25" s="93"/>
      <c r="F25" s="95"/>
      <c r="G25" s="93"/>
      <c r="H25" s="93"/>
      <c r="I25" s="93"/>
      <c r="J25" s="94"/>
      <c r="K25" s="95"/>
      <c r="L25" s="95"/>
      <c r="M25" s="95"/>
    </row>
    <row r="26" spans="1:13" ht="18" customHeight="1" x14ac:dyDescent="0.2">
      <c r="A26" s="96" t="s">
        <v>1068</v>
      </c>
      <c r="B26" s="90" t="s">
        <v>1014</v>
      </c>
      <c r="C26" s="91" t="s">
        <v>1069</v>
      </c>
      <c r="D26" s="92" t="s">
        <v>1193</v>
      </c>
      <c r="E26" s="93" t="s">
        <v>416</v>
      </c>
      <c r="F26" s="95" t="s">
        <v>836</v>
      </c>
      <c r="G26" s="93"/>
      <c r="H26" s="356" t="s">
        <v>2236</v>
      </c>
      <c r="I26" s="93"/>
      <c r="J26" s="188" t="str">
        <f>RIGHT(A26, LEN(A26)-2)</f>
        <v>VsprEnabled</v>
      </c>
      <c r="K26" s="95" t="s">
        <v>1266</v>
      </c>
      <c r="L26" s="95"/>
      <c r="M26" s="95"/>
    </row>
    <row r="27" spans="1:13" ht="18" customHeight="1" x14ac:dyDescent="0.2">
      <c r="A27" s="96" t="s">
        <v>686</v>
      </c>
      <c r="B27" s="90" t="s">
        <v>1014</v>
      </c>
      <c r="C27" s="91" t="s">
        <v>654</v>
      </c>
      <c r="D27" s="92" t="s">
        <v>1194</v>
      </c>
      <c r="E27" s="93" t="s">
        <v>552</v>
      </c>
      <c r="F27" s="95" t="s">
        <v>836</v>
      </c>
      <c r="G27" s="93"/>
      <c r="H27" s="93"/>
      <c r="I27" s="93" t="s">
        <v>239</v>
      </c>
      <c r="J27" s="188" t="str">
        <f t="shared" ref="J27:J35" si="0">RIGHT(A27, LEN(A27)-2)</f>
        <v>ActiveMinimumPitchRate</v>
      </c>
      <c r="K27" s="95" t="s">
        <v>1266</v>
      </c>
      <c r="L27" s="95" t="s">
        <v>195</v>
      </c>
      <c r="M27" s="95"/>
    </row>
    <row r="28" spans="1:13" ht="18" customHeight="1" x14ac:dyDescent="0.2">
      <c r="A28" s="122" t="s">
        <v>869</v>
      </c>
      <c r="B28" s="90" t="s">
        <v>1014</v>
      </c>
      <c r="C28" s="91" t="s">
        <v>655</v>
      </c>
      <c r="D28" s="92" t="s">
        <v>1194</v>
      </c>
      <c r="E28" s="93" t="s">
        <v>552</v>
      </c>
      <c r="F28" s="95" t="s">
        <v>836</v>
      </c>
      <c r="G28" s="93"/>
      <c r="H28" s="356" t="s">
        <v>2236</v>
      </c>
      <c r="I28" s="93" t="s">
        <v>238</v>
      </c>
      <c r="J28" s="188" t="str">
        <f t="shared" si="0"/>
        <v>ActiveMinimumPitchAngle</v>
      </c>
      <c r="K28" s="95" t="s">
        <v>1266</v>
      </c>
      <c r="L28" s="95" t="s">
        <v>195</v>
      </c>
      <c r="M28" s="95"/>
    </row>
    <row r="29" spans="1:13" ht="18" customHeight="1" x14ac:dyDescent="0.2">
      <c r="A29" s="96" t="s">
        <v>760</v>
      </c>
      <c r="B29" s="90" t="s">
        <v>1014</v>
      </c>
      <c r="C29" s="91" t="s">
        <v>575</v>
      </c>
      <c r="D29" s="92" t="s">
        <v>1193</v>
      </c>
      <c r="E29" s="93" t="s">
        <v>416</v>
      </c>
      <c r="F29" s="95" t="s">
        <v>836</v>
      </c>
      <c r="G29" s="93"/>
      <c r="H29" s="93"/>
      <c r="I29" s="93"/>
      <c r="J29" s="188" t="str">
        <f t="shared" si="0"/>
        <v>ShutdownFlag</v>
      </c>
      <c r="K29" s="95" t="s">
        <v>1266</v>
      </c>
      <c r="L29" s="95"/>
      <c r="M29" s="95"/>
    </row>
    <row r="30" spans="1:13" ht="18" customHeight="1" x14ac:dyDescent="0.2">
      <c r="A30" s="96" t="s">
        <v>862</v>
      </c>
      <c r="B30" s="90" t="s">
        <v>1014</v>
      </c>
      <c r="C30" s="91" t="s">
        <v>863</v>
      </c>
      <c r="D30" s="92" t="s">
        <v>1194</v>
      </c>
      <c r="E30" s="93" t="s">
        <v>552</v>
      </c>
      <c r="F30" s="95" t="s">
        <v>836</v>
      </c>
      <c r="G30" s="93"/>
      <c r="H30" s="93"/>
      <c r="I30" s="93" t="s">
        <v>243</v>
      </c>
      <c r="J30" s="188" t="str">
        <f t="shared" si="0"/>
        <v>ShutdownMaxTorque</v>
      </c>
      <c r="K30" s="95" t="s">
        <v>1266</v>
      </c>
      <c r="L30" s="95" t="s">
        <v>156</v>
      </c>
      <c r="M30" s="95"/>
    </row>
    <row r="31" spans="1:13" ht="18" customHeight="1" x14ac:dyDescent="0.2">
      <c r="A31" s="96" t="s">
        <v>1103</v>
      </c>
      <c r="B31" s="90" t="s">
        <v>1014</v>
      </c>
      <c r="C31" s="91" t="s">
        <v>151</v>
      </c>
      <c r="D31" s="92" t="s">
        <v>1194</v>
      </c>
      <c r="E31" s="93" t="s">
        <v>552</v>
      </c>
      <c r="F31" s="95" t="s">
        <v>836</v>
      </c>
      <c r="G31" s="93"/>
      <c r="H31" s="356" t="s">
        <v>2067</v>
      </c>
      <c r="I31" s="93"/>
      <c r="J31" s="188" t="str">
        <f t="shared" si="0"/>
        <v>StartupPowerFraction</v>
      </c>
      <c r="K31" s="95" t="s">
        <v>1266</v>
      </c>
      <c r="L31" s="95"/>
      <c r="M31" s="95"/>
    </row>
    <row r="32" spans="1:13" ht="18" customHeight="1" x14ac:dyDescent="0.2">
      <c r="A32" s="96" t="s">
        <v>1174</v>
      </c>
      <c r="B32" s="90" t="s">
        <v>1014</v>
      </c>
      <c r="C32" s="91" t="s">
        <v>1175</v>
      </c>
      <c r="D32" s="92" t="s">
        <v>1194</v>
      </c>
      <c r="E32" s="93" t="s">
        <v>552</v>
      </c>
      <c r="F32" s="95" t="s">
        <v>836</v>
      </c>
      <c r="G32" s="93"/>
      <c r="H32" s="93"/>
      <c r="I32" s="93" t="s">
        <v>239</v>
      </c>
      <c r="J32" s="188" t="str">
        <f t="shared" si="0"/>
        <v>DisconnectedSpeedSetpointTarget</v>
      </c>
      <c r="K32" s="95" t="s">
        <v>1266</v>
      </c>
      <c r="L32" s="95"/>
      <c r="M32" s="95"/>
    </row>
    <row r="33" spans="1:13" ht="18" customHeight="1" x14ac:dyDescent="0.2">
      <c r="A33" s="96" t="s">
        <v>608</v>
      </c>
      <c r="B33" s="90" t="s">
        <v>1014</v>
      </c>
      <c r="C33" s="91" t="s">
        <v>233</v>
      </c>
      <c r="D33" s="92" t="s">
        <v>1194</v>
      </c>
      <c r="E33" s="93" t="s">
        <v>552</v>
      </c>
      <c r="F33" s="95" t="s">
        <v>836</v>
      </c>
      <c r="G33" s="93"/>
      <c r="H33" s="93"/>
      <c r="I33" s="93" t="s">
        <v>239</v>
      </c>
      <c r="J33" s="188" t="str">
        <f t="shared" si="0"/>
        <v>LvrtOriginalMinPitchRate</v>
      </c>
      <c r="K33" s="95" t="s">
        <v>1266</v>
      </c>
      <c r="L33" s="95" t="s">
        <v>195</v>
      </c>
      <c r="M33" s="95"/>
    </row>
    <row r="34" spans="1:13" ht="18" customHeight="1" x14ac:dyDescent="0.2">
      <c r="A34" s="96" t="s">
        <v>1214</v>
      </c>
      <c r="B34" s="90" t="s">
        <v>1014</v>
      </c>
      <c r="C34" s="91" t="s">
        <v>1215</v>
      </c>
      <c r="D34" s="92" t="s">
        <v>1194</v>
      </c>
      <c r="E34" s="93">
        <v>0</v>
      </c>
      <c r="F34" s="95" t="s">
        <v>836</v>
      </c>
      <c r="G34" s="93"/>
      <c r="H34" s="93"/>
      <c r="I34" s="93" t="s">
        <v>243</v>
      </c>
      <c r="J34" s="188" t="str">
        <f t="shared" si="0"/>
        <v>LvrtTorqueLimitTarget</v>
      </c>
      <c r="K34" s="95" t="s">
        <v>1266</v>
      </c>
      <c r="L34" s="95" t="s">
        <v>156</v>
      </c>
      <c r="M34" s="95"/>
    </row>
    <row r="35" spans="1:13" ht="18" customHeight="1" x14ac:dyDescent="0.2">
      <c r="A35" s="96" t="s">
        <v>1212</v>
      </c>
      <c r="B35" s="90" t="s">
        <v>1014</v>
      </c>
      <c r="C35" s="91" t="s">
        <v>54</v>
      </c>
      <c r="D35" s="92" t="s">
        <v>1194</v>
      </c>
      <c r="E35" s="93">
        <v>0</v>
      </c>
      <c r="F35" s="95" t="s">
        <v>836</v>
      </c>
      <c r="G35" s="93"/>
      <c r="H35" s="93"/>
      <c r="I35" s="93" t="s">
        <v>243</v>
      </c>
      <c r="J35" s="188" t="str">
        <f t="shared" si="0"/>
        <v>LvrtTorqueLimit</v>
      </c>
      <c r="K35" s="95" t="s">
        <v>1266</v>
      </c>
      <c r="L35" s="95" t="s">
        <v>156</v>
      </c>
      <c r="M35" s="95"/>
    </row>
    <row r="36" spans="1:13" s="352" customFormat="1" ht="18" customHeight="1" x14ac:dyDescent="0.2">
      <c r="A36" s="427" t="s">
        <v>1765</v>
      </c>
      <c r="B36" s="354" t="s">
        <v>1014</v>
      </c>
      <c r="C36" s="368" t="s">
        <v>1766</v>
      </c>
      <c r="D36" s="424" t="s">
        <v>1193</v>
      </c>
      <c r="E36" s="360" t="s">
        <v>416</v>
      </c>
      <c r="F36" s="425" t="s">
        <v>836</v>
      </c>
      <c r="G36" s="360"/>
      <c r="H36" s="360"/>
      <c r="I36" s="360"/>
      <c r="J36" s="436" t="s">
        <v>1767</v>
      </c>
      <c r="K36" s="425" t="s">
        <v>1266</v>
      </c>
      <c r="L36" s="501"/>
      <c r="M36" s="425"/>
    </row>
    <row r="37" spans="1:13" ht="18" customHeight="1" x14ac:dyDescent="0.2">
      <c r="A37" s="89" t="s">
        <v>759</v>
      </c>
      <c r="B37" s="90"/>
      <c r="C37" s="91"/>
      <c r="D37" s="92"/>
      <c r="E37" s="93"/>
      <c r="F37" s="95"/>
      <c r="G37" s="93"/>
      <c r="H37" s="93"/>
      <c r="I37" s="93"/>
      <c r="J37" s="188"/>
      <c r="K37" s="95"/>
      <c r="L37" s="95"/>
      <c r="M37" s="95"/>
    </row>
    <row r="38" spans="1:13" ht="18" customHeight="1" x14ac:dyDescent="0.2">
      <c r="A38" s="89" t="s">
        <v>951</v>
      </c>
      <c r="B38" s="90"/>
      <c r="C38" s="91"/>
      <c r="D38" s="92"/>
      <c r="E38" s="93"/>
      <c r="F38" s="95"/>
      <c r="G38" s="93"/>
      <c r="H38" s="93"/>
      <c r="I38" s="93"/>
      <c r="J38" s="188"/>
      <c r="K38" s="95"/>
      <c r="L38" s="95"/>
      <c r="M38" s="95"/>
    </row>
    <row r="39" spans="1:13" ht="18" customHeight="1" x14ac:dyDescent="0.2">
      <c r="A39" s="358" t="s">
        <v>2069</v>
      </c>
      <c r="B39" s="90" t="s">
        <v>1014</v>
      </c>
      <c r="C39" s="91" t="s">
        <v>950</v>
      </c>
      <c r="D39" s="92" t="s">
        <v>1194</v>
      </c>
      <c r="E39" s="93" t="s">
        <v>552</v>
      </c>
      <c r="F39" s="95" t="s">
        <v>836</v>
      </c>
      <c r="G39" s="93"/>
      <c r="H39" s="356" t="s">
        <v>1637</v>
      </c>
      <c r="I39" s="93" t="s">
        <v>238</v>
      </c>
      <c r="J39" s="188" t="str">
        <f t="shared" ref="J39:J76" si="1">RIGHT(A39, LEN(A39)-2)</f>
        <v>VsprMeasuredMeanPitch</v>
      </c>
      <c r="K39" s="95" t="s">
        <v>448</v>
      </c>
      <c r="L39" s="95"/>
      <c r="M39" s="95"/>
    </row>
    <row r="40" spans="1:13" ht="18" customHeight="1" x14ac:dyDescent="0.2">
      <c r="A40" s="96" t="s">
        <v>935</v>
      </c>
      <c r="B40" s="90" t="s">
        <v>1014</v>
      </c>
      <c r="C40" s="91" t="s">
        <v>936</v>
      </c>
      <c r="D40" s="92" t="s">
        <v>1194</v>
      </c>
      <c r="E40" s="93" t="s">
        <v>552</v>
      </c>
      <c r="F40" s="95" t="s">
        <v>836</v>
      </c>
      <c r="G40" s="93"/>
      <c r="H40" s="356" t="s">
        <v>1637</v>
      </c>
      <c r="I40" s="93" t="s">
        <v>239</v>
      </c>
      <c r="J40" s="188" t="str">
        <f t="shared" si="1"/>
        <v>VsprMeasuredSpeedPitch</v>
      </c>
      <c r="K40" s="95" t="s">
        <v>448</v>
      </c>
      <c r="L40" s="95"/>
      <c r="M40" s="95"/>
    </row>
    <row r="41" spans="1:13" ht="18" customHeight="1" x14ac:dyDescent="0.2">
      <c r="A41" s="96" t="s">
        <v>870</v>
      </c>
      <c r="B41" s="90" t="s">
        <v>1014</v>
      </c>
      <c r="C41" s="91" t="s">
        <v>871</v>
      </c>
      <c r="D41" s="92" t="s">
        <v>1194</v>
      </c>
      <c r="E41" s="93" t="s">
        <v>552</v>
      </c>
      <c r="F41" s="95" t="s">
        <v>836</v>
      </c>
      <c r="G41" s="93"/>
      <c r="H41" s="356" t="s">
        <v>1637</v>
      </c>
      <c r="I41" s="93" t="s">
        <v>239</v>
      </c>
      <c r="J41" s="188" t="str">
        <f t="shared" si="1"/>
        <v>VsprFilteredSpeedPitch</v>
      </c>
      <c r="K41" s="95" t="s">
        <v>448</v>
      </c>
      <c r="L41" s="95"/>
      <c r="M41" s="95"/>
    </row>
    <row r="42" spans="1:13" ht="18" customHeight="1" x14ac:dyDescent="0.2">
      <c r="A42" s="358" t="s">
        <v>1805</v>
      </c>
      <c r="B42" s="90" t="s">
        <v>1014</v>
      </c>
      <c r="C42" s="91" t="s">
        <v>880</v>
      </c>
      <c r="D42" s="92" t="s">
        <v>1194</v>
      </c>
      <c r="E42" s="93" t="s">
        <v>552</v>
      </c>
      <c r="F42" s="95" t="s">
        <v>836</v>
      </c>
      <c r="G42" s="93" t="s">
        <v>1229</v>
      </c>
      <c r="H42" s="356" t="s">
        <v>1637</v>
      </c>
      <c r="I42" s="93" t="s">
        <v>239</v>
      </c>
      <c r="J42" s="188" t="str">
        <f t="shared" si="1"/>
        <v>VsprSpeedSetpointPitch</v>
      </c>
      <c r="K42" s="95" t="s">
        <v>448</v>
      </c>
      <c r="L42" s="95"/>
      <c r="M42" s="95"/>
    </row>
    <row r="43" spans="1:13" ht="18" customHeight="1" x14ac:dyDescent="0.2">
      <c r="A43" s="96" t="s">
        <v>587</v>
      </c>
      <c r="B43" s="90" t="s">
        <v>1014</v>
      </c>
      <c r="C43" s="91" t="s">
        <v>588</v>
      </c>
      <c r="D43" s="92" t="s">
        <v>1194</v>
      </c>
      <c r="E43" s="93" t="s">
        <v>552</v>
      </c>
      <c r="F43" s="95" t="s">
        <v>836</v>
      </c>
      <c r="G43" s="93"/>
      <c r="H43" s="356" t="s">
        <v>1637</v>
      </c>
      <c r="I43" s="93" t="s">
        <v>239</v>
      </c>
      <c r="J43" s="188" t="str">
        <f t="shared" si="1"/>
        <v>VsprFilteredSpeedErrorPitch</v>
      </c>
      <c r="K43" s="95" t="s">
        <v>448</v>
      </c>
      <c r="L43" s="95"/>
      <c r="M43" s="95"/>
    </row>
    <row r="44" spans="1:13" ht="18" customHeight="1" x14ac:dyDescent="0.2">
      <c r="A44" s="96" t="s">
        <v>589</v>
      </c>
      <c r="B44" s="90" t="s">
        <v>1014</v>
      </c>
      <c r="C44" s="91" t="s">
        <v>590</v>
      </c>
      <c r="D44" s="92" t="s">
        <v>1194</v>
      </c>
      <c r="E44" s="93" t="s">
        <v>552</v>
      </c>
      <c r="F44" s="95" t="s">
        <v>836</v>
      </c>
      <c r="G44" s="93" t="s">
        <v>1229</v>
      </c>
      <c r="H44" s="356" t="s">
        <v>1637</v>
      </c>
      <c r="I44" s="93" t="s">
        <v>239</v>
      </c>
      <c r="J44" s="188" t="str">
        <f t="shared" si="1"/>
        <v>VsprPitchBias</v>
      </c>
      <c r="K44" s="95" t="s">
        <v>448</v>
      </c>
      <c r="L44" s="95"/>
      <c r="M44" s="95"/>
    </row>
    <row r="45" spans="1:13" ht="18" customHeight="1" x14ac:dyDescent="0.2">
      <c r="A45" s="358" t="s">
        <v>2070</v>
      </c>
      <c r="B45" s="90" t="s">
        <v>1014</v>
      </c>
      <c r="C45" s="91" t="s">
        <v>842</v>
      </c>
      <c r="D45" s="92" t="s">
        <v>1194</v>
      </c>
      <c r="E45" s="93" t="s">
        <v>552</v>
      </c>
      <c r="F45" s="95" t="s">
        <v>836</v>
      </c>
      <c r="G45" s="93"/>
      <c r="H45" s="356" t="s">
        <v>1637</v>
      </c>
      <c r="I45" s="93" t="s">
        <v>238</v>
      </c>
      <c r="J45" s="188" t="str">
        <f t="shared" si="1"/>
        <v>VsprPitchDemand</v>
      </c>
      <c r="K45" s="95" t="s">
        <v>448</v>
      </c>
      <c r="L45" s="95"/>
      <c r="M45" s="95"/>
    </row>
    <row r="46" spans="1:13" ht="18" customHeight="1" x14ac:dyDescent="0.2">
      <c r="A46" s="122" t="s">
        <v>1362</v>
      </c>
      <c r="B46" s="110" t="s">
        <v>1014</v>
      </c>
      <c r="C46" s="115" t="s">
        <v>1364</v>
      </c>
      <c r="D46" s="92" t="s">
        <v>1193</v>
      </c>
      <c r="E46" s="111" t="s">
        <v>416</v>
      </c>
      <c r="F46" s="139" t="s">
        <v>836</v>
      </c>
      <c r="G46" s="93"/>
      <c r="H46" s="356" t="s">
        <v>1637</v>
      </c>
      <c r="I46" s="93"/>
      <c r="J46" s="188" t="str">
        <f t="shared" ref="J46:J47" si="2">RIGHT(A46, LEN(A46)-2)</f>
        <v>VsprIncreasedPitchSpeedGains</v>
      </c>
      <c r="K46" s="95" t="s">
        <v>448</v>
      </c>
      <c r="L46" s="95"/>
      <c r="M46" s="95"/>
    </row>
    <row r="47" spans="1:13" ht="18" customHeight="1" x14ac:dyDescent="0.2">
      <c r="A47" s="122" t="s">
        <v>1363</v>
      </c>
      <c r="B47" s="110" t="s">
        <v>1014</v>
      </c>
      <c r="C47" s="115" t="s">
        <v>1365</v>
      </c>
      <c r="D47" s="92" t="s">
        <v>1194</v>
      </c>
      <c r="E47" s="111" t="s">
        <v>552</v>
      </c>
      <c r="F47" s="139" t="s">
        <v>836</v>
      </c>
      <c r="G47" s="93"/>
      <c r="H47" s="356" t="s">
        <v>1637</v>
      </c>
      <c r="I47" s="111" t="s">
        <v>337</v>
      </c>
      <c r="J47" s="188" t="str">
        <f t="shared" si="2"/>
        <v>VsprEEdot</v>
      </c>
      <c r="K47" s="95" t="s">
        <v>448</v>
      </c>
      <c r="L47" s="95"/>
      <c r="M47" s="95"/>
    </row>
    <row r="48" spans="1:13" ht="18" customHeight="1" x14ac:dyDescent="0.2">
      <c r="A48" s="122" t="s">
        <v>1804</v>
      </c>
      <c r="B48" s="90" t="s">
        <v>1014</v>
      </c>
      <c r="C48" s="91" t="s">
        <v>648</v>
      </c>
      <c r="D48" s="92" t="s">
        <v>1194</v>
      </c>
      <c r="E48" s="93" t="s">
        <v>552</v>
      </c>
      <c r="F48" s="95" t="s">
        <v>836</v>
      </c>
      <c r="G48" s="93"/>
      <c r="H48" s="356" t="s">
        <v>1637</v>
      </c>
      <c r="I48" s="93" t="s">
        <v>239</v>
      </c>
      <c r="J48" s="188" t="str">
        <f t="shared" si="1"/>
        <v>VsprPitchRateDemandCollective</v>
      </c>
      <c r="K48" s="95" t="s">
        <v>448</v>
      </c>
      <c r="L48" s="95"/>
      <c r="M48" s="95"/>
    </row>
    <row r="49" spans="1:13" ht="18" customHeight="1" x14ac:dyDescent="0.2">
      <c r="A49" s="96" t="s">
        <v>1091</v>
      </c>
      <c r="B49" s="90" t="s">
        <v>1014</v>
      </c>
      <c r="C49" s="91" t="s">
        <v>299</v>
      </c>
      <c r="D49" s="92" t="s">
        <v>1194</v>
      </c>
      <c r="E49" s="93" t="s">
        <v>552</v>
      </c>
      <c r="F49" s="95" t="s">
        <v>836</v>
      </c>
      <c r="G49" s="93" t="s">
        <v>1229</v>
      </c>
      <c r="H49" s="356" t="s">
        <v>1637</v>
      </c>
      <c r="I49" s="93" t="s">
        <v>238</v>
      </c>
      <c r="J49" s="188" t="str">
        <f t="shared" si="1"/>
        <v>VsprMinimumPitch</v>
      </c>
      <c r="K49" s="95" t="s">
        <v>448</v>
      </c>
      <c r="L49" s="95"/>
      <c r="M49" s="95"/>
    </row>
    <row r="50" spans="1:13" ht="18" customHeight="1" x14ac:dyDescent="0.2">
      <c r="A50" s="96" t="s">
        <v>301</v>
      </c>
      <c r="B50" s="90" t="s">
        <v>1014</v>
      </c>
      <c r="C50" s="91" t="s">
        <v>300</v>
      </c>
      <c r="D50" s="92" t="s">
        <v>1194</v>
      </c>
      <c r="E50" s="93" t="s">
        <v>552</v>
      </c>
      <c r="F50" s="95" t="s">
        <v>836</v>
      </c>
      <c r="G50" s="93"/>
      <c r="H50" s="356" t="s">
        <v>1637</v>
      </c>
      <c r="I50" s="93" t="s">
        <v>239</v>
      </c>
      <c r="J50" s="188" t="str">
        <f t="shared" si="1"/>
        <v>VsprMinimumPitchRate</v>
      </c>
      <c r="K50" s="95" t="s">
        <v>448</v>
      </c>
      <c r="L50" s="95"/>
      <c r="M50" s="95"/>
    </row>
    <row r="51" spans="1:13" ht="18" customHeight="1" x14ac:dyDescent="0.2">
      <c r="A51" s="96" t="s">
        <v>127</v>
      </c>
      <c r="B51" s="90" t="s">
        <v>1014</v>
      </c>
      <c r="C51" s="91" t="s">
        <v>752</v>
      </c>
      <c r="D51" s="92" t="s">
        <v>1194</v>
      </c>
      <c r="E51" s="93" t="s">
        <v>552</v>
      </c>
      <c r="F51" s="95" t="s">
        <v>836</v>
      </c>
      <c r="G51" s="93"/>
      <c r="H51" s="356" t="s">
        <v>1637</v>
      </c>
      <c r="I51" s="93" t="s">
        <v>239</v>
      </c>
      <c r="J51" s="188" t="str">
        <f t="shared" si="1"/>
        <v>VsprMaximumPitchRate</v>
      </c>
      <c r="K51" s="95" t="s">
        <v>448</v>
      </c>
      <c r="L51" s="95"/>
      <c r="M51" s="95"/>
    </row>
    <row r="52" spans="1:13" ht="18" customHeight="1" x14ac:dyDescent="0.2">
      <c r="A52" s="96" t="s">
        <v>611</v>
      </c>
      <c r="B52" s="90" t="s">
        <v>1014</v>
      </c>
      <c r="C52" s="91" t="s">
        <v>753</v>
      </c>
      <c r="D52" s="92" t="s">
        <v>1194</v>
      </c>
      <c r="E52" s="93" t="s">
        <v>552</v>
      </c>
      <c r="F52" s="95" t="s">
        <v>836</v>
      </c>
      <c r="G52" s="93"/>
      <c r="H52" s="356" t="s">
        <v>1637</v>
      </c>
      <c r="I52" s="93"/>
      <c r="J52" s="188" t="str">
        <f t="shared" si="1"/>
        <v>VsprGainSchedule</v>
      </c>
      <c r="K52" s="95" t="s">
        <v>448</v>
      </c>
      <c r="L52" s="95"/>
      <c r="M52" s="95"/>
    </row>
    <row r="53" spans="1:13" ht="18" customHeight="1" x14ac:dyDescent="0.2">
      <c r="A53" s="96" t="s">
        <v>619</v>
      </c>
      <c r="B53" s="90" t="s">
        <v>1014</v>
      </c>
      <c r="C53" s="91" t="s">
        <v>620</v>
      </c>
      <c r="D53" s="92" t="s">
        <v>1194</v>
      </c>
      <c r="E53" s="93" t="s">
        <v>552</v>
      </c>
      <c r="F53" s="95" t="s">
        <v>836</v>
      </c>
      <c r="G53" s="93"/>
      <c r="H53" s="356" t="s">
        <v>1637</v>
      </c>
      <c r="I53" s="93" t="s">
        <v>238</v>
      </c>
      <c r="J53" s="188" t="str">
        <f t="shared" si="1"/>
        <v>VsprDyExtra</v>
      </c>
      <c r="K53" s="95" t="s">
        <v>448</v>
      </c>
      <c r="L53" s="95"/>
      <c r="M53" s="95"/>
    </row>
    <row r="54" spans="1:13" ht="18" customHeight="1" x14ac:dyDescent="0.2">
      <c r="A54" s="122" t="s">
        <v>1369</v>
      </c>
      <c r="B54" s="90" t="s">
        <v>1014</v>
      </c>
      <c r="C54" s="115" t="s">
        <v>1370</v>
      </c>
      <c r="D54" s="92" t="s">
        <v>1194</v>
      </c>
      <c r="E54" s="93" t="s">
        <v>552</v>
      </c>
      <c r="F54" s="95" t="s">
        <v>836</v>
      </c>
      <c r="G54" s="93"/>
      <c r="H54" s="356" t="s">
        <v>1637</v>
      </c>
      <c r="I54" s="111" t="s">
        <v>239</v>
      </c>
      <c r="J54" s="188" t="str">
        <f t="shared" ref="J54" si="3">RIGHT(A54, LEN(A54)-2)</f>
        <v>VsprDyRateExtra</v>
      </c>
      <c r="K54" s="95" t="s">
        <v>448</v>
      </c>
      <c r="L54" s="95"/>
      <c r="M54" s="95"/>
    </row>
    <row r="55" spans="1:13" ht="18" customHeight="1" x14ac:dyDescent="0.2">
      <c r="A55" s="96" t="s">
        <v>617</v>
      </c>
      <c r="B55" s="90" t="s">
        <v>1014</v>
      </c>
      <c r="C55" s="91" t="s">
        <v>618</v>
      </c>
      <c r="D55" s="92" t="s">
        <v>1194</v>
      </c>
      <c r="E55" s="93" t="s">
        <v>552</v>
      </c>
      <c r="F55" s="95" t="s">
        <v>836</v>
      </c>
      <c r="G55" s="93"/>
      <c r="H55" s="356" t="s">
        <v>1637</v>
      </c>
      <c r="I55" s="93"/>
      <c r="J55" s="188" t="str">
        <f t="shared" si="1"/>
        <v>VsprPidKp</v>
      </c>
      <c r="K55" s="95" t="s">
        <v>448</v>
      </c>
      <c r="L55" s="95"/>
      <c r="M55" s="95"/>
    </row>
    <row r="56" spans="1:13" ht="18" customHeight="1" x14ac:dyDescent="0.2">
      <c r="A56" s="96" t="s">
        <v>612</v>
      </c>
      <c r="B56" s="90" t="s">
        <v>1014</v>
      </c>
      <c r="C56" s="91" t="s">
        <v>754</v>
      </c>
      <c r="D56" s="92" t="s">
        <v>1194</v>
      </c>
      <c r="E56" s="93" t="s">
        <v>552</v>
      </c>
      <c r="F56" s="95" t="s">
        <v>836</v>
      </c>
      <c r="G56" s="93"/>
      <c r="H56" s="356" t="s">
        <v>1637</v>
      </c>
      <c r="I56" s="93" t="s">
        <v>338</v>
      </c>
      <c r="J56" s="188" t="str">
        <f t="shared" si="1"/>
        <v>VsprPidKi</v>
      </c>
      <c r="K56" s="95" t="s">
        <v>448</v>
      </c>
      <c r="L56" s="95"/>
      <c r="M56" s="95"/>
    </row>
    <row r="57" spans="1:13" s="347" customFormat="1" ht="18" customHeight="1" x14ac:dyDescent="0.2">
      <c r="A57" s="263" t="s">
        <v>1602</v>
      </c>
      <c r="B57" s="264" t="s">
        <v>1014</v>
      </c>
      <c r="C57" s="269" t="s">
        <v>1604</v>
      </c>
      <c r="D57" s="266" t="s">
        <v>1194</v>
      </c>
      <c r="E57" s="232" t="s">
        <v>552</v>
      </c>
      <c r="F57" s="95" t="s">
        <v>836</v>
      </c>
      <c r="G57" s="232"/>
      <c r="H57" s="367" t="s">
        <v>1637</v>
      </c>
      <c r="I57" s="232"/>
      <c r="J57" s="188" t="str">
        <f t="shared" ref="J57:J58" si="4">RIGHT(A57, LEN(A57)-2)</f>
        <v>VsprPidKp2</v>
      </c>
      <c r="K57" s="95" t="s">
        <v>448</v>
      </c>
      <c r="L57" s="95"/>
      <c r="M57" s="95"/>
    </row>
    <row r="58" spans="1:13" s="347" customFormat="1" ht="18" customHeight="1" x14ac:dyDescent="0.2">
      <c r="A58" s="263" t="s">
        <v>1603</v>
      </c>
      <c r="B58" s="264" t="s">
        <v>1014</v>
      </c>
      <c r="C58" s="269" t="s">
        <v>1605</v>
      </c>
      <c r="D58" s="266" t="s">
        <v>1194</v>
      </c>
      <c r="E58" s="232" t="s">
        <v>552</v>
      </c>
      <c r="F58" s="95" t="s">
        <v>836</v>
      </c>
      <c r="G58" s="232"/>
      <c r="H58" s="367" t="s">
        <v>1637</v>
      </c>
      <c r="I58" s="232" t="s">
        <v>338</v>
      </c>
      <c r="J58" s="188" t="str">
        <f t="shared" si="4"/>
        <v>VsprPidKi2</v>
      </c>
      <c r="K58" s="95" t="s">
        <v>448</v>
      </c>
      <c r="L58" s="95"/>
      <c r="M58" s="95"/>
    </row>
    <row r="59" spans="1:13" ht="18" customHeight="1" x14ac:dyDescent="0.2">
      <c r="A59" s="122" t="s">
        <v>1606</v>
      </c>
      <c r="B59" s="90" t="s">
        <v>1014</v>
      </c>
      <c r="C59" s="115" t="s">
        <v>1376</v>
      </c>
      <c r="D59" s="92" t="s">
        <v>1194</v>
      </c>
      <c r="E59" s="93" t="s">
        <v>552</v>
      </c>
      <c r="F59" s="95" t="s">
        <v>836</v>
      </c>
      <c r="G59" s="93"/>
      <c r="H59" s="356" t="s">
        <v>1637</v>
      </c>
      <c r="I59" s="93"/>
      <c r="J59" s="188" t="str">
        <f t="shared" ref="J59:J60" si="5">RIGHT(A59, LEN(A59)-2)</f>
        <v>VsprPidKpFast</v>
      </c>
      <c r="K59" s="95" t="s">
        <v>448</v>
      </c>
      <c r="L59" s="95"/>
      <c r="M59" s="95"/>
    </row>
    <row r="60" spans="1:13" ht="18" customHeight="1" x14ac:dyDescent="0.2">
      <c r="A60" s="122" t="s">
        <v>1375</v>
      </c>
      <c r="B60" s="90" t="s">
        <v>1014</v>
      </c>
      <c r="C60" s="115" t="s">
        <v>1377</v>
      </c>
      <c r="D60" s="92" t="s">
        <v>1194</v>
      </c>
      <c r="E60" s="93" t="s">
        <v>552</v>
      </c>
      <c r="F60" s="95" t="s">
        <v>836</v>
      </c>
      <c r="G60" s="93"/>
      <c r="H60" s="111"/>
      <c r="I60" s="93" t="s">
        <v>338</v>
      </c>
      <c r="J60" s="188" t="str">
        <f t="shared" si="5"/>
        <v>VsprPidKiFast</v>
      </c>
      <c r="K60" s="95" t="s">
        <v>448</v>
      </c>
      <c r="L60" s="95"/>
      <c r="M60" s="95"/>
    </row>
    <row r="61" spans="1:13" ht="18" customHeight="1" x14ac:dyDescent="0.2">
      <c r="A61" s="96" t="s">
        <v>613</v>
      </c>
      <c r="B61" s="90" t="s">
        <v>1014</v>
      </c>
      <c r="C61" s="115" t="s">
        <v>755</v>
      </c>
      <c r="D61" s="92" t="s">
        <v>1194</v>
      </c>
      <c r="E61" s="93" t="s">
        <v>552</v>
      </c>
      <c r="F61" s="95" t="s">
        <v>836</v>
      </c>
      <c r="G61" s="93"/>
      <c r="H61" s="93"/>
      <c r="I61" s="93" t="s">
        <v>241</v>
      </c>
      <c r="J61" s="188" t="str">
        <f t="shared" si="1"/>
        <v>VsprPidKd</v>
      </c>
      <c r="K61" s="95" t="s">
        <v>448</v>
      </c>
      <c r="L61" s="95"/>
      <c r="M61" s="95"/>
    </row>
    <row r="62" spans="1:13" ht="18" customHeight="1" x14ac:dyDescent="0.2">
      <c r="A62" s="96" t="s">
        <v>614</v>
      </c>
      <c r="B62" s="90" t="s">
        <v>1014</v>
      </c>
      <c r="C62" s="91" t="s">
        <v>756</v>
      </c>
      <c r="D62" s="92" t="s">
        <v>1194</v>
      </c>
      <c r="E62" s="93" t="s">
        <v>552</v>
      </c>
      <c r="F62" s="95" t="s">
        <v>836</v>
      </c>
      <c r="G62" s="93"/>
      <c r="H62" s="367"/>
      <c r="I62" s="93" t="s">
        <v>241</v>
      </c>
      <c r="J62" s="188" t="str">
        <f t="shared" si="1"/>
        <v>VsprPidNum0</v>
      </c>
      <c r="K62" s="95" t="s">
        <v>448</v>
      </c>
      <c r="L62" s="95"/>
      <c r="M62" s="95"/>
    </row>
    <row r="63" spans="1:13" ht="18" customHeight="1" x14ac:dyDescent="0.2">
      <c r="A63" s="96" t="s">
        <v>615</v>
      </c>
      <c r="B63" s="90" t="s">
        <v>1014</v>
      </c>
      <c r="C63" s="91" t="s">
        <v>757</v>
      </c>
      <c r="D63" s="92" t="s">
        <v>1194</v>
      </c>
      <c r="E63" s="93" t="s">
        <v>552</v>
      </c>
      <c r="F63" s="95" t="s">
        <v>836</v>
      </c>
      <c r="G63" s="93"/>
      <c r="H63" s="367"/>
      <c r="I63" s="93" t="s">
        <v>241</v>
      </c>
      <c r="J63" s="188" t="str">
        <f t="shared" si="1"/>
        <v>VsprPidNum1</v>
      </c>
      <c r="K63" s="95" t="s">
        <v>448</v>
      </c>
      <c r="L63" s="95"/>
      <c r="M63" s="95"/>
    </row>
    <row r="64" spans="1:13" ht="18" customHeight="1" x14ac:dyDescent="0.2">
      <c r="A64" s="96" t="s">
        <v>616</v>
      </c>
      <c r="B64" s="90" t="s">
        <v>1014</v>
      </c>
      <c r="C64" s="91" t="s">
        <v>758</v>
      </c>
      <c r="D64" s="92" t="s">
        <v>1194</v>
      </c>
      <c r="E64" s="93" t="s">
        <v>552</v>
      </c>
      <c r="F64" s="95" t="s">
        <v>836</v>
      </c>
      <c r="G64" s="93"/>
      <c r="H64" s="367"/>
      <c r="I64" s="93" t="s">
        <v>241</v>
      </c>
      <c r="J64" s="188" t="str">
        <f t="shared" si="1"/>
        <v>VsprPidNum2</v>
      </c>
      <c r="K64" s="95" t="s">
        <v>448</v>
      </c>
      <c r="L64" s="95"/>
      <c r="M64" s="95"/>
    </row>
    <row r="65" spans="1:13" ht="18" customHeight="1" x14ac:dyDescent="0.2">
      <c r="A65" s="96" t="s">
        <v>1059</v>
      </c>
      <c r="B65" s="90" t="s">
        <v>1014</v>
      </c>
      <c r="C65" s="91" t="s">
        <v>882</v>
      </c>
      <c r="D65" s="92" t="s">
        <v>1194</v>
      </c>
      <c r="E65" s="93" t="s">
        <v>552</v>
      </c>
      <c r="F65" s="95" t="s">
        <v>836</v>
      </c>
      <c r="G65" s="93"/>
      <c r="H65" s="93"/>
      <c r="I65" s="93" t="s">
        <v>337</v>
      </c>
      <c r="J65" s="188" t="str">
        <f t="shared" si="1"/>
        <v>VsprErrSchedX</v>
      </c>
      <c r="K65" s="95" t="s">
        <v>448</v>
      </c>
      <c r="L65" s="95"/>
      <c r="M65" s="95"/>
    </row>
    <row r="66" spans="1:13" ht="18" customHeight="1" x14ac:dyDescent="0.2">
      <c r="A66" s="96" t="s">
        <v>1060</v>
      </c>
      <c r="B66" s="90" t="s">
        <v>1014</v>
      </c>
      <c r="C66" s="91" t="s">
        <v>881</v>
      </c>
      <c r="D66" s="92" t="s">
        <v>1194</v>
      </c>
      <c r="E66" s="93" t="s">
        <v>552</v>
      </c>
      <c r="F66" s="95" t="s">
        <v>836</v>
      </c>
      <c r="G66" s="93"/>
      <c r="H66" s="93"/>
      <c r="I66" s="93"/>
      <c r="J66" s="188" t="str">
        <f t="shared" si="1"/>
        <v>VsprErrSchedNonlinearGainFactor</v>
      </c>
      <c r="K66" s="95" t="s">
        <v>448</v>
      </c>
      <c r="L66" s="95"/>
      <c r="M66" s="95"/>
    </row>
    <row r="67" spans="1:13" s="352" customFormat="1" ht="18" customHeight="1" x14ac:dyDescent="0.2">
      <c r="A67" s="422" t="s">
        <v>2212</v>
      </c>
      <c r="B67" s="354" t="s">
        <v>1014</v>
      </c>
      <c r="C67" s="308" t="s">
        <v>2212</v>
      </c>
      <c r="D67" s="355" t="s">
        <v>1194</v>
      </c>
      <c r="E67" s="356" t="s">
        <v>1801</v>
      </c>
      <c r="F67" s="357" t="s">
        <v>2213</v>
      </c>
      <c r="G67" s="356"/>
      <c r="H67" s="356" t="s">
        <v>1927</v>
      </c>
      <c r="I67" s="356" t="s">
        <v>2214</v>
      </c>
      <c r="J67" s="313" t="str">
        <f t="shared" si="1"/>
        <v>rPower</v>
      </c>
      <c r="K67" s="357"/>
      <c r="L67" s="357"/>
      <c r="M67" s="357"/>
    </row>
    <row r="68" spans="1:13" ht="18" customHeight="1" x14ac:dyDescent="0.2">
      <c r="A68" s="96" t="s">
        <v>96</v>
      </c>
      <c r="B68" s="90" t="s">
        <v>1014</v>
      </c>
      <c r="C68" s="91" t="s">
        <v>99</v>
      </c>
      <c r="D68" s="92" t="s">
        <v>1194</v>
      </c>
      <c r="E68" s="93" t="s">
        <v>552</v>
      </c>
      <c r="F68" s="95" t="s">
        <v>836</v>
      </c>
      <c r="G68" s="93"/>
      <c r="H68" s="93" t="s">
        <v>1229</v>
      </c>
      <c r="I68" s="93" t="s">
        <v>238</v>
      </c>
      <c r="J68" s="188" t="str">
        <f t="shared" si="1"/>
        <v>VsprFinePitchPower</v>
      </c>
      <c r="K68" s="95" t="s">
        <v>448</v>
      </c>
      <c r="L68" s="95"/>
      <c r="M68" s="95"/>
    </row>
    <row r="69" spans="1:13" ht="18" customHeight="1" x14ac:dyDescent="0.2">
      <c r="A69" s="96" t="s">
        <v>97</v>
      </c>
      <c r="B69" s="90" t="s">
        <v>1014</v>
      </c>
      <c r="C69" s="91" t="s">
        <v>100</v>
      </c>
      <c r="D69" s="92" t="s">
        <v>1194</v>
      </c>
      <c r="E69" s="93" t="s">
        <v>552</v>
      </c>
      <c r="F69" s="95" t="s">
        <v>836</v>
      </c>
      <c r="G69" s="93"/>
      <c r="H69" s="93" t="s">
        <v>1229</v>
      </c>
      <c r="I69" s="93" t="s">
        <v>238</v>
      </c>
      <c r="J69" s="188" t="str">
        <f t="shared" si="1"/>
        <v>VsprFinePitchYaw</v>
      </c>
      <c r="K69" s="95" t="s">
        <v>448</v>
      </c>
      <c r="L69" s="95"/>
      <c r="M69" s="95"/>
    </row>
    <row r="70" spans="1:13" ht="18" customHeight="1" x14ac:dyDescent="0.2">
      <c r="A70" s="96" t="s">
        <v>101</v>
      </c>
      <c r="B70" s="90" t="s">
        <v>1014</v>
      </c>
      <c r="C70" s="91" t="s">
        <v>98</v>
      </c>
      <c r="D70" s="92" t="s">
        <v>1194</v>
      </c>
      <c r="E70" s="93" t="s">
        <v>552</v>
      </c>
      <c r="F70" s="95" t="s">
        <v>836</v>
      </c>
      <c r="G70" s="93"/>
      <c r="H70" s="93" t="s">
        <v>1229</v>
      </c>
      <c r="I70" s="93" t="s">
        <v>238</v>
      </c>
      <c r="J70" s="188" t="str">
        <f t="shared" si="1"/>
        <v>VsprFinePitchDynamic</v>
      </c>
      <c r="K70" s="95" t="s">
        <v>448</v>
      </c>
      <c r="L70" s="95"/>
      <c r="M70" s="95"/>
    </row>
    <row r="71" spans="1:13" ht="18" customHeight="1" x14ac:dyDescent="0.2">
      <c r="A71" s="96" t="s">
        <v>767</v>
      </c>
      <c r="B71" s="90" t="s">
        <v>763</v>
      </c>
      <c r="C71" s="91" t="s">
        <v>890</v>
      </c>
      <c r="D71" s="92" t="s">
        <v>1194</v>
      </c>
      <c r="E71" s="93" t="s">
        <v>552</v>
      </c>
      <c r="F71" s="95" t="s">
        <v>836</v>
      </c>
      <c r="G71" s="93" t="s">
        <v>1229</v>
      </c>
      <c r="H71" s="93"/>
      <c r="I71" s="93" t="s">
        <v>238</v>
      </c>
      <c r="J71" s="188" t="str">
        <f t="shared" si="1"/>
        <v>ExpectedPitchAngle1</v>
      </c>
      <c r="K71" s="95" t="s">
        <v>448</v>
      </c>
      <c r="L71" s="95"/>
      <c r="M71" s="95"/>
    </row>
    <row r="72" spans="1:13" ht="18" customHeight="1" x14ac:dyDescent="0.2">
      <c r="A72" s="96" t="s">
        <v>768</v>
      </c>
      <c r="B72" s="90" t="s">
        <v>763</v>
      </c>
      <c r="C72" s="91" t="s">
        <v>891</v>
      </c>
      <c r="D72" s="92" t="s">
        <v>1194</v>
      </c>
      <c r="E72" s="93" t="s">
        <v>552</v>
      </c>
      <c r="F72" s="95" t="s">
        <v>836</v>
      </c>
      <c r="G72" s="93" t="s">
        <v>1229</v>
      </c>
      <c r="H72" s="93"/>
      <c r="I72" s="93" t="s">
        <v>238</v>
      </c>
      <c r="J72" s="188" t="str">
        <f t="shared" si="1"/>
        <v>ExpectedPitchAngle2</v>
      </c>
      <c r="K72" s="95" t="s">
        <v>448</v>
      </c>
      <c r="L72" s="95"/>
      <c r="M72" s="95"/>
    </row>
    <row r="73" spans="1:13" ht="18" customHeight="1" x14ac:dyDescent="0.2">
      <c r="A73" s="96" t="s">
        <v>769</v>
      </c>
      <c r="B73" s="90" t="s">
        <v>763</v>
      </c>
      <c r="C73" s="91" t="s">
        <v>892</v>
      </c>
      <c r="D73" s="92" t="s">
        <v>1194</v>
      </c>
      <c r="E73" s="93" t="s">
        <v>552</v>
      </c>
      <c r="F73" s="95" t="s">
        <v>836</v>
      </c>
      <c r="G73" s="93" t="s">
        <v>1229</v>
      </c>
      <c r="H73" s="93"/>
      <c r="I73" s="93" t="s">
        <v>238</v>
      </c>
      <c r="J73" s="188" t="str">
        <f t="shared" si="1"/>
        <v>ExpectedPitchAngle3</v>
      </c>
      <c r="K73" s="95" t="s">
        <v>448</v>
      </c>
      <c r="L73" s="95"/>
      <c r="M73" s="95"/>
    </row>
    <row r="74" spans="1:13" ht="18" customHeight="1" x14ac:dyDescent="0.2">
      <c r="A74" s="96" t="s">
        <v>1161</v>
      </c>
      <c r="B74" s="90" t="s">
        <v>1014</v>
      </c>
      <c r="C74" s="91" t="s">
        <v>154</v>
      </c>
      <c r="D74" s="92" t="s">
        <v>1194</v>
      </c>
      <c r="E74" s="93" t="s">
        <v>552</v>
      </c>
      <c r="F74" s="95" t="s">
        <v>836</v>
      </c>
      <c r="G74" s="93"/>
      <c r="H74" s="93"/>
      <c r="I74" s="93" t="s">
        <v>239</v>
      </c>
      <c r="J74" s="188" t="str">
        <f t="shared" si="1"/>
        <v>VsprIndivCorrBlade1</v>
      </c>
      <c r="K74" s="95" t="s">
        <v>448</v>
      </c>
      <c r="L74" s="95"/>
      <c r="M74" s="95"/>
    </row>
    <row r="75" spans="1:13" ht="18" customHeight="1" x14ac:dyDescent="0.2">
      <c r="A75" s="96" t="s">
        <v>1162</v>
      </c>
      <c r="B75" s="90" t="s">
        <v>1014</v>
      </c>
      <c r="C75" s="91" t="s">
        <v>155</v>
      </c>
      <c r="D75" s="92" t="s">
        <v>1194</v>
      </c>
      <c r="E75" s="93" t="s">
        <v>552</v>
      </c>
      <c r="F75" s="95" t="s">
        <v>836</v>
      </c>
      <c r="G75" s="93"/>
      <c r="H75" s="93"/>
      <c r="I75" s="93" t="s">
        <v>239</v>
      </c>
      <c r="J75" s="188" t="str">
        <f t="shared" si="1"/>
        <v>VsprIndivCorrBlade2</v>
      </c>
      <c r="K75" s="95" t="s">
        <v>448</v>
      </c>
      <c r="L75" s="95"/>
      <c r="M75" s="95"/>
    </row>
    <row r="76" spans="1:13" ht="18" customHeight="1" x14ac:dyDescent="0.2">
      <c r="A76" s="96" t="s">
        <v>688</v>
      </c>
      <c r="B76" s="90" t="s">
        <v>1014</v>
      </c>
      <c r="C76" s="91" t="s">
        <v>835</v>
      </c>
      <c r="D76" s="92" t="s">
        <v>1194</v>
      </c>
      <c r="E76" s="93" t="s">
        <v>552</v>
      </c>
      <c r="F76" s="95" t="s">
        <v>836</v>
      </c>
      <c r="G76" s="93"/>
      <c r="H76" s="93"/>
      <c r="I76" s="93" t="s">
        <v>239</v>
      </c>
      <c r="J76" s="188" t="str">
        <f t="shared" si="1"/>
        <v>VsprIndivCorrBlade3</v>
      </c>
      <c r="K76" s="95" t="s">
        <v>448</v>
      </c>
      <c r="L76" s="95"/>
      <c r="M76" s="95"/>
    </row>
    <row r="77" spans="1:13" s="352" customFormat="1" ht="18" customHeight="1" x14ac:dyDescent="0.2">
      <c r="A77" s="263" t="s">
        <v>1596</v>
      </c>
      <c r="B77" s="264" t="s">
        <v>1014</v>
      </c>
      <c r="C77" s="269" t="s">
        <v>1600</v>
      </c>
      <c r="D77" s="266" t="s">
        <v>1194</v>
      </c>
      <c r="E77" s="232" t="s">
        <v>552</v>
      </c>
      <c r="F77" s="95" t="s">
        <v>836</v>
      </c>
      <c r="G77" s="232"/>
      <c r="H77" s="367" t="s">
        <v>1638</v>
      </c>
      <c r="I77" s="367" t="s">
        <v>1601</v>
      </c>
      <c r="J77" s="268" t="str">
        <f t="shared" ref="J77" si="6">RIGHT(A77, LEN(A77)-2)</f>
        <v>VsprPidPdy</v>
      </c>
      <c r="K77" s="95" t="s">
        <v>448</v>
      </c>
      <c r="L77" s="95"/>
      <c r="M77" s="95"/>
    </row>
    <row r="78" spans="1:13" s="352" customFormat="1" ht="18" customHeight="1" x14ac:dyDescent="0.2">
      <c r="A78" s="263" t="s">
        <v>1595</v>
      </c>
      <c r="B78" s="264" t="s">
        <v>1014</v>
      </c>
      <c r="C78" s="269" t="s">
        <v>1598</v>
      </c>
      <c r="D78" s="266" t="s">
        <v>1194</v>
      </c>
      <c r="E78" s="232" t="s">
        <v>552</v>
      </c>
      <c r="F78" s="95" t="s">
        <v>836</v>
      </c>
      <c r="G78" s="232"/>
      <c r="H78" s="367" t="s">
        <v>1638</v>
      </c>
      <c r="I78" s="367" t="s">
        <v>1601</v>
      </c>
      <c r="J78" s="268" t="str">
        <f t="shared" ref="J78:J84" si="7">RIGHT(A78, LEN(A78)-2)</f>
        <v>VsprPidPdy1</v>
      </c>
      <c r="K78" s="95" t="s">
        <v>448</v>
      </c>
      <c r="L78" s="95"/>
      <c r="M78" s="95"/>
    </row>
    <row r="79" spans="1:13" s="352" customFormat="1" ht="18" customHeight="1" x14ac:dyDescent="0.2">
      <c r="A79" s="263" t="s">
        <v>1597</v>
      </c>
      <c r="B79" s="264" t="s">
        <v>1014</v>
      </c>
      <c r="C79" s="269" t="s">
        <v>1599</v>
      </c>
      <c r="D79" s="266" t="s">
        <v>1194</v>
      </c>
      <c r="E79" s="232" t="s">
        <v>552</v>
      </c>
      <c r="F79" s="95" t="s">
        <v>836</v>
      </c>
      <c r="G79" s="232"/>
      <c r="H79" s="367" t="s">
        <v>1638</v>
      </c>
      <c r="I79" s="367" t="s">
        <v>1601</v>
      </c>
      <c r="J79" s="268" t="str">
        <f t="shared" si="7"/>
        <v>VsprPidPdy2</v>
      </c>
      <c r="K79" s="95" t="s">
        <v>448</v>
      </c>
      <c r="L79" s="95"/>
      <c r="M79" s="95"/>
    </row>
    <row r="80" spans="1:13" s="352" customFormat="1" ht="18" customHeight="1" x14ac:dyDescent="0.2">
      <c r="A80" s="263" t="s">
        <v>1658</v>
      </c>
      <c r="B80" s="264" t="s">
        <v>1014</v>
      </c>
      <c r="C80" s="269" t="s">
        <v>1613</v>
      </c>
      <c r="D80" s="266" t="s">
        <v>1194</v>
      </c>
      <c r="E80" s="232" t="s">
        <v>552</v>
      </c>
      <c r="F80" s="95" t="s">
        <v>836</v>
      </c>
      <c r="G80" s="232"/>
      <c r="H80" s="367" t="s">
        <v>1638</v>
      </c>
      <c r="I80" s="367" t="s">
        <v>1601</v>
      </c>
      <c r="J80" s="268" t="str">
        <f t="shared" ref="J80" si="8">RIGHT(A80, LEN(A80)-2)</f>
        <v>VsprPidPdy3</v>
      </c>
      <c r="K80" s="95" t="s">
        <v>448</v>
      </c>
      <c r="L80" s="95"/>
      <c r="M80" s="95"/>
    </row>
    <row r="81" spans="1:13" s="352" customFormat="1" ht="18" customHeight="1" x14ac:dyDescent="0.2">
      <c r="A81" s="358" t="s">
        <v>1612</v>
      </c>
      <c r="B81" s="90" t="s">
        <v>1014</v>
      </c>
      <c r="C81" s="308" t="s">
        <v>1609</v>
      </c>
      <c r="D81" s="355" t="s">
        <v>1194</v>
      </c>
      <c r="E81" s="93" t="s">
        <v>552</v>
      </c>
      <c r="F81" s="95" t="s">
        <v>836</v>
      </c>
      <c r="G81" s="93"/>
      <c r="H81" s="367" t="s">
        <v>1638</v>
      </c>
      <c r="I81" s="93" t="s">
        <v>241</v>
      </c>
      <c r="J81" s="188" t="str">
        <f t="shared" si="7"/>
        <v>VsprPid2Num0</v>
      </c>
      <c r="K81" s="95" t="s">
        <v>448</v>
      </c>
      <c r="L81" s="95"/>
      <c r="M81" s="95"/>
    </row>
    <row r="82" spans="1:13" s="352" customFormat="1" ht="18" customHeight="1" x14ac:dyDescent="0.2">
      <c r="A82" s="358" t="s">
        <v>1607</v>
      </c>
      <c r="B82" s="90" t="s">
        <v>1014</v>
      </c>
      <c r="C82" s="308" t="s">
        <v>1610</v>
      </c>
      <c r="D82" s="355" t="s">
        <v>1194</v>
      </c>
      <c r="E82" s="93" t="s">
        <v>552</v>
      </c>
      <c r="F82" s="95" t="s">
        <v>836</v>
      </c>
      <c r="G82" s="93"/>
      <c r="H82" s="367" t="s">
        <v>1638</v>
      </c>
      <c r="I82" s="93" t="s">
        <v>241</v>
      </c>
      <c r="J82" s="188" t="str">
        <f t="shared" si="7"/>
        <v>VsprPid2Num1</v>
      </c>
      <c r="K82" s="95" t="s">
        <v>448</v>
      </c>
      <c r="L82" s="95"/>
      <c r="M82" s="95"/>
    </row>
    <row r="83" spans="1:13" s="352" customFormat="1" ht="18" customHeight="1" x14ac:dyDescent="0.2">
      <c r="A83" s="358" t="s">
        <v>1608</v>
      </c>
      <c r="B83" s="90" t="s">
        <v>1014</v>
      </c>
      <c r="C83" s="308" t="s">
        <v>1611</v>
      </c>
      <c r="D83" s="355" t="s">
        <v>1194</v>
      </c>
      <c r="E83" s="93" t="s">
        <v>552</v>
      </c>
      <c r="F83" s="95" t="s">
        <v>836</v>
      </c>
      <c r="G83" s="93"/>
      <c r="H83" s="367" t="s">
        <v>1638</v>
      </c>
      <c r="I83" s="93" t="s">
        <v>241</v>
      </c>
      <c r="J83" s="188" t="str">
        <f t="shared" si="7"/>
        <v>VsprPid2Num2</v>
      </c>
      <c r="K83" s="95" t="s">
        <v>448</v>
      </c>
      <c r="L83" s="95"/>
      <c r="M83" s="95"/>
    </row>
    <row r="84" spans="1:13" ht="18" customHeight="1" x14ac:dyDescent="0.2">
      <c r="A84" s="645" t="s">
        <v>2050</v>
      </c>
      <c r="B84" s="231" t="s">
        <v>1014</v>
      </c>
      <c r="C84" s="269" t="s">
        <v>2041</v>
      </c>
      <c r="D84" s="266" t="s">
        <v>1194</v>
      </c>
      <c r="E84" s="367" t="s">
        <v>552</v>
      </c>
      <c r="F84" s="270" t="s">
        <v>836</v>
      </c>
      <c r="G84" s="340"/>
      <c r="H84" s="340" t="s">
        <v>2040</v>
      </c>
      <c r="I84" s="340" t="s">
        <v>241</v>
      </c>
      <c r="J84" s="475" t="str">
        <f t="shared" si="7"/>
        <v>StartPitchRate</v>
      </c>
      <c r="K84" s="270" t="s">
        <v>448</v>
      </c>
      <c r="L84" s="270" t="s">
        <v>195</v>
      </c>
      <c r="M84" s="270"/>
    </row>
    <row r="85" spans="1:13" ht="18" customHeight="1" x14ac:dyDescent="0.2">
      <c r="A85" s="89" t="s">
        <v>759</v>
      </c>
      <c r="B85" s="90"/>
      <c r="C85" s="91"/>
      <c r="D85" s="92"/>
      <c r="E85" s="93"/>
      <c r="F85" s="95"/>
      <c r="G85" s="93"/>
      <c r="H85" s="93"/>
      <c r="I85" s="93"/>
      <c r="J85" s="188"/>
      <c r="K85" s="95"/>
      <c r="L85" s="95"/>
      <c r="M85" s="95"/>
    </row>
    <row r="86" spans="1:13" ht="18" customHeight="1" x14ac:dyDescent="0.2">
      <c r="A86" s="89" t="s">
        <v>955</v>
      </c>
      <c r="B86" s="90"/>
      <c r="C86" s="91"/>
      <c r="D86" s="92"/>
      <c r="E86" s="93"/>
      <c r="F86" s="95"/>
      <c r="G86" s="93"/>
      <c r="H86" s="93"/>
      <c r="I86" s="93"/>
      <c r="J86" s="188"/>
      <c r="K86" s="95"/>
      <c r="L86" s="95"/>
      <c r="M86" s="95"/>
    </row>
    <row r="87" spans="1:13" ht="18" customHeight="1" x14ac:dyDescent="0.2">
      <c r="A87" s="96" t="s">
        <v>933</v>
      </c>
      <c r="B87" s="90" t="s">
        <v>1014</v>
      </c>
      <c r="C87" s="91" t="s">
        <v>934</v>
      </c>
      <c r="D87" s="92" t="s">
        <v>1194</v>
      </c>
      <c r="E87" s="93" t="s">
        <v>552</v>
      </c>
      <c r="F87" s="95" t="s">
        <v>836</v>
      </c>
      <c r="G87" s="93"/>
      <c r="H87" s="356" t="s">
        <v>1638</v>
      </c>
      <c r="I87" s="93" t="s">
        <v>239</v>
      </c>
      <c r="J87" s="188" t="str">
        <f t="shared" ref="J87:J116" si="9">RIGHT(A87, LEN(A87)-2)</f>
        <v>VsprMeasuredSpeedTorque</v>
      </c>
      <c r="K87" s="95" t="s">
        <v>449</v>
      </c>
      <c r="L87" s="95" t="s">
        <v>181</v>
      </c>
      <c r="M87" s="95"/>
    </row>
    <row r="88" spans="1:13" ht="18" customHeight="1" x14ac:dyDescent="0.2">
      <c r="A88" s="96" t="s">
        <v>872</v>
      </c>
      <c r="B88" s="90" t="s">
        <v>1014</v>
      </c>
      <c r="C88" s="91" t="s">
        <v>873</v>
      </c>
      <c r="D88" s="92" t="s">
        <v>1194</v>
      </c>
      <c r="E88" s="93" t="s">
        <v>552</v>
      </c>
      <c r="F88" s="95" t="s">
        <v>836</v>
      </c>
      <c r="G88" s="93"/>
      <c r="H88" s="356" t="s">
        <v>1638</v>
      </c>
      <c r="I88" s="93" t="s">
        <v>239</v>
      </c>
      <c r="J88" s="188" t="str">
        <f t="shared" si="9"/>
        <v>VsprFilteredSpeedTorque</v>
      </c>
      <c r="K88" s="95" t="s">
        <v>449</v>
      </c>
      <c r="L88" s="95" t="s">
        <v>181</v>
      </c>
      <c r="M88" s="95"/>
    </row>
    <row r="89" spans="1:13" ht="18" customHeight="1" x14ac:dyDescent="0.2">
      <c r="A89" s="96" t="s">
        <v>878</v>
      </c>
      <c r="B89" s="90" t="s">
        <v>1014</v>
      </c>
      <c r="C89" s="91" t="s">
        <v>879</v>
      </c>
      <c r="D89" s="92" t="s">
        <v>1194</v>
      </c>
      <c r="E89" s="93" t="s">
        <v>552</v>
      </c>
      <c r="F89" s="95" t="s">
        <v>836</v>
      </c>
      <c r="G89" s="93" t="s">
        <v>1229</v>
      </c>
      <c r="H89" s="356" t="s">
        <v>1638</v>
      </c>
      <c r="I89" s="93" t="s">
        <v>239</v>
      </c>
      <c r="J89" s="188" t="str">
        <f t="shared" si="9"/>
        <v>VsprSpeedSetpointTorque</v>
      </c>
      <c r="K89" s="95" t="s">
        <v>449</v>
      </c>
      <c r="L89" s="95" t="s">
        <v>181</v>
      </c>
      <c r="M89" s="95"/>
    </row>
    <row r="90" spans="1:13" ht="18" customHeight="1" x14ac:dyDescent="0.2">
      <c r="A90" s="96" t="s">
        <v>874</v>
      </c>
      <c r="B90" s="90" t="s">
        <v>1014</v>
      </c>
      <c r="C90" s="91" t="s">
        <v>875</v>
      </c>
      <c r="D90" s="92" t="s">
        <v>1194</v>
      </c>
      <c r="E90" s="93" t="s">
        <v>552</v>
      </c>
      <c r="F90" s="95" t="s">
        <v>836</v>
      </c>
      <c r="G90" s="93"/>
      <c r="H90" s="356" t="s">
        <v>1638</v>
      </c>
      <c r="I90" s="93" t="s">
        <v>239</v>
      </c>
      <c r="J90" s="188" t="str">
        <f t="shared" si="9"/>
        <v>VsprFilteredSpeedErrorTorque</v>
      </c>
      <c r="K90" s="95" t="s">
        <v>449</v>
      </c>
      <c r="L90" s="95" t="s">
        <v>181</v>
      </c>
      <c r="M90" s="95"/>
    </row>
    <row r="91" spans="1:13" ht="18" customHeight="1" x14ac:dyDescent="0.2">
      <c r="A91" s="96" t="s">
        <v>876</v>
      </c>
      <c r="B91" s="90" t="s">
        <v>1014</v>
      </c>
      <c r="C91" s="91" t="s">
        <v>877</v>
      </c>
      <c r="D91" s="92" t="s">
        <v>1194</v>
      </c>
      <c r="E91" s="93" t="s">
        <v>552</v>
      </c>
      <c r="F91" s="95" t="s">
        <v>836</v>
      </c>
      <c r="G91" s="93" t="s">
        <v>1229</v>
      </c>
      <c r="H91" s="356" t="s">
        <v>1638</v>
      </c>
      <c r="I91" s="93" t="s">
        <v>239</v>
      </c>
      <c r="J91" s="188" t="str">
        <f t="shared" si="9"/>
        <v>VsprTorqueBias</v>
      </c>
      <c r="K91" s="95" t="s">
        <v>449</v>
      </c>
      <c r="L91" s="95"/>
      <c r="M91" s="95"/>
    </row>
    <row r="92" spans="1:13" ht="18" customHeight="1" x14ac:dyDescent="0.2">
      <c r="A92" s="96" t="s">
        <v>668</v>
      </c>
      <c r="B92" s="90" t="s">
        <v>1014</v>
      </c>
      <c r="C92" s="91" t="s">
        <v>539</v>
      </c>
      <c r="D92" s="92" t="s">
        <v>1194</v>
      </c>
      <c r="E92" s="93" t="s">
        <v>552</v>
      </c>
      <c r="F92" s="95" t="s">
        <v>836</v>
      </c>
      <c r="G92" s="93"/>
      <c r="H92" s="356" t="s">
        <v>1638</v>
      </c>
      <c r="I92" s="93" t="s">
        <v>239</v>
      </c>
      <c r="J92" s="188" t="str">
        <f t="shared" si="9"/>
        <v>VsprWMin</v>
      </c>
      <c r="K92" s="95" t="s">
        <v>449</v>
      </c>
      <c r="L92" s="95"/>
      <c r="M92" s="95"/>
    </row>
    <row r="93" spans="1:13" ht="18" customHeight="1" x14ac:dyDescent="0.2">
      <c r="A93" s="96" t="s">
        <v>669</v>
      </c>
      <c r="B93" s="90" t="s">
        <v>1014</v>
      </c>
      <c r="C93" s="91" t="s">
        <v>540</v>
      </c>
      <c r="D93" s="92" t="s">
        <v>1194</v>
      </c>
      <c r="E93" s="93" t="s">
        <v>552</v>
      </c>
      <c r="F93" s="95" t="s">
        <v>836</v>
      </c>
      <c r="G93" s="93"/>
      <c r="H93" s="356" t="s">
        <v>1638</v>
      </c>
      <c r="I93" s="93" t="s">
        <v>239</v>
      </c>
      <c r="J93" s="188" t="str">
        <f t="shared" si="9"/>
        <v>VsprWMax</v>
      </c>
      <c r="K93" s="95" t="s">
        <v>449</v>
      </c>
      <c r="L93" s="95"/>
      <c r="M93" s="95"/>
    </row>
    <row r="94" spans="1:13" ht="18" customHeight="1" x14ac:dyDescent="0.2">
      <c r="A94" s="96" t="s">
        <v>1075</v>
      </c>
      <c r="B94" s="90" t="s">
        <v>1014</v>
      </c>
      <c r="C94" s="91" t="s">
        <v>541</v>
      </c>
      <c r="D94" s="92" t="s">
        <v>1194</v>
      </c>
      <c r="E94" s="93" t="s">
        <v>552</v>
      </c>
      <c r="F94" s="95" t="s">
        <v>836</v>
      </c>
      <c r="G94" s="93"/>
      <c r="H94" s="356" t="s">
        <v>1638</v>
      </c>
      <c r="I94" s="93" t="s">
        <v>242</v>
      </c>
      <c r="J94" s="188" t="str">
        <f t="shared" si="9"/>
        <v>VsprPowDem0</v>
      </c>
      <c r="K94" s="95" t="s">
        <v>449</v>
      </c>
      <c r="L94" s="95" t="s">
        <v>180</v>
      </c>
      <c r="M94" s="95"/>
    </row>
    <row r="95" spans="1:13" ht="18" customHeight="1" x14ac:dyDescent="0.2">
      <c r="A95" s="96" t="s">
        <v>1076</v>
      </c>
      <c r="B95" s="90" t="s">
        <v>1014</v>
      </c>
      <c r="C95" s="91" t="s">
        <v>542</v>
      </c>
      <c r="D95" s="92" t="s">
        <v>1194</v>
      </c>
      <c r="E95" s="93" t="s">
        <v>552</v>
      </c>
      <c r="F95" s="95" t="s">
        <v>836</v>
      </c>
      <c r="G95" s="93"/>
      <c r="H95" s="356" t="s">
        <v>1638</v>
      </c>
      <c r="I95" s="93" t="s">
        <v>242</v>
      </c>
      <c r="J95" s="188" t="str">
        <f t="shared" si="9"/>
        <v>VsprPowerReference</v>
      </c>
      <c r="K95" s="95" t="s">
        <v>449</v>
      </c>
      <c r="L95" s="95" t="s">
        <v>180</v>
      </c>
      <c r="M95" s="95"/>
    </row>
    <row r="96" spans="1:13" ht="18" customHeight="1" x14ac:dyDescent="0.2">
      <c r="A96" s="96" t="s">
        <v>1077</v>
      </c>
      <c r="B96" s="90" t="s">
        <v>1014</v>
      </c>
      <c r="C96" s="91" t="s">
        <v>543</v>
      </c>
      <c r="D96" s="92" t="s">
        <v>1194</v>
      </c>
      <c r="E96" s="93" t="s">
        <v>552</v>
      </c>
      <c r="F96" s="95" t="s">
        <v>836</v>
      </c>
      <c r="G96" s="93"/>
      <c r="H96" s="356" t="s">
        <v>1638</v>
      </c>
      <c r="I96" s="93" t="s">
        <v>243</v>
      </c>
      <c r="J96" s="188" t="str">
        <f t="shared" si="9"/>
        <v>VsprQxP</v>
      </c>
      <c r="K96" s="95" t="s">
        <v>449</v>
      </c>
      <c r="L96" s="95"/>
      <c r="M96" s="95"/>
    </row>
    <row r="97" spans="1:13" ht="18" customHeight="1" x14ac:dyDescent="0.2">
      <c r="A97" s="96" t="s">
        <v>1078</v>
      </c>
      <c r="B97" s="90" t="s">
        <v>1014</v>
      </c>
      <c r="C97" s="91" t="s">
        <v>544</v>
      </c>
      <c r="D97" s="92" t="s">
        <v>1194</v>
      </c>
      <c r="E97" s="93" t="s">
        <v>552</v>
      </c>
      <c r="F97" s="95" t="s">
        <v>836</v>
      </c>
      <c r="G97" s="93"/>
      <c r="H97" s="356" t="s">
        <v>1638</v>
      </c>
      <c r="I97" s="93" t="s">
        <v>243</v>
      </c>
      <c r="J97" s="188" t="str">
        <f t="shared" si="9"/>
        <v>VsprQminP</v>
      </c>
      <c r="K97" s="95" t="s">
        <v>449</v>
      </c>
      <c r="L97" s="95"/>
      <c r="M97" s="95"/>
    </row>
    <row r="98" spans="1:13" ht="18" customHeight="1" x14ac:dyDescent="0.2">
      <c r="A98" s="96" t="s">
        <v>573</v>
      </c>
      <c r="B98" s="90" t="s">
        <v>1014</v>
      </c>
      <c r="C98" s="91" t="s">
        <v>545</v>
      </c>
      <c r="D98" s="92" t="s">
        <v>1194</v>
      </c>
      <c r="E98" s="93" t="s">
        <v>552</v>
      </c>
      <c r="F98" s="95" t="s">
        <v>836</v>
      </c>
      <c r="G98" s="93"/>
      <c r="H98" s="356" t="s">
        <v>1638</v>
      </c>
      <c r="I98" s="93" t="s">
        <v>239</v>
      </c>
      <c r="J98" s="188" t="str">
        <f t="shared" si="9"/>
        <v>VsprWmaxP</v>
      </c>
      <c r="K98" s="95" t="s">
        <v>449</v>
      </c>
      <c r="L98" s="95"/>
      <c r="M98" s="95"/>
    </row>
    <row r="99" spans="1:13" ht="18" customHeight="1" x14ac:dyDescent="0.2">
      <c r="A99" s="96" t="s">
        <v>658</v>
      </c>
      <c r="B99" s="90" t="s">
        <v>1014</v>
      </c>
      <c r="C99" s="91" t="s">
        <v>546</v>
      </c>
      <c r="D99" s="92" t="s">
        <v>1194</v>
      </c>
      <c r="E99" s="93" t="s">
        <v>552</v>
      </c>
      <c r="F99" s="95" t="s">
        <v>836</v>
      </c>
      <c r="G99" s="93"/>
      <c r="H99" s="356" t="s">
        <v>1638</v>
      </c>
      <c r="I99" s="93" t="s">
        <v>239</v>
      </c>
      <c r="J99" s="188" t="str">
        <f t="shared" si="9"/>
        <v>VsprWoptP</v>
      </c>
      <c r="K99" s="95" t="s">
        <v>449</v>
      </c>
      <c r="L99" s="95"/>
      <c r="M99" s="95"/>
    </row>
    <row r="100" spans="1:13" ht="18" customHeight="1" x14ac:dyDescent="0.2">
      <c r="A100" s="96" t="s">
        <v>659</v>
      </c>
      <c r="B100" s="90" t="s">
        <v>1014</v>
      </c>
      <c r="C100" s="91" t="s">
        <v>547</v>
      </c>
      <c r="D100" s="92" t="s">
        <v>1194</v>
      </c>
      <c r="E100" s="93" t="s">
        <v>552</v>
      </c>
      <c r="F100" s="95" t="s">
        <v>836</v>
      </c>
      <c r="G100" s="93"/>
      <c r="H100" s="356" t="s">
        <v>1638</v>
      </c>
      <c r="I100" s="93" t="s">
        <v>243</v>
      </c>
      <c r="J100" s="188" t="str">
        <f t="shared" si="9"/>
        <v>VsprQtopP</v>
      </c>
      <c r="K100" s="95" t="s">
        <v>449</v>
      </c>
      <c r="L100" s="95" t="s">
        <v>156</v>
      </c>
      <c r="M100" s="95"/>
    </row>
    <row r="101" spans="1:13" ht="18" customHeight="1" x14ac:dyDescent="0.2">
      <c r="A101" s="96" t="s">
        <v>660</v>
      </c>
      <c r="B101" s="90" t="s">
        <v>1014</v>
      </c>
      <c r="C101" s="91" t="s">
        <v>1012</v>
      </c>
      <c r="D101" s="92" t="s">
        <v>1194</v>
      </c>
      <c r="E101" s="93" t="s">
        <v>552</v>
      </c>
      <c r="F101" s="95" t="s">
        <v>836</v>
      </c>
      <c r="G101" s="93"/>
      <c r="H101" s="356" t="s">
        <v>1638</v>
      </c>
      <c r="I101" s="93" t="s">
        <v>243</v>
      </c>
      <c r="J101" s="188" t="str">
        <f t="shared" si="9"/>
        <v>VsprQdem0P</v>
      </c>
      <c r="K101" s="95" t="s">
        <v>449</v>
      </c>
      <c r="L101" s="95" t="s">
        <v>156</v>
      </c>
      <c r="M101" s="95"/>
    </row>
    <row r="102" spans="1:13" ht="18" customHeight="1" x14ac:dyDescent="0.2">
      <c r="A102" s="96" t="s">
        <v>661</v>
      </c>
      <c r="B102" s="90" t="s">
        <v>1014</v>
      </c>
      <c r="C102" s="91" t="s">
        <v>1013</v>
      </c>
      <c r="D102" s="92" t="s">
        <v>1194</v>
      </c>
      <c r="E102" s="93" t="s">
        <v>552</v>
      </c>
      <c r="F102" s="95" t="s">
        <v>836</v>
      </c>
      <c r="G102" s="93"/>
      <c r="H102" s="356" t="s">
        <v>1638</v>
      </c>
      <c r="I102" s="93" t="s">
        <v>243</v>
      </c>
      <c r="J102" s="188" t="str">
        <f t="shared" si="9"/>
        <v>VsprBandPassP</v>
      </c>
      <c r="K102" s="95" t="s">
        <v>449</v>
      </c>
      <c r="L102" s="95" t="s">
        <v>156</v>
      </c>
      <c r="M102" s="95"/>
    </row>
    <row r="103" spans="1:13" ht="18" customHeight="1" x14ac:dyDescent="0.2">
      <c r="A103" s="96" t="s">
        <v>662</v>
      </c>
      <c r="B103" s="90" t="s">
        <v>1014</v>
      </c>
      <c r="C103" s="91" t="s">
        <v>250</v>
      </c>
      <c r="D103" s="92" t="s">
        <v>1194</v>
      </c>
      <c r="E103" s="93" t="s">
        <v>552</v>
      </c>
      <c r="F103" s="95" t="s">
        <v>836</v>
      </c>
      <c r="G103" s="93"/>
      <c r="H103" s="356" t="s">
        <v>1638</v>
      </c>
      <c r="I103" s="93" t="s">
        <v>243</v>
      </c>
      <c r="J103" s="188" t="str">
        <f t="shared" si="9"/>
        <v>VsprQxFL</v>
      </c>
      <c r="K103" s="95" t="s">
        <v>449</v>
      </c>
      <c r="L103" s="95" t="s">
        <v>156</v>
      </c>
      <c r="M103" s="95"/>
    </row>
    <row r="104" spans="1:13" ht="18" customHeight="1" x14ac:dyDescent="0.2">
      <c r="A104" s="96" t="s">
        <v>663</v>
      </c>
      <c r="B104" s="90" t="s">
        <v>1014</v>
      </c>
      <c r="C104" s="91" t="s">
        <v>251</v>
      </c>
      <c r="D104" s="92" t="s">
        <v>1194</v>
      </c>
      <c r="E104" s="93" t="s">
        <v>552</v>
      </c>
      <c r="F104" s="95" t="s">
        <v>836</v>
      </c>
      <c r="G104" s="93"/>
      <c r="H104" s="356" t="s">
        <v>1638</v>
      </c>
      <c r="I104" s="93" t="s">
        <v>243</v>
      </c>
      <c r="J104" s="188" t="str">
        <f t="shared" si="9"/>
        <v>VsprQminFL</v>
      </c>
      <c r="K104" s="95" t="s">
        <v>449</v>
      </c>
      <c r="L104" s="95" t="s">
        <v>156</v>
      </c>
      <c r="M104" s="95"/>
    </row>
    <row r="105" spans="1:13" ht="18" customHeight="1" x14ac:dyDescent="0.2">
      <c r="A105" s="96" t="s">
        <v>664</v>
      </c>
      <c r="B105" s="90" t="s">
        <v>1014</v>
      </c>
      <c r="C105" s="91" t="s">
        <v>743</v>
      </c>
      <c r="D105" s="92" t="s">
        <v>1194</v>
      </c>
      <c r="E105" s="93" t="s">
        <v>552</v>
      </c>
      <c r="F105" s="95" t="s">
        <v>836</v>
      </c>
      <c r="G105" s="93"/>
      <c r="H105" s="356" t="s">
        <v>1638</v>
      </c>
      <c r="I105" s="93" t="s">
        <v>243</v>
      </c>
      <c r="J105" s="188" t="str">
        <f t="shared" si="9"/>
        <v>VsprQmaxFL</v>
      </c>
      <c r="K105" s="95" t="s">
        <v>449</v>
      </c>
      <c r="L105" s="95" t="s">
        <v>156</v>
      </c>
      <c r="M105" s="95"/>
    </row>
    <row r="106" spans="1:13" ht="18" customHeight="1" x14ac:dyDescent="0.2">
      <c r="A106" s="96" t="s">
        <v>665</v>
      </c>
      <c r="B106" s="90" t="s">
        <v>1014</v>
      </c>
      <c r="C106" s="91" t="s">
        <v>744</v>
      </c>
      <c r="D106" s="92" t="s">
        <v>1194</v>
      </c>
      <c r="E106" s="93" t="s">
        <v>552</v>
      </c>
      <c r="F106" s="95" t="s">
        <v>836</v>
      </c>
      <c r="G106" s="93"/>
      <c r="H106" s="356" t="s">
        <v>1638</v>
      </c>
      <c r="I106" s="93" t="s">
        <v>243</v>
      </c>
      <c r="J106" s="188" t="str">
        <f t="shared" si="9"/>
        <v>VsprQoptFL</v>
      </c>
      <c r="K106" s="95" t="s">
        <v>449</v>
      </c>
      <c r="L106" s="95" t="s">
        <v>156</v>
      </c>
      <c r="M106" s="95"/>
    </row>
    <row r="107" spans="1:13" ht="18" customHeight="1" x14ac:dyDescent="0.2">
      <c r="A107" s="96" t="s">
        <v>666</v>
      </c>
      <c r="B107" s="90" t="s">
        <v>1014</v>
      </c>
      <c r="C107" s="91" t="s">
        <v>745</v>
      </c>
      <c r="D107" s="92" t="s">
        <v>1194</v>
      </c>
      <c r="E107" s="93" t="s">
        <v>552</v>
      </c>
      <c r="F107" s="95" t="s">
        <v>836</v>
      </c>
      <c r="G107" s="93"/>
      <c r="H107" s="356" t="s">
        <v>1638</v>
      </c>
      <c r="I107" s="93" t="s">
        <v>243</v>
      </c>
      <c r="J107" s="188" t="str">
        <f t="shared" si="9"/>
        <v>VsprQtopFL</v>
      </c>
      <c r="K107" s="95" t="s">
        <v>449</v>
      </c>
      <c r="L107" s="95" t="s">
        <v>156</v>
      </c>
      <c r="M107" s="95"/>
    </row>
    <row r="108" spans="1:13" ht="18" customHeight="1" x14ac:dyDescent="0.2">
      <c r="A108" s="96" t="s">
        <v>667</v>
      </c>
      <c r="B108" s="90" t="s">
        <v>1014</v>
      </c>
      <c r="C108" s="91" t="s">
        <v>746</v>
      </c>
      <c r="D108" s="92" t="s">
        <v>1194</v>
      </c>
      <c r="E108" s="93" t="s">
        <v>552</v>
      </c>
      <c r="F108" s="95" t="s">
        <v>836</v>
      </c>
      <c r="G108" s="93"/>
      <c r="H108" s="356" t="s">
        <v>1638</v>
      </c>
      <c r="I108" s="93" t="s">
        <v>243</v>
      </c>
      <c r="J108" s="188" t="str">
        <f t="shared" si="9"/>
        <v>VsprQdem</v>
      </c>
      <c r="K108" s="95" t="s">
        <v>449</v>
      </c>
      <c r="L108" s="95" t="s">
        <v>156</v>
      </c>
      <c r="M108" s="95"/>
    </row>
    <row r="109" spans="1:13" ht="18" customHeight="1" x14ac:dyDescent="0.2">
      <c r="A109" s="96" t="s">
        <v>1072</v>
      </c>
      <c r="B109" s="90" t="s">
        <v>1014</v>
      </c>
      <c r="C109" s="91" t="s">
        <v>747</v>
      </c>
      <c r="D109" s="92" t="s">
        <v>1194</v>
      </c>
      <c r="E109" s="93" t="s">
        <v>552</v>
      </c>
      <c r="F109" s="95" t="s">
        <v>836</v>
      </c>
      <c r="G109" s="93" t="s">
        <v>1229</v>
      </c>
      <c r="H109" s="356" t="s">
        <v>1638</v>
      </c>
      <c r="I109" s="93" t="s">
        <v>243</v>
      </c>
      <c r="J109" s="188" t="str">
        <f t="shared" si="9"/>
        <v>VsprDampingTorque</v>
      </c>
      <c r="K109" s="95" t="s">
        <v>449</v>
      </c>
      <c r="L109" s="95" t="s">
        <v>156</v>
      </c>
      <c r="M109" s="95"/>
    </row>
    <row r="110" spans="1:13" ht="18" customHeight="1" x14ac:dyDescent="0.2">
      <c r="A110" s="96" t="s">
        <v>1073</v>
      </c>
      <c r="B110" s="90" t="s">
        <v>1014</v>
      </c>
      <c r="C110" s="91" t="s">
        <v>748</v>
      </c>
      <c r="D110" s="92" t="s">
        <v>1194</v>
      </c>
      <c r="E110" s="93" t="s">
        <v>552</v>
      </c>
      <c r="F110" s="95" t="s">
        <v>836</v>
      </c>
      <c r="G110" s="93"/>
      <c r="H110" s="356" t="s">
        <v>1638</v>
      </c>
      <c r="I110" s="93" t="s">
        <v>243</v>
      </c>
      <c r="J110" s="188" t="str">
        <f t="shared" si="9"/>
        <v>VsprTorqueDemand</v>
      </c>
      <c r="K110" s="95" t="s">
        <v>449</v>
      </c>
      <c r="L110" s="95" t="s">
        <v>156</v>
      </c>
      <c r="M110" s="95"/>
    </row>
    <row r="111" spans="1:13" ht="18" customHeight="1" x14ac:dyDescent="0.2">
      <c r="A111" s="96" t="s">
        <v>1203</v>
      </c>
      <c r="B111" s="90" t="s">
        <v>1014</v>
      </c>
      <c r="C111" s="91" t="s">
        <v>1204</v>
      </c>
      <c r="D111" s="92" t="s">
        <v>1194</v>
      </c>
      <c r="E111" s="93" t="s">
        <v>552</v>
      </c>
      <c r="F111" s="95" t="s">
        <v>836</v>
      </c>
      <c r="G111" s="93" t="s">
        <v>1229</v>
      </c>
      <c r="H111" s="356" t="s">
        <v>1638</v>
      </c>
      <c r="I111" s="93"/>
      <c r="J111" s="188" t="str">
        <f t="shared" si="9"/>
        <v>VsprTorqueLimitState</v>
      </c>
      <c r="K111" s="95" t="s">
        <v>449</v>
      </c>
      <c r="L111" s="95"/>
      <c r="M111" s="95"/>
    </row>
    <row r="112" spans="1:13" ht="18" customHeight="1" x14ac:dyDescent="0.2">
      <c r="A112" s="96" t="s">
        <v>621</v>
      </c>
      <c r="B112" s="90" t="s">
        <v>1014</v>
      </c>
      <c r="C112" s="91" t="s">
        <v>576</v>
      </c>
      <c r="D112" s="92" t="s">
        <v>1194</v>
      </c>
      <c r="E112" s="93" t="s">
        <v>552</v>
      </c>
      <c r="F112" s="95" t="s">
        <v>836</v>
      </c>
      <c r="G112" s="93" t="s">
        <v>1229</v>
      </c>
      <c r="H112" s="356" t="s">
        <v>1638</v>
      </c>
      <c r="I112" s="93"/>
      <c r="J112" s="188" t="str">
        <f t="shared" si="9"/>
        <v>VsprAboveRatedFlag</v>
      </c>
      <c r="K112" s="95" t="s">
        <v>449</v>
      </c>
      <c r="L112" s="95"/>
      <c r="M112" s="95"/>
    </row>
    <row r="113" spans="1:13" ht="18" customHeight="1" x14ac:dyDescent="0.2">
      <c r="A113" s="96" t="s">
        <v>1158</v>
      </c>
      <c r="B113" s="90" t="s">
        <v>1014</v>
      </c>
      <c r="C113" s="91" t="s">
        <v>126</v>
      </c>
      <c r="D113" s="92" t="s">
        <v>1194</v>
      </c>
      <c r="E113" s="93" t="s">
        <v>552</v>
      </c>
      <c r="F113" s="95" t="s">
        <v>836</v>
      </c>
      <c r="G113" s="93"/>
      <c r="H113" s="356" t="s">
        <v>1638</v>
      </c>
      <c r="I113" s="93" t="s">
        <v>242</v>
      </c>
      <c r="J113" s="188" t="str">
        <f t="shared" si="9"/>
        <v>VsprMeasuredPower</v>
      </c>
      <c r="K113" s="95" t="s">
        <v>449</v>
      </c>
      <c r="L113" s="95" t="s">
        <v>180</v>
      </c>
      <c r="M113" s="95"/>
    </row>
    <row r="114" spans="1:13" ht="18" customHeight="1" x14ac:dyDescent="0.2">
      <c r="A114" s="96" t="s">
        <v>1167</v>
      </c>
      <c r="B114" s="90" t="s">
        <v>1014</v>
      </c>
      <c r="C114" s="91" t="s">
        <v>1236</v>
      </c>
      <c r="D114" s="92" t="s">
        <v>1194</v>
      </c>
      <c r="E114" s="93" t="s">
        <v>552</v>
      </c>
      <c r="F114" s="95" t="s">
        <v>836</v>
      </c>
      <c r="G114" s="93"/>
      <c r="H114" s="356" t="s">
        <v>1638</v>
      </c>
      <c r="I114" s="93" t="s">
        <v>242</v>
      </c>
      <c r="J114" s="188" t="str">
        <f t="shared" si="9"/>
        <v>VsprDesiredPower</v>
      </c>
      <c r="K114" s="95" t="s">
        <v>449</v>
      </c>
      <c r="L114" s="95" t="s">
        <v>180</v>
      </c>
      <c r="M114" s="95"/>
    </row>
    <row r="115" spans="1:13" ht="18" customHeight="1" x14ac:dyDescent="0.2">
      <c r="A115" s="96" t="s">
        <v>1159</v>
      </c>
      <c r="B115" s="90" t="s">
        <v>1014</v>
      </c>
      <c r="C115" s="91" t="s">
        <v>822</v>
      </c>
      <c r="D115" s="92" t="s">
        <v>1194</v>
      </c>
      <c r="E115" s="93" t="s">
        <v>552</v>
      </c>
      <c r="F115" s="95" t="s">
        <v>836</v>
      </c>
      <c r="G115" s="93"/>
      <c r="H115" s="356" t="s">
        <v>1638</v>
      </c>
      <c r="I115" s="93" t="s">
        <v>242</v>
      </c>
      <c r="J115" s="188" t="str">
        <f t="shared" si="9"/>
        <v>VsprTorqueCorrectError</v>
      </c>
      <c r="K115" s="95" t="s">
        <v>449</v>
      </c>
      <c r="L115" s="95" t="s">
        <v>180</v>
      </c>
      <c r="M115" s="95"/>
    </row>
    <row r="116" spans="1:13" ht="18" customHeight="1" x14ac:dyDescent="0.2">
      <c r="A116" s="96" t="s">
        <v>1160</v>
      </c>
      <c r="B116" s="90" t="s">
        <v>1014</v>
      </c>
      <c r="C116" s="91" t="s">
        <v>823</v>
      </c>
      <c r="D116" s="92" t="s">
        <v>1194</v>
      </c>
      <c r="E116" s="93" t="s">
        <v>552</v>
      </c>
      <c r="F116" s="95" t="s">
        <v>836</v>
      </c>
      <c r="G116" s="93"/>
      <c r="H116" s="356" t="s">
        <v>1638</v>
      </c>
      <c r="I116" s="93"/>
      <c r="J116" s="188" t="str">
        <f t="shared" si="9"/>
        <v>VsprTorqueCorrectionFactor</v>
      </c>
      <c r="K116" s="95" t="s">
        <v>449</v>
      </c>
      <c r="L116" s="95"/>
      <c r="M116" s="95"/>
    </row>
    <row r="117" spans="1:13" ht="18" customHeight="1" x14ac:dyDescent="0.2">
      <c r="A117" s="89" t="s">
        <v>759</v>
      </c>
      <c r="B117" s="90"/>
      <c r="C117" s="91"/>
      <c r="D117" s="92"/>
      <c r="E117" s="93"/>
      <c r="F117" s="95"/>
      <c r="G117" s="93"/>
      <c r="H117" s="93"/>
      <c r="I117" s="93"/>
      <c r="J117" s="188"/>
      <c r="K117" s="95"/>
      <c r="L117" s="95"/>
      <c r="M117" s="95"/>
    </row>
    <row r="118" spans="1:13" ht="18" customHeight="1" x14ac:dyDescent="0.2">
      <c r="A118" s="89" t="s">
        <v>952</v>
      </c>
      <c r="B118" s="90"/>
      <c r="C118" s="91"/>
      <c r="D118" s="92"/>
      <c r="E118" s="93"/>
      <c r="F118" s="95"/>
      <c r="G118" s="93"/>
      <c r="H118" s="93"/>
      <c r="I118" s="93"/>
      <c r="J118" s="188"/>
      <c r="K118" s="95"/>
      <c r="L118" s="95"/>
      <c r="M118" s="95"/>
    </row>
    <row r="119" spans="1:13" ht="18" customHeight="1" x14ac:dyDescent="0.2">
      <c r="A119" s="96" t="s">
        <v>949</v>
      </c>
      <c r="B119" s="90" t="s">
        <v>1014</v>
      </c>
      <c r="C119" s="91" t="s">
        <v>316</v>
      </c>
      <c r="D119" s="92" t="s">
        <v>1194</v>
      </c>
      <c r="E119" s="93" t="s">
        <v>552</v>
      </c>
      <c r="F119" s="95" t="s">
        <v>836</v>
      </c>
      <c r="G119" s="93"/>
      <c r="H119" s="93"/>
      <c r="I119" s="93" t="s">
        <v>240</v>
      </c>
      <c r="J119" s="188" t="str">
        <f t="shared" ref="J119:J124" si="10">RIGHT(A119, LEN(A119)-2)</f>
        <v>VsprMeasuredNacAccFA</v>
      </c>
      <c r="K119" s="95" t="s">
        <v>450</v>
      </c>
      <c r="L119" s="95" t="s">
        <v>157</v>
      </c>
      <c r="M119" s="95"/>
    </row>
    <row r="120" spans="1:13" ht="18" customHeight="1" x14ac:dyDescent="0.2">
      <c r="A120" s="122" t="s">
        <v>314</v>
      </c>
      <c r="B120" s="90" t="s">
        <v>1014</v>
      </c>
      <c r="C120" s="91" t="s">
        <v>315</v>
      </c>
      <c r="D120" s="92" t="s">
        <v>1194</v>
      </c>
      <c r="E120" s="93" t="s">
        <v>552</v>
      </c>
      <c r="F120" s="95" t="s">
        <v>836</v>
      </c>
      <c r="G120" s="93" t="s">
        <v>1229</v>
      </c>
      <c r="H120" s="93"/>
      <c r="I120" s="93" t="s">
        <v>239</v>
      </c>
      <c r="J120" s="188" t="str">
        <f t="shared" si="10"/>
        <v>VsprAccFAPitchRate</v>
      </c>
      <c r="K120" s="95" t="s">
        <v>450</v>
      </c>
      <c r="L120" s="95" t="s">
        <v>195</v>
      </c>
      <c r="M120" s="95"/>
    </row>
    <row r="121" spans="1:13" ht="18" customHeight="1" x14ac:dyDescent="0.2">
      <c r="A121" s="96" t="s">
        <v>1089</v>
      </c>
      <c r="B121" s="90" t="s">
        <v>1014</v>
      </c>
      <c r="C121" s="91" t="s">
        <v>845</v>
      </c>
      <c r="D121" s="92" t="s">
        <v>1194</v>
      </c>
      <c r="E121" s="93" t="s">
        <v>552</v>
      </c>
      <c r="F121" s="95" t="s">
        <v>836</v>
      </c>
      <c r="G121" s="93"/>
      <c r="H121" s="93"/>
      <c r="I121" s="93"/>
      <c r="J121" s="188" t="str">
        <f t="shared" si="10"/>
        <v>VsprTowerAccelerationSchedule</v>
      </c>
      <c r="K121" s="95" t="s">
        <v>450</v>
      </c>
      <c r="L121" s="95"/>
      <c r="M121" s="95"/>
    </row>
    <row r="122" spans="1:13" s="297" customFormat="1" ht="18" customHeight="1" x14ac:dyDescent="0.2">
      <c r="A122" s="96" t="s">
        <v>1090</v>
      </c>
      <c r="B122" s="90" t="s">
        <v>1014</v>
      </c>
      <c r="C122" s="91" t="s">
        <v>846</v>
      </c>
      <c r="D122" s="92" t="s">
        <v>1194</v>
      </c>
      <c r="E122" s="93" t="s">
        <v>552</v>
      </c>
      <c r="F122" s="95" t="s">
        <v>836</v>
      </c>
      <c r="G122" s="93"/>
      <c r="H122" s="93"/>
      <c r="I122" s="93" t="s">
        <v>238</v>
      </c>
      <c r="J122" s="188" t="str">
        <f t="shared" si="10"/>
        <v>VsprAccelerationFeedbackPitch</v>
      </c>
      <c r="K122" s="95" t="s">
        <v>450</v>
      </c>
      <c r="L122" s="95"/>
      <c r="M122" s="95"/>
    </row>
    <row r="123" spans="1:13" s="305" customFormat="1" ht="18" customHeight="1" x14ac:dyDescent="0.2">
      <c r="A123" s="302" t="s">
        <v>759</v>
      </c>
      <c r="B123" s="90"/>
      <c r="C123" s="91"/>
      <c r="D123" s="299"/>
      <c r="E123" s="93"/>
      <c r="F123" s="95"/>
      <c r="G123" s="93"/>
      <c r="H123" s="93"/>
      <c r="I123" s="93"/>
      <c r="J123" s="188"/>
      <c r="K123" s="95"/>
      <c r="L123" s="95"/>
      <c r="M123" s="95"/>
    </row>
    <row r="124" spans="1:13" s="297" customFormat="1" ht="18" customHeight="1" x14ac:dyDescent="0.2">
      <c r="A124" s="306" t="s">
        <v>1386</v>
      </c>
      <c r="B124" s="90"/>
      <c r="C124" s="91"/>
      <c r="D124" s="309"/>
      <c r="E124" s="93"/>
      <c r="F124" s="95"/>
      <c r="G124" s="93"/>
      <c r="H124" s="93"/>
      <c r="I124" s="93"/>
      <c r="J124" s="188" t="str">
        <f t="shared" si="10"/>
        <v>on Linear stuff</v>
      </c>
      <c r="K124" s="95"/>
      <c r="L124" s="95"/>
      <c r="M124" s="95"/>
    </row>
    <row r="125" spans="1:13" s="297" customFormat="1" ht="18" customHeight="1" x14ac:dyDescent="0.2">
      <c r="A125" s="422" t="s">
        <v>1845</v>
      </c>
      <c r="B125" s="307" t="s">
        <v>1014</v>
      </c>
      <c r="C125" s="308"/>
      <c r="D125" s="355" t="s">
        <v>1194</v>
      </c>
      <c r="E125" s="310" t="s">
        <v>552</v>
      </c>
      <c r="F125" s="311" t="s">
        <v>836</v>
      </c>
      <c r="G125" s="310"/>
      <c r="H125" s="356" t="s">
        <v>2269</v>
      </c>
      <c r="I125" s="310" t="s">
        <v>1844</v>
      </c>
      <c r="J125" s="313" t="s">
        <v>1880</v>
      </c>
      <c r="K125" s="357" t="s">
        <v>450</v>
      </c>
      <c r="L125" s="311" t="s">
        <v>1268</v>
      </c>
      <c r="M125" s="311"/>
    </row>
    <row r="126" spans="1:13" s="297" customFormat="1" ht="18" customHeight="1" x14ac:dyDescent="0.2">
      <c r="A126" s="422" t="s">
        <v>1846</v>
      </c>
      <c r="B126" s="307" t="s">
        <v>1014</v>
      </c>
      <c r="C126" s="308"/>
      <c r="D126" s="355" t="s">
        <v>1194</v>
      </c>
      <c r="E126" s="310" t="s">
        <v>552</v>
      </c>
      <c r="F126" s="357" t="s">
        <v>836</v>
      </c>
      <c r="G126" s="310"/>
      <c r="H126" s="356" t="s">
        <v>2270</v>
      </c>
      <c r="I126" s="356" t="s">
        <v>1844</v>
      </c>
      <c r="J126" s="313" t="s">
        <v>1881</v>
      </c>
      <c r="K126" s="311" t="s">
        <v>450</v>
      </c>
      <c r="L126" s="95" t="s">
        <v>1268</v>
      </c>
      <c r="M126" s="311"/>
    </row>
    <row r="127" spans="1:13" s="297" customFormat="1" ht="18" customHeight="1" x14ac:dyDescent="0.2">
      <c r="A127" s="422" t="s">
        <v>1847</v>
      </c>
      <c r="B127" s="307" t="s">
        <v>1014</v>
      </c>
      <c r="C127" s="308"/>
      <c r="D127" s="355" t="s">
        <v>1193</v>
      </c>
      <c r="E127" s="356" t="s">
        <v>1879</v>
      </c>
      <c r="F127" s="357" t="s">
        <v>836</v>
      </c>
      <c r="G127" s="310"/>
      <c r="H127" s="356" t="s">
        <v>1659</v>
      </c>
      <c r="I127" s="310"/>
      <c r="J127" s="313" t="s">
        <v>1882</v>
      </c>
      <c r="K127" s="311" t="s">
        <v>450</v>
      </c>
      <c r="L127" s="516"/>
      <c r="M127" s="311"/>
    </row>
    <row r="128" spans="1:13" s="297" customFormat="1" ht="18" customHeight="1" x14ac:dyDescent="0.2">
      <c r="A128" s="422" t="s">
        <v>1848</v>
      </c>
      <c r="B128" s="307" t="s">
        <v>1014</v>
      </c>
      <c r="C128" s="308"/>
      <c r="D128" s="355" t="s">
        <v>1193</v>
      </c>
      <c r="E128" s="414" t="s">
        <v>1554</v>
      </c>
      <c r="F128" s="357" t="s">
        <v>836</v>
      </c>
      <c r="G128" s="310"/>
      <c r="H128" s="356" t="s">
        <v>1659</v>
      </c>
      <c r="I128" s="310"/>
      <c r="J128" s="313" t="s">
        <v>1883</v>
      </c>
      <c r="K128" s="311" t="s">
        <v>450</v>
      </c>
      <c r="L128" s="95"/>
      <c r="M128" s="311"/>
    </row>
    <row r="129" spans="1:13" s="297" customFormat="1" ht="18" customHeight="1" x14ac:dyDescent="0.2">
      <c r="A129" s="422" t="s">
        <v>1843</v>
      </c>
      <c r="B129" s="307" t="s">
        <v>1014</v>
      </c>
      <c r="C129" s="308"/>
      <c r="D129" s="355" t="s">
        <v>1193</v>
      </c>
      <c r="E129" s="414" t="s">
        <v>1554</v>
      </c>
      <c r="F129" s="357" t="s">
        <v>836</v>
      </c>
      <c r="G129" s="310"/>
      <c r="H129" s="356" t="s">
        <v>1659</v>
      </c>
      <c r="I129" s="310"/>
      <c r="J129" s="313" t="s">
        <v>1884</v>
      </c>
      <c r="K129" s="311" t="s">
        <v>450</v>
      </c>
      <c r="L129" s="95"/>
      <c r="M129" s="311"/>
    </row>
    <row r="130" spans="1:13" s="352" customFormat="1" ht="18" customHeight="1" x14ac:dyDescent="0.2">
      <c r="A130" s="422" t="s">
        <v>1849</v>
      </c>
      <c r="B130" s="307" t="s">
        <v>1014</v>
      </c>
      <c r="C130" s="308"/>
      <c r="D130" s="355" t="s">
        <v>1194</v>
      </c>
      <c r="E130" s="356" t="s">
        <v>552</v>
      </c>
      <c r="F130" s="357" t="s">
        <v>836</v>
      </c>
      <c r="G130" s="310"/>
      <c r="H130" s="356" t="s">
        <v>1659</v>
      </c>
      <c r="I130" s="356" t="s">
        <v>1844</v>
      </c>
      <c r="J130" s="313" t="s">
        <v>1885</v>
      </c>
      <c r="K130" s="311" t="s">
        <v>450</v>
      </c>
      <c r="L130" s="95" t="s">
        <v>1268</v>
      </c>
      <c r="M130" s="311"/>
    </row>
    <row r="131" spans="1:13" s="352" customFormat="1" ht="18" customHeight="1" x14ac:dyDescent="0.2">
      <c r="A131" s="422" t="s">
        <v>1850</v>
      </c>
      <c r="B131" s="354" t="s">
        <v>1014</v>
      </c>
      <c r="C131" s="308"/>
      <c r="D131" s="355" t="s">
        <v>1194</v>
      </c>
      <c r="E131" s="356" t="s">
        <v>552</v>
      </c>
      <c r="F131" s="357" t="s">
        <v>836</v>
      </c>
      <c r="G131" s="356"/>
      <c r="H131" s="356" t="s">
        <v>1930</v>
      </c>
      <c r="I131" s="356" t="s">
        <v>1844</v>
      </c>
      <c r="J131" s="313" t="s">
        <v>1886</v>
      </c>
      <c r="K131" s="357" t="s">
        <v>450</v>
      </c>
      <c r="L131" s="95" t="s">
        <v>1268</v>
      </c>
      <c r="M131" s="357"/>
    </row>
    <row r="132" spans="1:13" s="352" customFormat="1" ht="18" customHeight="1" x14ac:dyDescent="0.2">
      <c r="A132" s="422" t="s">
        <v>1851</v>
      </c>
      <c r="B132" s="354" t="s">
        <v>1014</v>
      </c>
      <c r="C132" s="308"/>
      <c r="D132" s="355" t="s">
        <v>1194</v>
      </c>
      <c r="E132" s="356" t="s">
        <v>552</v>
      </c>
      <c r="F132" s="357" t="s">
        <v>836</v>
      </c>
      <c r="G132" s="356"/>
      <c r="H132" s="356" t="s">
        <v>1659</v>
      </c>
      <c r="I132" s="356" t="s">
        <v>239</v>
      </c>
      <c r="J132" s="313" t="s">
        <v>1887</v>
      </c>
      <c r="K132" s="357" t="s">
        <v>450</v>
      </c>
      <c r="L132" s="95" t="s">
        <v>129</v>
      </c>
      <c r="M132" s="357"/>
    </row>
    <row r="133" spans="1:13" s="297" customFormat="1" ht="18" customHeight="1" x14ac:dyDescent="0.2">
      <c r="A133" s="422" t="s">
        <v>1852</v>
      </c>
      <c r="B133" s="354" t="s">
        <v>1014</v>
      </c>
      <c r="C133" s="308"/>
      <c r="D133" s="355" t="s">
        <v>1194</v>
      </c>
      <c r="E133" s="356" t="s">
        <v>552</v>
      </c>
      <c r="F133" s="357" t="s">
        <v>836</v>
      </c>
      <c r="G133" s="356"/>
      <c r="H133" s="356" t="s">
        <v>1659</v>
      </c>
      <c r="I133" s="356" t="s">
        <v>239</v>
      </c>
      <c r="J133" s="313" t="s">
        <v>1888</v>
      </c>
      <c r="K133" s="357" t="s">
        <v>450</v>
      </c>
      <c r="L133" s="95" t="s">
        <v>129</v>
      </c>
      <c r="M133" s="357"/>
    </row>
    <row r="134" spans="1:13" s="297" customFormat="1" ht="18" customHeight="1" x14ac:dyDescent="0.2">
      <c r="A134" s="422" t="s">
        <v>1853</v>
      </c>
      <c r="B134" s="307" t="s">
        <v>1014</v>
      </c>
      <c r="C134" s="308"/>
      <c r="D134" s="355" t="s">
        <v>1194</v>
      </c>
      <c r="E134" s="356" t="s">
        <v>552</v>
      </c>
      <c r="F134" s="357" t="s">
        <v>836</v>
      </c>
      <c r="G134" s="310"/>
      <c r="H134" s="356" t="s">
        <v>1930</v>
      </c>
      <c r="I134" s="310" t="s">
        <v>239</v>
      </c>
      <c r="J134" s="313" t="s">
        <v>1889</v>
      </c>
      <c r="K134" s="311" t="s">
        <v>450</v>
      </c>
      <c r="L134" s="95" t="s">
        <v>129</v>
      </c>
      <c r="M134" s="311"/>
    </row>
    <row r="135" spans="1:13" s="297" customFormat="1" ht="18" customHeight="1" x14ac:dyDescent="0.2">
      <c r="A135" s="422" t="s">
        <v>1842</v>
      </c>
      <c r="B135" s="307" t="s">
        <v>1014</v>
      </c>
      <c r="C135" s="308"/>
      <c r="D135" s="355" t="s">
        <v>1194</v>
      </c>
      <c r="E135" s="356" t="s">
        <v>552</v>
      </c>
      <c r="F135" s="357" t="s">
        <v>836</v>
      </c>
      <c r="G135" s="310"/>
      <c r="H135" s="356" t="s">
        <v>1930</v>
      </c>
      <c r="I135" s="93" t="s">
        <v>239</v>
      </c>
      <c r="J135" s="313" t="s">
        <v>1890</v>
      </c>
      <c r="K135" s="311" t="s">
        <v>450</v>
      </c>
      <c r="L135" s="95" t="s">
        <v>129</v>
      </c>
      <c r="M135" s="311"/>
    </row>
    <row r="136" spans="1:13" s="297" customFormat="1" ht="18" customHeight="1" x14ac:dyDescent="0.2">
      <c r="A136" s="422" t="s">
        <v>1854</v>
      </c>
      <c r="B136" s="307" t="s">
        <v>1014</v>
      </c>
      <c r="C136" s="308"/>
      <c r="D136" s="355" t="s">
        <v>1194</v>
      </c>
      <c r="E136" s="356" t="s">
        <v>552</v>
      </c>
      <c r="F136" s="357" t="s">
        <v>836</v>
      </c>
      <c r="G136" s="310"/>
      <c r="H136" s="356" t="s">
        <v>1930</v>
      </c>
      <c r="I136" s="93" t="s">
        <v>239</v>
      </c>
      <c r="J136" s="313" t="s">
        <v>1891</v>
      </c>
      <c r="K136" s="311" t="s">
        <v>450</v>
      </c>
      <c r="L136" s="95" t="s">
        <v>129</v>
      </c>
      <c r="M136" s="311"/>
    </row>
    <row r="137" spans="1:13" ht="18" customHeight="1" x14ac:dyDescent="0.2">
      <c r="A137" s="422" t="s">
        <v>1390</v>
      </c>
      <c r="B137" s="307" t="s">
        <v>1014</v>
      </c>
      <c r="C137" s="308"/>
      <c r="D137" s="355" t="s">
        <v>1194</v>
      </c>
      <c r="E137" s="356" t="s">
        <v>552</v>
      </c>
      <c r="F137" s="357" t="s">
        <v>836</v>
      </c>
      <c r="G137" s="310"/>
      <c r="H137" s="356" t="s">
        <v>1659</v>
      </c>
      <c r="I137" s="310"/>
      <c r="J137" s="313" t="s">
        <v>1892</v>
      </c>
      <c r="K137" s="311" t="s">
        <v>450</v>
      </c>
      <c r="L137" s="357" t="s">
        <v>1878</v>
      </c>
      <c r="M137" s="311"/>
    </row>
    <row r="138" spans="1:13" s="327" customFormat="1" ht="18" customHeight="1" x14ac:dyDescent="0.2">
      <c r="A138" s="422" t="s">
        <v>1388</v>
      </c>
      <c r="B138" s="307" t="s">
        <v>1014</v>
      </c>
      <c r="C138" s="308"/>
      <c r="D138" s="355" t="s">
        <v>1194</v>
      </c>
      <c r="E138" s="356" t="s">
        <v>552</v>
      </c>
      <c r="F138" s="357" t="s">
        <v>836</v>
      </c>
      <c r="G138" s="310"/>
      <c r="H138" s="356" t="s">
        <v>1659</v>
      </c>
      <c r="I138" s="310"/>
      <c r="J138" s="313" t="s">
        <v>1893</v>
      </c>
      <c r="K138" s="311" t="s">
        <v>450</v>
      </c>
      <c r="L138" s="357" t="s">
        <v>1878</v>
      </c>
      <c r="M138" s="311"/>
    </row>
    <row r="139" spans="1:13" s="327" customFormat="1" ht="18" customHeight="1" x14ac:dyDescent="0.2">
      <c r="A139" s="422" t="s">
        <v>1389</v>
      </c>
      <c r="B139" s="315" t="s">
        <v>1014</v>
      </c>
      <c r="C139" s="308"/>
      <c r="D139" s="355" t="s">
        <v>1194</v>
      </c>
      <c r="E139" s="356" t="s">
        <v>552</v>
      </c>
      <c r="F139" s="357" t="s">
        <v>836</v>
      </c>
      <c r="G139" s="328"/>
      <c r="H139" s="356" t="s">
        <v>1659</v>
      </c>
      <c r="I139" s="328"/>
      <c r="J139" s="313" t="s">
        <v>1894</v>
      </c>
      <c r="K139" s="329" t="s">
        <v>450</v>
      </c>
      <c r="L139" s="357" t="s">
        <v>1878</v>
      </c>
      <c r="M139" s="329"/>
    </row>
    <row r="140" spans="1:13" s="327" customFormat="1" ht="18" customHeight="1" x14ac:dyDescent="0.2">
      <c r="A140" s="422" t="s">
        <v>1855</v>
      </c>
      <c r="B140" s="315" t="s">
        <v>1014</v>
      </c>
      <c r="C140" s="308"/>
      <c r="D140" s="355" t="s">
        <v>1193</v>
      </c>
      <c r="E140" s="414" t="s">
        <v>1554</v>
      </c>
      <c r="F140" s="357" t="s">
        <v>836</v>
      </c>
      <c r="G140" s="328"/>
      <c r="H140" s="356" t="s">
        <v>1659</v>
      </c>
      <c r="I140" s="328"/>
      <c r="J140" s="313" t="s">
        <v>1895</v>
      </c>
      <c r="K140" s="329" t="s">
        <v>450</v>
      </c>
      <c r="L140" s="95"/>
      <c r="M140" s="329"/>
    </row>
    <row r="141" spans="1:13" s="327" customFormat="1" ht="18" customHeight="1" x14ac:dyDescent="0.2">
      <c r="A141" s="422" t="s">
        <v>1856</v>
      </c>
      <c r="B141" s="315" t="s">
        <v>1014</v>
      </c>
      <c r="C141" s="308"/>
      <c r="D141" s="355" t="s">
        <v>1193</v>
      </c>
      <c r="E141" s="414" t="s">
        <v>1554</v>
      </c>
      <c r="F141" s="357" t="s">
        <v>836</v>
      </c>
      <c r="G141" s="328"/>
      <c r="H141" s="356" t="s">
        <v>1930</v>
      </c>
      <c r="I141" s="328"/>
      <c r="J141" s="313" t="s">
        <v>1896</v>
      </c>
      <c r="K141" s="329" t="s">
        <v>450</v>
      </c>
      <c r="L141" s="95"/>
      <c r="M141" s="329"/>
    </row>
    <row r="142" spans="1:13" s="352" customFormat="1" ht="18" customHeight="1" x14ac:dyDescent="0.2">
      <c r="A142" s="422" t="s">
        <v>1857</v>
      </c>
      <c r="B142" s="315" t="s">
        <v>1014</v>
      </c>
      <c r="C142" s="308"/>
      <c r="D142" s="355" t="s">
        <v>1194</v>
      </c>
      <c r="E142" s="356" t="s">
        <v>552</v>
      </c>
      <c r="F142" s="357" t="s">
        <v>836</v>
      </c>
      <c r="G142" s="328"/>
      <c r="H142" s="356" t="s">
        <v>1930</v>
      </c>
      <c r="I142" s="328" t="s">
        <v>1874</v>
      </c>
      <c r="J142" s="313" t="s">
        <v>1897</v>
      </c>
      <c r="K142" s="329" t="s">
        <v>450</v>
      </c>
      <c r="L142" s="357" t="s">
        <v>1877</v>
      </c>
      <c r="M142" s="329"/>
    </row>
    <row r="143" spans="1:13" s="352" customFormat="1" ht="18" customHeight="1" x14ac:dyDescent="0.2">
      <c r="A143" s="422" t="s">
        <v>1858</v>
      </c>
      <c r="B143" s="354" t="s">
        <v>1014</v>
      </c>
      <c r="C143" s="308"/>
      <c r="D143" s="355" t="s">
        <v>1194</v>
      </c>
      <c r="E143" s="356" t="s">
        <v>552</v>
      </c>
      <c r="F143" s="357" t="s">
        <v>836</v>
      </c>
      <c r="G143" s="356"/>
      <c r="H143" s="356" t="s">
        <v>1930</v>
      </c>
      <c r="I143" s="93" t="s">
        <v>239</v>
      </c>
      <c r="J143" s="313" t="s">
        <v>1898</v>
      </c>
      <c r="K143" s="357" t="s">
        <v>450</v>
      </c>
      <c r="L143" s="95" t="s">
        <v>129</v>
      </c>
      <c r="M143" s="357"/>
    </row>
    <row r="144" spans="1:13" s="352" customFormat="1" ht="18" customHeight="1" x14ac:dyDescent="0.2">
      <c r="A144" s="441" t="s">
        <v>1859</v>
      </c>
      <c r="B144" s="354" t="s">
        <v>1014</v>
      </c>
      <c r="C144" s="181"/>
      <c r="D144" s="355" t="s">
        <v>1194</v>
      </c>
      <c r="E144" s="356" t="s">
        <v>552</v>
      </c>
      <c r="F144" s="357" t="s">
        <v>836</v>
      </c>
      <c r="G144" s="439"/>
      <c r="H144" s="356" t="s">
        <v>1930</v>
      </c>
      <c r="I144" s="93" t="s">
        <v>239</v>
      </c>
      <c r="J144" s="440" t="s">
        <v>1899</v>
      </c>
      <c r="K144" s="357" t="s">
        <v>450</v>
      </c>
      <c r="L144" s="433" t="s">
        <v>129</v>
      </c>
      <c r="M144" s="433"/>
    </row>
    <row r="145" spans="1:13" s="352" customFormat="1" ht="18" customHeight="1" x14ac:dyDescent="0.2">
      <c r="A145" s="441" t="s">
        <v>1860</v>
      </c>
      <c r="B145" s="354" t="s">
        <v>1014</v>
      </c>
      <c r="C145" s="181"/>
      <c r="D145" s="355" t="s">
        <v>1194</v>
      </c>
      <c r="E145" s="356" t="s">
        <v>552</v>
      </c>
      <c r="F145" s="357" t="s">
        <v>836</v>
      </c>
      <c r="G145" s="439"/>
      <c r="H145" s="356" t="s">
        <v>1930</v>
      </c>
      <c r="I145" s="93" t="s">
        <v>239</v>
      </c>
      <c r="J145" s="440" t="s">
        <v>1900</v>
      </c>
      <c r="K145" s="357" t="s">
        <v>450</v>
      </c>
      <c r="L145" s="433" t="s">
        <v>129</v>
      </c>
      <c r="M145" s="433"/>
    </row>
    <row r="146" spans="1:13" s="352" customFormat="1" ht="18" customHeight="1" x14ac:dyDescent="0.2">
      <c r="A146" s="441" t="s">
        <v>1861</v>
      </c>
      <c r="B146" s="437" t="s">
        <v>1014</v>
      </c>
      <c r="C146" s="181"/>
      <c r="D146" s="355" t="s">
        <v>1194</v>
      </c>
      <c r="E146" s="356" t="s">
        <v>552</v>
      </c>
      <c r="F146" s="357" t="s">
        <v>836</v>
      </c>
      <c r="G146" s="439"/>
      <c r="H146" s="356" t="s">
        <v>1930</v>
      </c>
      <c r="I146" s="356" t="s">
        <v>1875</v>
      </c>
      <c r="J146" s="440" t="s">
        <v>1901</v>
      </c>
      <c r="K146" s="433" t="s">
        <v>450</v>
      </c>
      <c r="L146" s="433" t="s">
        <v>1717</v>
      </c>
      <c r="M146" s="433"/>
    </row>
    <row r="147" spans="1:13" s="352" customFormat="1" ht="18" customHeight="1" x14ac:dyDescent="0.2">
      <c r="A147" s="441" t="s">
        <v>1862</v>
      </c>
      <c r="B147" s="437" t="s">
        <v>1014</v>
      </c>
      <c r="C147" s="181"/>
      <c r="D147" s="355" t="s">
        <v>1194</v>
      </c>
      <c r="E147" s="356" t="s">
        <v>552</v>
      </c>
      <c r="F147" s="357" t="s">
        <v>836</v>
      </c>
      <c r="G147" s="439"/>
      <c r="H147" s="356" t="s">
        <v>1930</v>
      </c>
      <c r="I147" s="439"/>
      <c r="J147" s="440" t="s">
        <v>1902</v>
      </c>
      <c r="K147" s="433" t="s">
        <v>450</v>
      </c>
      <c r="L147" s="433" t="s">
        <v>1871</v>
      </c>
      <c r="M147" s="433"/>
    </row>
    <row r="148" spans="1:13" s="352" customFormat="1" ht="18" customHeight="1" x14ac:dyDescent="0.2">
      <c r="A148" s="441" t="s">
        <v>1863</v>
      </c>
      <c r="B148" s="437" t="s">
        <v>1014</v>
      </c>
      <c r="C148" s="181"/>
      <c r="D148" s="355" t="s">
        <v>1194</v>
      </c>
      <c r="E148" s="356" t="s">
        <v>552</v>
      </c>
      <c r="F148" s="357" t="s">
        <v>836</v>
      </c>
      <c r="G148" s="439"/>
      <c r="H148" s="356" t="s">
        <v>1930</v>
      </c>
      <c r="I148" s="439"/>
      <c r="J148" s="440" t="s">
        <v>1903</v>
      </c>
      <c r="K148" s="433" t="s">
        <v>450</v>
      </c>
      <c r="L148" s="433" t="s">
        <v>1871</v>
      </c>
      <c r="M148" s="433"/>
    </row>
    <row r="149" spans="1:13" s="352" customFormat="1" ht="18" customHeight="1" x14ac:dyDescent="0.2">
      <c r="A149" s="441" t="s">
        <v>1841</v>
      </c>
      <c r="B149" s="437" t="s">
        <v>1816</v>
      </c>
      <c r="C149" s="181"/>
      <c r="D149" s="438" t="s">
        <v>1193</v>
      </c>
      <c r="E149" s="414" t="s">
        <v>1554</v>
      </c>
      <c r="F149" s="357" t="s">
        <v>836</v>
      </c>
      <c r="G149" s="439"/>
      <c r="H149" s="356" t="s">
        <v>1930</v>
      </c>
      <c r="I149" s="439"/>
      <c r="J149" s="440" t="s">
        <v>1904</v>
      </c>
      <c r="K149" s="433" t="s">
        <v>450</v>
      </c>
      <c r="L149" s="433"/>
      <c r="M149" s="433"/>
    </row>
    <row r="150" spans="1:13" s="352" customFormat="1" ht="18" customHeight="1" x14ac:dyDescent="0.2">
      <c r="A150" s="441" t="s">
        <v>1398</v>
      </c>
      <c r="B150" s="437" t="s">
        <v>1568</v>
      </c>
      <c r="C150" s="181"/>
      <c r="D150" s="355" t="s">
        <v>1194</v>
      </c>
      <c r="E150" s="356" t="s">
        <v>552</v>
      </c>
      <c r="F150" s="357" t="s">
        <v>836</v>
      </c>
      <c r="G150" s="439"/>
      <c r="H150" s="356" t="s">
        <v>1930</v>
      </c>
      <c r="I150" s="439"/>
      <c r="J150" s="440" t="s">
        <v>1905</v>
      </c>
      <c r="K150" s="433" t="s">
        <v>450</v>
      </c>
      <c r="L150" s="433" t="s">
        <v>1871</v>
      </c>
      <c r="M150" s="433"/>
    </row>
    <row r="151" spans="1:13" s="352" customFormat="1" ht="18" customHeight="1" x14ac:dyDescent="0.2">
      <c r="A151" s="441" t="s">
        <v>1387</v>
      </c>
      <c r="B151" s="437" t="s">
        <v>1014</v>
      </c>
      <c r="C151" s="181"/>
      <c r="D151" s="355" t="s">
        <v>1194</v>
      </c>
      <c r="E151" s="356" t="s">
        <v>552</v>
      </c>
      <c r="F151" s="357" t="s">
        <v>836</v>
      </c>
      <c r="G151" s="439"/>
      <c r="H151" s="356" t="s">
        <v>1930</v>
      </c>
      <c r="I151" s="439" t="s">
        <v>1876</v>
      </c>
      <c r="J151" s="440" t="s">
        <v>1906</v>
      </c>
      <c r="K151" s="433" t="s">
        <v>450</v>
      </c>
      <c r="L151" s="433" t="s">
        <v>263</v>
      </c>
      <c r="M151" s="433"/>
    </row>
    <row r="152" spans="1:13" s="352" customFormat="1" ht="18" customHeight="1" x14ac:dyDescent="0.2">
      <c r="A152" s="441" t="s">
        <v>1864</v>
      </c>
      <c r="B152" s="437" t="s">
        <v>1014</v>
      </c>
      <c r="C152" s="181"/>
      <c r="D152" s="355" t="s">
        <v>1194</v>
      </c>
      <c r="E152" s="356" t="s">
        <v>552</v>
      </c>
      <c r="F152" s="357" t="s">
        <v>836</v>
      </c>
      <c r="G152" s="439"/>
      <c r="H152" s="356" t="s">
        <v>1930</v>
      </c>
      <c r="I152" s="356" t="s">
        <v>1873</v>
      </c>
      <c r="J152" s="440" t="s">
        <v>1907</v>
      </c>
      <c r="K152" s="433" t="s">
        <v>450</v>
      </c>
      <c r="L152" s="433" t="s">
        <v>1872</v>
      </c>
      <c r="M152" s="433"/>
    </row>
    <row r="153" spans="1:13" s="352" customFormat="1" ht="18" customHeight="1" x14ac:dyDescent="0.2">
      <c r="A153" s="441" t="s">
        <v>1865</v>
      </c>
      <c r="B153" s="437" t="s">
        <v>1014</v>
      </c>
      <c r="C153" s="181"/>
      <c r="D153" s="355" t="s">
        <v>1194</v>
      </c>
      <c r="E153" s="356" t="s">
        <v>552</v>
      </c>
      <c r="F153" s="357" t="s">
        <v>836</v>
      </c>
      <c r="G153" s="439"/>
      <c r="H153" s="356" t="s">
        <v>1930</v>
      </c>
      <c r="I153" s="356" t="s">
        <v>1873</v>
      </c>
      <c r="J153" s="440" t="s">
        <v>1908</v>
      </c>
      <c r="K153" s="433" t="s">
        <v>450</v>
      </c>
      <c r="L153" s="433" t="s">
        <v>1872</v>
      </c>
      <c r="M153" s="433"/>
    </row>
    <row r="154" spans="1:13" s="352" customFormat="1" ht="18" customHeight="1" x14ac:dyDescent="0.2">
      <c r="A154" s="441" t="s">
        <v>1866</v>
      </c>
      <c r="B154" s="437" t="s">
        <v>1014</v>
      </c>
      <c r="C154" s="181"/>
      <c r="D154" s="438" t="s">
        <v>1193</v>
      </c>
      <c r="E154" s="414" t="s">
        <v>1554</v>
      </c>
      <c r="F154" s="357" t="s">
        <v>836</v>
      </c>
      <c r="G154" s="439"/>
      <c r="H154" s="356" t="s">
        <v>1930</v>
      </c>
      <c r="I154" s="439"/>
      <c r="J154" s="440" t="s">
        <v>1909</v>
      </c>
      <c r="K154" s="433" t="s">
        <v>450</v>
      </c>
      <c r="L154" s="433"/>
      <c r="M154" s="433"/>
    </row>
    <row r="155" spans="1:13" s="352" customFormat="1" ht="18" customHeight="1" x14ac:dyDescent="0.2">
      <c r="A155" s="441" t="s">
        <v>1399</v>
      </c>
      <c r="B155" s="437" t="s">
        <v>1014</v>
      </c>
      <c r="C155" s="181"/>
      <c r="D155" s="355" t="s">
        <v>1194</v>
      </c>
      <c r="E155" s="356" t="s">
        <v>552</v>
      </c>
      <c r="F155" s="357" t="s">
        <v>836</v>
      </c>
      <c r="G155" s="439"/>
      <c r="H155" s="356" t="s">
        <v>1930</v>
      </c>
      <c r="I155" s="356" t="s">
        <v>1873</v>
      </c>
      <c r="J155" s="440" t="s">
        <v>1910</v>
      </c>
      <c r="K155" s="433" t="s">
        <v>450</v>
      </c>
      <c r="L155" s="433" t="s">
        <v>1872</v>
      </c>
      <c r="M155" s="433"/>
    </row>
    <row r="156" spans="1:13" s="352" customFormat="1" ht="18" customHeight="1" x14ac:dyDescent="0.2">
      <c r="A156" s="441" t="s">
        <v>1867</v>
      </c>
      <c r="B156" s="437" t="s">
        <v>1014</v>
      </c>
      <c r="C156" s="181"/>
      <c r="D156" s="438" t="s">
        <v>1193</v>
      </c>
      <c r="E156" s="414" t="s">
        <v>1554</v>
      </c>
      <c r="F156" s="357" t="s">
        <v>836</v>
      </c>
      <c r="G156" s="439"/>
      <c r="H156" s="356" t="s">
        <v>1930</v>
      </c>
      <c r="I156" s="439"/>
      <c r="J156" s="440" t="s">
        <v>1911</v>
      </c>
      <c r="K156" s="433" t="s">
        <v>450</v>
      </c>
      <c r="L156" s="433"/>
      <c r="M156" s="433"/>
    </row>
    <row r="157" spans="1:13" s="352" customFormat="1" ht="18" customHeight="1" x14ac:dyDescent="0.2">
      <c r="A157" s="441" t="s">
        <v>1868</v>
      </c>
      <c r="B157" s="437" t="s">
        <v>1014</v>
      </c>
      <c r="C157" s="181"/>
      <c r="D157" s="438" t="s">
        <v>1193</v>
      </c>
      <c r="E157" s="414" t="s">
        <v>1554</v>
      </c>
      <c r="F157" s="357" t="s">
        <v>836</v>
      </c>
      <c r="G157" s="439"/>
      <c r="H157" s="356" t="s">
        <v>1930</v>
      </c>
      <c r="I157" s="439"/>
      <c r="J157" s="440" t="s">
        <v>1912</v>
      </c>
      <c r="K157" s="433" t="s">
        <v>450</v>
      </c>
      <c r="L157" s="433"/>
      <c r="M157" s="433"/>
    </row>
    <row r="158" spans="1:13" s="352" customFormat="1" ht="18" customHeight="1" x14ac:dyDescent="0.2">
      <c r="A158" s="441" t="s">
        <v>1869</v>
      </c>
      <c r="B158" s="437" t="s">
        <v>1014</v>
      </c>
      <c r="C158" s="181"/>
      <c r="D158" s="355" t="s">
        <v>1194</v>
      </c>
      <c r="E158" s="356" t="s">
        <v>552</v>
      </c>
      <c r="F158" s="357" t="s">
        <v>836</v>
      </c>
      <c r="G158" s="439"/>
      <c r="H158" s="356" t="s">
        <v>1930</v>
      </c>
      <c r="I158" s="356" t="s">
        <v>1844</v>
      </c>
      <c r="J158" s="440" t="s">
        <v>1913</v>
      </c>
      <c r="K158" s="433" t="s">
        <v>450</v>
      </c>
      <c r="L158" s="433" t="s">
        <v>1268</v>
      </c>
      <c r="M158" s="433"/>
    </row>
    <row r="159" spans="1:13" s="305" customFormat="1" ht="18" customHeight="1" x14ac:dyDescent="0.2">
      <c r="A159" s="441" t="s">
        <v>1870</v>
      </c>
      <c r="B159" s="437" t="s">
        <v>1014</v>
      </c>
      <c r="C159" s="181"/>
      <c r="D159" s="438" t="s">
        <v>1193</v>
      </c>
      <c r="E159" s="414" t="s">
        <v>1554</v>
      </c>
      <c r="F159" s="357" t="s">
        <v>836</v>
      </c>
      <c r="G159" s="439"/>
      <c r="H159" s="356" t="s">
        <v>1930</v>
      </c>
      <c r="I159" s="439"/>
      <c r="J159" s="440" t="s">
        <v>1914</v>
      </c>
      <c r="K159" s="433" t="s">
        <v>450</v>
      </c>
      <c r="L159" s="433"/>
      <c r="M159" s="433"/>
    </row>
    <row r="160" spans="1:13" ht="18" customHeight="1" x14ac:dyDescent="0.2">
      <c r="A160" s="312" t="s">
        <v>759</v>
      </c>
      <c r="B160" s="307"/>
      <c r="C160" s="308"/>
      <c r="D160" s="309"/>
      <c r="E160" s="310"/>
      <c r="F160" s="311"/>
      <c r="G160" s="310"/>
      <c r="H160" s="310"/>
      <c r="I160" s="310"/>
      <c r="J160" s="313"/>
      <c r="K160" s="311"/>
      <c r="L160" s="311"/>
      <c r="M160" s="311"/>
    </row>
    <row r="161" spans="1:13" ht="18" customHeight="1" x14ac:dyDescent="0.2">
      <c r="A161" s="89" t="s">
        <v>953</v>
      </c>
      <c r="B161" s="90"/>
      <c r="C161" s="91"/>
      <c r="D161" s="92"/>
      <c r="E161" s="93"/>
      <c r="F161" s="95"/>
      <c r="G161" s="93"/>
      <c r="H161" s="93"/>
      <c r="I161" s="93"/>
      <c r="J161" s="188"/>
      <c r="K161" s="95"/>
      <c r="L161" s="95"/>
      <c r="M161" s="95"/>
    </row>
    <row r="162" spans="1:13" ht="18" customHeight="1" x14ac:dyDescent="0.2">
      <c r="A162" s="244" t="s">
        <v>1143</v>
      </c>
      <c r="B162" s="245" t="s">
        <v>1014</v>
      </c>
      <c r="C162" s="246" t="s">
        <v>1064</v>
      </c>
      <c r="D162" s="247" t="s">
        <v>1194</v>
      </c>
      <c r="E162" s="248" t="s">
        <v>552</v>
      </c>
      <c r="F162" s="249" t="s">
        <v>836</v>
      </c>
      <c r="G162" s="93"/>
      <c r="H162" s="439" t="s">
        <v>1555</v>
      </c>
      <c r="I162" s="248" t="s">
        <v>238</v>
      </c>
      <c r="J162" s="250" t="str">
        <f t="shared" ref="J162:J163" si="11">RIGHT(A162, LEN(A162)-2)</f>
        <v>IpcMaxDiff</v>
      </c>
      <c r="K162" s="249" t="s">
        <v>451</v>
      </c>
      <c r="L162" s="249" t="s">
        <v>1234</v>
      </c>
      <c r="M162" s="249"/>
    </row>
    <row r="163" spans="1:13" s="725" customFormat="1" ht="18" customHeight="1" x14ac:dyDescent="0.2">
      <c r="A163" s="693" t="s">
        <v>2276</v>
      </c>
      <c r="B163" s="719" t="s">
        <v>1014</v>
      </c>
      <c r="C163" s="720" t="s">
        <v>2277</v>
      </c>
      <c r="D163" s="721" t="s">
        <v>1194</v>
      </c>
      <c r="E163" s="722" t="s">
        <v>552</v>
      </c>
      <c r="F163" s="722" t="s">
        <v>836</v>
      </c>
      <c r="G163" s="399"/>
      <c r="H163" s="723" t="s">
        <v>1565</v>
      </c>
      <c r="I163" s="722" t="s">
        <v>243</v>
      </c>
      <c r="J163" s="724" t="str">
        <f t="shared" si="11"/>
        <v>IpcCalculateThreshold</v>
      </c>
      <c r="K163" s="722" t="s">
        <v>451</v>
      </c>
      <c r="L163" s="722" t="s">
        <v>156</v>
      </c>
      <c r="M163" s="722"/>
    </row>
    <row r="164" spans="1:13" ht="18" customHeight="1" x14ac:dyDescent="0.2">
      <c r="A164" s="179" t="s">
        <v>2278</v>
      </c>
      <c r="B164" s="252" t="s">
        <v>1014</v>
      </c>
      <c r="C164" s="253" t="s">
        <v>10</v>
      </c>
      <c r="D164" s="254" t="s">
        <v>1194</v>
      </c>
      <c r="E164" s="255" t="s">
        <v>552</v>
      </c>
      <c r="F164" s="256" t="s">
        <v>836</v>
      </c>
      <c r="G164" s="93"/>
      <c r="H164" s="439" t="s">
        <v>1555</v>
      </c>
      <c r="I164" s="255" t="s">
        <v>243</v>
      </c>
      <c r="J164" s="257" t="str">
        <f t="shared" ref="J164:J179" si="12">RIGHT(A164, LEN(A164)-2)</f>
        <v>IpcDAxisMy</v>
      </c>
      <c r="K164" s="256" t="s">
        <v>451</v>
      </c>
      <c r="L164" s="256" t="s">
        <v>156</v>
      </c>
      <c r="M164" s="256"/>
    </row>
    <row r="165" spans="1:13" ht="18" customHeight="1" x14ac:dyDescent="0.2">
      <c r="A165" s="96" t="s">
        <v>1144</v>
      </c>
      <c r="B165" s="90" t="s">
        <v>1014</v>
      </c>
      <c r="C165" s="91" t="s">
        <v>11</v>
      </c>
      <c r="D165" s="92" t="s">
        <v>1194</v>
      </c>
      <c r="E165" s="93" t="s">
        <v>552</v>
      </c>
      <c r="F165" s="95" t="s">
        <v>836</v>
      </c>
      <c r="G165" s="93"/>
      <c r="H165" s="439" t="s">
        <v>1555</v>
      </c>
      <c r="I165" s="93" t="s">
        <v>243</v>
      </c>
      <c r="J165" s="188" t="str">
        <f t="shared" si="12"/>
        <v>IpcQAxisMy</v>
      </c>
      <c r="K165" s="95" t="s">
        <v>451</v>
      </c>
      <c r="L165" s="95" t="s">
        <v>156</v>
      </c>
      <c r="M165" s="95"/>
    </row>
    <row r="166" spans="1:13" ht="18" customHeight="1" x14ac:dyDescent="0.2">
      <c r="A166" s="96" t="s">
        <v>1201</v>
      </c>
      <c r="B166" s="90" t="s">
        <v>1014</v>
      </c>
      <c r="C166" s="91" t="s">
        <v>12</v>
      </c>
      <c r="D166" s="92" t="s">
        <v>1194</v>
      </c>
      <c r="E166" s="93" t="s">
        <v>552</v>
      </c>
      <c r="F166" s="95" t="s">
        <v>836</v>
      </c>
      <c r="G166" s="93"/>
      <c r="H166" s="439" t="s">
        <v>1555</v>
      </c>
      <c r="I166" s="93" t="s">
        <v>243</v>
      </c>
      <c r="J166" s="188" t="str">
        <f t="shared" si="12"/>
        <v>IpcFilteredDAxisMy</v>
      </c>
      <c r="K166" s="95" t="s">
        <v>451</v>
      </c>
      <c r="L166" s="95" t="s">
        <v>156</v>
      </c>
      <c r="M166" s="95"/>
    </row>
    <row r="167" spans="1:13" ht="18" customHeight="1" x14ac:dyDescent="0.2">
      <c r="A167" s="96" t="s">
        <v>1202</v>
      </c>
      <c r="B167" s="90" t="s">
        <v>1014</v>
      </c>
      <c r="C167" s="91" t="s">
        <v>13</v>
      </c>
      <c r="D167" s="92" t="s">
        <v>1194</v>
      </c>
      <c r="E167" s="93" t="s">
        <v>552</v>
      </c>
      <c r="F167" s="95" t="s">
        <v>836</v>
      </c>
      <c r="G167" s="93"/>
      <c r="H167" s="439" t="s">
        <v>1555</v>
      </c>
      <c r="I167" s="93" t="s">
        <v>243</v>
      </c>
      <c r="J167" s="188" t="str">
        <f t="shared" si="12"/>
        <v>IpcFilteredQAxisMy</v>
      </c>
      <c r="K167" s="95" t="s">
        <v>451</v>
      </c>
      <c r="L167" s="95" t="s">
        <v>156</v>
      </c>
      <c r="M167" s="95"/>
    </row>
    <row r="168" spans="1:13" ht="18" customHeight="1" x14ac:dyDescent="0.2">
      <c r="A168" s="96" t="s">
        <v>1145</v>
      </c>
      <c r="B168" s="90" t="s">
        <v>1014</v>
      </c>
      <c r="C168" s="91" t="s">
        <v>14</v>
      </c>
      <c r="D168" s="92" t="s">
        <v>1194</v>
      </c>
      <c r="E168" s="93" t="s">
        <v>552</v>
      </c>
      <c r="F168" s="95" t="s">
        <v>836</v>
      </c>
      <c r="G168" s="93"/>
      <c r="H168" s="439" t="s">
        <v>1555</v>
      </c>
      <c r="I168" s="93" t="s">
        <v>238</v>
      </c>
      <c r="J168" s="188" t="str">
        <f t="shared" si="12"/>
        <v>IpcDAxisPitchDemand</v>
      </c>
      <c r="K168" s="95" t="s">
        <v>451</v>
      </c>
      <c r="L168" s="95" t="s">
        <v>1234</v>
      </c>
      <c r="M168" s="95"/>
    </row>
    <row r="169" spans="1:13" ht="18" customHeight="1" x14ac:dyDescent="0.2">
      <c r="A169" s="96" t="s">
        <v>1146</v>
      </c>
      <c r="B169" s="90" t="s">
        <v>1014</v>
      </c>
      <c r="C169" s="91" t="s">
        <v>15</v>
      </c>
      <c r="D169" s="92" t="s">
        <v>1194</v>
      </c>
      <c r="E169" s="93" t="s">
        <v>552</v>
      </c>
      <c r="F169" s="95" t="s">
        <v>836</v>
      </c>
      <c r="G169" s="93"/>
      <c r="H169" s="439" t="s">
        <v>1555</v>
      </c>
      <c r="I169" s="93" t="s">
        <v>238</v>
      </c>
      <c r="J169" s="188" t="str">
        <f t="shared" si="12"/>
        <v>IpcQAxisPitchDemand</v>
      </c>
      <c r="K169" s="95" t="s">
        <v>451</v>
      </c>
      <c r="L169" s="95" t="s">
        <v>1234</v>
      </c>
      <c r="M169" s="95"/>
    </row>
    <row r="170" spans="1:13" ht="18" customHeight="1" x14ac:dyDescent="0.2">
      <c r="A170" s="96" t="s">
        <v>1168</v>
      </c>
      <c r="B170" s="90" t="s">
        <v>1014</v>
      </c>
      <c r="C170" s="91" t="s">
        <v>57</v>
      </c>
      <c r="D170" s="92" t="s">
        <v>1194</v>
      </c>
      <c r="E170" s="93" t="s">
        <v>552</v>
      </c>
      <c r="F170" s="95" t="s">
        <v>836</v>
      </c>
      <c r="G170" s="93"/>
      <c r="H170" s="439" t="s">
        <v>1555</v>
      </c>
      <c r="I170" s="93" t="s">
        <v>238</v>
      </c>
      <c r="J170" s="188" t="str">
        <f t="shared" si="12"/>
        <v>IpcDAxisPitchDemTimeShifted</v>
      </c>
      <c r="K170" s="95" t="s">
        <v>451</v>
      </c>
      <c r="L170" s="95" t="s">
        <v>1234</v>
      </c>
      <c r="M170" s="95"/>
    </row>
    <row r="171" spans="1:13" ht="18" customHeight="1" x14ac:dyDescent="0.2">
      <c r="A171" s="122" t="s">
        <v>1169</v>
      </c>
      <c r="B171" s="90" t="s">
        <v>1014</v>
      </c>
      <c r="C171" s="91" t="s">
        <v>58</v>
      </c>
      <c r="D171" s="92" t="s">
        <v>1194</v>
      </c>
      <c r="E171" s="93" t="s">
        <v>552</v>
      </c>
      <c r="F171" s="95" t="s">
        <v>836</v>
      </c>
      <c r="G171" s="93"/>
      <c r="H171" s="439" t="s">
        <v>1555</v>
      </c>
      <c r="I171" s="93" t="s">
        <v>238</v>
      </c>
      <c r="J171" s="188" t="str">
        <f t="shared" si="12"/>
        <v>IpcQAxisPitchDemTimeShifted</v>
      </c>
      <c r="K171" s="95" t="s">
        <v>451</v>
      </c>
      <c r="L171" s="95" t="s">
        <v>1234</v>
      </c>
      <c r="M171" s="95"/>
    </row>
    <row r="172" spans="1:13" ht="18" customHeight="1" x14ac:dyDescent="0.2">
      <c r="A172" s="96" t="s">
        <v>1147</v>
      </c>
      <c r="B172" s="90" t="s">
        <v>1014</v>
      </c>
      <c r="C172" s="91" t="s">
        <v>59</v>
      </c>
      <c r="D172" s="92" t="s">
        <v>1194</v>
      </c>
      <c r="E172" s="93" t="s">
        <v>552</v>
      </c>
      <c r="F172" s="95" t="s">
        <v>836</v>
      </c>
      <c r="G172" s="93"/>
      <c r="H172" s="439" t="s">
        <v>1555</v>
      </c>
      <c r="I172" s="93" t="s">
        <v>238</v>
      </c>
      <c r="J172" s="188" t="str">
        <f t="shared" si="12"/>
        <v>IpcDAxisMeasuredPitch</v>
      </c>
      <c r="K172" s="95" t="s">
        <v>451</v>
      </c>
      <c r="L172" s="95" t="s">
        <v>1234</v>
      </c>
      <c r="M172" s="95"/>
    </row>
    <row r="173" spans="1:13" ht="18" customHeight="1" x14ac:dyDescent="0.2">
      <c r="A173" s="96" t="s">
        <v>383</v>
      </c>
      <c r="B173" s="90" t="s">
        <v>1014</v>
      </c>
      <c r="C173" s="91" t="s">
        <v>60</v>
      </c>
      <c r="D173" s="92" t="s">
        <v>1194</v>
      </c>
      <c r="E173" s="93" t="s">
        <v>552</v>
      </c>
      <c r="F173" s="95" t="s">
        <v>836</v>
      </c>
      <c r="G173" s="93"/>
      <c r="H173" s="439" t="s">
        <v>1555</v>
      </c>
      <c r="I173" s="93" t="s">
        <v>238</v>
      </c>
      <c r="J173" s="188" t="str">
        <f t="shared" si="12"/>
        <v>IpcQAxisMeasuredPitch</v>
      </c>
      <c r="K173" s="95" t="s">
        <v>451</v>
      </c>
      <c r="L173" s="95" t="s">
        <v>1234</v>
      </c>
      <c r="M173" s="95"/>
    </row>
    <row r="174" spans="1:13" ht="18" customHeight="1" x14ac:dyDescent="0.2">
      <c r="A174" s="96" t="s">
        <v>937</v>
      </c>
      <c r="B174" s="90" t="s">
        <v>1014</v>
      </c>
      <c r="C174" s="91" t="s">
        <v>940</v>
      </c>
      <c r="D174" s="92" t="s">
        <v>1194</v>
      </c>
      <c r="E174" s="93" t="s">
        <v>552</v>
      </c>
      <c r="F174" s="95" t="s">
        <v>836</v>
      </c>
      <c r="G174" s="93"/>
      <c r="H174" s="439" t="s">
        <v>1555</v>
      </c>
      <c r="I174" s="93" t="s">
        <v>243</v>
      </c>
      <c r="J174" s="188" t="str">
        <f t="shared" si="12"/>
        <v>IpcMeasuredMy1</v>
      </c>
      <c r="K174" s="95" t="s">
        <v>451</v>
      </c>
      <c r="L174" s="95" t="s">
        <v>156</v>
      </c>
      <c r="M174" s="95"/>
    </row>
    <row r="175" spans="1:13" ht="18" customHeight="1" x14ac:dyDescent="0.2">
      <c r="A175" s="96" t="s">
        <v>938</v>
      </c>
      <c r="B175" s="90" t="s">
        <v>1014</v>
      </c>
      <c r="C175" s="91" t="s">
        <v>941</v>
      </c>
      <c r="D175" s="92" t="s">
        <v>1194</v>
      </c>
      <c r="E175" s="93" t="s">
        <v>552</v>
      </c>
      <c r="F175" s="95" t="s">
        <v>836</v>
      </c>
      <c r="G175" s="93"/>
      <c r="H175" s="439" t="s">
        <v>1555</v>
      </c>
      <c r="I175" s="93" t="s">
        <v>243</v>
      </c>
      <c r="J175" s="188" t="str">
        <f t="shared" si="12"/>
        <v>IpcMeasuredMy2</v>
      </c>
      <c r="K175" s="95" t="s">
        <v>451</v>
      </c>
      <c r="L175" s="95" t="s">
        <v>156</v>
      </c>
      <c r="M175" s="95"/>
    </row>
    <row r="176" spans="1:13" ht="18" customHeight="1" x14ac:dyDescent="0.2">
      <c r="A176" s="96" t="s">
        <v>939</v>
      </c>
      <c r="B176" s="90" t="s">
        <v>1014</v>
      </c>
      <c r="C176" s="91" t="s">
        <v>942</v>
      </c>
      <c r="D176" s="92" t="s">
        <v>1194</v>
      </c>
      <c r="E176" s="93" t="s">
        <v>552</v>
      </c>
      <c r="F176" s="95" t="s">
        <v>836</v>
      </c>
      <c r="G176" s="93"/>
      <c r="H176" s="439" t="s">
        <v>1555</v>
      </c>
      <c r="I176" s="93" t="s">
        <v>243</v>
      </c>
      <c r="J176" s="188" t="str">
        <f t="shared" si="12"/>
        <v>IpcMeasuredMy3</v>
      </c>
      <c r="K176" s="95" t="s">
        <v>451</v>
      </c>
      <c r="L176" s="95" t="s">
        <v>156</v>
      </c>
      <c r="M176" s="95"/>
    </row>
    <row r="177" spans="1:13" ht="18" customHeight="1" x14ac:dyDescent="0.2">
      <c r="A177" s="96" t="s">
        <v>384</v>
      </c>
      <c r="B177" s="90" t="s">
        <v>1014</v>
      </c>
      <c r="C177" s="91" t="s">
        <v>61</v>
      </c>
      <c r="D177" s="92" t="s">
        <v>1194</v>
      </c>
      <c r="E177" s="93" t="s">
        <v>552</v>
      </c>
      <c r="F177" s="95" t="s">
        <v>836</v>
      </c>
      <c r="G177" s="93"/>
      <c r="H177" s="439" t="s">
        <v>1555</v>
      </c>
      <c r="I177" s="93" t="s">
        <v>243</v>
      </c>
      <c r="J177" s="188" t="str">
        <f t="shared" si="12"/>
        <v>IpcFilteredMy1</v>
      </c>
      <c r="K177" s="95" t="s">
        <v>451</v>
      </c>
      <c r="L177" s="95" t="s">
        <v>156</v>
      </c>
      <c r="M177" s="95"/>
    </row>
    <row r="178" spans="1:13" ht="18" customHeight="1" x14ac:dyDescent="0.2">
      <c r="A178" s="96" t="s">
        <v>385</v>
      </c>
      <c r="B178" s="90" t="s">
        <v>1014</v>
      </c>
      <c r="C178" s="91" t="s">
        <v>62</v>
      </c>
      <c r="D178" s="92" t="s">
        <v>1194</v>
      </c>
      <c r="E178" s="93" t="s">
        <v>552</v>
      </c>
      <c r="F178" s="95" t="s">
        <v>836</v>
      </c>
      <c r="G178" s="93"/>
      <c r="H178" s="439" t="s">
        <v>1555</v>
      </c>
      <c r="I178" s="93" t="s">
        <v>243</v>
      </c>
      <c r="J178" s="188" t="str">
        <f t="shared" si="12"/>
        <v>IpcFilteredMy2</v>
      </c>
      <c r="K178" s="95" t="s">
        <v>451</v>
      </c>
      <c r="L178" s="95" t="s">
        <v>156</v>
      </c>
      <c r="M178" s="95"/>
    </row>
    <row r="179" spans="1:13" ht="18" customHeight="1" x14ac:dyDescent="0.2">
      <c r="A179" s="258" t="s">
        <v>386</v>
      </c>
      <c r="B179" s="245" t="s">
        <v>1014</v>
      </c>
      <c r="C179" s="246" t="s">
        <v>63</v>
      </c>
      <c r="D179" s="247" t="s">
        <v>1194</v>
      </c>
      <c r="E179" s="248" t="s">
        <v>552</v>
      </c>
      <c r="F179" s="249" t="s">
        <v>836</v>
      </c>
      <c r="G179" s="248"/>
      <c r="H179" s="439" t="s">
        <v>1555</v>
      </c>
      <c r="I179" s="248" t="s">
        <v>243</v>
      </c>
      <c r="J179" s="250" t="str">
        <f t="shared" si="12"/>
        <v>IpcFilteredMy3</v>
      </c>
      <c r="K179" s="249" t="s">
        <v>451</v>
      </c>
      <c r="L179" s="249" t="s">
        <v>156</v>
      </c>
      <c r="M179" s="249"/>
    </row>
    <row r="180" spans="1:13" ht="18" customHeight="1" x14ac:dyDescent="0.2">
      <c r="A180" s="263" t="s">
        <v>1320</v>
      </c>
      <c r="B180" s="231" t="s">
        <v>1014</v>
      </c>
      <c r="C180" s="269" t="s">
        <v>1313</v>
      </c>
      <c r="D180" s="266" t="s">
        <v>1194</v>
      </c>
      <c r="E180" s="225" t="s">
        <v>552</v>
      </c>
      <c r="F180" s="270" t="s">
        <v>836</v>
      </c>
      <c r="G180" s="232"/>
      <c r="H180" s="439" t="s">
        <v>1555</v>
      </c>
      <c r="I180" s="225" t="s">
        <v>238</v>
      </c>
      <c r="J180" s="268" t="str">
        <f t="shared" ref="J180:J188" si="13">RIGHT(A180, LEN(A180)-2)</f>
        <v>IpcPitchDemand1</v>
      </c>
      <c r="K180" s="267" t="s">
        <v>451</v>
      </c>
      <c r="L180" s="270" t="s">
        <v>1234</v>
      </c>
      <c r="M180" s="267"/>
    </row>
    <row r="181" spans="1:13" ht="18" customHeight="1" x14ac:dyDescent="0.2">
      <c r="A181" s="263" t="s">
        <v>1319</v>
      </c>
      <c r="B181" s="231" t="s">
        <v>1014</v>
      </c>
      <c r="C181" s="269" t="s">
        <v>1314</v>
      </c>
      <c r="D181" s="266" t="s">
        <v>1194</v>
      </c>
      <c r="E181" s="225" t="s">
        <v>552</v>
      </c>
      <c r="F181" s="270" t="s">
        <v>836</v>
      </c>
      <c r="G181" s="232"/>
      <c r="H181" s="439" t="s">
        <v>1555</v>
      </c>
      <c r="I181" s="225" t="s">
        <v>238</v>
      </c>
      <c r="J181" s="268" t="str">
        <f t="shared" si="13"/>
        <v>IpcPitchDemand2</v>
      </c>
      <c r="K181" s="267" t="s">
        <v>451</v>
      </c>
      <c r="L181" s="270" t="s">
        <v>1234</v>
      </c>
      <c r="M181" s="267"/>
    </row>
    <row r="182" spans="1:13" ht="18" customHeight="1" x14ac:dyDescent="0.2">
      <c r="A182" s="263" t="s">
        <v>1321</v>
      </c>
      <c r="B182" s="231" t="s">
        <v>1014</v>
      </c>
      <c r="C182" s="269" t="s">
        <v>1315</v>
      </c>
      <c r="D182" s="266" t="s">
        <v>1194</v>
      </c>
      <c r="E182" s="225" t="s">
        <v>552</v>
      </c>
      <c r="F182" s="270" t="s">
        <v>836</v>
      </c>
      <c r="G182" s="232"/>
      <c r="H182" s="439" t="s">
        <v>1555</v>
      </c>
      <c r="I182" s="225" t="s">
        <v>238</v>
      </c>
      <c r="J182" s="268" t="str">
        <f t="shared" si="13"/>
        <v>IpcPitchDemand3</v>
      </c>
      <c r="K182" s="267" t="s">
        <v>451</v>
      </c>
      <c r="L182" s="270" t="s">
        <v>1234</v>
      </c>
      <c r="M182" s="267"/>
    </row>
    <row r="183" spans="1:13" ht="18" customHeight="1" x14ac:dyDescent="0.2">
      <c r="A183" s="263" t="s">
        <v>1322</v>
      </c>
      <c r="B183" s="231" t="s">
        <v>1014</v>
      </c>
      <c r="C183" s="269" t="s">
        <v>1316</v>
      </c>
      <c r="D183" s="266" t="s">
        <v>1194</v>
      </c>
      <c r="E183" s="225" t="s">
        <v>552</v>
      </c>
      <c r="F183" s="270" t="s">
        <v>836</v>
      </c>
      <c r="G183" s="232"/>
      <c r="H183" s="439" t="s">
        <v>1555</v>
      </c>
      <c r="I183" s="225" t="s">
        <v>239</v>
      </c>
      <c r="J183" s="268" t="str">
        <f t="shared" si="13"/>
        <v>IpcPitchRateDemand1</v>
      </c>
      <c r="K183" s="267" t="s">
        <v>451</v>
      </c>
      <c r="L183" s="267" t="s">
        <v>195</v>
      </c>
      <c r="M183" s="267"/>
    </row>
    <row r="184" spans="1:13" ht="18" customHeight="1" x14ac:dyDescent="0.2">
      <c r="A184" s="263" t="s">
        <v>1323</v>
      </c>
      <c r="B184" s="231" t="s">
        <v>1014</v>
      </c>
      <c r="C184" s="269" t="s">
        <v>1317</v>
      </c>
      <c r="D184" s="266" t="s">
        <v>1194</v>
      </c>
      <c r="E184" s="225" t="s">
        <v>552</v>
      </c>
      <c r="F184" s="270" t="s">
        <v>836</v>
      </c>
      <c r="G184" s="232"/>
      <c r="H184" s="439" t="s">
        <v>1555</v>
      </c>
      <c r="I184" s="225" t="s">
        <v>239</v>
      </c>
      <c r="J184" s="268" t="str">
        <f t="shared" si="13"/>
        <v>IpcPitchRateDemand2</v>
      </c>
      <c r="K184" s="267" t="s">
        <v>451</v>
      </c>
      <c r="L184" s="267" t="s">
        <v>195</v>
      </c>
      <c r="M184" s="267"/>
    </row>
    <row r="185" spans="1:13" ht="18" customHeight="1" x14ac:dyDescent="0.2">
      <c r="A185" s="263" t="s">
        <v>1324</v>
      </c>
      <c r="B185" s="231" t="s">
        <v>1014</v>
      </c>
      <c r="C185" s="269" t="s">
        <v>1318</v>
      </c>
      <c r="D185" s="266" t="s">
        <v>1194</v>
      </c>
      <c r="E185" s="225" t="s">
        <v>552</v>
      </c>
      <c r="F185" s="270" t="s">
        <v>836</v>
      </c>
      <c r="G185" s="232"/>
      <c r="H185" s="439" t="s">
        <v>1555</v>
      </c>
      <c r="I185" s="225" t="s">
        <v>239</v>
      </c>
      <c r="J185" s="268" t="str">
        <f t="shared" si="13"/>
        <v>IpcPitchRateDemand3</v>
      </c>
      <c r="K185" s="267" t="s">
        <v>451</v>
      </c>
      <c r="L185" s="267" t="s">
        <v>195</v>
      </c>
      <c r="M185" s="267"/>
    </row>
    <row r="186" spans="1:13" ht="18" customHeight="1" x14ac:dyDescent="0.2">
      <c r="A186" s="263" t="s">
        <v>1343</v>
      </c>
      <c r="B186" s="231" t="s">
        <v>1014</v>
      </c>
      <c r="C186" s="269" t="s">
        <v>1337</v>
      </c>
      <c r="D186" s="266" t="s">
        <v>1194</v>
      </c>
      <c r="E186" s="225" t="s">
        <v>552</v>
      </c>
      <c r="F186" s="270" t="s">
        <v>836</v>
      </c>
      <c r="G186" s="232"/>
      <c r="H186" s="439" t="s">
        <v>1555</v>
      </c>
      <c r="I186" s="225" t="s">
        <v>239</v>
      </c>
      <c r="J186" s="268" t="str">
        <f t="shared" si="13"/>
        <v>IpcDAxisPitchRateDemand</v>
      </c>
      <c r="K186" s="267" t="s">
        <v>451</v>
      </c>
      <c r="L186" s="267" t="s">
        <v>195</v>
      </c>
      <c r="M186" s="267"/>
    </row>
    <row r="187" spans="1:13" ht="18" customHeight="1" x14ac:dyDescent="0.2">
      <c r="A187" s="263" t="s">
        <v>1344</v>
      </c>
      <c r="B187" s="231" t="s">
        <v>1014</v>
      </c>
      <c r="C187" s="269" t="s">
        <v>1338</v>
      </c>
      <c r="D187" s="266" t="s">
        <v>1194</v>
      </c>
      <c r="E187" s="225" t="s">
        <v>552</v>
      </c>
      <c r="F187" s="270" t="s">
        <v>836</v>
      </c>
      <c r="G187" s="232"/>
      <c r="H187" s="439" t="s">
        <v>1555</v>
      </c>
      <c r="I187" s="225" t="s">
        <v>239</v>
      </c>
      <c r="J187" s="268" t="str">
        <f t="shared" si="13"/>
        <v>IpcQAxisPitchRateDemand</v>
      </c>
      <c r="K187" s="267" t="s">
        <v>451</v>
      </c>
      <c r="L187" s="267" t="s">
        <v>195</v>
      </c>
      <c r="M187" s="267"/>
    </row>
    <row r="188" spans="1:13" s="352" customFormat="1" ht="18" customHeight="1" x14ac:dyDescent="0.2">
      <c r="A188" s="704" t="s">
        <v>2172</v>
      </c>
      <c r="B188" s="231" t="s">
        <v>1014</v>
      </c>
      <c r="C188" s="279" t="s">
        <v>2173</v>
      </c>
      <c r="D188" s="266" t="s">
        <v>1194</v>
      </c>
      <c r="E188" s="367" t="s">
        <v>2126</v>
      </c>
      <c r="F188" s="270" t="s">
        <v>836</v>
      </c>
      <c r="G188" s="262"/>
      <c r="H188" s="439" t="s">
        <v>1555</v>
      </c>
      <c r="I188" s="262" t="s">
        <v>2174</v>
      </c>
      <c r="J188" s="703" t="str">
        <f t="shared" si="13"/>
        <v>PitLimDiff</v>
      </c>
      <c r="K188" s="278"/>
      <c r="L188" s="278"/>
      <c r="M188" s="278"/>
    </row>
    <row r="189" spans="1:13" ht="18" customHeight="1" x14ac:dyDescent="0.2">
      <c r="A189" s="259" t="s">
        <v>759</v>
      </c>
      <c r="B189" s="252"/>
      <c r="C189" s="253"/>
      <c r="D189" s="254"/>
      <c r="E189" s="255"/>
      <c r="F189" s="256"/>
      <c r="G189" s="255"/>
      <c r="H189" s="255"/>
      <c r="I189" s="255"/>
      <c r="J189" s="257"/>
      <c r="K189" s="256"/>
      <c r="L189" s="256"/>
      <c r="M189" s="256"/>
    </row>
    <row r="190" spans="1:13" ht="18" customHeight="1" x14ac:dyDescent="0.2">
      <c r="A190" s="89" t="s">
        <v>954</v>
      </c>
      <c r="B190" s="90"/>
      <c r="C190" s="91"/>
      <c r="D190" s="92"/>
      <c r="E190" s="93"/>
      <c r="F190" s="95"/>
      <c r="G190" s="93"/>
      <c r="H190" s="93"/>
      <c r="I190" s="93"/>
      <c r="J190" s="188"/>
      <c r="K190" s="95"/>
      <c r="L190" s="95"/>
      <c r="M190" s="95"/>
    </row>
    <row r="191" spans="1:13" ht="18" customHeight="1" x14ac:dyDescent="0.2">
      <c r="A191" s="244" t="s">
        <v>1063</v>
      </c>
      <c r="B191" s="245" t="s">
        <v>1014</v>
      </c>
      <c r="C191" s="246" t="s">
        <v>1064</v>
      </c>
      <c r="D191" s="247" t="s">
        <v>1194</v>
      </c>
      <c r="E191" s="248" t="s">
        <v>552</v>
      </c>
      <c r="F191" s="249" t="s">
        <v>836</v>
      </c>
      <c r="G191" s="248"/>
      <c r="H191" s="439" t="s">
        <v>1555</v>
      </c>
      <c r="I191" s="248" t="s">
        <v>238</v>
      </c>
      <c r="J191" s="250" t="str">
        <f t="shared" ref="J191" si="14">RIGHT(A191, LEN(A191)-2)</f>
        <v>2PIpcMaxDiff</v>
      </c>
      <c r="K191" s="249" t="s">
        <v>452</v>
      </c>
      <c r="L191" s="249" t="s">
        <v>1234</v>
      </c>
      <c r="M191" s="249"/>
    </row>
    <row r="192" spans="1:13" ht="18" customHeight="1" x14ac:dyDescent="0.2">
      <c r="A192" s="263" t="s">
        <v>1345</v>
      </c>
      <c r="B192" s="264" t="s">
        <v>1014</v>
      </c>
      <c r="C192" s="265" t="s">
        <v>1064</v>
      </c>
      <c r="D192" s="266" t="s">
        <v>1194</v>
      </c>
      <c r="E192" s="232" t="s">
        <v>552</v>
      </c>
      <c r="F192" s="267" t="s">
        <v>836</v>
      </c>
      <c r="G192" s="232"/>
      <c r="H192" s="439" t="s">
        <v>1555</v>
      </c>
      <c r="I192" s="232" t="s">
        <v>238</v>
      </c>
      <c r="J192" s="268" t="str">
        <f t="shared" ref="J192:J220" si="15">RIGHT(A192, LEN(A192)-2)</f>
        <v>2PIpcDAxisMaxDiff</v>
      </c>
      <c r="K192" s="267" t="s">
        <v>452</v>
      </c>
      <c r="L192" s="267" t="s">
        <v>1234</v>
      </c>
      <c r="M192" s="267"/>
    </row>
    <row r="193" spans="1:13" ht="18" customHeight="1" x14ac:dyDescent="0.2">
      <c r="A193" s="263" t="s">
        <v>1346</v>
      </c>
      <c r="B193" s="264" t="s">
        <v>1014</v>
      </c>
      <c r="C193" s="265" t="s">
        <v>1064</v>
      </c>
      <c r="D193" s="266" t="s">
        <v>1194</v>
      </c>
      <c r="E193" s="232" t="s">
        <v>552</v>
      </c>
      <c r="F193" s="267" t="s">
        <v>836</v>
      </c>
      <c r="G193" s="232"/>
      <c r="H193" s="439" t="s">
        <v>1555</v>
      </c>
      <c r="I193" s="232" t="s">
        <v>238</v>
      </c>
      <c r="J193" s="268" t="str">
        <f t="shared" ref="J193:J196" si="16">RIGHT(A193, LEN(A193)-2)</f>
        <v>2PIpcQAxisMaxDiff</v>
      </c>
      <c r="K193" s="267" t="s">
        <v>452</v>
      </c>
      <c r="L193" s="267" t="s">
        <v>1234</v>
      </c>
      <c r="M193" s="267"/>
    </row>
    <row r="194" spans="1:13" ht="18" customHeight="1" x14ac:dyDescent="0.2">
      <c r="A194" s="272" t="s">
        <v>1355</v>
      </c>
      <c r="B194" s="277" t="s">
        <v>1014</v>
      </c>
      <c r="C194" s="279" t="s">
        <v>1347</v>
      </c>
      <c r="D194" s="273" t="s">
        <v>1194</v>
      </c>
      <c r="E194" s="262" t="s">
        <v>552</v>
      </c>
      <c r="F194" s="278" t="s">
        <v>836</v>
      </c>
      <c r="G194" s="274"/>
      <c r="H194" s="439" t="s">
        <v>1555</v>
      </c>
      <c r="I194" s="262" t="s">
        <v>239</v>
      </c>
      <c r="J194" s="268" t="str">
        <f t="shared" si="16"/>
        <v>2PIpcMaxAbsPitchRateDemand</v>
      </c>
      <c r="K194" s="267" t="s">
        <v>452</v>
      </c>
      <c r="L194" s="278" t="s">
        <v>195</v>
      </c>
      <c r="M194" s="275"/>
    </row>
    <row r="195" spans="1:13" ht="18" customHeight="1" x14ac:dyDescent="0.2">
      <c r="A195" s="272" t="s">
        <v>1356</v>
      </c>
      <c r="B195" s="277" t="s">
        <v>1014</v>
      </c>
      <c r="C195" s="279" t="s">
        <v>1348</v>
      </c>
      <c r="D195" s="273" t="s">
        <v>1194</v>
      </c>
      <c r="E195" s="262" t="s">
        <v>552</v>
      </c>
      <c r="F195" s="278" t="s">
        <v>836</v>
      </c>
      <c r="G195" s="274"/>
      <c r="H195" s="439" t="s">
        <v>1555</v>
      </c>
      <c r="I195" s="262" t="s">
        <v>239</v>
      </c>
      <c r="J195" s="276" t="str">
        <f t="shared" si="16"/>
        <v>2PIpcMaxAbsPitchRateDemandFilt</v>
      </c>
      <c r="K195" s="267" t="s">
        <v>452</v>
      </c>
      <c r="L195" s="278" t="s">
        <v>195</v>
      </c>
      <c r="M195" s="275"/>
    </row>
    <row r="196" spans="1:13" ht="18" customHeight="1" x14ac:dyDescent="0.2">
      <c r="A196" s="272" t="s">
        <v>1353</v>
      </c>
      <c r="B196" s="277" t="s">
        <v>1014</v>
      </c>
      <c r="C196" s="279" t="s">
        <v>1354</v>
      </c>
      <c r="D196" s="273" t="s">
        <v>1194</v>
      </c>
      <c r="E196" s="262" t="s">
        <v>552</v>
      </c>
      <c r="F196" s="278" t="s">
        <v>836</v>
      </c>
      <c r="G196" s="274"/>
      <c r="H196" s="439" t="s">
        <v>1555</v>
      </c>
      <c r="I196" s="262"/>
      <c r="J196" s="276" t="str">
        <f t="shared" si="16"/>
        <v>2PIpcGs</v>
      </c>
      <c r="K196" s="267" t="s">
        <v>452</v>
      </c>
      <c r="L196" s="278"/>
      <c r="M196" s="275"/>
    </row>
    <row r="197" spans="1:13" ht="18" customHeight="1" x14ac:dyDescent="0.2">
      <c r="A197" s="251" t="s">
        <v>1065</v>
      </c>
      <c r="B197" s="252" t="s">
        <v>1014</v>
      </c>
      <c r="C197" s="253" t="s">
        <v>429</v>
      </c>
      <c r="D197" s="254" t="s">
        <v>1194</v>
      </c>
      <c r="E197" s="255" t="s">
        <v>552</v>
      </c>
      <c r="F197" s="256" t="s">
        <v>836</v>
      </c>
      <c r="G197" s="255"/>
      <c r="H197" s="439" t="s">
        <v>1555</v>
      </c>
      <c r="I197" s="255" t="s">
        <v>243</v>
      </c>
      <c r="J197" s="257" t="str">
        <f t="shared" si="15"/>
        <v>2PIpcDAxisMy</v>
      </c>
      <c r="K197" s="256" t="s">
        <v>452</v>
      </c>
      <c r="L197" s="256" t="s">
        <v>156</v>
      </c>
      <c r="M197" s="256"/>
    </row>
    <row r="198" spans="1:13" ht="18" customHeight="1" x14ac:dyDescent="0.2">
      <c r="A198" s="96" t="s">
        <v>430</v>
      </c>
      <c r="B198" s="90" t="s">
        <v>1014</v>
      </c>
      <c r="C198" s="91" t="s">
        <v>431</v>
      </c>
      <c r="D198" s="92" t="s">
        <v>1194</v>
      </c>
      <c r="E198" s="93" t="s">
        <v>552</v>
      </c>
      <c r="F198" s="95" t="s">
        <v>836</v>
      </c>
      <c r="G198" s="93"/>
      <c r="H198" s="439" t="s">
        <v>1555</v>
      </c>
      <c r="I198" s="93" t="s">
        <v>243</v>
      </c>
      <c r="J198" s="188" t="str">
        <f t="shared" si="15"/>
        <v>2PIpcQAxisMy</v>
      </c>
      <c r="K198" s="95" t="s">
        <v>452</v>
      </c>
      <c r="L198" s="95" t="s">
        <v>156</v>
      </c>
      <c r="M198" s="95"/>
    </row>
    <row r="199" spans="1:13" ht="18" customHeight="1" x14ac:dyDescent="0.2">
      <c r="A199" s="96" t="s">
        <v>432</v>
      </c>
      <c r="B199" s="90" t="s">
        <v>1014</v>
      </c>
      <c r="C199" s="91" t="s">
        <v>433</v>
      </c>
      <c r="D199" s="92" t="s">
        <v>1194</v>
      </c>
      <c r="E199" s="93" t="s">
        <v>552</v>
      </c>
      <c r="F199" s="95" t="s">
        <v>836</v>
      </c>
      <c r="G199" s="93"/>
      <c r="H199" s="439" t="s">
        <v>1555</v>
      </c>
      <c r="I199" s="93" t="s">
        <v>243</v>
      </c>
      <c r="J199" s="188" t="str">
        <f t="shared" si="15"/>
        <v>2PIpcFilteredDAxisMy</v>
      </c>
      <c r="K199" s="95" t="s">
        <v>452</v>
      </c>
      <c r="L199" s="95" t="s">
        <v>156</v>
      </c>
      <c r="M199" s="95"/>
    </row>
    <row r="200" spans="1:13" ht="18" customHeight="1" x14ac:dyDescent="0.2">
      <c r="A200" s="96" t="s">
        <v>434</v>
      </c>
      <c r="B200" s="90" t="s">
        <v>1014</v>
      </c>
      <c r="C200" s="91" t="s">
        <v>435</v>
      </c>
      <c r="D200" s="92" t="s">
        <v>1194</v>
      </c>
      <c r="E200" s="93" t="s">
        <v>552</v>
      </c>
      <c r="F200" s="95" t="s">
        <v>836</v>
      </c>
      <c r="G200" s="93"/>
      <c r="H200" s="439" t="s">
        <v>1555</v>
      </c>
      <c r="I200" s="93" t="s">
        <v>243</v>
      </c>
      <c r="J200" s="188" t="str">
        <f t="shared" si="15"/>
        <v>2PIpcFilteredQAxisMy</v>
      </c>
      <c r="K200" s="95" t="s">
        <v>452</v>
      </c>
      <c r="L200" s="95" t="s">
        <v>156</v>
      </c>
      <c r="M200" s="95"/>
    </row>
    <row r="201" spans="1:13" ht="18" customHeight="1" x14ac:dyDescent="0.2">
      <c r="A201" s="96" t="s">
        <v>436</v>
      </c>
      <c r="B201" s="90" t="s">
        <v>1014</v>
      </c>
      <c r="C201" s="91" t="s">
        <v>682</v>
      </c>
      <c r="D201" s="92" t="s">
        <v>1194</v>
      </c>
      <c r="E201" s="93" t="s">
        <v>552</v>
      </c>
      <c r="F201" s="95" t="s">
        <v>836</v>
      </c>
      <c r="G201" s="93"/>
      <c r="H201" s="439" t="s">
        <v>1555</v>
      </c>
      <c r="I201" s="93" t="s">
        <v>238</v>
      </c>
      <c r="J201" s="188" t="str">
        <f t="shared" si="15"/>
        <v>2PIpcDAxisPitchDemand</v>
      </c>
      <c r="K201" s="95" t="s">
        <v>452</v>
      </c>
      <c r="L201" s="95" t="s">
        <v>1234</v>
      </c>
      <c r="M201" s="95"/>
    </row>
    <row r="202" spans="1:13" ht="18" customHeight="1" x14ac:dyDescent="0.2">
      <c r="A202" s="96" t="s">
        <v>683</v>
      </c>
      <c r="B202" s="90" t="s">
        <v>1014</v>
      </c>
      <c r="C202" s="91" t="s">
        <v>684</v>
      </c>
      <c r="D202" s="92" t="s">
        <v>1194</v>
      </c>
      <c r="E202" s="93" t="s">
        <v>552</v>
      </c>
      <c r="F202" s="95" t="s">
        <v>836</v>
      </c>
      <c r="G202" s="93"/>
      <c r="H202" s="439" t="s">
        <v>1555</v>
      </c>
      <c r="I202" s="93" t="s">
        <v>238</v>
      </c>
      <c r="J202" s="188" t="str">
        <f t="shared" si="15"/>
        <v>2PIpcQAxisPitchDemand</v>
      </c>
      <c r="K202" s="95" t="s">
        <v>452</v>
      </c>
      <c r="L202" s="95" t="s">
        <v>1234</v>
      </c>
      <c r="M202" s="95"/>
    </row>
    <row r="203" spans="1:13" ht="18" customHeight="1" x14ac:dyDescent="0.2">
      <c r="A203" s="96" t="s">
        <v>692</v>
      </c>
      <c r="B203" s="90" t="s">
        <v>1014</v>
      </c>
      <c r="C203" s="91" t="s">
        <v>693</v>
      </c>
      <c r="D203" s="92" t="s">
        <v>1194</v>
      </c>
      <c r="E203" s="93" t="s">
        <v>552</v>
      </c>
      <c r="F203" s="95" t="s">
        <v>836</v>
      </c>
      <c r="G203" s="93"/>
      <c r="H203" s="439" t="s">
        <v>1555</v>
      </c>
      <c r="I203" s="93" t="s">
        <v>238</v>
      </c>
      <c r="J203" s="188" t="str">
        <f t="shared" si="15"/>
        <v>2PIpcDAxisPitchDemTimeShifted</v>
      </c>
      <c r="K203" s="95" t="s">
        <v>452</v>
      </c>
      <c r="L203" s="95" t="s">
        <v>1234</v>
      </c>
      <c r="M203" s="95"/>
    </row>
    <row r="204" spans="1:13" ht="18" customHeight="1" x14ac:dyDescent="0.2">
      <c r="A204" s="96" t="s">
        <v>694</v>
      </c>
      <c r="B204" s="90" t="s">
        <v>1014</v>
      </c>
      <c r="C204" s="91" t="s">
        <v>695</v>
      </c>
      <c r="D204" s="92" t="s">
        <v>1194</v>
      </c>
      <c r="E204" s="93" t="s">
        <v>552</v>
      </c>
      <c r="F204" s="95" t="s">
        <v>836</v>
      </c>
      <c r="G204" s="93"/>
      <c r="H204" s="439" t="s">
        <v>1555</v>
      </c>
      <c r="I204" s="93" t="s">
        <v>238</v>
      </c>
      <c r="J204" s="188" t="str">
        <f t="shared" si="15"/>
        <v>2PIpcQAxisPitchDemTimeShifted</v>
      </c>
      <c r="K204" s="95" t="s">
        <v>452</v>
      </c>
      <c r="L204" s="95" t="s">
        <v>1234</v>
      </c>
      <c r="M204" s="95"/>
    </row>
    <row r="205" spans="1:13" ht="18" customHeight="1" x14ac:dyDescent="0.2">
      <c r="A205" s="96" t="s">
        <v>696</v>
      </c>
      <c r="B205" s="90" t="s">
        <v>1014</v>
      </c>
      <c r="C205" s="91" t="s">
        <v>697</v>
      </c>
      <c r="D205" s="92" t="s">
        <v>1194</v>
      </c>
      <c r="E205" s="93" t="s">
        <v>552</v>
      </c>
      <c r="F205" s="95" t="s">
        <v>836</v>
      </c>
      <c r="G205" s="93"/>
      <c r="H205" s="439" t="s">
        <v>1555</v>
      </c>
      <c r="I205" s="93" t="s">
        <v>238</v>
      </c>
      <c r="J205" s="188" t="str">
        <f t="shared" si="15"/>
        <v>2PIpcDAxisMeasuredPitch</v>
      </c>
      <c r="K205" s="95" t="s">
        <v>452</v>
      </c>
      <c r="L205" s="95" t="s">
        <v>1234</v>
      </c>
      <c r="M205" s="95"/>
    </row>
    <row r="206" spans="1:13" ht="18" customHeight="1" x14ac:dyDescent="0.2">
      <c r="A206" s="96" t="s">
        <v>698</v>
      </c>
      <c r="B206" s="90" t="s">
        <v>1014</v>
      </c>
      <c r="C206" s="91" t="s">
        <v>699</v>
      </c>
      <c r="D206" s="92" t="s">
        <v>1194</v>
      </c>
      <c r="E206" s="93" t="s">
        <v>552</v>
      </c>
      <c r="F206" s="95" t="s">
        <v>836</v>
      </c>
      <c r="G206" s="93"/>
      <c r="H206" s="439" t="s">
        <v>1555</v>
      </c>
      <c r="I206" s="93" t="s">
        <v>238</v>
      </c>
      <c r="J206" s="188" t="str">
        <f t="shared" si="15"/>
        <v>2PIpcQAxisMeasuredPitch</v>
      </c>
      <c r="K206" s="95" t="s">
        <v>452</v>
      </c>
      <c r="L206" s="95" t="s">
        <v>1234</v>
      </c>
      <c r="M206" s="95"/>
    </row>
    <row r="207" spans="1:13" ht="18" customHeight="1" x14ac:dyDescent="0.2">
      <c r="A207" s="96" t="s">
        <v>944</v>
      </c>
      <c r="B207" s="90" t="s">
        <v>1014</v>
      </c>
      <c r="C207" s="91" t="s">
        <v>943</v>
      </c>
      <c r="D207" s="92" t="s">
        <v>1194</v>
      </c>
      <c r="E207" s="93" t="s">
        <v>552</v>
      </c>
      <c r="F207" s="95" t="s">
        <v>836</v>
      </c>
      <c r="G207" s="93"/>
      <c r="H207" s="439" t="s">
        <v>1555</v>
      </c>
      <c r="I207" s="93" t="s">
        <v>243</v>
      </c>
      <c r="J207" s="188" t="str">
        <f t="shared" si="15"/>
        <v>2PIpcMeasuredMy1</v>
      </c>
      <c r="K207" s="95" t="s">
        <v>452</v>
      </c>
      <c r="L207" s="95" t="s">
        <v>156</v>
      </c>
      <c r="M207" s="95"/>
    </row>
    <row r="208" spans="1:13" ht="18" customHeight="1" x14ac:dyDescent="0.2">
      <c r="A208" s="96" t="s">
        <v>945</v>
      </c>
      <c r="B208" s="90" t="s">
        <v>1014</v>
      </c>
      <c r="C208" s="91" t="s">
        <v>946</v>
      </c>
      <c r="D208" s="92" t="s">
        <v>1194</v>
      </c>
      <c r="E208" s="93" t="s">
        <v>552</v>
      </c>
      <c r="F208" s="95" t="s">
        <v>836</v>
      </c>
      <c r="G208" s="93"/>
      <c r="H208" s="439" t="s">
        <v>1555</v>
      </c>
      <c r="I208" s="93" t="s">
        <v>243</v>
      </c>
      <c r="J208" s="188" t="str">
        <f t="shared" si="15"/>
        <v>2PIpcMeasuredMy2</v>
      </c>
      <c r="K208" s="95" t="s">
        <v>452</v>
      </c>
      <c r="L208" s="95" t="s">
        <v>156</v>
      </c>
      <c r="M208" s="95"/>
    </row>
    <row r="209" spans="1:13" ht="18" customHeight="1" x14ac:dyDescent="0.2">
      <c r="A209" s="96" t="s">
        <v>947</v>
      </c>
      <c r="B209" s="90" t="s">
        <v>1014</v>
      </c>
      <c r="C209" s="91" t="s">
        <v>948</v>
      </c>
      <c r="D209" s="92" t="s">
        <v>1194</v>
      </c>
      <c r="E209" s="93" t="s">
        <v>552</v>
      </c>
      <c r="F209" s="95" t="s">
        <v>836</v>
      </c>
      <c r="G209" s="93"/>
      <c r="H209" s="439" t="s">
        <v>1555</v>
      </c>
      <c r="I209" s="93" t="s">
        <v>243</v>
      </c>
      <c r="J209" s="188" t="str">
        <f t="shared" si="15"/>
        <v>2PIpcMeasuredMy3</v>
      </c>
      <c r="K209" s="95" t="s">
        <v>452</v>
      </c>
      <c r="L209" s="95" t="s">
        <v>156</v>
      </c>
      <c r="M209" s="95"/>
    </row>
    <row r="210" spans="1:13" ht="18" customHeight="1" x14ac:dyDescent="0.2">
      <c r="A210" s="96" t="s">
        <v>700</v>
      </c>
      <c r="B210" s="90" t="s">
        <v>1014</v>
      </c>
      <c r="C210" s="91" t="s">
        <v>1196</v>
      </c>
      <c r="D210" s="92" t="s">
        <v>1194</v>
      </c>
      <c r="E210" s="93" t="s">
        <v>552</v>
      </c>
      <c r="F210" s="95" t="s">
        <v>836</v>
      </c>
      <c r="G210" s="93"/>
      <c r="H210" s="439" t="s">
        <v>1555</v>
      </c>
      <c r="I210" s="356" t="s">
        <v>1593</v>
      </c>
      <c r="J210" s="188" t="str">
        <f t="shared" si="15"/>
        <v>2PIpcFilteredMy1</v>
      </c>
      <c r="K210" s="95" t="s">
        <v>452</v>
      </c>
      <c r="L210" s="95" t="s">
        <v>156</v>
      </c>
      <c r="M210" s="95"/>
    </row>
    <row r="211" spans="1:13" ht="18" customHeight="1" x14ac:dyDescent="0.2">
      <c r="A211" s="96" t="s">
        <v>1197</v>
      </c>
      <c r="B211" s="90" t="s">
        <v>1014</v>
      </c>
      <c r="C211" s="91" t="s">
        <v>1198</v>
      </c>
      <c r="D211" s="92" t="s">
        <v>1194</v>
      </c>
      <c r="E211" s="93" t="s">
        <v>552</v>
      </c>
      <c r="F211" s="95" t="s">
        <v>836</v>
      </c>
      <c r="G211" s="93"/>
      <c r="H211" s="439" t="s">
        <v>1555</v>
      </c>
      <c r="I211" s="93" t="s">
        <v>243</v>
      </c>
      <c r="J211" s="188" t="str">
        <f t="shared" si="15"/>
        <v>2PIpcFilteredMy2</v>
      </c>
      <c r="K211" s="95" t="s">
        <v>452</v>
      </c>
      <c r="L211" s="95" t="s">
        <v>156</v>
      </c>
      <c r="M211" s="95"/>
    </row>
    <row r="212" spans="1:13" ht="18" customHeight="1" x14ac:dyDescent="0.2">
      <c r="A212" s="258" t="s">
        <v>1199</v>
      </c>
      <c r="B212" s="245" t="s">
        <v>1014</v>
      </c>
      <c r="C212" s="246" t="s">
        <v>1200</v>
      </c>
      <c r="D212" s="247" t="s">
        <v>1194</v>
      </c>
      <c r="E212" s="248" t="s">
        <v>552</v>
      </c>
      <c r="F212" s="249" t="s">
        <v>836</v>
      </c>
      <c r="G212" s="248"/>
      <c r="H212" s="439" t="s">
        <v>1555</v>
      </c>
      <c r="I212" s="248" t="s">
        <v>243</v>
      </c>
      <c r="J212" s="250" t="str">
        <f t="shared" si="15"/>
        <v>2PIpcFilteredMy3</v>
      </c>
      <c r="K212" s="249" t="s">
        <v>452</v>
      </c>
      <c r="L212" s="249" t="s">
        <v>156</v>
      </c>
      <c r="M212" s="249"/>
    </row>
    <row r="213" spans="1:13" ht="18" customHeight="1" x14ac:dyDescent="0.2">
      <c r="A213" s="263" t="s">
        <v>1325</v>
      </c>
      <c r="B213" s="231" t="s">
        <v>1014</v>
      </c>
      <c r="C213" s="269" t="s">
        <v>1331</v>
      </c>
      <c r="D213" s="266" t="s">
        <v>1194</v>
      </c>
      <c r="E213" s="225" t="s">
        <v>552</v>
      </c>
      <c r="F213" s="270" t="s">
        <v>836</v>
      </c>
      <c r="G213" s="232"/>
      <c r="H213" s="439" t="s">
        <v>1555</v>
      </c>
      <c r="I213" s="225" t="s">
        <v>238</v>
      </c>
      <c r="J213" s="268" t="str">
        <f t="shared" si="15"/>
        <v>2PIpcPitchDemand1</v>
      </c>
      <c r="K213" s="267" t="s">
        <v>451</v>
      </c>
      <c r="L213" s="267" t="s">
        <v>156</v>
      </c>
      <c r="M213" s="267"/>
    </row>
    <row r="214" spans="1:13" ht="18" customHeight="1" x14ac:dyDescent="0.2">
      <c r="A214" s="263" t="s">
        <v>1326</v>
      </c>
      <c r="B214" s="231" t="s">
        <v>1014</v>
      </c>
      <c r="C214" s="269" t="s">
        <v>1332</v>
      </c>
      <c r="D214" s="266" t="s">
        <v>1194</v>
      </c>
      <c r="E214" s="225" t="s">
        <v>552</v>
      </c>
      <c r="F214" s="270" t="s">
        <v>836</v>
      </c>
      <c r="G214" s="232"/>
      <c r="H214" s="439" t="s">
        <v>1555</v>
      </c>
      <c r="I214" s="225" t="s">
        <v>238</v>
      </c>
      <c r="J214" s="268" t="str">
        <f t="shared" si="15"/>
        <v>2PIpcPitchDemand2</v>
      </c>
      <c r="K214" s="267" t="s">
        <v>451</v>
      </c>
      <c r="L214" s="267" t="s">
        <v>156</v>
      </c>
      <c r="M214" s="267"/>
    </row>
    <row r="215" spans="1:13" ht="18" customHeight="1" x14ac:dyDescent="0.2">
      <c r="A215" s="263" t="s">
        <v>1327</v>
      </c>
      <c r="B215" s="231" t="s">
        <v>1014</v>
      </c>
      <c r="C215" s="269" t="s">
        <v>1333</v>
      </c>
      <c r="D215" s="266" t="s">
        <v>1194</v>
      </c>
      <c r="E215" s="225" t="s">
        <v>552</v>
      </c>
      <c r="F215" s="270" t="s">
        <v>836</v>
      </c>
      <c r="G215" s="232"/>
      <c r="H215" s="439" t="s">
        <v>1555</v>
      </c>
      <c r="I215" s="225" t="s">
        <v>238</v>
      </c>
      <c r="J215" s="268" t="str">
        <f t="shared" si="15"/>
        <v>2PIpcPitchDemand3</v>
      </c>
      <c r="K215" s="267" t="s">
        <v>451</v>
      </c>
      <c r="L215" s="267" t="s">
        <v>156</v>
      </c>
      <c r="M215" s="267"/>
    </row>
    <row r="216" spans="1:13" ht="18" customHeight="1" x14ac:dyDescent="0.2">
      <c r="A216" s="263" t="s">
        <v>1328</v>
      </c>
      <c r="B216" s="231" t="s">
        <v>1014</v>
      </c>
      <c r="C216" s="269" t="s">
        <v>1334</v>
      </c>
      <c r="D216" s="266" t="s">
        <v>1194</v>
      </c>
      <c r="E216" s="225" t="s">
        <v>552</v>
      </c>
      <c r="F216" s="270" t="s">
        <v>836</v>
      </c>
      <c r="G216" s="232"/>
      <c r="H216" s="439" t="s">
        <v>1555</v>
      </c>
      <c r="I216" s="225" t="s">
        <v>239</v>
      </c>
      <c r="J216" s="268" t="str">
        <f t="shared" si="15"/>
        <v>2PIpcPitchRateDemand1</v>
      </c>
      <c r="K216" s="267" t="s">
        <v>451</v>
      </c>
      <c r="L216" s="267" t="s">
        <v>156</v>
      </c>
      <c r="M216" s="267"/>
    </row>
    <row r="217" spans="1:13" ht="18" customHeight="1" x14ac:dyDescent="0.2">
      <c r="A217" s="263" t="s">
        <v>1329</v>
      </c>
      <c r="B217" s="231" t="s">
        <v>1014</v>
      </c>
      <c r="C217" s="269" t="s">
        <v>1335</v>
      </c>
      <c r="D217" s="266" t="s">
        <v>1194</v>
      </c>
      <c r="E217" s="225" t="s">
        <v>552</v>
      </c>
      <c r="F217" s="270" t="s">
        <v>836</v>
      </c>
      <c r="G217" s="232"/>
      <c r="H217" s="439" t="s">
        <v>1555</v>
      </c>
      <c r="I217" s="225" t="s">
        <v>239</v>
      </c>
      <c r="J217" s="268" t="str">
        <f t="shared" si="15"/>
        <v>2PIpcPitchRateDemand2</v>
      </c>
      <c r="K217" s="267" t="s">
        <v>451</v>
      </c>
      <c r="L217" s="267" t="s">
        <v>156</v>
      </c>
      <c r="M217" s="267"/>
    </row>
    <row r="218" spans="1:13" ht="18" customHeight="1" x14ac:dyDescent="0.2">
      <c r="A218" s="263" t="s">
        <v>1330</v>
      </c>
      <c r="B218" s="231" t="s">
        <v>1014</v>
      </c>
      <c r="C218" s="269" t="s">
        <v>1336</v>
      </c>
      <c r="D218" s="266" t="s">
        <v>1194</v>
      </c>
      <c r="E218" s="225" t="s">
        <v>552</v>
      </c>
      <c r="F218" s="270" t="s">
        <v>836</v>
      </c>
      <c r="G218" s="232"/>
      <c r="H218" s="439" t="s">
        <v>1555</v>
      </c>
      <c r="I218" s="225" t="s">
        <v>239</v>
      </c>
      <c r="J218" s="268" t="str">
        <f t="shared" si="15"/>
        <v>2PIpcPitchRateDemand3</v>
      </c>
      <c r="K218" s="267" t="s">
        <v>451</v>
      </c>
      <c r="L218" s="270" t="s">
        <v>1591</v>
      </c>
      <c r="M218" s="267"/>
    </row>
    <row r="219" spans="1:13" ht="18" customHeight="1" x14ac:dyDescent="0.2">
      <c r="A219" s="263" t="s">
        <v>1341</v>
      </c>
      <c r="B219" s="231" t="s">
        <v>1014</v>
      </c>
      <c r="C219" s="269" t="s">
        <v>1339</v>
      </c>
      <c r="D219" s="266" t="s">
        <v>1194</v>
      </c>
      <c r="E219" s="225" t="s">
        <v>552</v>
      </c>
      <c r="F219" s="270" t="s">
        <v>836</v>
      </c>
      <c r="G219" s="232"/>
      <c r="H219" s="439" t="s">
        <v>1555</v>
      </c>
      <c r="I219" s="225" t="s">
        <v>239</v>
      </c>
      <c r="J219" s="268" t="str">
        <f t="shared" si="15"/>
        <v>2PIpcDAxisPitchRateDemand</v>
      </c>
      <c r="K219" s="267" t="s">
        <v>451</v>
      </c>
      <c r="L219" s="267" t="s">
        <v>195</v>
      </c>
      <c r="M219" s="267"/>
    </row>
    <row r="220" spans="1:13" ht="18" customHeight="1" x14ac:dyDescent="0.2">
      <c r="A220" s="263" t="s">
        <v>1342</v>
      </c>
      <c r="B220" s="231" t="s">
        <v>1014</v>
      </c>
      <c r="C220" s="269" t="s">
        <v>1340</v>
      </c>
      <c r="D220" s="266" t="s">
        <v>1194</v>
      </c>
      <c r="E220" s="225" t="s">
        <v>552</v>
      </c>
      <c r="F220" s="270" t="s">
        <v>836</v>
      </c>
      <c r="G220" s="232"/>
      <c r="H220" s="439" t="s">
        <v>1555</v>
      </c>
      <c r="I220" s="225" t="s">
        <v>239</v>
      </c>
      <c r="J220" s="268" t="str">
        <f t="shared" si="15"/>
        <v>2PIpcQAxisPitchRateDemand</v>
      </c>
      <c r="K220" s="267" t="s">
        <v>451</v>
      </c>
      <c r="L220" s="267" t="s">
        <v>195</v>
      </c>
      <c r="M220" s="267"/>
    </row>
    <row r="221" spans="1:13" ht="18" customHeight="1" x14ac:dyDescent="0.2">
      <c r="A221" s="259" t="s">
        <v>759</v>
      </c>
      <c r="B221" s="252"/>
      <c r="C221" s="253"/>
      <c r="D221" s="254"/>
      <c r="E221" s="255"/>
      <c r="F221" s="256"/>
      <c r="G221" s="255"/>
      <c r="H221" s="255"/>
      <c r="I221" s="255"/>
      <c r="J221" s="257"/>
      <c r="K221" s="256"/>
      <c r="L221" s="256"/>
      <c r="M221" s="256"/>
    </row>
    <row r="222" spans="1:13" ht="18" customHeight="1" x14ac:dyDescent="0.2">
      <c r="A222" s="89" t="s">
        <v>106</v>
      </c>
      <c r="B222" s="90"/>
      <c r="C222" s="91"/>
      <c r="D222" s="92"/>
      <c r="E222" s="93"/>
      <c r="F222" s="95"/>
      <c r="G222" s="93"/>
      <c r="H222" s="93"/>
      <c r="I222" s="93"/>
      <c r="J222" s="188"/>
      <c r="K222" s="95"/>
      <c r="L222" s="95"/>
      <c r="M222" s="95"/>
    </row>
    <row r="223" spans="1:13" ht="18" customHeight="1" x14ac:dyDescent="0.2">
      <c r="A223" s="96" t="s">
        <v>1170</v>
      </c>
      <c r="B223" s="90" t="s">
        <v>1014</v>
      </c>
      <c r="C223" s="91" t="s">
        <v>7</v>
      </c>
      <c r="D223" s="92" t="s">
        <v>1194</v>
      </c>
      <c r="E223" s="93" t="s">
        <v>552</v>
      </c>
      <c r="F223" s="95" t="s">
        <v>836</v>
      </c>
      <c r="G223" s="93"/>
      <c r="H223" s="93"/>
      <c r="I223" s="93"/>
      <c r="J223" s="188" t="str">
        <f>RIGHT(A223, LEN(A223)-2)</f>
        <v>IpcDiffPitchFactorTorque</v>
      </c>
      <c r="K223" s="95" t="s">
        <v>453</v>
      </c>
      <c r="L223" s="95"/>
      <c r="M223" s="95"/>
    </row>
    <row r="224" spans="1:13" s="327" customFormat="1" ht="18" customHeight="1" x14ac:dyDescent="0.2">
      <c r="A224" s="312" t="s">
        <v>1455</v>
      </c>
      <c r="B224" s="90" t="s">
        <v>1014</v>
      </c>
      <c r="C224" s="308" t="s">
        <v>1456</v>
      </c>
      <c r="D224" s="92" t="s">
        <v>1194</v>
      </c>
      <c r="E224" s="93" t="s">
        <v>552</v>
      </c>
      <c r="F224" s="95" t="s">
        <v>836</v>
      </c>
      <c r="G224" s="93"/>
      <c r="H224" s="93"/>
      <c r="I224" s="93"/>
      <c r="J224" s="188" t="str">
        <f t="shared" ref="J224:J231" si="17">RIGHT(A224, LEN(A224)-2)</f>
        <v>IpcDiffPitchFactorMaximumPitch</v>
      </c>
      <c r="K224" s="95" t="s">
        <v>453</v>
      </c>
      <c r="L224" s="95"/>
      <c r="M224" s="95"/>
    </row>
    <row r="225" spans="1:13" ht="18" customHeight="1" x14ac:dyDescent="0.2">
      <c r="A225" s="312" t="s">
        <v>1457</v>
      </c>
      <c r="B225" s="90" t="s">
        <v>1014</v>
      </c>
      <c r="C225" s="308" t="s">
        <v>1458</v>
      </c>
      <c r="D225" s="309" t="s">
        <v>1194</v>
      </c>
      <c r="E225" s="93" t="s">
        <v>552</v>
      </c>
      <c r="F225" s="95" t="s">
        <v>836</v>
      </c>
      <c r="G225" s="93"/>
      <c r="H225" s="93"/>
      <c r="I225" s="93"/>
      <c r="J225" s="188" t="str">
        <f t="shared" ref="J225" si="18">RIGHT(A225, LEN(A225)-2)</f>
        <v>IpcDiffPitchFactorMinimumPitch</v>
      </c>
      <c r="K225" s="95" t="s">
        <v>453</v>
      </c>
      <c r="L225" s="95"/>
      <c r="M225" s="95"/>
    </row>
    <row r="226" spans="1:13" ht="18" customHeight="1" x14ac:dyDescent="0.2">
      <c r="A226" s="96" t="s">
        <v>1053</v>
      </c>
      <c r="B226" s="90" t="s">
        <v>1014</v>
      </c>
      <c r="C226" s="91" t="s">
        <v>1054</v>
      </c>
      <c r="D226" s="92" t="s">
        <v>1194</v>
      </c>
      <c r="E226" s="93" t="s">
        <v>552</v>
      </c>
      <c r="F226" s="95" t="s">
        <v>836</v>
      </c>
      <c r="G226" s="93"/>
      <c r="H226" s="93"/>
      <c r="I226" s="93" t="s">
        <v>244</v>
      </c>
      <c r="J226" s="188" t="str">
        <f t="shared" si="17"/>
        <v>IpcFilteredGenAcc</v>
      </c>
      <c r="K226" s="95" t="s">
        <v>453</v>
      </c>
      <c r="L226" s="95" t="s">
        <v>181</v>
      </c>
      <c r="M226" s="95"/>
    </row>
    <row r="227" spans="1:13" ht="18" customHeight="1" x14ac:dyDescent="0.2">
      <c r="A227" s="96" t="s">
        <v>6</v>
      </c>
      <c r="B227" s="90" t="s">
        <v>1014</v>
      </c>
      <c r="C227" s="91" t="s">
        <v>8</v>
      </c>
      <c r="D227" s="92" t="s">
        <v>1194</v>
      </c>
      <c r="E227" s="93" t="s">
        <v>552</v>
      </c>
      <c r="F227" s="95" t="s">
        <v>836</v>
      </c>
      <c r="G227" s="93"/>
      <c r="H227" s="93"/>
      <c r="I227" s="93"/>
      <c r="J227" s="188" t="str">
        <f t="shared" si="17"/>
        <v>IpcDiffPitchFactorGenAcc</v>
      </c>
      <c r="K227" s="95" t="s">
        <v>453</v>
      </c>
      <c r="L227" s="95"/>
      <c r="M227" s="95"/>
    </row>
    <row r="228" spans="1:13" ht="18" customHeight="1" x14ac:dyDescent="0.2">
      <c r="A228" s="96" t="s">
        <v>92</v>
      </c>
      <c r="B228" s="90" t="s">
        <v>1014</v>
      </c>
      <c r="C228" s="91" t="s">
        <v>93</v>
      </c>
      <c r="D228" s="92" t="s">
        <v>1194</v>
      </c>
      <c r="E228" s="93" t="s">
        <v>552</v>
      </c>
      <c r="F228" s="95" t="s">
        <v>836</v>
      </c>
      <c r="G228" s="93"/>
      <c r="H228" s="93"/>
      <c r="I228" s="93"/>
      <c r="J228" s="188" t="str">
        <f t="shared" si="17"/>
        <v>IpcDiffPitchFactorPitchRate</v>
      </c>
      <c r="K228" s="95" t="s">
        <v>453</v>
      </c>
      <c r="L228" s="95"/>
      <c r="M228" s="95"/>
    </row>
    <row r="229" spans="1:13" ht="18" customHeight="1" x14ac:dyDescent="0.2">
      <c r="A229" s="96" t="s">
        <v>629</v>
      </c>
      <c r="B229" s="90" t="s">
        <v>1014</v>
      </c>
      <c r="C229" s="91" t="s">
        <v>630</v>
      </c>
      <c r="D229" s="92" t="s">
        <v>1194</v>
      </c>
      <c r="E229" s="93" t="s">
        <v>552</v>
      </c>
      <c r="F229" s="95" t="s">
        <v>836</v>
      </c>
      <c r="G229" s="93"/>
      <c r="H229" s="93"/>
      <c r="I229" s="93"/>
      <c r="J229" s="188" t="str">
        <f t="shared" si="17"/>
        <v>IpcMinDiffPitchFactorYawErr</v>
      </c>
      <c r="K229" s="95" t="s">
        <v>453</v>
      </c>
      <c r="L229" s="95"/>
      <c r="M229" s="95"/>
    </row>
    <row r="230" spans="1:13" s="352" customFormat="1" ht="18" customHeight="1" x14ac:dyDescent="0.2">
      <c r="A230" s="96" t="s">
        <v>105</v>
      </c>
      <c r="B230" s="90" t="s">
        <v>1014</v>
      </c>
      <c r="C230" s="91" t="s">
        <v>9</v>
      </c>
      <c r="D230" s="92" t="s">
        <v>1194</v>
      </c>
      <c r="E230" s="93" t="s">
        <v>552</v>
      </c>
      <c r="F230" s="95" t="s">
        <v>836</v>
      </c>
      <c r="G230" s="93"/>
      <c r="H230" s="93"/>
      <c r="I230" s="93"/>
      <c r="J230" s="188" t="str">
        <f t="shared" si="17"/>
        <v>IpcMaxDiffFactor</v>
      </c>
      <c r="K230" s="95" t="s">
        <v>453</v>
      </c>
      <c r="L230" s="95"/>
      <c r="M230" s="95"/>
    </row>
    <row r="231" spans="1:13" s="352" customFormat="1" ht="18" customHeight="1" x14ac:dyDescent="0.2">
      <c r="A231" s="353" t="s">
        <v>1580</v>
      </c>
      <c r="B231" s="252"/>
      <c r="C231" s="253"/>
      <c r="D231" s="254"/>
      <c r="E231" s="255"/>
      <c r="F231" s="256"/>
      <c r="G231" s="255"/>
      <c r="H231" s="255"/>
      <c r="I231" s="255"/>
      <c r="J231" s="257" t="str">
        <f t="shared" si="17"/>
        <v>PC Limits with blade bending moment</v>
      </c>
      <c r="K231" s="256"/>
      <c r="L231" s="256"/>
      <c r="M231" s="256"/>
    </row>
    <row r="232" spans="1:13" s="352" customFormat="1" ht="18" customHeight="1" x14ac:dyDescent="0.2">
      <c r="A232" s="272" t="s">
        <v>1588</v>
      </c>
      <c r="B232" s="90" t="s">
        <v>1014</v>
      </c>
      <c r="C232" s="253"/>
      <c r="D232" s="355" t="s">
        <v>1194</v>
      </c>
      <c r="E232" s="414" t="s">
        <v>1581</v>
      </c>
      <c r="F232" s="256"/>
      <c r="G232" s="255"/>
      <c r="H232" s="93"/>
      <c r="I232" s="255" t="s">
        <v>243</v>
      </c>
      <c r="J232" s="415" t="s">
        <v>1584</v>
      </c>
      <c r="K232" s="95" t="s">
        <v>453</v>
      </c>
      <c r="L232" s="261" t="s">
        <v>1591</v>
      </c>
      <c r="M232" s="256"/>
    </row>
    <row r="233" spans="1:13" s="352" customFormat="1" ht="18" customHeight="1" x14ac:dyDescent="0.2">
      <c r="A233" s="422" t="s">
        <v>2027</v>
      </c>
      <c r="B233" s="527" t="s">
        <v>1014</v>
      </c>
      <c r="C233" s="566"/>
      <c r="D233" s="355" t="s">
        <v>1926</v>
      </c>
      <c r="E233" s="414" t="s">
        <v>1655</v>
      </c>
      <c r="F233" s="261"/>
      <c r="G233" s="414"/>
      <c r="H233" s="356" t="s">
        <v>1930</v>
      </c>
      <c r="I233" s="414"/>
      <c r="J233" s="415" t="s">
        <v>1928</v>
      </c>
      <c r="K233" s="357" t="s">
        <v>453</v>
      </c>
      <c r="L233" s="261"/>
      <c r="M233" s="261"/>
    </row>
    <row r="234" spans="1:13" s="352" customFormat="1" ht="18" customHeight="1" x14ac:dyDescent="0.2">
      <c r="A234" s="422" t="s">
        <v>2028</v>
      </c>
      <c r="B234" s="527" t="s">
        <v>1014</v>
      </c>
      <c r="C234" s="566"/>
      <c r="D234" s="355" t="s">
        <v>1929</v>
      </c>
      <c r="E234" s="414" t="s">
        <v>1930</v>
      </c>
      <c r="F234" s="261"/>
      <c r="G234" s="414"/>
      <c r="H234" s="356" t="s">
        <v>1930</v>
      </c>
      <c r="I234" s="414"/>
      <c r="J234" s="415" t="s">
        <v>1931</v>
      </c>
      <c r="K234" s="357" t="s">
        <v>453</v>
      </c>
      <c r="L234" s="261"/>
      <c r="M234" s="261"/>
    </row>
    <row r="235" spans="1:13" s="352" customFormat="1" ht="18" customHeight="1" x14ac:dyDescent="0.2">
      <c r="A235" s="272" t="s">
        <v>1577</v>
      </c>
      <c r="B235" s="90" t="s">
        <v>1014</v>
      </c>
      <c r="C235" s="253"/>
      <c r="D235" s="355" t="s">
        <v>1194</v>
      </c>
      <c r="E235" s="414" t="s">
        <v>1581</v>
      </c>
      <c r="F235" s="256"/>
      <c r="G235" s="255"/>
      <c r="H235" s="93"/>
      <c r="I235" s="255"/>
      <c r="J235" s="415" t="s">
        <v>1585</v>
      </c>
      <c r="K235" s="95" t="s">
        <v>453</v>
      </c>
      <c r="L235" s="261" t="s">
        <v>1592</v>
      </c>
      <c r="M235" s="256"/>
    </row>
    <row r="236" spans="1:13" s="352" customFormat="1" ht="18" customHeight="1" x14ac:dyDescent="0.2">
      <c r="A236" s="272" t="s">
        <v>1578</v>
      </c>
      <c r="B236" s="90" t="s">
        <v>1014</v>
      </c>
      <c r="C236" s="253"/>
      <c r="D236" s="355" t="s">
        <v>1194</v>
      </c>
      <c r="E236" s="414" t="s">
        <v>1582</v>
      </c>
      <c r="F236" s="256"/>
      <c r="G236" s="255"/>
      <c r="H236" s="93"/>
      <c r="I236" s="255"/>
      <c r="J236" s="415" t="s">
        <v>1586</v>
      </c>
      <c r="K236" s="95" t="s">
        <v>453</v>
      </c>
      <c r="L236" s="256"/>
      <c r="M236" s="256"/>
    </row>
    <row r="237" spans="1:13" s="352" customFormat="1" ht="18" customHeight="1" x14ac:dyDescent="0.2">
      <c r="A237" s="272" t="s">
        <v>1579</v>
      </c>
      <c r="B237" s="90" t="s">
        <v>1014</v>
      </c>
      <c r="C237" s="253"/>
      <c r="D237" s="355" t="s">
        <v>1194</v>
      </c>
      <c r="E237" s="414" t="s">
        <v>1583</v>
      </c>
      <c r="F237" s="256"/>
      <c r="G237" s="255"/>
      <c r="H237" s="93"/>
      <c r="I237" s="255"/>
      <c r="J237" s="415" t="s">
        <v>1587</v>
      </c>
      <c r="K237" s="95" t="s">
        <v>453</v>
      </c>
      <c r="L237" s="256"/>
      <c r="M237" s="256"/>
    </row>
    <row r="238" spans="1:13" s="352" customFormat="1" ht="18" customHeight="1" x14ac:dyDescent="0.2">
      <c r="A238" s="511" t="s">
        <v>759</v>
      </c>
      <c r="B238" s="252"/>
      <c r="C238" s="253"/>
      <c r="D238" s="254"/>
      <c r="E238" s="255"/>
      <c r="F238" s="256"/>
      <c r="G238" s="255"/>
      <c r="H238" s="255"/>
      <c r="I238" s="255"/>
      <c r="J238" s="257"/>
      <c r="K238" s="256"/>
      <c r="L238" s="256"/>
      <c r="M238" s="256"/>
    </row>
    <row r="239" spans="1:13" s="352" customFormat="1" ht="18" customHeight="1" x14ac:dyDescent="0.2">
      <c r="A239" s="417" t="s">
        <v>1550</v>
      </c>
      <c r="B239" s="90"/>
      <c r="C239" s="91"/>
      <c r="D239" s="355"/>
      <c r="E239" s="93"/>
      <c r="F239" s="95"/>
      <c r="G239" s="93"/>
      <c r="H239" s="93"/>
      <c r="I239" s="93"/>
      <c r="J239" s="188"/>
      <c r="K239" s="95"/>
      <c r="L239" s="95"/>
      <c r="M239" s="95"/>
    </row>
    <row r="240" spans="1:13" s="352" customFormat="1" ht="18" customHeight="1" x14ac:dyDescent="0.2">
      <c r="A240" s="263" t="s">
        <v>1551</v>
      </c>
      <c r="B240" s="90" t="s">
        <v>1014</v>
      </c>
      <c r="C240" s="91"/>
      <c r="D240" s="355" t="s">
        <v>1194</v>
      </c>
      <c r="E240" s="93" t="s">
        <v>552</v>
      </c>
      <c r="F240" s="95" t="s">
        <v>836</v>
      </c>
      <c r="G240" s="93"/>
      <c r="H240" s="356" t="s">
        <v>1582</v>
      </c>
      <c r="I240" s="93"/>
      <c r="J240" s="188" t="str">
        <f>RIGHT(A240, LEN(A240)-2)</f>
        <v>TimeSinceYawDerating</v>
      </c>
      <c r="K240" s="95" t="s">
        <v>453</v>
      </c>
      <c r="L240" s="357" t="s">
        <v>1592</v>
      </c>
      <c r="M240" s="95"/>
    </row>
    <row r="241" spans="1:13" s="352" customFormat="1" ht="18" customHeight="1" x14ac:dyDescent="0.2">
      <c r="A241" s="263" t="s">
        <v>1553</v>
      </c>
      <c r="B241" s="90" t="s">
        <v>1014</v>
      </c>
      <c r="C241" s="91"/>
      <c r="D241" s="355" t="s">
        <v>1552</v>
      </c>
      <c r="E241" s="356" t="s">
        <v>1554</v>
      </c>
      <c r="F241" s="95" t="s">
        <v>836</v>
      </c>
      <c r="G241" s="93"/>
      <c r="H241" s="356" t="s">
        <v>1582</v>
      </c>
      <c r="I241" s="93"/>
      <c r="J241" s="188" t="str">
        <f>RIGHT(A241, LEN(A241)-2)</f>
        <v>YawDeratingTimer</v>
      </c>
      <c r="K241" s="95" t="s">
        <v>453</v>
      </c>
      <c r="L241" s="95"/>
      <c r="M241" s="95"/>
    </row>
    <row r="242" spans="1:13" s="352" customFormat="1" ht="18" customHeight="1" x14ac:dyDescent="0.2">
      <c r="A242" s="263" t="s">
        <v>2335</v>
      </c>
      <c r="B242" s="90" t="s">
        <v>1014</v>
      </c>
      <c r="C242" s="91"/>
      <c r="D242" s="355" t="s">
        <v>1552</v>
      </c>
      <c r="E242" s="356" t="s">
        <v>1555</v>
      </c>
      <c r="F242" s="95" t="s">
        <v>836</v>
      </c>
      <c r="G242" s="93"/>
      <c r="H242" s="356" t="s">
        <v>1582</v>
      </c>
      <c r="I242" s="93"/>
      <c r="J242" s="188" t="str">
        <f>RIGHT(A242, LEN(A242)-2)</f>
        <v>YawDeratingFlag</v>
      </c>
      <c r="K242" s="95" t="s">
        <v>453</v>
      </c>
      <c r="L242" s="95"/>
      <c r="M242" s="95"/>
    </row>
    <row r="243" spans="1:13" s="352" customFormat="1" ht="18" customHeight="1" x14ac:dyDescent="0.2">
      <c r="A243" s="263" t="s">
        <v>1556</v>
      </c>
      <c r="B243" s="90" t="s">
        <v>1014</v>
      </c>
      <c r="C243" s="91"/>
      <c r="D243" s="355" t="s">
        <v>1557</v>
      </c>
      <c r="E243" s="356" t="s">
        <v>1555</v>
      </c>
      <c r="F243" s="95" t="s">
        <v>836</v>
      </c>
      <c r="G243" s="93"/>
      <c r="H243" s="356" t="s">
        <v>1582</v>
      </c>
      <c r="I243" s="93"/>
      <c r="J243" s="188" t="str">
        <f>RIGHT(A243, LEN(A243)-2)</f>
        <v>YawDeratingStopMode</v>
      </c>
      <c r="K243" s="95" t="s">
        <v>453</v>
      </c>
      <c r="L243" s="95"/>
      <c r="M243" s="95"/>
    </row>
    <row r="244" spans="1:13" s="352" customFormat="1" ht="18" customHeight="1" x14ac:dyDescent="0.2">
      <c r="A244" s="422" t="s">
        <v>1666</v>
      </c>
      <c r="B244" s="90" t="s">
        <v>1014</v>
      </c>
      <c r="C244" s="91"/>
      <c r="D244" s="355" t="s">
        <v>1557</v>
      </c>
      <c r="E244" s="356" t="s">
        <v>1667</v>
      </c>
      <c r="F244" s="357" t="s">
        <v>1668</v>
      </c>
      <c r="G244" s="93"/>
      <c r="H244" s="356" t="s">
        <v>1669</v>
      </c>
      <c r="I244" s="93"/>
      <c r="J244" s="313" t="s">
        <v>1673</v>
      </c>
      <c r="K244" s="95" t="s">
        <v>453</v>
      </c>
      <c r="L244" s="95"/>
      <c r="M244" s="95"/>
    </row>
    <row r="245" spans="1:13" s="352" customFormat="1" ht="18" customHeight="1" x14ac:dyDescent="0.2">
      <c r="A245" s="422" t="s">
        <v>1670</v>
      </c>
      <c r="B245" s="90" t="s">
        <v>1014</v>
      </c>
      <c r="C245" s="91"/>
      <c r="D245" s="355" t="s">
        <v>1671</v>
      </c>
      <c r="E245" s="356" t="s">
        <v>1672</v>
      </c>
      <c r="F245" s="357" t="s">
        <v>1668</v>
      </c>
      <c r="G245" s="93"/>
      <c r="H245" s="356" t="s">
        <v>1669</v>
      </c>
      <c r="I245" s="356" t="s">
        <v>1676</v>
      </c>
      <c r="J245" s="313" t="s">
        <v>1674</v>
      </c>
      <c r="K245" s="95" t="s">
        <v>453</v>
      </c>
      <c r="L245" s="357" t="s">
        <v>1675</v>
      </c>
      <c r="M245" s="95"/>
    </row>
    <row r="246" spans="1:13" s="352" customFormat="1" ht="18" customHeight="1" x14ac:dyDescent="0.2">
      <c r="A246" s="422" t="s">
        <v>1703</v>
      </c>
      <c r="B246" s="90" t="s">
        <v>1014</v>
      </c>
      <c r="C246" s="91"/>
      <c r="D246" s="355" t="s">
        <v>1557</v>
      </c>
      <c r="E246" s="356" t="s">
        <v>1704</v>
      </c>
      <c r="F246" s="357" t="s">
        <v>1668</v>
      </c>
      <c r="G246" s="93"/>
      <c r="H246" s="356" t="s">
        <v>1669</v>
      </c>
      <c r="I246" s="356"/>
      <c r="J246" s="313" t="s">
        <v>1705</v>
      </c>
      <c r="K246" s="95" t="s">
        <v>453</v>
      </c>
      <c r="L246" s="95"/>
      <c r="M246" s="95"/>
    </row>
    <row r="247" spans="1:13" s="352" customFormat="1" ht="18" customHeight="1" x14ac:dyDescent="0.2">
      <c r="A247" s="427" t="s">
        <v>1768</v>
      </c>
      <c r="B247" s="354" t="s">
        <v>1014</v>
      </c>
      <c r="C247" s="368"/>
      <c r="D247" s="424" t="s">
        <v>1194</v>
      </c>
      <c r="E247" s="360" t="s">
        <v>552</v>
      </c>
      <c r="F247" s="425" t="s">
        <v>836</v>
      </c>
      <c r="G247" s="360"/>
      <c r="H247" s="360" t="s">
        <v>1229</v>
      </c>
      <c r="I247" s="360"/>
      <c r="J247" s="436" t="s">
        <v>1769</v>
      </c>
      <c r="K247" s="425" t="s">
        <v>1266</v>
      </c>
      <c r="L247" s="425" t="s">
        <v>1268</v>
      </c>
      <c r="M247" s="425"/>
    </row>
    <row r="248" spans="1:13" s="352" customFormat="1" ht="18" customHeight="1" x14ac:dyDescent="0.2">
      <c r="A248" s="441" t="s">
        <v>1770</v>
      </c>
      <c r="B248" s="437" t="s">
        <v>1014</v>
      </c>
      <c r="C248" s="181"/>
      <c r="D248" s="438" t="s">
        <v>761</v>
      </c>
      <c r="E248" s="439" t="s">
        <v>552</v>
      </c>
      <c r="F248" s="425" t="s">
        <v>836</v>
      </c>
      <c r="G248" s="439"/>
      <c r="H248" s="439" t="s">
        <v>1229</v>
      </c>
      <c r="I248" s="439"/>
      <c r="J248" s="440" t="s">
        <v>1771</v>
      </c>
      <c r="K248" s="433" t="s">
        <v>1266</v>
      </c>
      <c r="L248" s="433"/>
      <c r="M248" s="433"/>
    </row>
    <row r="249" spans="1:13" s="352" customFormat="1" ht="18" customHeight="1" x14ac:dyDescent="0.2">
      <c r="A249" s="441" t="s">
        <v>1772</v>
      </c>
      <c r="B249" s="437" t="s">
        <v>1014</v>
      </c>
      <c r="C249" s="181"/>
      <c r="D249" s="438" t="s">
        <v>1193</v>
      </c>
      <c r="E249" s="439" t="s">
        <v>416</v>
      </c>
      <c r="F249" s="433" t="s">
        <v>836</v>
      </c>
      <c r="G249" s="439"/>
      <c r="H249" s="439" t="s">
        <v>1229</v>
      </c>
      <c r="I249" s="439"/>
      <c r="J249" s="440" t="s">
        <v>1773</v>
      </c>
      <c r="K249" s="433" t="s">
        <v>1266</v>
      </c>
      <c r="L249" s="433"/>
      <c r="M249" s="433"/>
    </row>
    <row r="250" spans="1:13" s="352" customFormat="1" ht="18" customHeight="1" x14ac:dyDescent="0.2">
      <c r="A250" s="441" t="s">
        <v>1774</v>
      </c>
      <c r="B250" s="437" t="s">
        <v>1014</v>
      </c>
      <c r="C250" s="181"/>
      <c r="D250" s="438" t="s">
        <v>1193</v>
      </c>
      <c r="E250" s="439" t="s">
        <v>416</v>
      </c>
      <c r="F250" s="433" t="s">
        <v>836</v>
      </c>
      <c r="G250" s="439"/>
      <c r="H250" s="439" t="s">
        <v>1229</v>
      </c>
      <c r="I250" s="439"/>
      <c r="J250" s="440" t="s">
        <v>1775</v>
      </c>
      <c r="K250" s="433" t="s">
        <v>1266</v>
      </c>
      <c r="L250" s="433"/>
      <c r="M250" s="433"/>
    </row>
    <row r="251" spans="1:13" s="352" customFormat="1" ht="18" customHeight="1" x14ac:dyDescent="0.2">
      <c r="A251" s="441" t="s">
        <v>2691</v>
      </c>
      <c r="B251" s="437" t="s">
        <v>1014</v>
      </c>
      <c r="C251" s="181"/>
      <c r="D251" s="438" t="s">
        <v>1193</v>
      </c>
      <c r="E251" s="439" t="s">
        <v>416</v>
      </c>
      <c r="F251" s="433" t="s">
        <v>836</v>
      </c>
      <c r="G251" s="439"/>
      <c r="H251" s="439" t="s">
        <v>1229</v>
      </c>
      <c r="I251" s="439"/>
      <c r="J251" s="737" t="s">
        <v>2691</v>
      </c>
      <c r="K251" s="433" t="s">
        <v>1266</v>
      </c>
      <c r="L251" s="433"/>
      <c r="M251" s="433"/>
    </row>
    <row r="252" spans="1:13" s="352" customFormat="1" ht="18" customHeight="1" x14ac:dyDescent="0.2">
      <c r="A252" s="441" t="s">
        <v>1806</v>
      </c>
      <c r="B252" s="437" t="s">
        <v>1014</v>
      </c>
      <c r="C252" s="181"/>
      <c r="D252" s="438" t="s">
        <v>1808</v>
      </c>
      <c r="E252" s="439" t="s">
        <v>1672</v>
      </c>
      <c r="F252" s="433" t="s">
        <v>836</v>
      </c>
      <c r="G252" s="439"/>
      <c r="H252" s="439" t="s">
        <v>1229</v>
      </c>
      <c r="I252" s="93" t="s">
        <v>242</v>
      </c>
      <c r="J252" s="440" t="s">
        <v>1807</v>
      </c>
      <c r="K252" s="433" t="s">
        <v>453</v>
      </c>
      <c r="L252" s="433" t="s">
        <v>1809</v>
      </c>
      <c r="M252" s="433"/>
    </row>
    <row r="253" spans="1:13" s="352" customFormat="1" ht="18" customHeight="1" x14ac:dyDescent="0.2">
      <c r="A253" s="737" t="s">
        <v>2688</v>
      </c>
      <c r="B253" s="437" t="s">
        <v>1014</v>
      </c>
      <c r="C253" s="181"/>
      <c r="D253" s="438" t="s">
        <v>1808</v>
      </c>
      <c r="E253" s="439" t="s">
        <v>2315</v>
      </c>
      <c r="F253" s="433" t="s">
        <v>836</v>
      </c>
      <c r="G253" s="439"/>
      <c r="H253" s="439"/>
      <c r="I253" s="93"/>
      <c r="J253" s="440" t="s">
        <v>2316</v>
      </c>
      <c r="K253" s="433" t="s">
        <v>453</v>
      </c>
      <c r="L253" s="433"/>
      <c r="M253" s="433"/>
    </row>
    <row r="254" spans="1:13" s="352" customFormat="1" ht="18" customHeight="1" x14ac:dyDescent="0.2">
      <c r="A254" s="441" t="s">
        <v>1810</v>
      </c>
      <c r="B254" s="437" t="s">
        <v>1014</v>
      </c>
      <c r="C254" s="181"/>
      <c r="D254" s="438" t="s">
        <v>1570</v>
      </c>
      <c r="E254" s="439" t="s">
        <v>1672</v>
      </c>
      <c r="F254" s="433" t="s">
        <v>836</v>
      </c>
      <c r="G254" s="439"/>
      <c r="H254" s="439" t="s">
        <v>1229</v>
      </c>
      <c r="I254" s="93" t="s">
        <v>242</v>
      </c>
      <c r="J254" s="440" t="s">
        <v>1811</v>
      </c>
      <c r="K254" s="433" t="s">
        <v>453</v>
      </c>
      <c r="L254" s="433" t="s">
        <v>1809</v>
      </c>
      <c r="M254" s="433"/>
    </row>
    <row r="255" spans="1:13" s="352" customFormat="1" ht="18" customHeight="1" x14ac:dyDescent="0.2">
      <c r="A255" s="441" t="s">
        <v>2244</v>
      </c>
      <c r="B255" s="437" t="s">
        <v>1014</v>
      </c>
      <c r="C255" s="181"/>
      <c r="D255" s="438" t="s">
        <v>1570</v>
      </c>
      <c r="E255" s="439" t="s">
        <v>1672</v>
      </c>
      <c r="F255" s="433" t="s">
        <v>836</v>
      </c>
      <c r="G255" s="439"/>
      <c r="H255" s="439" t="s">
        <v>1229</v>
      </c>
      <c r="I255" s="93" t="s">
        <v>242</v>
      </c>
      <c r="J255" s="440" t="s">
        <v>1812</v>
      </c>
      <c r="K255" s="433" t="s">
        <v>453</v>
      </c>
      <c r="L255" s="433" t="s">
        <v>1809</v>
      </c>
      <c r="M255" s="433"/>
    </row>
    <row r="256" spans="1:13" s="352" customFormat="1" ht="18" customHeight="1" x14ac:dyDescent="0.2">
      <c r="A256" s="441" t="s">
        <v>2243</v>
      </c>
      <c r="B256" s="437" t="s">
        <v>1014</v>
      </c>
      <c r="C256" s="181"/>
      <c r="D256" s="438" t="s">
        <v>1570</v>
      </c>
      <c r="E256" s="439" t="s">
        <v>1672</v>
      </c>
      <c r="F256" s="433" t="s">
        <v>836</v>
      </c>
      <c r="G256" s="439"/>
      <c r="H256" s="439" t="s">
        <v>1229</v>
      </c>
      <c r="I256" s="93" t="s">
        <v>242</v>
      </c>
      <c r="J256" s="440" t="s">
        <v>1813</v>
      </c>
      <c r="K256" s="433" t="s">
        <v>453</v>
      </c>
      <c r="L256" s="433" t="s">
        <v>1809</v>
      </c>
      <c r="M256" s="433"/>
    </row>
    <row r="257" spans="1:13" s="352" customFormat="1" ht="18" customHeight="1" x14ac:dyDescent="0.2">
      <c r="A257" s="441" t="s">
        <v>2242</v>
      </c>
      <c r="B257" s="437" t="s">
        <v>1014</v>
      </c>
      <c r="C257" s="181"/>
      <c r="D257" s="438" t="s">
        <v>1570</v>
      </c>
      <c r="E257" s="439" t="s">
        <v>1672</v>
      </c>
      <c r="F257" s="433" t="s">
        <v>836</v>
      </c>
      <c r="G257" s="439"/>
      <c r="H257" s="439" t="s">
        <v>1229</v>
      </c>
      <c r="I257" s="93" t="s">
        <v>242</v>
      </c>
      <c r="J257" s="440" t="s">
        <v>1814</v>
      </c>
      <c r="K257" s="433" t="s">
        <v>453</v>
      </c>
      <c r="L257" s="433" t="s">
        <v>1809</v>
      </c>
      <c r="M257" s="433"/>
    </row>
    <row r="258" spans="1:13" s="352" customFormat="1" ht="18" customHeight="1" x14ac:dyDescent="0.2">
      <c r="A258" s="441" t="s">
        <v>2738</v>
      </c>
      <c r="B258" s="437" t="s">
        <v>1014</v>
      </c>
      <c r="C258" s="181"/>
      <c r="D258" s="438" t="s">
        <v>1570</v>
      </c>
      <c r="E258" s="439" t="s">
        <v>2737</v>
      </c>
      <c r="F258" s="433" t="s">
        <v>836</v>
      </c>
      <c r="G258" s="439"/>
      <c r="H258" s="439" t="s">
        <v>1229</v>
      </c>
      <c r="I258" s="93" t="s">
        <v>242</v>
      </c>
      <c r="J258" s="440" t="s">
        <v>2739</v>
      </c>
      <c r="K258" s="433" t="s">
        <v>453</v>
      </c>
      <c r="L258" s="433" t="s">
        <v>1809</v>
      </c>
      <c r="M258" s="433"/>
    </row>
    <row r="259" spans="1:13" s="352" customFormat="1" ht="18" customHeight="1" x14ac:dyDescent="0.2">
      <c r="A259" s="417" t="s">
        <v>1621</v>
      </c>
      <c r="B259" s="231"/>
      <c r="C259" s="269"/>
      <c r="D259" s="266"/>
      <c r="E259" s="367"/>
      <c r="F259" s="270"/>
      <c r="G259" s="367"/>
      <c r="H259" s="367"/>
      <c r="I259" s="367"/>
      <c r="J259" s="475"/>
      <c r="K259" s="270"/>
      <c r="L259" s="270"/>
      <c r="M259" s="270"/>
    </row>
    <row r="260" spans="1:13" s="352" customFormat="1" ht="18" customHeight="1" x14ac:dyDescent="0.2">
      <c r="A260" s="435" t="s">
        <v>1707</v>
      </c>
      <c r="B260" s="354"/>
      <c r="C260" s="368"/>
      <c r="D260" s="424"/>
      <c r="E260" s="360"/>
      <c r="F260" s="425"/>
      <c r="G260" s="360"/>
      <c r="H260" s="360"/>
      <c r="I260" s="360"/>
      <c r="J260" s="436"/>
      <c r="K260" s="425"/>
      <c r="L260" s="425"/>
      <c r="M260" s="425"/>
    </row>
    <row r="261" spans="1:13" s="352" customFormat="1" ht="18" customHeight="1" x14ac:dyDescent="0.2">
      <c r="A261" s="441" t="s">
        <v>2162</v>
      </c>
      <c r="B261" s="437" t="s">
        <v>2124</v>
      </c>
      <c r="C261" s="181"/>
      <c r="D261" s="438" t="s">
        <v>2119</v>
      </c>
      <c r="E261" s="439" t="s">
        <v>2120</v>
      </c>
      <c r="F261" s="433" t="s">
        <v>2089</v>
      </c>
      <c r="G261" s="439"/>
      <c r="H261" s="439" t="s">
        <v>1930</v>
      </c>
      <c r="I261" s="367" t="s">
        <v>238</v>
      </c>
      <c r="J261" s="440"/>
      <c r="K261" s="433"/>
      <c r="L261" s="433"/>
      <c r="M261" s="433"/>
    </row>
    <row r="262" spans="1:13" s="352" customFormat="1" ht="18" customHeight="1" x14ac:dyDescent="0.2">
      <c r="A262" s="441" t="s">
        <v>2163</v>
      </c>
      <c r="B262" s="437" t="s">
        <v>2124</v>
      </c>
      <c r="C262" s="181"/>
      <c r="D262" s="438" t="s">
        <v>2119</v>
      </c>
      <c r="E262" s="439" t="s">
        <v>2120</v>
      </c>
      <c r="F262" s="433" t="s">
        <v>2089</v>
      </c>
      <c r="G262" s="439"/>
      <c r="H262" s="439" t="s">
        <v>1930</v>
      </c>
      <c r="I262" s="367" t="s">
        <v>238</v>
      </c>
      <c r="J262" s="440"/>
      <c r="K262" s="433"/>
      <c r="L262" s="433"/>
      <c r="M262" s="433"/>
    </row>
    <row r="263" spans="1:13" s="352" customFormat="1" ht="18" customHeight="1" x14ac:dyDescent="0.2">
      <c r="A263" s="417" t="s">
        <v>1706</v>
      </c>
      <c r="B263" s="231"/>
      <c r="C263" s="269"/>
      <c r="D263" s="266"/>
      <c r="E263" s="367"/>
      <c r="F263" s="270"/>
      <c r="G263" s="367"/>
      <c r="H263" s="367"/>
      <c r="I263" s="439"/>
      <c r="J263" s="475"/>
      <c r="K263" s="270"/>
      <c r="L263" s="270"/>
      <c r="M263" s="270"/>
    </row>
    <row r="264" spans="1:13" s="352" customFormat="1" ht="18" customHeight="1" x14ac:dyDescent="0.2">
      <c r="A264" s="526" t="s">
        <v>1622</v>
      </c>
      <c r="B264" s="527"/>
      <c r="C264" s="528"/>
      <c r="D264" s="529"/>
      <c r="E264" s="340"/>
      <c r="F264" s="270"/>
      <c r="G264" s="367"/>
      <c r="H264" s="367"/>
      <c r="I264" s="347"/>
      <c r="J264" s="530"/>
      <c r="K264" s="340"/>
      <c r="L264" s="340"/>
      <c r="M264" s="340"/>
    </row>
    <row r="265" spans="1:13" s="352" customFormat="1" ht="18" customHeight="1" x14ac:dyDescent="0.2">
      <c r="A265" s="562" t="s">
        <v>1627</v>
      </c>
      <c r="B265" s="527" t="s">
        <v>1014</v>
      </c>
      <c r="C265" s="528" t="s">
        <v>1628</v>
      </c>
      <c r="D265" s="529" t="s">
        <v>1194</v>
      </c>
      <c r="E265" s="340" t="s">
        <v>552</v>
      </c>
      <c r="F265" s="270" t="s">
        <v>836</v>
      </c>
      <c r="G265" s="340"/>
      <c r="H265" s="340" t="s">
        <v>1930</v>
      </c>
      <c r="I265" s="340" t="s">
        <v>1935</v>
      </c>
      <c r="J265" s="475" t="str">
        <f t="shared" ref="J265:J313" si="19">RIGHT(A265, LEN(A265)-2)</f>
        <v>LidarMeasuredSpeed10</v>
      </c>
      <c r="K265" s="270" t="s">
        <v>448</v>
      </c>
      <c r="L265" s="270"/>
      <c r="M265" s="270"/>
    </row>
    <row r="266" spans="1:13" s="352" customFormat="1" ht="18" customHeight="1" x14ac:dyDescent="0.2">
      <c r="A266" s="562" t="s">
        <v>1623</v>
      </c>
      <c r="B266" s="527" t="s">
        <v>1014</v>
      </c>
      <c r="C266" s="528" t="s">
        <v>1624</v>
      </c>
      <c r="D266" s="529" t="s">
        <v>1194</v>
      </c>
      <c r="E266" s="340" t="s">
        <v>552</v>
      </c>
      <c r="F266" s="270" t="s">
        <v>836</v>
      </c>
      <c r="G266" s="340"/>
      <c r="H266" s="340" t="s">
        <v>1930</v>
      </c>
      <c r="I266" s="340" t="s">
        <v>1935</v>
      </c>
      <c r="J266" s="475" t="str">
        <f t="shared" si="19"/>
        <v>LidarMeasuredSpeed11</v>
      </c>
      <c r="K266" s="270" t="s">
        <v>448</v>
      </c>
      <c r="L266" s="270"/>
      <c r="M266" s="270"/>
    </row>
    <row r="267" spans="1:13" s="352" customFormat="1" ht="18" customHeight="1" x14ac:dyDescent="0.2">
      <c r="A267" s="562" t="s">
        <v>1625</v>
      </c>
      <c r="B267" s="527" t="s">
        <v>1014</v>
      </c>
      <c r="C267" s="528" t="s">
        <v>1936</v>
      </c>
      <c r="D267" s="529" t="s">
        <v>1194</v>
      </c>
      <c r="E267" s="340" t="s">
        <v>552</v>
      </c>
      <c r="F267" s="270" t="s">
        <v>836</v>
      </c>
      <c r="G267" s="340"/>
      <c r="H267" s="340" t="s">
        <v>1930</v>
      </c>
      <c r="I267" s="340" t="s">
        <v>1935</v>
      </c>
      <c r="J267" s="475" t="str">
        <f t="shared" si="19"/>
        <v>LidarMeasuredSpeed12</v>
      </c>
      <c r="K267" s="270" t="s">
        <v>448</v>
      </c>
      <c r="L267" s="270"/>
      <c r="M267" s="270"/>
    </row>
    <row r="268" spans="1:13" s="352" customFormat="1" ht="18" customHeight="1" x14ac:dyDescent="0.2">
      <c r="A268" s="562" t="s">
        <v>1626</v>
      </c>
      <c r="B268" s="527" t="s">
        <v>1014</v>
      </c>
      <c r="C268" s="528" t="s">
        <v>1937</v>
      </c>
      <c r="D268" s="529" t="s">
        <v>1194</v>
      </c>
      <c r="E268" s="340" t="s">
        <v>552</v>
      </c>
      <c r="F268" s="270" t="s">
        <v>836</v>
      </c>
      <c r="G268" s="340"/>
      <c r="H268" s="340" t="s">
        <v>1930</v>
      </c>
      <c r="I268" s="340" t="s">
        <v>1938</v>
      </c>
      <c r="J268" s="475" t="str">
        <f t="shared" si="19"/>
        <v>LidarMeasuredSpeed13</v>
      </c>
      <c r="K268" s="270" t="s">
        <v>448</v>
      </c>
      <c r="L268" s="270"/>
      <c r="M268" s="270"/>
    </row>
    <row r="269" spans="1:13" s="352" customFormat="1" ht="18" customHeight="1" x14ac:dyDescent="0.2">
      <c r="A269" s="562" t="s">
        <v>1939</v>
      </c>
      <c r="B269" s="527" t="s">
        <v>1014</v>
      </c>
      <c r="C269" s="528" t="s">
        <v>1940</v>
      </c>
      <c r="D269" s="529" t="s">
        <v>1194</v>
      </c>
      <c r="E269" s="340" t="s">
        <v>552</v>
      </c>
      <c r="F269" s="270" t="s">
        <v>836</v>
      </c>
      <c r="G269" s="340"/>
      <c r="H269" s="340" t="s">
        <v>1930</v>
      </c>
      <c r="I269" s="340" t="s">
        <v>1938</v>
      </c>
      <c r="J269" s="475" t="str">
        <f t="shared" si="19"/>
        <v>LidarMeasuredSpeed14</v>
      </c>
      <c r="K269" s="270" t="s">
        <v>448</v>
      </c>
      <c r="L269" s="270"/>
      <c r="M269" s="270"/>
    </row>
    <row r="270" spans="1:13" s="352" customFormat="1" ht="18" customHeight="1" x14ac:dyDescent="0.2">
      <c r="A270" s="562" t="s">
        <v>1941</v>
      </c>
      <c r="B270" s="527" t="s">
        <v>1014</v>
      </c>
      <c r="C270" s="528" t="s">
        <v>1942</v>
      </c>
      <c r="D270" s="529" t="s">
        <v>1194</v>
      </c>
      <c r="E270" s="340" t="s">
        <v>552</v>
      </c>
      <c r="F270" s="270" t="s">
        <v>836</v>
      </c>
      <c r="G270" s="340"/>
      <c r="H270" s="340" t="s">
        <v>1930</v>
      </c>
      <c r="I270" s="340" t="s">
        <v>1938</v>
      </c>
      <c r="J270" s="475" t="str">
        <f t="shared" si="19"/>
        <v>LidarMeasuredSpeed20</v>
      </c>
      <c r="K270" s="270" t="s">
        <v>448</v>
      </c>
      <c r="L270" s="270"/>
      <c r="M270" s="270"/>
    </row>
    <row r="271" spans="1:13" s="352" customFormat="1" ht="18" customHeight="1" x14ac:dyDescent="0.2">
      <c r="A271" s="562" t="s">
        <v>1943</v>
      </c>
      <c r="B271" s="527" t="s">
        <v>1014</v>
      </c>
      <c r="C271" s="528" t="s">
        <v>1944</v>
      </c>
      <c r="D271" s="529" t="s">
        <v>1194</v>
      </c>
      <c r="E271" s="340" t="s">
        <v>552</v>
      </c>
      <c r="F271" s="270" t="s">
        <v>836</v>
      </c>
      <c r="G271" s="340"/>
      <c r="H271" s="340" t="s">
        <v>1930</v>
      </c>
      <c r="I271" s="340" t="s">
        <v>1945</v>
      </c>
      <c r="J271" s="475" t="str">
        <f t="shared" si="19"/>
        <v>LidarMeasuredSpeed21</v>
      </c>
      <c r="K271" s="270" t="s">
        <v>448</v>
      </c>
      <c r="L271" s="270"/>
      <c r="M271" s="270"/>
    </row>
    <row r="272" spans="1:13" s="352" customFormat="1" ht="18" customHeight="1" x14ac:dyDescent="0.2">
      <c r="A272" s="562" t="s">
        <v>1946</v>
      </c>
      <c r="B272" s="527" t="s">
        <v>1014</v>
      </c>
      <c r="C272" s="528" t="s">
        <v>1947</v>
      </c>
      <c r="D272" s="529" t="s">
        <v>1194</v>
      </c>
      <c r="E272" s="340" t="s">
        <v>552</v>
      </c>
      <c r="F272" s="270" t="s">
        <v>836</v>
      </c>
      <c r="G272" s="340"/>
      <c r="H272" s="340" t="s">
        <v>1930</v>
      </c>
      <c r="I272" s="340" t="s">
        <v>1945</v>
      </c>
      <c r="J272" s="475" t="str">
        <f t="shared" si="19"/>
        <v>LidarMeasuredSpeed22</v>
      </c>
      <c r="K272" s="270" t="s">
        <v>448</v>
      </c>
      <c r="L272" s="270"/>
      <c r="M272" s="270"/>
    </row>
    <row r="273" spans="1:13" s="352" customFormat="1" ht="18" customHeight="1" x14ac:dyDescent="0.2">
      <c r="A273" s="562" t="s">
        <v>1948</v>
      </c>
      <c r="B273" s="527" t="s">
        <v>1014</v>
      </c>
      <c r="C273" s="528" t="s">
        <v>1949</v>
      </c>
      <c r="D273" s="529" t="s">
        <v>1194</v>
      </c>
      <c r="E273" s="340" t="s">
        <v>552</v>
      </c>
      <c r="F273" s="270" t="s">
        <v>836</v>
      </c>
      <c r="G273" s="340"/>
      <c r="H273" s="340" t="s">
        <v>1930</v>
      </c>
      <c r="I273" s="340" t="s">
        <v>1945</v>
      </c>
      <c r="J273" s="475" t="str">
        <f t="shared" si="19"/>
        <v>LidarMeasuredSpeed23</v>
      </c>
      <c r="K273" s="270" t="s">
        <v>448</v>
      </c>
      <c r="L273" s="270"/>
      <c r="M273" s="270"/>
    </row>
    <row r="274" spans="1:13" s="352" customFormat="1" ht="18" customHeight="1" x14ac:dyDescent="0.2">
      <c r="A274" s="562" t="s">
        <v>1950</v>
      </c>
      <c r="B274" s="527" t="s">
        <v>1014</v>
      </c>
      <c r="C274" s="562" t="s">
        <v>1951</v>
      </c>
      <c r="D274" s="529" t="s">
        <v>1194</v>
      </c>
      <c r="E274" s="340" t="s">
        <v>552</v>
      </c>
      <c r="F274" s="270" t="s">
        <v>836</v>
      </c>
      <c r="G274" s="340"/>
      <c r="H274" s="340" t="s">
        <v>1930</v>
      </c>
      <c r="I274" s="340" t="s">
        <v>1945</v>
      </c>
      <c r="J274" s="475" t="str">
        <f t="shared" si="19"/>
        <v>LidarMeasuredSpeed24</v>
      </c>
      <c r="K274" s="270" t="s">
        <v>448</v>
      </c>
      <c r="L274" s="270"/>
      <c r="M274" s="270"/>
    </row>
    <row r="275" spans="1:13" s="352" customFormat="1" ht="18" customHeight="1" x14ac:dyDescent="0.2">
      <c r="A275" s="562" t="s">
        <v>1952</v>
      </c>
      <c r="B275" s="527" t="s">
        <v>1014</v>
      </c>
      <c r="C275" s="562" t="s">
        <v>1952</v>
      </c>
      <c r="D275" s="529" t="s">
        <v>1194</v>
      </c>
      <c r="E275" s="340" t="s">
        <v>552</v>
      </c>
      <c r="F275" s="270" t="s">
        <v>836</v>
      </c>
      <c r="G275" s="340"/>
      <c r="H275" s="340" t="s">
        <v>1930</v>
      </c>
      <c r="I275" s="340" t="s">
        <v>1945</v>
      </c>
      <c r="J275" s="475" t="str">
        <f t="shared" si="19"/>
        <v>LidarRAWSPlane0</v>
      </c>
      <c r="K275" s="270" t="s">
        <v>448</v>
      </c>
      <c r="L275" s="270"/>
      <c r="M275" s="270"/>
    </row>
    <row r="276" spans="1:13" s="352" customFormat="1" ht="18" customHeight="1" x14ac:dyDescent="0.2">
      <c r="A276" s="562" t="s">
        <v>1631</v>
      </c>
      <c r="B276" s="527" t="s">
        <v>1014</v>
      </c>
      <c r="C276" s="562" t="s">
        <v>1631</v>
      </c>
      <c r="D276" s="529" t="s">
        <v>1194</v>
      </c>
      <c r="E276" s="340" t="s">
        <v>552</v>
      </c>
      <c r="F276" s="270" t="s">
        <v>836</v>
      </c>
      <c r="G276" s="340"/>
      <c r="H276" s="340" t="s">
        <v>1930</v>
      </c>
      <c r="I276" s="340" t="s">
        <v>1945</v>
      </c>
      <c r="J276" s="475" t="str">
        <f t="shared" si="19"/>
        <v>LidarRAWSPlane1</v>
      </c>
      <c r="K276" s="270" t="s">
        <v>448</v>
      </c>
      <c r="L276" s="270"/>
      <c r="M276" s="270"/>
    </row>
    <row r="277" spans="1:13" s="352" customFormat="1" ht="18" customHeight="1" x14ac:dyDescent="0.2">
      <c r="A277" s="562" t="s">
        <v>1632</v>
      </c>
      <c r="B277" s="527" t="s">
        <v>1014</v>
      </c>
      <c r="C277" s="562" t="s">
        <v>1632</v>
      </c>
      <c r="D277" s="529" t="s">
        <v>1194</v>
      </c>
      <c r="E277" s="340" t="s">
        <v>552</v>
      </c>
      <c r="F277" s="270" t="s">
        <v>836</v>
      </c>
      <c r="G277" s="340"/>
      <c r="H277" s="340" t="s">
        <v>1930</v>
      </c>
      <c r="I277" s="340" t="s">
        <v>1945</v>
      </c>
      <c r="J277" s="475" t="str">
        <f t="shared" si="19"/>
        <v>LidarRAWSPlane2</v>
      </c>
      <c r="K277" s="270" t="s">
        <v>448</v>
      </c>
      <c r="L277" s="270"/>
      <c r="M277" s="270"/>
    </row>
    <row r="278" spans="1:13" s="352" customFormat="1" ht="18" customHeight="1" x14ac:dyDescent="0.2">
      <c r="A278" s="562" t="s">
        <v>1633</v>
      </c>
      <c r="B278" s="527" t="s">
        <v>1014</v>
      </c>
      <c r="C278" s="562" t="s">
        <v>1633</v>
      </c>
      <c r="D278" s="529" t="s">
        <v>1194</v>
      </c>
      <c r="E278" s="340" t="s">
        <v>552</v>
      </c>
      <c r="F278" s="270" t="s">
        <v>836</v>
      </c>
      <c r="G278" s="340"/>
      <c r="H278" s="340" t="s">
        <v>1930</v>
      </c>
      <c r="I278" s="340" t="s">
        <v>1945</v>
      </c>
      <c r="J278" s="475" t="str">
        <f t="shared" si="19"/>
        <v>LidarRAWSPlane3</v>
      </c>
      <c r="K278" s="270" t="s">
        <v>448</v>
      </c>
      <c r="L278" s="270"/>
      <c r="M278" s="270"/>
    </row>
    <row r="279" spans="1:13" s="352" customFormat="1" ht="20.100000000000001" customHeight="1" x14ac:dyDescent="0.2">
      <c r="A279" s="562" t="s">
        <v>1634</v>
      </c>
      <c r="B279" s="527" t="s">
        <v>1014</v>
      </c>
      <c r="C279" s="562" t="s">
        <v>1634</v>
      </c>
      <c r="D279" s="529" t="s">
        <v>1194</v>
      </c>
      <c r="E279" s="340" t="s">
        <v>552</v>
      </c>
      <c r="F279" s="270" t="s">
        <v>836</v>
      </c>
      <c r="G279" s="340"/>
      <c r="H279" s="340" t="s">
        <v>1930</v>
      </c>
      <c r="I279" s="340" t="s">
        <v>1945</v>
      </c>
      <c r="J279" s="475" t="str">
        <f t="shared" si="19"/>
        <v>LidarRAWSPlane4</v>
      </c>
      <c r="K279" s="270" t="s">
        <v>448</v>
      </c>
      <c r="L279" s="270"/>
      <c r="M279" s="270"/>
    </row>
    <row r="280" spans="1:13" s="352" customFormat="1" ht="20.100000000000001" customHeight="1" x14ac:dyDescent="0.2">
      <c r="A280" s="562" t="s">
        <v>1953</v>
      </c>
      <c r="B280" s="527" t="s">
        <v>1014</v>
      </c>
      <c r="C280" s="562" t="s">
        <v>1953</v>
      </c>
      <c r="D280" s="529" t="s">
        <v>1194</v>
      </c>
      <c r="E280" s="340" t="s">
        <v>552</v>
      </c>
      <c r="F280" s="270" t="s">
        <v>836</v>
      </c>
      <c r="G280" s="340"/>
      <c r="H280" s="340" t="s">
        <v>1930</v>
      </c>
      <c r="I280" s="340" t="s">
        <v>1945</v>
      </c>
      <c r="J280" s="475" t="str">
        <f t="shared" si="19"/>
        <v>LidarV0L</v>
      </c>
      <c r="K280" s="270" t="s">
        <v>448</v>
      </c>
      <c r="L280" s="270"/>
      <c r="M280" s="270"/>
    </row>
    <row r="281" spans="1:13" s="352" customFormat="1" ht="20.100000000000001" customHeight="1" x14ac:dyDescent="0.2">
      <c r="A281" s="562" t="s">
        <v>1954</v>
      </c>
      <c r="B281" s="527" t="s">
        <v>1014</v>
      </c>
      <c r="C281" s="562" t="s">
        <v>1955</v>
      </c>
      <c r="D281" s="529" t="s">
        <v>1194</v>
      </c>
      <c r="E281" s="340" t="s">
        <v>552</v>
      </c>
      <c r="F281" s="270" t="s">
        <v>836</v>
      </c>
      <c r="G281" s="340"/>
      <c r="H281" s="340" t="s">
        <v>1930</v>
      </c>
      <c r="I281" s="340" t="s">
        <v>1938</v>
      </c>
      <c r="J281" s="475" t="str">
        <f t="shared" si="19"/>
        <v>LidarV0LFiltered</v>
      </c>
      <c r="K281" s="270" t="s">
        <v>448</v>
      </c>
      <c r="L281" s="270"/>
      <c r="M281" s="270"/>
    </row>
    <row r="282" spans="1:13" s="352" customFormat="1" ht="20.100000000000001" customHeight="1" x14ac:dyDescent="0.2">
      <c r="A282" s="562" t="s">
        <v>1956</v>
      </c>
      <c r="B282" s="527" t="s">
        <v>1014</v>
      </c>
      <c r="C282" s="562" t="s">
        <v>1957</v>
      </c>
      <c r="D282" s="529" t="s">
        <v>1194</v>
      </c>
      <c r="E282" s="340" t="s">
        <v>552</v>
      </c>
      <c r="F282" s="270" t="s">
        <v>836</v>
      </c>
      <c r="G282" s="340"/>
      <c r="H282" s="340" t="s">
        <v>1930</v>
      </c>
      <c r="I282" s="340" t="s">
        <v>1938</v>
      </c>
      <c r="J282" s="475" t="str">
        <f t="shared" si="19"/>
        <v>LidarV0LFilteredDot</v>
      </c>
      <c r="K282" s="270" t="s">
        <v>448</v>
      </c>
      <c r="L282" s="270"/>
      <c r="M282" s="270"/>
    </row>
    <row r="283" spans="1:13" s="352" customFormat="1" ht="20.100000000000001" customHeight="1" x14ac:dyDescent="0.2">
      <c r="A283" s="562" t="s">
        <v>1958</v>
      </c>
      <c r="B283" s="527" t="s">
        <v>1014</v>
      </c>
      <c r="C283" s="562" t="s">
        <v>1959</v>
      </c>
      <c r="D283" s="529" t="s">
        <v>1194</v>
      </c>
      <c r="E283" s="340" t="s">
        <v>552</v>
      </c>
      <c r="F283" s="270" t="s">
        <v>836</v>
      </c>
      <c r="G283" s="340"/>
      <c r="H283" s="340" t="s">
        <v>1930</v>
      </c>
      <c r="I283" s="340" t="s">
        <v>1945</v>
      </c>
      <c r="J283" s="475" t="str">
        <f t="shared" si="19"/>
        <v>LidarV0LBuffer</v>
      </c>
      <c r="K283" s="270" t="s">
        <v>448</v>
      </c>
      <c r="L283" s="270"/>
      <c r="M283" s="270"/>
    </row>
    <row r="284" spans="1:13" s="352" customFormat="1" ht="20.100000000000001" customHeight="1" x14ac:dyDescent="0.2">
      <c r="A284" s="562" t="s">
        <v>1960</v>
      </c>
      <c r="B284" s="527" t="s">
        <v>1014</v>
      </c>
      <c r="C284" s="562" t="s">
        <v>1961</v>
      </c>
      <c r="D284" s="529" t="s">
        <v>1194</v>
      </c>
      <c r="E284" s="340" t="s">
        <v>552</v>
      </c>
      <c r="F284" s="270" t="s">
        <v>836</v>
      </c>
      <c r="G284" s="340"/>
      <c r="H284" s="340" t="s">
        <v>1930</v>
      </c>
      <c r="I284" s="340" t="s">
        <v>1945</v>
      </c>
      <c r="J284" s="475"/>
      <c r="K284" s="270"/>
      <c r="L284" s="270"/>
      <c r="M284" s="270"/>
    </row>
    <row r="285" spans="1:13" s="352" customFormat="1" ht="20.100000000000001" customHeight="1" x14ac:dyDescent="0.2">
      <c r="A285" s="562" t="s">
        <v>1962</v>
      </c>
      <c r="B285" s="527" t="s">
        <v>1014</v>
      </c>
      <c r="C285" s="562" t="s">
        <v>1963</v>
      </c>
      <c r="D285" s="529" t="s">
        <v>1932</v>
      </c>
      <c r="E285" s="340" t="s">
        <v>552</v>
      </c>
      <c r="F285" s="270" t="s">
        <v>836</v>
      </c>
      <c r="G285" s="340"/>
      <c r="H285" s="340" t="s">
        <v>1930</v>
      </c>
      <c r="I285" s="340"/>
      <c r="J285" s="475" t="str">
        <f t="shared" si="19"/>
        <v>LidarBeamUpdate</v>
      </c>
      <c r="K285" s="270" t="s">
        <v>448</v>
      </c>
      <c r="L285" s="270"/>
      <c r="M285" s="270"/>
    </row>
    <row r="286" spans="1:13" s="352" customFormat="1" ht="20.100000000000001" customHeight="1" x14ac:dyDescent="0.2">
      <c r="A286" s="562" t="s">
        <v>1964</v>
      </c>
      <c r="B286" s="527" t="s">
        <v>1014</v>
      </c>
      <c r="C286" s="562" t="s">
        <v>1965</v>
      </c>
      <c r="D286" s="529" t="s">
        <v>1932</v>
      </c>
      <c r="E286" s="340" t="s">
        <v>552</v>
      </c>
      <c r="F286" s="270" t="s">
        <v>836</v>
      </c>
      <c r="G286" s="340"/>
      <c r="H286" s="340" t="s">
        <v>1930</v>
      </c>
      <c r="I286" s="340"/>
      <c r="J286" s="475" t="str">
        <f t="shared" si="19"/>
        <v>LidarBeam0OccludedStatus</v>
      </c>
      <c r="K286" s="270" t="s">
        <v>448</v>
      </c>
      <c r="L286" s="270"/>
      <c r="M286" s="270"/>
    </row>
    <row r="287" spans="1:13" s="352" customFormat="1" ht="20.100000000000001" customHeight="1" x14ac:dyDescent="0.2">
      <c r="A287" s="562" t="s">
        <v>1966</v>
      </c>
      <c r="B287" s="527" t="s">
        <v>1014</v>
      </c>
      <c r="C287" s="562" t="s">
        <v>1967</v>
      </c>
      <c r="D287" s="529" t="s">
        <v>1932</v>
      </c>
      <c r="E287" s="340" t="s">
        <v>552</v>
      </c>
      <c r="F287" s="270" t="s">
        <v>836</v>
      </c>
      <c r="G287" s="340"/>
      <c r="H287" s="340" t="s">
        <v>1930</v>
      </c>
      <c r="I287" s="340"/>
      <c r="J287" s="475" t="str">
        <f t="shared" si="19"/>
        <v>LidarBeam1OccludedStatus</v>
      </c>
      <c r="K287" s="270" t="s">
        <v>448</v>
      </c>
      <c r="L287" s="270"/>
      <c r="M287" s="270"/>
    </row>
    <row r="288" spans="1:13" s="352" customFormat="1" ht="20.100000000000001" customHeight="1" x14ac:dyDescent="0.2">
      <c r="A288" s="562" t="s">
        <v>1968</v>
      </c>
      <c r="B288" s="527" t="s">
        <v>1014</v>
      </c>
      <c r="C288" s="562" t="s">
        <v>1969</v>
      </c>
      <c r="D288" s="529" t="s">
        <v>1932</v>
      </c>
      <c r="E288" s="340" t="s">
        <v>552</v>
      </c>
      <c r="F288" s="270" t="s">
        <v>836</v>
      </c>
      <c r="G288" s="340"/>
      <c r="H288" s="340" t="s">
        <v>1930</v>
      </c>
      <c r="I288" s="340"/>
      <c r="J288" s="475" t="str">
        <f t="shared" si="19"/>
        <v>LidarBeam2OccludedStatus</v>
      </c>
      <c r="K288" s="270" t="s">
        <v>448</v>
      </c>
      <c r="L288" s="270"/>
      <c r="M288" s="270"/>
    </row>
    <row r="289" spans="1:13" s="352" customFormat="1" ht="20.100000000000001" customHeight="1" x14ac:dyDescent="0.2">
      <c r="A289" s="562" t="s">
        <v>1970</v>
      </c>
      <c r="B289" s="527" t="s">
        <v>1014</v>
      </c>
      <c r="C289" s="562" t="s">
        <v>1971</v>
      </c>
      <c r="D289" s="529" t="s">
        <v>1932</v>
      </c>
      <c r="E289" s="340" t="s">
        <v>552</v>
      </c>
      <c r="F289" s="270" t="s">
        <v>836</v>
      </c>
      <c r="G289" s="340"/>
      <c r="H289" s="340" t="s">
        <v>1930</v>
      </c>
      <c r="I289" s="340"/>
      <c r="J289" s="475" t="str">
        <f t="shared" si="19"/>
        <v>LidarBeam3OccludedStatus</v>
      </c>
      <c r="K289" s="270" t="s">
        <v>448</v>
      </c>
      <c r="L289" s="270"/>
      <c r="M289" s="270"/>
    </row>
    <row r="290" spans="1:13" s="352" customFormat="1" ht="20.100000000000001" customHeight="1" x14ac:dyDescent="0.2">
      <c r="A290" s="562" t="s">
        <v>1972</v>
      </c>
      <c r="B290" s="527" t="s">
        <v>1014</v>
      </c>
      <c r="C290" s="562" t="s">
        <v>1973</v>
      </c>
      <c r="D290" s="529" t="s">
        <v>1932</v>
      </c>
      <c r="E290" s="340" t="s">
        <v>552</v>
      </c>
      <c r="F290" s="270" t="s">
        <v>836</v>
      </c>
      <c r="G290" s="340"/>
      <c r="H290" s="340" t="s">
        <v>1930</v>
      </c>
      <c r="I290" s="340"/>
      <c r="J290" s="475" t="str">
        <f t="shared" si="19"/>
        <v>LidarBeam4OccludedStatus</v>
      </c>
      <c r="K290" s="270" t="s">
        <v>448</v>
      </c>
      <c r="L290" s="270"/>
      <c r="M290" s="270"/>
    </row>
    <row r="291" spans="1:13" s="352" customFormat="1" ht="20.100000000000001" customHeight="1" x14ac:dyDescent="0.2">
      <c r="A291" s="562" t="s">
        <v>1974</v>
      </c>
      <c r="B291" s="527" t="s">
        <v>1014</v>
      </c>
      <c r="C291" s="528" t="s">
        <v>1629</v>
      </c>
      <c r="D291" s="529" t="s">
        <v>1934</v>
      </c>
      <c r="E291" s="340" t="s">
        <v>552</v>
      </c>
      <c r="F291" s="270" t="s">
        <v>836</v>
      </c>
      <c r="G291" s="340"/>
      <c r="H291" s="340" t="s">
        <v>1930</v>
      </c>
      <c r="I291" s="340" t="s">
        <v>1975</v>
      </c>
      <c r="J291" s="475" t="str">
        <f t="shared" si="19"/>
        <v>LidarLogTime</v>
      </c>
      <c r="K291" s="270" t="s">
        <v>448</v>
      </c>
      <c r="L291" s="270"/>
      <c r="M291" s="270"/>
    </row>
    <row r="292" spans="1:13" s="352" customFormat="1" ht="20.100000000000001" customHeight="1" x14ac:dyDescent="0.2">
      <c r="A292" s="562" t="s">
        <v>1976</v>
      </c>
      <c r="B292" s="527" t="s">
        <v>1014</v>
      </c>
      <c r="C292" s="528" t="s">
        <v>1977</v>
      </c>
      <c r="D292" s="529" t="s">
        <v>1978</v>
      </c>
      <c r="E292" s="340" t="s">
        <v>552</v>
      </c>
      <c r="F292" s="270" t="s">
        <v>836</v>
      </c>
      <c r="G292" s="340"/>
      <c r="H292" s="340" t="s">
        <v>1930</v>
      </c>
      <c r="I292" s="340" t="s">
        <v>1975</v>
      </c>
      <c r="J292" s="475" t="str">
        <f t="shared" si="19"/>
        <v>TimeTaylor</v>
      </c>
      <c r="K292" s="270" t="s">
        <v>448</v>
      </c>
      <c r="L292" s="270"/>
      <c r="M292" s="270"/>
    </row>
    <row r="293" spans="1:13" s="352" customFormat="1" ht="20.100000000000001" customHeight="1" x14ac:dyDescent="0.2">
      <c r="A293" s="562" t="s">
        <v>1979</v>
      </c>
      <c r="B293" s="527" t="s">
        <v>1014</v>
      </c>
      <c r="C293" s="528" t="s">
        <v>1980</v>
      </c>
      <c r="D293" s="529" t="s">
        <v>1978</v>
      </c>
      <c r="E293" s="340" t="s">
        <v>552</v>
      </c>
      <c r="F293" s="270" t="s">
        <v>836</v>
      </c>
      <c r="G293" s="340"/>
      <c r="H293" s="340" t="s">
        <v>1930</v>
      </c>
      <c r="I293" s="340" t="s">
        <v>1975</v>
      </c>
      <c r="J293" s="475" t="str">
        <f t="shared" si="19"/>
        <v>TBuffer</v>
      </c>
      <c r="K293" s="270" t="s">
        <v>448</v>
      </c>
      <c r="L293" s="270"/>
      <c r="M293" s="270"/>
    </row>
    <row r="294" spans="1:13" s="352" customFormat="1" ht="20.100000000000001" customHeight="1" x14ac:dyDescent="0.2">
      <c r="A294" s="562" t="s">
        <v>1981</v>
      </c>
      <c r="B294" s="527" t="s">
        <v>1014</v>
      </c>
      <c r="C294" s="528" t="s">
        <v>1982</v>
      </c>
      <c r="D294" s="529" t="s">
        <v>1934</v>
      </c>
      <c r="E294" s="340" t="s">
        <v>552</v>
      </c>
      <c r="F294" s="270" t="s">
        <v>836</v>
      </c>
      <c r="G294" s="340"/>
      <c r="H294" s="340" t="s">
        <v>1930</v>
      </c>
      <c r="I294" s="340" t="s">
        <v>1983</v>
      </c>
      <c r="J294" s="475" t="str">
        <f t="shared" si="19"/>
        <v>LidarBeamAngleY0</v>
      </c>
      <c r="K294" s="270" t="s">
        <v>452</v>
      </c>
      <c r="L294" s="270" t="s">
        <v>1234</v>
      </c>
      <c r="M294" s="270"/>
    </row>
    <row r="295" spans="1:13" s="352" customFormat="1" ht="20.100000000000001" customHeight="1" x14ac:dyDescent="0.2">
      <c r="A295" s="562" t="s">
        <v>1984</v>
      </c>
      <c r="B295" s="527" t="s">
        <v>1014</v>
      </c>
      <c r="C295" s="528" t="s">
        <v>1639</v>
      </c>
      <c r="D295" s="529" t="s">
        <v>1934</v>
      </c>
      <c r="E295" s="340" t="s">
        <v>1933</v>
      </c>
      <c r="F295" s="270" t="s">
        <v>836</v>
      </c>
      <c r="G295" s="340"/>
      <c r="H295" s="340" t="s">
        <v>1930</v>
      </c>
      <c r="I295" s="340" t="s">
        <v>1983</v>
      </c>
      <c r="J295" s="475" t="str">
        <f t="shared" si="19"/>
        <v>LidarBeamAngleY1</v>
      </c>
      <c r="K295" s="270" t="s">
        <v>1642</v>
      </c>
      <c r="L295" s="270" t="s">
        <v>1234</v>
      </c>
      <c r="M295" s="270"/>
    </row>
    <row r="296" spans="1:13" s="352" customFormat="1" ht="20.100000000000001" customHeight="1" x14ac:dyDescent="0.2">
      <c r="A296" s="562" t="s">
        <v>1985</v>
      </c>
      <c r="B296" s="527" t="s">
        <v>1014</v>
      </c>
      <c r="C296" s="528" t="s">
        <v>1640</v>
      </c>
      <c r="D296" s="529" t="s">
        <v>1934</v>
      </c>
      <c r="E296" s="340" t="s">
        <v>1933</v>
      </c>
      <c r="F296" s="270" t="s">
        <v>836</v>
      </c>
      <c r="G296" s="340"/>
      <c r="H296" s="340" t="s">
        <v>1930</v>
      </c>
      <c r="I296" s="340" t="s">
        <v>1983</v>
      </c>
      <c r="J296" s="475" t="str">
        <f t="shared" si="19"/>
        <v>LidarBeamAngleY2</v>
      </c>
      <c r="K296" s="270" t="s">
        <v>1643</v>
      </c>
      <c r="L296" s="270" t="s">
        <v>1234</v>
      </c>
      <c r="M296" s="270"/>
    </row>
    <row r="297" spans="1:13" s="352" customFormat="1" ht="20.100000000000001" customHeight="1" x14ac:dyDescent="0.2">
      <c r="A297" s="562" t="s">
        <v>1986</v>
      </c>
      <c r="B297" s="527" t="s">
        <v>1014</v>
      </c>
      <c r="C297" s="528" t="s">
        <v>1641</v>
      </c>
      <c r="D297" s="529" t="s">
        <v>1934</v>
      </c>
      <c r="E297" s="340" t="s">
        <v>1933</v>
      </c>
      <c r="F297" s="270" t="s">
        <v>836</v>
      </c>
      <c r="G297" s="340"/>
      <c r="H297" s="340" t="s">
        <v>1930</v>
      </c>
      <c r="I297" s="340" t="s">
        <v>1983</v>
      </c>
      <c r="J297" s="475" t="str">
        <f t="shared" si="19"/>
        <v>LidarBeamAngleY3</v>
      </c>
      <c r="K297" s="270" t="s">
        <v>1644</v>
      </c>
      <c r="L297" s="270" t="s">
        <v>1234</v>
      </c>
      <c r="M297" s="270"/>
    </row>
    <row r="298" spans="1:13" s="352" customFormat="1" ht="20.100000000000001" customHeight="1" x14ac:dyDescent="0.2">
      <c r="A298" s="562" t="s">
        <v>1987</v>
      </c>
      <c r="B298" s="527" t="s">
        <v>1014</v>
      </c>
      <c r="C298" s="528" t="s">
        <v>1988</v>
      </c>
      <c r="D298" s="529" t="s">
        <v>1934</v>
      </c>
      <c r="E298" s="340" t="s">
        <v>1933</v>
      </c>
      <c r="F298" s="270" t="s">
        <v>836</v>
      </c>
      <c r="G298" s="340"/>
      <c r="H298" s="340" t="s">
        <v>1930</v>
      </c>
      <c r="I298" s="340" t="s">
        <v>1983</v>
      </c>
      <c r="J298" s="475" t="str">
        <f t="shared" si="19"/>
        <v>LidarBeamAngleZ0</v>
      </c>
      <c r="K298" s="270" t="s">
        <v>1645</v>
      </c>
      <c r="L298" s="270" t="s">
        <v>1234</v>
      </c>
      <c r="M298" s="270"/>
    </row>
    <row r="299" spans="1:13" s="352" customFormat="1" ht="20.100000000000001" customHeight="1" x14ac:dyDescent="0.2">
      <c r="A299" s="562" t="s">
        <v>1989</v>
      </c>
      <c r="B299" s="527" t="s">
        <v>1014</v>
      </c>
      <c r="C299" s="528" t="s">
        <v>1990</v>
      </c>
      <c r="D299" s="529" t="s">
        <v>1934</v>
      </c>
      <c r="E299" s="340" t="s">
        <v>1933</v>
      </c>
      <c r="F299" s="270" t="s">
        <v>836</v>
      </c>
      <c r="G299" s="340"/>
      <c r="H299" s="340" t="s">
        <v>1930</v>
      </c>
      <c r="I299" s="340" t="s">
        <v>1983</v>
      </c>
      <c r="J299" s="475" t="str">
        <f t="shared" si="19"/>
        <v>LidarBeamAngleZ1</v>
      </c>
      <c r="K299" s="270" t="s">
        <v>1646</v>
      </c>
      <c r="L299" s="270" t="s">
        <v>1234</v>
      </c>
      <c r="M299" s="270"/>
    </row>
    <row r="300" spans="1:13" s="352" customFormat="1" ht="20.100000000000001" customHeight="1" x14ac:dyDescent="0.2">
      <c r="A300" s="562" t="s">
        <v>1991</v>
      </c>
      <c r="B300" s="527" t="s">
        <v>1014</v>
      </c>
      <c r="C300" s="528" t="s">
        <v>1992</v>
      </c>
      <c r="D300" s="529" t="s">
        <v>1934</v>
      </c>
      <c r="E300" s="340" t="s">
        <v>1933</v>
      </c>
      <c r="F300" s="270" t="s">
        <v>836</v>
      </c>
      <c r="G300" s="340"/>
      <c r="H300" s="340" t="s">
        <v>1930</v>
      </c>
      <c r="I300" s="340" t="s">
        <v>1983</v>
      </c>
      <c r="J300" s="475" t="str">
        <f t="shared" si="19"/>
        <v>LidarBeamAngleZ2</v>
      </c>
      <c r="K300" s="270" t="s">
        <v>1647</v>
      </c>
      <c r="L300" s="270" t="s">
        <v>1234</v>
      </c>
      <c r="M300" s="270"/>
    </row>
    <row r="301" spans="1:13" s="352" customFormat="1" ht="20.100000000000001" customHeight="1" x14ac:dyDescent="0.2">
      <c r="A301" s="562" t="s">
        <v>1993</v>
      </c>
      <c r="B301" s="527" t="s">
        <v>1014</v>
      </c>
      <c r="C301" s="528" t="s">
        <v>1994</v>
      </c>
      <c r="D301" s="529" t="s">
        <v>1934</v>
      </c>
      <c r="E301" s="340" t="s">
        <v>1933</v>
      </c>
      <c r="F301" s="270" t="s">
        <v>836</v>
      </c>
      <c r="G301" s="340"/>
      <c r="H301" s="340" t="s">
        <v>1930</v>
      </c>
      <c r="I301" s="340" t="s">
        <v>1983</v>
      </c>
      <c r="J301" s="475" t="str">
        <f t="shared" si="19"/>
        <v>LidarBeamAngleZ3</v>
      </c>
      <c r="K301" s="270" t="s">
        <v>1648</v>
      </c>
      <c r="L301" s="270" t="s">
        <v>1234</v>
      </c>
      <c r="M301" s="270"/>
    </row>
    <row r="302" spans="1:13" s="352" customFormat="1" ht="18" customHeight="1" x14ac:dyDescent="0.2">
      <c r="A302" s="562" t="s">
        <v>1995</v>
      </c>
      <c r="B302" s="527" t="s">
        <v>1014</v>
      </c>
      <c r="C302" s="528" t="s">
        <v>1994</v>
      </c>
      <c r="D302" s="529" t="s">
        <v>1932</v>
      </c>
      <c r="E302" s="340" t="s">
        <v>552</v>
      </c>
      <c r="F302" s="270" t="s">
        <v>836</v>
      </c>
      <c r="G302" s="340"/>
      <c r="H302" s="340" t="s">
        <v>1930</v>
      </c>
      <c r="I302" s="340"/>
      <c r="J302" s="475" t="str">
        <f t="shared" si="19"/>
        <v>LidarBeamControlCoordinateSystem</v>
      </c>
      <c r="K302" s="270" t="s">
        <v>448</v>
      </c>
      <c r="L302" s="270"/>
      <c r="M302" s="270"/>
    </row>
    <row r="303" spans="1:13" s="347" customFormat="1" ht="20.100000000000001" customHeight="1" x14ac:dyDescent="0.2">
      <c r="A303" s="562" t="s">
        <v>2472</v>
      </c>
      <c r="B303" s="231" t="s">
        <v>1014</v>
      </c>
      <c r="C303" s="269" t="s">
        <v>2473</v>
      </c>
      <c r="D303" s="266" t="s">
        <v>2350</v>
      </c>
      <c r="E303" s="367" t="s">
        <v>2269</v>
      </c>
      <c r="F303" s="270" t="s">
        <v>836</v>
      </c>
      <c r="G303" s="367"/>
      <c r="H303" s="367" t="s">
        <v>1229</v>
      </c>
      <c r="I303" s="367"/>
      <c r="J303" s="475" t="str">
        <f t="shared" si="19"/>
        <v>LidarTransientModel</v>
      </c>
      <c r="K303" s="270" t="s">
        <v>448</v>
      </c>
      <c r="L303" s="270"/>
      <c r="M303" s="270"/>
    </row>
    <row r="304" spans="1:13" s="347" customFormat="1" ht="20.100000000000001" customHeight="1" x14ac:dyDescent="0.2">
      <c r="A304" s="562" t="s">
        <v>2474</v>
      </c>
      <c r="B304" s="231" t="s">
        <v>1014</v>
      </c>
      <c r="C304" s="269" t="s">
        <v>2475</v>
      </c>
      <c r="D304" s="266" t="s">
        <v>2344</v>
      </c>
      <c r="E304" s="367" t="s">
        <v>552</v>
      </c>
      <c r="F304" s="270" t="s">
        <v>836</v>
      </c>
      <c r="G304" s="367"/>
      <c r="H304" s="367" t="s">
        <v>1229</v>
      </c>
      <c r="I304" s="367"/>
      <c r="J304" s="475" t="str">
        <f t="shared" si="19"/>
        <v>LidarTransientNstep</v>
      </c>
      <c r="K304" s="270" t="s">
        <v>448</v>
      </c>
      <c r="L304" s="270"/>
      <c r="M304" s="270"/>
    </row>
    <row r="305" spans="1:13" s="347" customFormat="1" ht="20.100000000000001" customHeight="1" x14ac:dyDescent="0.2">
      <c r="A305" s="562" t="s">
        <v>2336</v>
      </c>
      <c r="B305" s="231" t="s">
        <v>1014</v>
      </c>
      <c r="C305" s="269" t="s">
        <v>2337</v>
      </c>
      <c r="D305" s="266" t="s">
        <v>2338</v>
      </c>
      <c r="E305" s="367" t="s">
        <v>552</v>
      </c>
      <c r="F305" s="270" t="s">
        <v>836</v>
      </c>
      <c r="G305" s="367"/>
      <c r="H305" s="367" t="s">
        <v>1229</v>
      </c>
      <c r="I305" s="367" t="s">
        <v>2339</v>
      </c>
      <c r="J305" s="475" t="str">
        <f t="shared" si="19"/>
        <v>LidarV0LMovAv</v>
      </c>
      <c r="K305" s="270" t="s">
        <v>448</v>
      </c>
      <c r="L305" s="270"/>
      <c r="M305" s="270"/>
    </row>
    <row r="306" spans="1:13" s="352" customFormat="1" ht="20.100000000000001" customHeight="1" x14ac:dyDescent="0.2">
      <c r="A306" s="562" t="s">
        <v>2724</v>
      </c>
      <c r="B306" s="231" t="s">
        <v>1014</v>
      </c>
      <c r="C306" s="269" t="s">
        <v>2725</v>
      </c>
      <c r="D306" s="266" t="s">
        <v>2726</v>
      </c>
      <c r="E306" s="367" t="s">
        <v>552</v>
      </c>
      <c r="F306" s="270" t="s">
        <v>836</v>
      </c>
      <c r="G306" s="367"/>
      <c r="H306" s="367" t="s">
        <v>1229</v>
      </c>
      <c r="I306" s="367" t="s">
        <v>2727</v>
      </c>
      <c r="J306" s="475" t="str">
        <f t="shared" si="19"/>
        <v>LidarV0LMovAvNstep</v>
      </c>
      <c r="K306" s="270" t="s">
        <v>448</v>
      </c>
      <c r="L306" s="270"/>
      <c r="M306" s="270"/>
    </row>
    <row r="307" spans="1:13" s="347" customFormat="1" ht="20.100000000000001" customHeight="1" x14ac:dyDescent="0.2">
      <c r="A307" s="562" t="s">
        <v>2728</v>
      </c>
      <c r="B307" s="231" t="s">
        <v>1014</v>
      </c>
      <c r="C307" s="269" t="s">
        <v>2340</v>
      </c>
      <c r="D307" s="266" t="s">
        <v>2338</v>
      </c>
      <c r="E307" s="367" t="s">
        <v>552</v>
      </c>
      <c r="F307" s="270" t="s">
        <v>836</v>
      </c>
      <c r="G307" s="367"/>
      <c r="H307" s="367" t="s">
        <v>1229</v>
      </c>
      <c r="I307" s="367" t="s">
        <v>2341</v>
      </c>
      <c r="J307" s="475" t="str">
        <f t="shared" si="19"/>
        <v>LidarGustArea</v>
      </c>
      <c r="K307" s="270" t="s">
        <v>448</v>
      </c>
      <c r="L307" s="270"/>
      <c r="M307" s="270"/>
    </row>
    <row r="308" spans="1:13" s="347" customFormat="1" ht="20.100000000000001" customHeight="1" x14ac:dyDescent="0.2">
      <c r="A308" s="562" t="s">
        <v>2342</v>
      </c>
      <c r="B308" s="231" t="s">
        <v>1014</v>
      </c>
      <c r="C308" s="269" t="s">
        <v>2343</v>
      </c>
      <c r="D308" s="266" t="s">
        <v>2344</v>
      </c>
      <c r="E308" s="367" t="s">
        <v>552</v>
      </c>
      <c r="F308" s="270" t="s">
        <v>836</v>
      </c>
      <c r="G308" s="367"/>
      <c r="H308" s="367" t="s">
        <v>1229</v>
      </c>
      <c r="I308" s="367"/>
      <c r="J308" s="475" t="str">
        <f t="shared" si="19"/>
        <v>GustState</v>
      </c>
      <c r="K308" s="270" t="s">
        <v>448</v>
      </c>
      <c r="L308" s="270"/>
      <c r="M308" s="270"/>
    </row>
    <row r="309" spans="1:13" s="347" customFormat="1" ht="20.100000000000001" customHeight="1" x14ac:dyDescent="0.2">
      <c r="A309" s="562" t="s">
        <v>2345</v>
      </c>
      <c r="B309" s="231" t="s">
        <v>1014</v>
      </c>
      <c r="C309" s="269" t="s">
        <v>2346</v>
      </c>
      <c r="D309" s="266" t="s">
        <v>2338</v>
      </c>
      <c r="E309" s="367" t="s">
        <v>552</v>
      </c>
      <c r="F309" s="270" t="s">
        <v>836</v>
      </c>
      <c r="G309" s="367"/>
      <c r="H309" s="367" t="s">
        <v>1229</v>
      </c>
      <c r="I309" s="367" t="s">
        <v>2347</v>
      </c>
      <c r="J309" s="475" t="str">
        <f t="shared" si="19"/>
        <v>GRTExtraPitchRate</v>
      </c>
      <c r="K309" s="270" t="s">
        <v>448</v>
      </c>
      <c r="L309" s="270"/>
      <c r="M309" s="270"/>
    </row>
    <row r="310" spans="1:13" s="347" customFormat="1" ht="20.100000000000001" customHeight="1" x14ac:dyDescent="0.2">
      <c r="A310" s="562" t="s">
        <v>2348</v>
      </c>
      <c r="B310" s="231" t="s">
        <v>1014</v>
      </c>
      <c r="C310" s="269" t="s">
        <v>2349</v>
      </c>
      <c r="D310" s="266" t="s">
        <v>2350</v>
      </c>
      <c r="E310" s="367" t="s">
        <v>2269</v>
      </c>
      <c r="F310" s="270" t="s">
        <v>836</v>
      </c>
      <c r="G310" s="367"/>
      <c r="H310" s="367" t="s">
        <v>1229</v>
      </c>
      <c r="I310" s="367"/>
      <c r="J310" s="475" t="str">
        <f t="shared" si="19"/>
        <v>GRTDynFinePitchTriggered</v>
      </c>
      <c r="K310" s="270" t="s">
        <v>448</v>
      </c>
      <c r="L310" s="270"/>
      <c r="M310" s="270"/>
    </row>
    <row r="311" spans="1:13" s="347" customFormat="1" ht="20.100000000000001" customHeight="1" x14ac:dyDescent="0.2">
      <c r="A311" s="562" t="s">
        <v>2476</v>
      </c>
      <c r="B311" s="231" t="s">
        <v>1014</v>
      </c>
      <c r="C311" s="269" t="s">
        <v>2477</v>
      </c>
      <c r="D311" s="266" t="s">
        <v>2338</v>
      </c>
      <c r="E311" s="367" t="s">
        <v>552</v>
      </c>
      <c r="F311" s="270" t="s">
        <v>836</v>
      </c>
      <c r="G311" s="367"/>
      <c r="H311" s="367" t="s">
        <v>1229</v>
      </c>
      <c r="I311" s="367" t="s">
        <v>2347</v>
      </c>
      <c r="J311" s="475" t="str">
        <f t="shared" si="19"/>
        <v>GRTextraPitchRatePrevious</v>
      </c>
      <c r="K311" s="270" t="s">
        <v>448</v>
      </c>
      <c r="L311" s="270"/>
      <c r="M311" s="270"/>
    </row>
    <row r="312" spans="1:13" s="347" customFormat="1" ht="20.100000000000001" customHeight="1" x14ac:dyDescent="0.2">
      <c r="A312" s="562" t="s">
        <v>2478</v>
      </c>
      <c r="B312" s="231" t="s">
        <v>1014</v>
      </c>
      <c r="C312" s="269" t="s">
        <v>2479</v>
      </c>
      <c r="D312" s="266" t="s">
        <v>2338</v>
      </c>
      <c r="E312" s="367" t="s">
        <v>552</v>
      </c>
      <c r="F312" s="270" t="s">
        <v>836</v>
      </c>
      <c r="G312" s="367"/>
      <c r="H312" s="367" t="s">
        <v>1229</v>
      </c>
      <c r="I312" s="367" t="s">
        <v>2347</v>
      </c>
      <c r="J312" s="475" t="str">
        <f t="shared" si="19"/>
        <v>GRTextraPitchRatePresent</v>
      </c>
      <c r="K312" s="270" t="s">
        <v>448</v>
      </c>
      <c r="L312" s="270"/>
      <c r="M312" s="270"/>
    </row>
    <row r="313" spans="1:13" s="347" customFormat="1" ht="20.100000000000001" customHeight="1" x14ac:dyDescent="0.2">
      <c r="A313" s="562" t="s">
        <v>2480</v>
      </c>
      <c r="B313" s="231" t="s">
        <v>1014</v>
      </c>
      <c r="C313" s="269" t="s">
        <v>2481</v>
      </c>
      <c r="D313" s="266" t="s">
        <v>2338</v>
      </c>
      <c r="E313" s="367" t="s">
        <v>552</v>
      </c>
      <c r="F313" s="270" t="s">
        <v>836</v>
      </c>
      <c r="G313" s="367"/>
      <c r="H313" s="367" t="s">
        <v>1229</v>
      </c>
      <c r="I313" s="367" t="s">
        <v>2347</v>
      </c>
      <c r="J313" s="475" t="str">
        <f t="shared" si="19"/>
        <v>GRTextraPitchRateFinal</v>
      </c>
      <c r="K313" s="270" t="s">
        <v>448</v>
      </c>
      <c r="L313" s="270"/>
      <c r="M313" s="270"/>
    </row>
    <row r="314" spans="1:13" s="347" customFormat="1" ht="20.100000000000001" customHeight="1" x14ac:dyDescent="0.2">
      <c r="A314" s="562" t="s">
        <v>2486</v>
      </c>
      <c r="B314" s="231" t="s">
        <v>2482</v>
      </c>
      <c r="C314" s="263" t="s">
        <v>2487</v>
      </c>
      <c r="D314" s="367" t="s">
        <v>2483</v>
      </c>
      <c r="E314" s="367" t="s">
        <v>2484</v>
      </c>
      <c r="F314" s="433" t="s">
        <v>2485</v>
      </c>
      <c r="G314" s="367"/>
      <c r="H314" s="367" t="s">
        <v>1229</v>
      </c>
      <c r="I314" s="367" t="s">
        <v>2488</v>
      </c>
      <c r="J314" s="475" t="s">
        <v>2487</v>
      </c>
      <c r="K314" s="270" t="s">
        <v>448</v>
      </c>
      <c r="L314" s="270"/>
      <c r="M314" s="270"/>
    </row>
    <row r="315" spans="1:13" s="347" customFormat="1" ht="20.100000000000001" customHeight="1" x14ac:dyDescent="0.2">
      <c r="A315" s="562" t="s">
        <v>2489</v>
      </c>
      <c r="B315" s="231" t="s">
        <v>2482</v>
      </c>
      <c r="C315" s="263" t="s">
        <v>2490</v>
      </c>
      <c r="D315" s="266" t="s">
        <v>2491</v>
      </c>
      <c r="E315" s="367" t="s">
        <v>2492</v>
      </c>
      <c r="F315" s="433" t="s">
        <v>2485</v>
      </c>
      <c r="G315" s="367"/>
      <c r="H315" s="367" t="s">
        <v>1229</v>
      </c>
      <c r="I315" s="367"/>
      <c r="J315" s="475" t="s">
        <v>2493</v>
      </c>
      <c r="K315" s="270" t="s">
        <v>448</v>
      </c>
      <c r="L315" s="270"/>
      <c r="M315" s="270"/>
    </row>
    <row r="316" spans="1:13" s="347" customFormat="1" ht="20.100000000000001" customHeight="1" x14ac:dyDescent="0.2">
      <c r="A316" s="562" t="s">
        <v>2494</v>
      </c>
      <c r="B316" s="231" t="s">
        <v>2482</v>
      </c>
      <c r="C316" s="263" t="s">
        <v>2495</v>
      </c>
      <c r="D316" s="266" t="s">
        <v>2483</v>
      </c>
      <c r="E316" s="367" t="s">
        <v>552</v>
      </c>
      <c r="F316" s="433" t="s">
        <v>2485</v>
      </c>
      <c r="G316" s="367"/>
      <c r="H316" s="367" t="s">
        <v>1229</v>
      </c>
      <c r="I316" s="367" t="s">
        <v>2496</v>
      </c>
      <c r="J316" s="475" t="str">
        <f t="shared" ref="J316:J317" si="20">RIGHT(A316, LEN(A316)-2)</f>
        <v>LidarShearV0L1</v>
      </c>
      <c r="K316" s="767" t="s">
        <v>448</v>
      </c>
      <c r="L316" s="270"/>
      <c r="M316" s="270"/>
    </row>
    <row r="317" spans="1:13" s="347" customFormat="1" ht="20.100000000000001" customHeight="1" x14ac:dyDescent="0.2">
      <c r="A317" s="562" t="s">
        <v>2497</v>
      </c>
      <c r="B317" s="231" t="s">
        <v>2482</v>
      </c>
      <c r="C317" s="263" t="s">
        <v>2495</v>
      </c>
      <c r="D317" s="266" t="s">
        <v>2483</v>
      </c>
      <c r="E317" s="367" t="s">
        <v>552</v>
      </c>
      <c r="F317" s="433" t="s">
        <v>2485</v>
      </c>
      <c r="G317" s="367"/>
      <c r="H317" s="367" t="s">
        <v>1229</v>
      </c>
      <c r="I317" s="367" t="s">
        <v>2496</v>
      </c>
      <c r="J317" s="475" t="str">
        <f t="shared" si="20"/>
        <v>LidarShearV0L2</v>
      </c>
      <c r="K317" s="767" t="s">
        <v>448</v>
      </c>
      <c r="L317" s="270"/>
      <c r="M317" s="270"/>
    </row>
    <row r="318" spans="1:13" s="347" customFormat="1" ht="20.100000000000001" customHeight="1" x14ac:dyDescent="0.2">
      <c r="A318" s="562" t="s">
        <v>2498</v>
      </c>
      <c r="B318" s="231" t="s">
        <v>2482</v>
      </c>
      <c r="C318" s="263" t="s">
        <v>2499</v>
      </c>
      <c r="D318" s="266" t="s">
        <v>2483</v>
      </c>
      <c r="E318" s="367" t="s">
        <v>2484</v>
      </c>
      <c r="F318" s="433" t="s">
        <v>2485</v>
      </c>
      <c r="G318" s="367"/>
      <c r="H318" s="367" t="s">
        <v>1229</v>
      </c>
      <c r="I318" s="367" t="s">
        <v>2496</v>
      </c>
      <c r="J318" s="475" t="s">
        <v>2500</v>
      </c>
      <c r="K318" s="767" t="s">
        <v>448</v>
      </c>
      <c r="L318" s="270"/>
      <c r="M318" s="270"/>
    </row>
    <row r="319" spans="1:13" s="347" customFormat="1" ht="20.100000000000001" customHeight="1" x14ac:dyDescent="0.2">
      <c r="A319" s="562" t="s">
        <v>2501</v>
      </c>
      <c r="B319" s="231" t="s">
        <v>2482</v>
      </c>
      <c r="C319" s="263" t="s">
        <v>2502</v>
      </c>
      <c r="D319" s="266" t="s">
        <v>2483</v>
      </c>
      <c r="E319" s="367" t="s">
        <v>2484</v>
      </c>
      <c r="F319" s="433" t="s">
        <v>2485</v>
      </c>
      <c r="G319" s="367"/>
      <c r="H319" s="367" t="s">
        <v>1229</v>
      </c>
      <c r="I319" s="367" t="s">
        <v>2496</v>
      </c>
      <c r="J319" s="475" t="s">
        <v>2503</v>
      </c>
      <c r="K319" s="767" t="s">
        <v>448</v>
      </c>
      <c r="L319" s="270"/>
      <c r="M319" s="270"/>
    </row>
    <row r="320" spans="1:13" s="347" customFormat="1" ht="20.100000000000001" customHeight="1" x14ac:dyDescent="0.2">
      <c r="A320" s="562" t="s">
        <v>2735</v>
      </c>
      <c r="B320" s="231" t="s">
        <v>2482</v>
      </c>
      <c r="C320" s="263" t="s">
        <v>2504</v>
      </c>
      <c r="D320" s="266" t="s">
        <v>2483</v>
      </c>
      <c r="E320" s="367" t="s">
        <v>2484</v>
      </c>
      <c r="F320" s="433" t="s">
        <v>2485</v>
      </c>
      <c r="G320" s="367"/>
      <c r="H320" s="367" t="s">
        <v>1229</v>
      </c>
      <c r="I320" s="367" t="s">
        <v>2505</v>
      </c>
      <c r="J320" s="475" t="str">
        <f t="shared" ref="J320:J329" si="21">RIGHT(A320, LEN(A320)-2)</f>
        <v>LidarShearArea</v>
      </c>
      <c r="K320" s="767" t="s">
        <v>448</v>
      </c>
      <c r="L320" s="270"/>
      <c r="M320" s="270"/>
    </row>
    <row r="321" spans="1:13" s="725" customFormat="1" ht="20.100000000000001" customHeight="1" x14ac:dyDescent="0.2">
      <c r="A321" s="562" t="s">
        <v>2736</v>
      </c>
      <c r="B321" s="520" t="s">
        <v>2084</v>
      </c>
      <c r="C321" s="611" t="s">
        <v>2504</v>
      </c>
      <c r="D321" s="772" t="s">
        <v>1926</v>
      </c>
      <c r="E321" s="399" t="s">
        <v>1655</v>
      </c>
      <c r="F321" s="773" t="s">
        <v>2089</v>
      </c>
      <c r="G321" s="399"/>
      <c r="H321" s="399" t="s">
        <v>1229</v>
      </c>
      <c r="I321" s="399" t="s">
        <v>2341</v>
      </c>
      <c r="J321" s="774" t="str">
        <f t="shared" si="21"/>
        <v>LidarShearAreaGust1</v>
      </c>
      <c r="K321" s="583" t="s">
        <v>448</v>
      </c>
      <c r="L321" s="399"/>
      <c r="M321" s="399"/>
    </row>
    <row r="322" spans="1:13" s="725" customFormat="1" ht="20.100000000000001" customHeight="1" x14ac:dyDescent="0.2">
      <c r="A322" s="562" t="s">
        <v>2576</v>
      </c>
      <c r="B322" s="520" t="s">
        <v>2084</v>
      </c>
      <c r="C322" s="611" t="s">
        <v>2504</v>
      </c>
      <c r="D322" s="772" t="s">
        <v>1926</v>
      </c>
      <c r="E322" s="399" t="s">
        <v>1655</v>
      </c>
      <c r="F322" s="773" t="s">
        <v>2089</v>
      </c>
      <c r="G322" s="399"/>
      <c r="H322" s="399" t="s">
        <v>1229</v>
      </c>
      <c r="I322" s="399" t="s">
        <v>2341</v>
      </c>
      <c r="J322" s="774" t="str">
        <f t="shared" ref="J322" si="22">RIGHT(A322, LEN(A322)-2)</f>
        <v>LidarShearAreaGust2</v>
      </c>
      <c r="K322" s="583" t="s">
        <v>448</v>
      </c>
      <c r="L322" s="399"/>
      <c r="M322" s="399"/>
    </row>
    <row r="323" spans="1:13" s="347" customFormat="1" ht="20.100000000000001" customHeight="1" x14ac:dyDescent="0.2">
      <c r="A323" s="562" t="s">
        <v>2506</v>
      </c>
      <c r="B323" s="231" t="s">
        <v>1014</v>
      </c>
      <c r="C323" s="269" t="s">
        <v>2507</v>
      </c>
      <c r="D323" s="266" t="s">
        <v>2508</v>
      </c>
      <c r="E323" s="367" t="s">
        <v>552</v>
      </c>
      <c r="F323" s="270" t="s">
        <v>836</v>
      </c>
      <c r="G323" s="367"/>
      <c r="H323" s="367" t="s">
        <v>1229</v>
      </c>
      <c r="I323" s="367"/>
      <c r="J323" s="475" t="str">
        <f t="shared" si="21"/>
        <v>ShearState</v>
      </c>
      <c r="K323" s="270" t="s">
        <v>448</v>
      </c>
      <c r="L323" s="270"/>
      <c r="M323" s="270"/>
    </row>
    <row r="324" spans="1:13" s="347" customFormat="1" ht="20.100000000000001" customHeight="1" x14ac:dyDescent="0.2">
      <c r="A324" s="562" t="s">
        <v>2509</v>
      </c>
      <c r="B324" s="231" t="s">
        <v>2482</v>
      </c>
      <c r="C324" s="263" t="s">
        <v>2510</v>
      </c>
      <c r="D324" s="266" t="s">
        <v>2483</v>
      </c>
      <c r="E324" s="367" t="s">
        <v>2484</v>
      </c>
      <c r="F324" s="433" t="s">
        <v>2485</v>
      </c>
      <c r="G324" s="367"/>
      <c r="H324" s="367" t="s">
        <v>1229</v>
      </c>
      <c r="I324" s="367" t="s">
        <v>2511</v>
      </c>
      <c r="J324" s="475" t="str">
        <f t="shared" si="21"/>
        <v>ShearExtraPitchRate</v>
      </c>
      <c r="K324" s="767" t="s">
        <v>448</v>
      </c>
      <c r="L324" s="270"/>
      <c r="M324" s="270"/>
    </row>
    <row r="325" spans="1:13" s="347" customFormat="1" ht="20.100000000000001" customHeight="1" x14ac:dyDescent="0.2">
      <c r="A325" s="562" t="s">
        <v>2512</v>
      </c>
      <c r="B325" s="231" t="s">
        <v>1014</v>
      </c>
      <c r="C325" s="269" t="s">
        <v>2513</v>
      </c>
      <c r="D325" s="266" t="s">
        <v>1194</v>
      </c>
      <c r="E325" s="367" t="s">
        <v>552</v>
      </c>
      <c r="F325" s="270" t="s">
        <v>836</v>
      </c>
      <c r="G325" s="367"/>
      <c r="H325" s="367" t="s">
        <v>2514</v>
      </c>
      <c r="I325" s="367" t="s">
        <v>238</v>
      </c>
      <c r="J325" s="475" t="str">
        <f t="shared" si="21"/>
        <v>LidarShearpitch</v>
      </c>
      <c r="K325" s="270" t="s">
        <v>448</v>
      </c>
      <c r="L325" s="270"/>
      <c r="M325" s="270"/>
    </row>
    <row r="326" spans="1:13" s="347" customFormat="1" ht="20.100000000000001" customHeight="1" x14ac:dyDescent="0.2">
      <c r="A326" s="562" t="s">
        <v>2515</v>
      </c>
      <c r="B326" s="231" t="s">
        <v>2482</v>
      </c>
      <c r="C326" s="263" t="s">
        <v>2487</v>
      </c>
      <c r="D326" s="367" t="s">
        <v>2483</v>
      </c>
      <c r="E326" s="367" t="s">
        <v>2484</v>
      </c>
      <c r="F326" s="433" t="s">
        <v>2485</v>
      </c>
      <c r="G326" s="367"/>
      <c r="H326" s="367" t="s">
        <v>1229</v>
      </c>
      <c r="I326" s="367" t="s">
        <v>2488</v>
      </c>
      <c r="J326" s="475" t="s">
        <v>2487</v>
      </c>
      <c r="K326" s="270" t="s">
        <v>448</v>
      </c>
      <c r="L326" s="270"/>
      <c r="M326" s="270"/>
    </row>
    <row r="327" spans="1:13" s="347" customFormat="1" ht="20.100000000000001" customHeight="1" x14ac:dyDescent="0.2">
      <c r="A327" s="562" t="s">
        <v>2516</v>
      </c>
      <c r="B327" s="231" t="s">
        <v>2482</v>
      </c>
      <c r="C327" s="263" t="s">
        <v>2490</v>
      </c>
      <c r="D327" s="266" t="s">
        <v>2491</v>
      </c>
      <c r="E327" s="367" t="s">
        <v>2492</v>
      </c>
      <c r="F327" s="433" t="s">
        <v>2485</v>
      </c>
      <c r="G327" s="367"/>
      <c r="H327" s="367" t="s">
        <v>1229</v>
      </c>
      <c r="I327" s="367"/>
      <c r="J327" s="475" t="s">
        <v>2493</v>
      </c>
      <c r="K327" s="270" t="s">
        <v>448</v>
      </c>
      <c r="L327" s="270"/>
      <c r="M327" s="270"/>
    </row>
    <row r="328" spans="1:13" s="347" customFormat="1" ht="20.100000000000001" customHeight="1" x14ac:dyDescent="0.2">
      <c r="A328" s="562" t="s">
        <v>2517</v>
      </c>
      <c r="B328" s="231" t="s">
        <v>2482</v>
      </c>
      <c r="C328" s="263" t="s">
        <v>2518</v>
      </c>
      <c r="D328" s="266" t="s">
        <v>2483</v>
      </c>
      <c r="E328" s="367" t="s">
        <v>552</v>
      </c>
      <c r="F328" s="433" t="s">
        <v>2485</v>
      </c>
      <c r="G328" s="367"/>
      <c r="H328" s="367" t="s">
        <v>1229</v>
      </c>
      <c r="I328" s="367" t="s">
        <v>2496</v>
      </c>
      <c r="J328" s="475" t="str">
        <f t="shared" si="21"/>
        <v>LidarShearV0L1H</v>
      </c>
      <c r="K328" s="767" t="s">
        <v>448</v>
      </c>
      <c r="L328" s="270"/>
      <c r="M328" s="270"/>
    </row>
    <row r="329" spans="1:13" s="347" customFormat="1" ht="20.100000000000001" customHeight="1" x14ac:dyDescent="0.2">
      <c r="A329" s="562" t="s">
        <v>2519</v>
      </c>
      <c r="B329" s="231" t="s">
        <v>2482</v>
      </c>
      <c r="C329" s="263" t="s">
        <v>2518</v>
      </c>
      <c r="D329" s="266" t="s">
        <v>2483</v>
      </c>
      <c r="E329" s="367" t="s">
        <v>552</v>
      </c>
      <c r="F329" s="433" t="s">
        <v>2485</v>
      </c>
      <c r="G329" s="367"/>
      <c r="H329" s="367" t="s">
        <v>1229</v>
      </c>
      <c r="I329" s="367" t="s">
        <v>2496</v>
      </c>
      <c r="J329" s="475" t="str">
        <f t="shared" si="21"/>
        <v>LidarShearV0L2H</v>
      </c>
      <c r="K329" s="767" t="s">
        <v>448</v>
      </c>
      <c r="L329" s="270"/>
      <c r="M329" s="270"/>
    </row>
    <row r="330" spans="1:13" s="347" customFormat="1" ht="20.100000000000001" customHeight="1" x14ac:dyDescent="0.2">
      <c r="A330" s="562" t="s">
        <v>2520</v>
      </c>
      <c r="B330" s="231" t="s">
        <v>2482</v>
      </c>
      <c r="C330" s="263" t="s">
        <v>2521</v>
      </c>
      <c r="D330" s="266" t="s">
        <v>2483</v>
      </c>
      <c r="E330" s="367" t="s">
        <v>2484</v>
      </c>
      <c r="F330" s="433" t="s">
        <v>2485</v>
      </c>
      <c r="G330" s="367"/>
      <c r="H330" s="367" t="s">
        <v>1229</v>
      </c>
      <c r="I330" s="367" t="s">
        <v>2496</v>
      </c>
      <c r="J330" s="475" t="s">
        <v>2500</v>
      </c>
      <c r="K330" s="767" t="s">
        <v>448</v>
      </c>
      <c r="L330" s="270"/>
      <c r="M330" s="270"/>
    </row>
    <row r="331" spans="1:13" s="347" customFormat="1" ht="20.100000000000001" customHeight="1" x14ac:dyDescent="0.2">
      <c r="A331" s="562" t="s">
        <v>2522</v>
      </c>
      <c r="B331" s="231" t="s">
        <v>2482</v>
      </c>
      <c r="C331" s="263" t="s">
        <v>2523</v>
      </c>
      <c r="D331" s="266" t="s">
        <v>2483</v>
      </c>
      <c r="E331" s="367" t="s">
        <v>2484</v>
      </c>
      <c r="F331" s="433" t="s">
        <v>2485</v>
      </c>
      <c r="G331" s="367"/>
      <c r="H331" s="367" t="s">
        <v>1229</v>
      </c>
      <c r="I331" s="367" t="s">
        <v>2496</v>
      </c>
      <c r="J331" s="475" t="s">
        <v>2503</v>
      </c>
      <c r="K331" s="767" t="s">
        <v>448</v>
      </c>
      <c r="L331" s="270"/>
      <c r="M331" s="270"/>
    </row>
    <row r="332" spans="1:13" s="347" customFormat="1" ht="20.100000000000001" customHeight="1" x14ac:dyDescent="0.2">
      <c r="A332" s="562" t="s">
        <v>2524</v>
      </c>
      <c r="B332" s="231" t="s">
        <v>2482</v>
      </c>
      <c r="C332" s="263" t="s">
        <v>2525</v>
      </c>
      <c r="D332" s="266" t="s">
        <v>2483</v>
      </c>
      <c r="E332" s="367" t="s">
        <v>2484</v>
      </c>
      <c r="F332" s="433" t="s">
        <v>2485</v>
      </c>
      <c r="G332" s="367"/>
      <c r="H332" s="367" t="s">
        <v>1229</v>
      </c>
      <c r="I332" s="367" t="s">
        <v>2505</v>
      </c>
      <c r="J332" s="475" t="str">
        <f t="shared" ref="J332:J337" si="23">RIGHT(A332, LEN(A332)-2)</f>
        <v>LidarShearAreaH</v>
      </c>
      <c r="K332" s="767" t="s">
        <v>448</v>
      </c>
      <c r="L332" s="270"/>
      <c r="M332" s="270"/>
    </row>
    <row r="333" spans="1:13" s="725" customFormat="1" ht="20.100000000000001" customHeight="1" x14ac:dyDescent="0.2">
      <c r="A333" s="562" t="s">
        <v>2574</v>
      </c>
      <c r="B333" s="520" t="s">
        <v>2084</v>
      </c>
      <c r="C333" s="611" t="s">
        <v>2525</v>
      </c>
      <c r="D333" s="772" t="s">
        <v>1926</v>
      </c>
      <c r="E333" s="399" t="s">
        <v>1655</v>
      </c>
      <c r="F333" s="773" t="s">
        <v>2089</v>
      </c>
      <c r="G333" s="399"/>
      <c r="H333" s="399" t="s">
        <v>1229</v>
      </c>
      <c r="I333" s="399" t="s">
        <v>2341</v>
      </c>
      <c r="J333" s="774" t="str">
        <f t="shared" si="23"/>
        <v>LidarShearAreaGust1H</v>
      </c>
      <c r="K333" s="583" t="s">
        <v>448</v>
      </c>
      <c r="L333" s="399"/>
      <c r="M333" s="399"/>
    </row>
    <row r="334" spans="1:13" s="725" customFormat="1" ht="20.100000000000001" customHeight="1" x14ac:dyDescent="0.2">
      <c r="A334" s="562" t="s">
        <v>2575</v>
      </c>
      <c r="B334" s="520" t="s">
        <v>2084</v>
      </c>
      <c r="C334" s="611" t="s">
        <v>2525</v>
      </c>
      <c r="D334" s="772" t="s">
        <v>1926</v>
      </c>
      <c r="E334" s="399" t="s">
        <v>1655</v>
      </c>
      <c r="F334" s="773" t="s">
        <v>2089</v>
      </c>
      <c r="G334" s="399"/>
      <c r="H334" s="399" t="s">
        <v>1229</v>
      </c>
      <c r="I334" s="399" t="s">
        <v>2341</v>
      </c>
      <c r="J334" s="774" t="str">
        <f t="shared" si="23"/>
        <v>LidarShearAreaGust2H</v>
      </c>
      <c r="K334" s="583" t="s">
        <v>448</v>
      </c>
      <c r="L334" s="399"/>
      <c r="M334" s="399"/>
    </row>
    <row r="335" spans="1:13" s="568" customFormat="1" ht="20.100000000000001" customHeight="1" x14ac:dyDescent="0.2">
      <c r="A335" s="562" t="s">
        <v>2526</v>
      </c>
      <c r="B335" s="527" t="s">
        <v>1014</v>
      </c>
      <c r="C335" s="528" t="s">
        <v>2527</v>
      </c>
      <c r="D335" s="529" t="s">
        <v>2508</v>
      </c>
      <c r="E335" s="340" t="s">
        <v>552</v>
      </c>
      <c r="F335" s="340" t="s">
        <v>836</v>
      </c>
      <c r="G335" s="340"/>
      <c r="H335" s="340" t="s">
        <v>1229</v>
      </c>
      <c r="I335" s="340"/>
      <c r="J335" s="530" t="str">
        <f t="shared" si="23"/>
        <v>ShearStateH</v>
      </c>
      <c r="K335" s="340" t="s">
        <v>448</v>
      </c>
      <c r="L335" s="340"/>
      <c r="M335" s="340"/>
    </row>
    <row r="336" spans="1:13" s="347" customFormat="1" ht="20.100000000000001" customHeight="1" x14ac:dyDescent="0.2">
      <c r="A336" s="562" t="s">
        <v>2528</v>
      </c>
      <c r="B336" s="231" t="s">
        <v>2482</v>
      </c>
      <c r="C336" s="263" t="s">
        <v>2529</v>
      </c>
      <c r="D336" s="266" t="s">
        <v>2483</v>
      </c>
      <c r="E336" s="367" t="s">
        <v>2484</v>
      </c>
      <c r="F336" s="433" t="s">
        <v>2485</v>
      </c>
      <c r="G336" s="367"/>
      <c r="H336" s="367" t="s">
        <v>1229</v>
      </c>
      <c r="I336" s="367" t="s">
        <v>2511</v>
      </c>
      <c r="J336" s="475" t="str">
        <f t="shared" si="23"/>
        <v>ShearExtraPitchRateH</v>
      </c>
      <c r="K336" s="767" t="s">
        <v>448</v>
      </c>
      <c r="L336" s="270"/>
      <c r="M336" s="270"/>
    </row>
    <row r="337" spans="1:13" s="347" customFormat="1" ht="20.100000000000001" customHeight="1" x14ac:dyDescent="0.2">
      <c r="A337" s="562" t="s">
        <v>2530</v>
      </c>
      <c r="B337" s="231" t="s">
        <v>1014</v>
      </c>
      <c r="C337" s="269" t="s">
        <v>2531</v>
      </c>
      <c r="D337" s="266" t="s">
        <v>1194</v>
      </c>
      <c r="E337" s="367" t="s">
        <v>552</v>
      </c>
      <c r="F337" s="270" t="s">
        <v>836</v>
      </c>
      <c r="G337" s="367"/>
      <c r="H337" s="367" t="s">
        <v>2514</v>
      </c>
      <c r="I337" s="367" t="s">
        <v>238</v>
      </c>
      <c r="J337" s="475" t="str">
        <f t="shared" si="23"/>
        <v>LidarShearpitchH</v>
      </c>
      <c r="K337" s="270" t="s">
        <v>448</v>
      </c>
      <c r="L337" s="270"/>
      <c r="M337" s="270"/>
    </row>
    <row r="338" spans="1:13" s="347" customFormat="1" ht="20.100000000000001" customHeight="1" x14ac:dyDescent="0.2">
      <c r="A338" s="562" t="s">
        <v>2532</v>
      </c>
      <c r="B338" s="231" t="s">
        <v>2482</v>
      </c>
      <c r="C338" s="263" t="s">
        <v>2487</v>
      </c>
      <c r="D338" s="367" t="s">
        <v>2483</v>
      </c>
      <c r="E338" s="367" t="s">
        <v>2484</v>
      </c>
      <c r="F338" s="433" t="s">
        <v>2485</v>
      </c>
      <c r="G338" s="367"/>
      <c r="H338" s="367" t="s">
        <v>1229</v>
      </c>
      <c r="I338" s="367" t="s">
        <v>2488</v>
      </c>
      <c r="J338" s="475" t="s">
        <v>2487</v>
      </c>
      <c r="K338" s="270" t="s">
        <v>448</v>
      </c>
      <c r="L338" s="270"/>
      <c r="M338" s="270"/>
    </row>
    <row r="339" spans="1:13" s="347" customFormat="1" ht="20.100000000000001" customHeight="1" x14ac:dyDescent="0.2">
      <c r="A339" s="562" t="s">
        <v>2533</v>
      </c>
      <c r="B339" s="231" t="s">
        <v>2482</v>
      </c>
      <c r="C339" s="263" t="s">
        <v>2490</v>
      </c>
      <c r="D339" s="266" t="s">
        <v>2491</v>
      </c>
      <c r="E339" s="367" t="s">
        <v>2492</v>
      </c>
      <c r="F339" s="433" t="s">
        <v>2485</v>
      </c>
      <c r="G339" s="367"/>
      <c r="H339" s="367" t="s">
        <v>1229</v>
      </c>
      <c r="I339" s="367"/>
      <c r="J339" s="475" t="s">
        <v>2493</v>
      </c>
      <c r="K339" s="270" t="s">
        <v>448</v>
      </c>
      <c r="L339" s="270"/>
      <c r="M339" s="270"/>
    </row>
    <row r="340" spans="1:13" s="347" customFormat="1" ht="20.100000000000001" customHeight="1" x14ac:dyDescent="0.2">
      <c r="A340" s="562" t="s">
        <v>2729</v>
      </c>
      <c r="B340" s="231" t="s">
        <v>2351</v>
      </c>
      <c r="C340" s="263" t="s">
        <v>2352</v>
      </c>
      <c r="D340" s="266" t="s">
        <v>2344</v>
      </c>
      <c r="E340" s="367" t="s">
        <v>2292</v>
      </c>
      <c r="F340" s="433" t="s">
        <v>2353</v>
      </c>
      <c r="G340" s="367"/>
      <c r="H340" s="367" t="s">
        <v>1229</v>
      </c>
      <c r="I340" s="367" t="s">
        <v>2354</v>
      </c>
      <c r="J340" s="475" t="str">
        <f>RIGHT(A340, LEN(A340)-2)</f>
        <v>FaultNumber</v>
      </c>
      <c r="K340" s="270" t="s">
        <v>448</v>
      </c>
      <c r="L340" s="270"/>
      <c r="M340" s="270"/>
    </row>
    <row r="341" spans="1:13" s="347" customFormat="1" ht="20.100000000000001" customHeight="1" x14ac:dyDescent="0.2">
      <c r="A341" s="562" t="s">
        <v>2730</v>
      </c>
      <c r="B341" s="231" t="s">
        <v>2351</v>
      </c>
      <c r="C341" s="263" t="s">
        <v>2355</v>
      </c>
      <c r="D341" s="266" t="s">
        <v>2338</v>
      </c>
      <c r="E341" s="367" t="s">
        <v>2292</v>
      </c>
      <c r="F341" s="433" t="s">
        <v>2353</v>
      </c>
      <c r="G341" s="367"/>
      <c r="H341" s="367" t="s">
        <v>1229</v>
      </c>
      <c r="I341" s="367" t="s">
        <v>2354</v>
      </c>
      <c r="J341" s="475" t="str">
        <f>RIGHT(A341, LEN(A341)-2)</f>
        <v>LidarV0LLast</v>
      </c>
      <c r="K341" s="270" t="s">
        <v>448</v>
      </c>
      <c r="L341" s="270"/>
      <c r="M341" s="270"/>
    </row>
    <row r="342" spans="1:13" s="568" customFormat="1" ht="20.100000000000001" customHeight="1" x14ac:dyDescent="0.2">
      <c r="A342" s="562" t="s">
        <v>2731</v>
      </c>
      <c r="B342" s="527" t="s">
        <v>2693</v>
      </c>
      <c r="C342" s="562" t="s">
        <v>2732</v>
      </c>
      <c r="D342" s="529" t="s">
        <v>2694</v>
      </c>
      <c r="E342" s="340" t="s">
        <v>2696</v>
      </c>
      <c r="F342" s="836" t="s">
        <v>2733</v>
      </c>
      <c r="G342" s="340"/>
      <c r="H342" s="340" t="s">
        <v>1229</v>
      </c>
      <c r="I342" s="340" t="s">
        <v>2734</v>
      </c>
      <c r="J342" s="530" t="str">
        <f>RIGHT(A342, LEN(A342)-2)</f>
        <v>SimulationCurrentTime</v>
      </c>
      <c r="K342" s="340" t="s">
        <v>448</v>
      </c>
      <c r="L342" s="340"/>
      <c r="M342" s="340"/>
    </row>
    <row r="343" spans="1:13" s="352" customFormat="1" ht="20.100000000000001" customHeight="1" x14ac:dyDescent="0.2">
      <c r="A343" s="417" t="s">
        <v>1996</v>
      </c>
      <c r="B343" s="231"/>
      <c r="C343" s="528"/>
      <c r="D343" s="529"/>
      <c r="E343" s="340"/>
      <c r="F343" s="270"/>
      <c r="G343" s="367"/>
      <c r="H343" s="367"/>
      <c r="I343" s="367"/>
      <c r="J343" s="531"/>
      <c r="K343" s="367"/>
      <c r="L343" s="367"/>
      <c r="M343" s="367"/>
    </row>
    <row r="344" spans="1:13" s="352" customFormat="1" ht="20.100000000000001" customHeight="1" x14ac:dyDescent="0.2">
      <c r="A344" s="422" t="s">
        <v>1997</v>
      </c>
      <c r="B344" s="527" t="s">
        <v>1014</v>
      </c>
      <c r="C344" s="528" t="s">
        <v>1998</v>
      </c>
      <c r="D344" s="529" t="s">
        <v>1934</v>
      </c>
      <c r="E344" s="340" t="s">
        <v>552</v>
      </c>
      <c r="F344" s="270" t="s">
        <v>836</v>
      </c>
      <c r="G344" s="367"/>
      <c r="H344" s="367" t="s">
        <v>1930</v>
      </c>
      <c r="I344" s="367"/>
      <c r="J344" s="475" t="str">
        <f t="shared" ref="J344:J347" si="24">RIGHT(A344, LEN(A344)-2)</f>
        <v>EstimateFa</v>
      </c>
      <c r="K344" s="270" t="s">
        <v>448</v>
      </c>
      <c r="L344" s="270"/>
      <c r="M344" s="270"/>
    </row>
    <row r="345" spans="1:13" s="352" customFormat="1" ht="20.100000000000001" customHeight="1" x14ac:dyDescent="0.2">
      <c r="A345" s="422" t="s">
        <v>1999</v>
      </c>
      <c r="B345" s="527" t="s">
        <v>1014</v>
      </c>
      <c r="C345" s="528" t="s">
        <v>2000</v>
      </c>
      <c r="D345" s="529" t="s">
        <v>1934</v>
      </c>
      <c r="E345" s="340" t="s">
        <v>552</v>
      </c>
      <c r="F345" s="270" t="s">
        <v>836</v>
      </c>
      <c r="G345" s="367"/>
      <c r="H345" s="367" t="s">
        <v>1930</v>
      </c>
      <c r="I345" s="367" t="s">
        <v>2001</v>
      </c>
      <c r="J345" s="475" t="str">
        <f t="shared" si="24"/>
        <v>EstimateEffectiveWindSpeed</v>
      </c>
      <c r="K345" s="270" t="s">
        <v>448</v>
      </c>
      <c r="L345" s="270"/>
      <c r="M345" s="270"/>
    </row>
    <row r="346" spans="1:13" s="352" customFormat="1" ht="20.100000000000001" customHeight="1" x14ac:dyDescent="0.2">
      <c r="A346" s="422" t="s">
        <v>2002</v>
      </c>
      <c r="B346" s="527" t="s">
        <v>1014</v>
      </c>
      <c r="C346" s="528" t="s">
        <v>2003</v>
      </c>
      <c r="D346" s="529" t="s">
        <v>1978</v>
      </c>
      <c r="E346" s="340" t="s">
        <v>552</v>
      </c>
      <c r="F346" s="270" t="s">
        <v>836</v>
      </c>
      <c r="G346" s="367"/>
      <c r="H346" s="367" t="s">
        <v>1930</v>
      </c>
      <c r="I346" s="367"/>
      <c r="J346" s="475" t="str">
        <f t="shared" si="24"/>
        <v>EstimateLamda</v>
      </c>
      <c r="K346" s="270" t="s">
        <v>448</v>
      </c>
      <c r="L346" s="270"/>
      <c r="M346" s="270"/>
    </row>
    <row r="347" spans="1:13" s="352" customFormat="1" x14ac:dyDescent="0.2">
      <c r="A347" s="422" t="s">
        <v>2004</v>
      </c>
      <c r="B347" s="527" t="s">
        <v>1014</v>
      </c>
      <c r="C347" s="528" t="s">
        <v>2005</v>
      </c>
      <c r="D347" s="529" t="s">
        <v>1978</v>
      </c>
      <c r="E347" s="340" t="s">
        <v>552</v>
      </c>
      <c r="F347" s="270" t="s">
        <v>836</v>
      </c>
      <c r="G347" s="367"/>
      <c r="H347" s="367" t="s">
        <v>1930</v>
      </c>
      <c r="I347" s="367" t="s">
        <v>1945</v>
      </c>
      <c r="J347" s="475" t="str">
        <f t="shared" si="24"/>
        <v>EstimateEffectiveWindSpeedFiltered</v>
      </c>
      <c r="K347" s="270" t="s">
        <v>448</v>
      </c>
      <c r="L347" s="270"/>
      <c r="M347" s="270"/>
    </row>
    <row r="348" spans="1:13" s="352" customFormat="1" ht="18.75" customHeight="1" x14ac:dyDescent="0.2">
      <c r="A348" s="749" t="s">
        <v>2324</v>
      </c>
      <c r="B348" s="526"/>
      <c r="C348" s="526"/>
      <c r="D348" s="526"/>
      <c r="E348" s="526"/>
      <c r="F348" s="526"/>
      <c r="G348" s="526"/>
      <c r="H348" s="526"/>
      <c r="I348" s="526"/>
      <c r="J348" s="526"/>
      <c r="K348" s="526"/>
      <c r="L348" s="526"/>
      <c r="M348" s="526"/>
    </row>
    <row r="349" spans="1:13" s="352" customFormat="1" ht="19.5" customHeight="1" x14ac:dyDescent="0.2">
      <c r="A349" s="358" t="s">
        <v>2318</v>
      </c>
      <c r="B349" s="354" t="s">
        <v>1014</v>
      </c>
      <c r="C349" s="308"/>
      <c r="D349" s="355" t="s">
        <v>1929</v>
      </c>
      <c r="E349" s="356" t="s">
        <v>1930</v>
      </c>
      <c r="F349" s="357" t="s">
        <v>836</v>
      </c>
      <c r="G349" s="356"/>
      <c r="H349" s="356" t="s">
        <v>1659</v>
      </c>
      <c r="I349" s="356"/>
      <c r="J349" s="313" t="str">
        <f>RIGHT(A349, LEN(A349)-2)</f>
        <v>PowerShootFlag</v>
      </c>
      <c r="K349" s="356" t="s">
        <v>2319</v>
      </c>
      <c r="L349" s="357"/>
      <c r="M349" s="357"/>
    </row>
    <row r="350" spans="1:13" s="352" customFormat="1" ht="20.25" customHeight="1" x14ac:dyDescent="0.2">
      <c r="A350" s="358" t="s">
        <v>2320</v>
      </c>
      <c r="B350" s="354" t="s">
        <v>1014</v>
      </c>
      <c r="C350" s="308"/>
      <c r="D350" s="355" t="s">
        <v>1929</v>
      </c>
      <c r="E350" s="356" t="s">
        <v>1930</v>
      </c>
      <c r="F350" s="357" t="s">
        <v>836</v>
      </c>
      <c r="G350" s="356"/>
      <c r="H350" s="356" t="s">
        <v>2065</v>
      </c>
      <c r="I350" s="356"/>
      <c r="J350" s="313" t="str">
        <f>RIGHT(A350, LEN(A350)-2)</f>
        <v>PowerShootAboveThreshold</v>
      </c>
      <c r="K350" s="356" t="s">
        <v>2319</v>
      </c>
      <c r="L350" s="357"/>
      <c r="M350" s="357"/>
    </row>
    <row r="351" spans="1:13" s="352" customFormat="1" ht="20.25" customHeight="1" x14ac:dyDescent="0.2">
      <c r="A351" s="358" t="s">
        <v>2321</v>
      </c>
      <c r="B351" s="354" t="s">
        <v>1014</v>
      </c>
      <c r="C351" s="308"/>
      <c r="D351" s="355" t="s">
        <v>1926</v>
      </c>
      <c r="E351" s="356" t="s">
        <v>1655</v>
      </c>
      <c r="F351" s="357" t="s">
        <v>836</v>
      </c>
      <c r="G351" s="356"/>
      <c r="H351" s="356" t="s">
        <v>2065</v>
      </c>
      <c r="I351" s="356"/>
      <c r="J351" s="313" t="str">
        <f>RIGHT(A351, LEN(A351)-2)</f>
        <v>PowerShootTimer</v>
      </c>
      <c r="K351" s="356" t="s">
        <v>2319</v>
      </c>
      <c r="L351" s="357"/>
      <c r="M351" s="357"/>
    </row>
    <row r="352" spans="1:13" s="352" customFormat="1" ht="18" customHeight="1" x14ac:dyDescent="0.2">
      <c r="A352" s="358" t="s">
        <v>2322</v>
      </c>
      <c r="B352" s="354" t="s">
        <v>1014</v>
      </c>
      <c r="C352" s="308"/>
      <c r="D352" s="355" t="s">
        <v>1926</v>
      </c>
      <c r="E352" s="356" t="s">
        <v>2323</v>
      </c>
      <c r="F352" s="357" t="s">
        <v>836</v>
      </c>
      <c r="G352" s="356"/>
      <c r="H352" s="356" t="s">
        <v>1659</v>
      </c>
      <c r="I352" s="356"/>
      <c r="J352" s="313" t="str">
        <f>RIGHT(A352, LEN(A352)-2)</f>
        <v>PowerShootFactor</v>
      </c>
      <c r="K352" s="356" t="s">
        <v>2319</v>
      </c>
      <c r="L352" s="357"/>
      <c r="M352" s="357"/>
    </row>
    <row r="353" spans="1:13" s="352" customFormat="1" ht="18.75" customHeight="1" x14ac:dyDescent="0.2">
      <c r="A353" s="417" t="s">
        <v>2076</v>
      </c>
      <c r="B353" s="526"/>
      <c r="C353" s="526"/>
      <c r="D353" s="526"/>
      <c r="E353" s="526"/>
      <c r="F353" s="526"/>
      <c r="G353" s="526"/>
      <c r="H353" s="526"/>
      <c r="I353" s="526"/>
      <c r="J353" s="526"/>
      <c r="K353" s="526"/>
      <c r="L353" s="526"/>
      <c r="M353" s="526"/>
    </row>
    <row r="354" spans="1:13" s="352" customFormat="1" ht="21" customHeight="1" x14ac:dyDescent="0.2">
      <c r="A354" s="422" t="s">
        <v>2469</v>
      </c>
      <c r="B354" s="527" t="s">
        <v>1568</v>
      </c>
      <c r="C354" s="528" t="s">
        <v>2178</v>
      </c>
      <c r="D354" s="529" t="s">
        <v>2121</v>
      </c>
      <c r="E354" s="340" t="s">
        <v>1565</v>
      </c>
      <c r="F354" s="270" t="s">
        <v>836</v>
      </c>
      <c r="G354" s="367"/>
      <c r="H354" s="367" t="s">
        <v>2122</v>
      </c>
      <c r="I354" s="367"/>
      <c r="J354" s="475" t="str">
        <f t="shared" ref="J354:J357" si="25">RIGHT(A354, LEN(A354)-2)</f>
        <v>HighGenSpeedDynCtrlBiasFlag</v>
      </c>
      <c r="K354" s="270" t="s">
        <v>2077</v>
      </c>
      <c r="L354" s="270"/>
      <c r="M354" s="270"/>
    </row>
    <row r="355" spans="1:13" s="352" customFormat="1" ht="18.75" customHeight="1" x14ac:dyDescent="0.2">
      <c r="A355" s="422" t="s">
        <v>2176</v>
      </c>
      <c r="B355" s="527" t="s">
        <v>1568</v>
      </c>
      <c r="C355" s="528" t="s">
        <v>2179</v>
      </c>
      <c r="D355" s="529" t="s">
        <v>2123</v>
      </c>
      <c r="E355" s="340" t="s">
        <v>2078</v>
      </c>
      <c r="F355" s="270" t="s">
        <v>836</v>
      </c>
      <c r="G355" s="367"/>
      <c r="H355" s="367" t="s">
        <v>2122</v>
      </c>
      <c r="I355" s="367" t="s">
        <v>2466</v>
      </c>
      <c r="J355" s="475" t="str">
        <f t="shared" si="25"/>
        <v>HighGenSpeedDynCtrlBiasFactor</v>
      </c>
      <c r="K355" s="270" t="s">
        <v>2079</v>
      </c>
      <c r="L355" s="270"/>
      <c r="M355" s="270"/>
    </row>
    <row r="356" spans="1:13" s="352" customFormat="1" ht="21" customHeight="1" x14ac:dyDescent="0.2">
      <c r="A356" s="422" t="s">
        <v>2177</v>
      </c>
      <c r="B356" s="527" t="s">
        <v>2080</v>
      </c>
      <c r="C356" s="528" t="s">
        <v>2180</v>
      </c>
      <c r="D356" s="529" t="s">
        <v>2123</v>
      </c>
      <c r="E356" s="340" t="s">
        <v>2081</v>
      </c>
      <c r="F356" s="270" t="s">
        <v>836</v>
      </c>
      <c r="G356" s="367"/>
      <c r="H356" s="367" t="s">
        <v>2122</v>
      </c>
      <c r="I356" s="367"/>
      <c r="J356" s="475" t="str">
        <f t="shared" si="25"/>
        <v>HighGenSpeedDynCtrlBiasTimer</v>
      </c>
      <c r="K356" s="270" t="s">
        <v>2079</v>
      </c>
      <c r="L356" s="270"/>
      <c r="M356" s="270"/>
    </row>
    <row r="357" spans="1:13" s="347" customFormat="1" ht="21" customHeight="1" x14ac:dyDescent="0.2">
      <c r="A357" s="758" t="s">
        <v>2402</v>
      </c>
      <c r="B357" s="231"/>
      <c r="C357" s="756"/>
      <c r="D357" s="266"/>
      <c r="E357" s="755"/>
      <c r="F357" s="367"/>
      <c r="G357" s="755"/>
      <c r="H357" s="367"/>
      <c r="I357" s="755"/>
      <c r="J357" s="757" t="str">
        <f t="shared" si="25"/>
        <v>wOverspeedFlag</v>
      </c>
      <c r="K357" s="367"/>
      <c r="L357" s="755"/>
      <c r="M357" s="755"/>
    </row>
    <row r="358" spans="1:13" s="352" customFormat="1" ht="18" customHeight="1" x14ac:dyDescent="0.2">
      <c r="A358" s="358" t="s">
        <v>2404</v>
      </c>
      <c r="B358" s="354" t="s">
        <v>1568</v>
      </c>
      <c r="C358" s="308" t="s">
        <v>2401</v>
      </c>
      <c r="D358" s="355" t="s">
        <v>1929</v>
      </c>
      <c r="E358" s="356" t="s">
        <v>1930</v>
      </c>
      <c r="F358" s="357" t="s">
        <v>836</v>
      </c>
      <c r="G358" s="356"/>
      <c r="H358" s="356" t="s">
        <v>1659</v>
      </c>
      <c r="I358" s="356"/>
      <c r="J358" s="313" t="str">
        <f>RIGHT(A358, LEN(A358)-2)</f>
        <v>SwOverspeedFlag</v>
      </c>
      <c r="K358" s="356" t="s">
        <v>2403</v>
      </c>
      <c r="L358" s="357"/>
      <c r="M358" s="357"/>
    </row>
    <row r="359" spans="1:13" ht="20.100000000000001" customHeight="1" x14ac:dyDescent="0.2">
      <c r="A359" s="353" t="s">
        <v>2467</v>
      </c>
    </row>
    <row r="360" spans="1:13" s="779" customFormat="1" ht="20.100000000000001" customHeight="1" x14ac:dyDescent="0.2">
      <c r="A360" s="783" t="s">
        <v>2577</v>
      </c>
      <c r="B360" s="717" t="s">
        <v>2578</v>
      </c>
      <c r="C360" s="783" t="s">
        <v>2577</v>
      </c>
      <c r="D360" s="785" t="s">
        <v>1978</v>
      </c>
      <c r="E360" s="781">
        <v>0</v>
      </c>
      <c r="F360" s="778" t="s">
        <v>836</v>
      </c>
      <c r="H360" s="778" t="s">
        <v>2040</v>
      </c>
      <c r="I360" s="786" t="s">
        <v>2579</v>
      </c>
      <c r="J360" s="783" t="s">
        <v>2577</v>
      </c>
      <c r="K360" s="778" t="s">
        <v>2580</v>
      </c>
      <c r="L360" s="778"/>
      <c r="M360" s="778"/>
    </row>
    <row r="361" spans="1:13" s="779" customFormat="1" ht="20.100000000000001" customHeight="1" x14ac:dyDescent="0.2">
      <c r="A361" s="783" t="s">
        <v>2581</v>
      </c>
      <c r="B361" s="717" t="s">
        <v>2578</v>
      </c>
      <c r="C361" s="783" t="s">
        <v>2581</v>
      </c>
      <c r="D361" s="785" t="s">
        <v>1978</v>
      </c>
      <c r="E361" s="781">
        <v>0</v>
      </c>
      <c r="F361" s="778" t="s">
        <v>836</v>
      </c>
      <c r="H361" s="778" t="s">
        <v>2040</v>
      </c>
      <c r="I361" s="786" t="s">
        <v>2579</v>
      </c>
      <c r="J361" s="783" t="s">
        <v>2581</v>
      </c>
      <c r="K361" s="778" t="s">
        <v>2580</v>
      </c>
    </row>
    <row r="362" spans="1:13" s="779" customFormat="1" ht="20.100000000000001" customHeight="1" x14ac:dyDescent="0.2">
      <c r="A362" s="783" t="s">
        <v>2582</v>
      </c>
      <c r="B362" s="717" t="s">
        <v>2578</v>
      </c>
      <c r="C362" s="783" t="s">
        <v>2582</v>
      </c>
      <c r="D362" s="785" t="s">
        <v>1978</v>
      </c>
      <c r="E362" s="781">
        <v>0</v>
      </c>
      <c r="F362" s="778" t="s">
        <v>836</v>
      </c>
      <c r="H362" s="778" t="s">
        <v>2040</v>
      </c>
      <c r="I362" s="786" t="s">
        <v>2579</v>
      </c>
      <c r="J362" s="783" t="s">
        <v>2582</v>
      </c>
      <c r="K362" s="778" t="s">
        <v>2580</v>
      </c>
    </row>
    <row r="363" spans="1:13" s="779" customFormat="1" ht="20.100000000000001" customHeight="1" x14ac:dyDescent="0.2">
      <c r="A363" s="783" t="s">
        <v>2583</v>
      </c>
      <c r="B363" s="717" t="s">
        <v>2578</v>
      </c>
      <c r="C363" s="783" t="s">
        <v>2583</v>
      </c>
      <c r="D363" s="785" t="s">
        <v>1978</v>
      </c>
      <c r="E363" s="781">
        <v>0</v>
      </c>
      <c r="F363" s="778" t="s">
        <v>836</v>
      </c>
      <c r="H363" s="778" t="s">
        <v>2040</v>
      </c>
      <c r="I363" s="786" t="s">
        <v>2579</v>
      </c>
      <c r="J363" s="783" t="s">
        <v>2583</v>
      </c>
      <c r="K363" s="778" t="s">
        <v>2580</v>
      </c>
    </row>
    <row r="364" spans="1:13" s="779" customFormat="1" ht="20.100000000000001" customHeight="1" x14ac:dyDescent="0.2">
      <c r="A364" s="783" t="s">
        <v>2584</v>
      </c>
      <c r="B364" s="717" t="s">
        <v>2578</v>
      </c>
      <c r="C364" s="783" t="s">
        <v>2584</v>
      </c>
      <c r="D364" s="785" t="s">
        <v>2585</v>
      </c>
      <c r="E364" s="778" t="s">
        <v>2586</v>
      </c>
      <c r="F364" s="778" t="s">
        <v>836</v>
      </c>
      <c r="H364" s="778" t="s">
        <v>2040</v>
      </c>
      <c r="J364" s="783" t="s">
        <v>2584</v>
      </c>
      <c r="K364" s="778" t="s">
        <v>2580</v>
      </c>
    </row>
    <row r="365" spans="1:13" s="779" customFormat="1" ht="20.100000000000001" customHeight="1" x14ac:dyDescent="0.2">
      <c r="A365" s="787" t="s">
        <v>2587</v>
      </c>
      <c r="B365" s="717" t="s">
        <v>2578</v>
      </c>
      <c r="C365" s="787" t="s">
        <v>2587</v>
      </c>
      <c r="D365" s="785" t="s">
        <v>1978</v>
      </c>
      <c r="E365" s="781">
        <v>0</v>
      </c>
      <c r="F365" s="778" t="s">
        <v>836</v>
      </c>
      <c r="H365" s="778" t="s">
        <v>2040</v>
      </c>
      <c r="I365" s="786" t="s">
        <v>2579</v>
      </c>
      <c r="J365" s="787" t="s">
        <v>2587</v>
      </c>
      <c r="K365" s="778" t="s">
        <v>2580</v>
      </c>
    </row>
    <row r="366" spans="1:13" s="779" customFormat="1" ht="20.100000000000001" customHeight="1" x14ac:dyDescent="0.2">
      <c r="A366" s="787" t="s">
        <v>2588</v>
      </c>
      <c r="B366" s="717" t="s">
        <v>2578</v>
      </c>
      <c r="C366" s="787" t="s">
        <v>2588</v>
      </c>
      <c r="D366" s="785" t="s">
        <v>1978</v>
      </c>
      <c r="E366" s="781">
        <v>0</v>
      </c>
      <c r="F366" s="778" t="s">
        <v>836</v>
      </c>
      <c r="H366" s="778" t="s">
        <v>2040</v>
      </c>
      <c r="I366" s="786" t="s">
        <v>2579</v>
      </c>
      <c r="J366" s="787" t="s">
        <v>2588</v>
      </c>
      <c r="K366" s="778" t="s">
        <v>2580</v>
      </c>
    </row>
    <row r="367" spans="1:13" s="779" customFormat="1" ht="20.100000000000001" customHeight="1" x14ac:dyDescent="0.2">
      <c r="A367" s="787" t="s">
        <v>2468</v>
      </c>
      <c r="B367" s="717" t="s">
        <v>2578</v>
      </c>
      <c r="C367" s="787" t="s">
        <v>2468</v>
      </c>
      <c r="D367" s="785" t="s">
        <v>1978</v>
      </c>
      <c r="E367" s="784">
        <v>0</v>
      </c>
      <c r="F367" s="778" t="s">
        <v>836</v>
      </c>
      <c r="H367" s="778" t="s">
        <v>2040</v>
      </c>
      <c r="I367" s="786" t="s">
        <v>2579</v>
      </c>
      <c r="J367" s="787" t="s">
        <v>2468</v>
      </c>
      <c r="K367" s="778" t="s">
        <v>2580</v>
      </c>
    </row>
    <row r="368" spans="1:13" s="779" customFormat="1" ht="20.100000000000001" customHeight="1" x14ac:dyDescent="0.2">
      <c r="A368" s="783" t="s">
        <v>2589</v>
      </c>
      <c r="B368" s="717" t="s">
        <v>2578</v>
      </c>
      <c r="C368" s="783" t="s">
        <v>2589</v>
      </c>
      <c r="D368" s="785" t="s">
        <v>2585</v>
      </c>
      <c r="E368" s="778" t="s">
        <v>2586</v>
      </c>
      <c r="F368" s="778" t="s">
        <v>2590</v>
      </c>
      <c r="H368" s="778" t="s">
        <v>2040</v>
      </c>
      <c r="J368" s="783" t="s">
        <v>2589</v>
      </c>
      <c r="K368" s="778" t="s">
        <v>2580</v>
      </c>
    </row>
    <row r="369" spans="1:13" s="779" customFormat="1" ht="20.100000000000001" customHeight="1" x14ac:dyDescent="0.2">
      <c r="A369" s="783" t="s">
        <v>2621</v>
      </c>
      <c r="B369" s="717" t="s">
        <v>2084</v>
      </c>
      <c r="C369" s="783" t="s">
        <v>2621</v>
      </c>
      <c r="D369" s="785" t="s">
        <v>2121</v>
      </c>
      <c r="E369" s="778" t="s">
        <v>2269</v>
      </c>
      <c r="F369" s="778" t="s">
        <v>2590</v>
      </c>
      <c r="H369" s="778" t="s">
        <v>2040</v>
      </c>
      <c r="J369" s="783" t="s">
        <v>2621</v>
      </c>
      <c r="K369" s="778" t="s">
        <v>2580</v>
      </c>
    </row>
    <row r="370" spans="1:13" s="779" customFormat="1" ht="20.100000000000001" customHeight="1" x14ac:dyDescent="0.2">
      <c r="A370" s="783" t="s">
        <v>2591</v>
      </c>
      <c r="B370" s="717" t="s">
        <v>2578</v>
      </c>
      <c r="C370" s="783" t="s">
        <v>2591</v>
      </c>
      <c r="D370" s="785" t="s">
        <v>1978</v>
      </c>
      <c r="E370" s="778" t="s">
        <v>2592</v>
      </c>
      <c r="F370" s="778" t="s">
        <v>2590</v>
      </c>
      <c r="H370" s="778" t="s">
        <v>2040</v>
      </c>
      <c r="I370" s="786" t="s">
        <v>2593</v>
      </c>
      <c r="J370" s="783" t="s">
        <v>2591</v>
      </c>
      <c r="K370" s="778" t="s">
        <v>2580</v>
      </c>
    </row>
    <row r="371" spans="1:13" s="779" customFormat="1" ht="20.100000000000001" customHeight="1" x14ac:dyDescent="0.2">
      <c r="A371" s="783" t="s">
        <v>2622</v>
      </c>
      <c r="B371" s="717" t="s">
        <v>2084</v>
      </c>
      <c r="C371" s="783" t="s">
        <v>2622</v>
      </c>
      <c r="D371" s="785" t="s">
        <v>1978</v>
      </c>
      <c r="E371" s="778" t="s">
        <v>2623</v>
      </c>
      <c r="F371" s="778" t="s">
        <v>2590</v>
      </c>
      <c r="H371" s="778" t="s">
        <v>2040</v>
      </c>
      <c r="I371" s="786" t="s">
        <v>2593</v>
      </c>
      <c r="J371" s="783" t="s">
        <v>2622</v>
      </c>
      <c r="K371" s="778" t="s">
        <v>2580</v>
      </c>
    </row>
    <row r="372" spans="1:13" s="352" customFormat="1" ht="20.100000000000001" customHeight="1" x14ac:dyDescent="0.2">
      <c r="A372" s="783" t="s">
        <v>2594</v>
      </c>
      <c r="B372" s="717" t="s">
        <v>2578</v>
      </c>
      <c r="C372" s="783" t="s">
        <v>2594</v>
      </c>
      <c r="D372" s="785" t="s">
        <v>2595</v>
      </c>
      <c r="E372" s="778" t="s">
        <v>2596</v>
      </c>
      <c r="F372" s="778" t="s">
        <v>2590</v>
      </c>
      <c r="H372" s="778" t="s">
        <v>2040</v>
      </c>
      <c r="J372" s="783" t="s">
        <v>2594</v>
      </c>
      <c r="K372" s="778" t="s">
        <v>2580</v>
      </c>
    </row>
    <row r="373" spans="1:13" s="839" customFormat="1" ht="20.100000000000001" customHeight="1" x14ac:dyDescent="0.2">
      <c r="A373" s="843" t="s">
        <v>2745</v>
      </c>
      <c r="B373" s="837"/>
      <c r="C373" s="837"/>
      <c r="D373" s="838"/>
      <c r="E373" s="838"/>
      <c r="F373" s="838"/>
      <c r="G373" s="838"/>
      <c r="H373" s="838"/>
      <c r="I373" s="838"/>
      <c r="J373" s="367" t="str">
        <f t="shared" ref="J373:J384" si="26">RIGHT(A373, LEN(A373)-2)</f>
        <v>Noise Control</v>
      </c>
      <c r="K373" s="837"/>
      <c r="L373" s="837"/>
      <c r="M373" s="837"/>
    </row>
    <row r="374" spans="1:13" s="839" customFormat="1" ht="20.100000000000001" customHeight="1" x14ac:dyDescent="0.2">
      <c r="A374" s="844" t="s">
        <v>2746</v>
      </c>
      <c r="B374" s="367" t="s">
        <v>1568</v>
      </c>
      <c r="C374" s="367" t="s">
        <v>2747</v>
      </c>
      <c r="D374" s="355" t="s">
        <v>2121</v>
      </c>
      <c r="E374" s="840" t="s">
        <v>2748</v>
      </c>
      <c r="F374" s="840" t="s">
        <v>2089</v>
      </c>
      <c r="G374" s="838"/>
      <c r="H374" s="840" t="s">
        <v>2749</v>
      </c>
      <c r="I374" s="356" t="s">
        <v>2750</v>
      </c>
      <c r="J374" s="367" t="s">
        <v>2751</v>
      </c>
      <c r="K374" s="837"/>
      <c r="L374" s="837"/>
      <c r="M374" s="837"/>
    </row>
    <row r="375" spans="1:13" s="839" customFormat="1" ht="20.100000000000001" customHeight="1" x14ac:dyDescent="0.2">
      <c r="A375" s="844" t="s">
        <v>2752</v>
      </c>
      <c r="B375" s="367" t="s">
        <v>1568</v>
      </c>
      <c r="C375" s="367" t="s">
        <v>2753</v>
      </c>
      <c r="D375" s="355" t="s">
        <v>2121</v>
      </c>
      <c r="E375" s="840" t="s">
        <v>2189</v>
      </c>
      <c r="F375" s="840" t="s">
        <v>2089</v>
      </c>
      <c r="G375" s="838"/>
      <c r="H375" s="840" t="s">
        <v>1815</v>
      </c>
      <c r="I375" s="356" t="s">
        <v>2750</v>
      </c>
      <c r="J375" s="367" t="s">
        <v>2754</v>
      </c>
      <c r="K375" s="837"/>
      <c r="L375" s="837"/>
      <c r="M375" s="837"/>
    </row>
    <row r="376" spans="1:13" s="839" customFormat="1" ht="20.100000000000001" customHeight="1" x14ac:dyDescent="0.2">
      <c r="A376" s="842" t="s">
        <v>2755</v>
      </c>
      <c r="B376" s="367" t="s">
        <v>1568</v>
      </c>
      <c r="C376" s="837"/>
      <c r="D376" s="266" t="s">
        <v>2744</v>
      </c>
      <c r="E376" s="838">
        <v>0</v>
      </c>
      <c r="F376" s="367" t="s">
        <v>1571</v>
      </c>
      <c r="G376" s="838"/>
      <c r="H376" s="840" t="s">
        <v>2756</v>
      </c>
      <c r="I376" s="367" t="s">
        <v>2757</v>
      </c>
      <c r="J376" s="367" t="str">
        <f t="shared" si="26"/>
        <v>NoiseControlState</v>
      </c>
      <c r="K376" s="837"/>
      <c r="L376" s="837"/>
      <c r="M376" s="837"/>
    </row>
    <row r="377" spans="1:13" s="839" customFormat="1" ht="20.100000000000001" customHeight="1" x14ac:dyDescent="0.2">
      <c r="A377" s="845" t="s">
        <v>2758</v>
      </c>
      <c r="B377" s="841" t="s">
        <v>1568</v>
      </c>
      <c r="C377" s="837"/>
      <c r="D377" s="841" t="s">
        <v>2759</v>
      </c>
      <c r="E377" s="841" t="s">
        <v>1672</v>
      </c>
      <c r="F377" s="841" t="s">
        <v>1571</v>
      </c>
      <c r="G377" s="837"/>
      <c r="H377" s="841" t="s">
        <v>2756</v>
      </c>
      <c r="I377" s="841" t="s">
        <v>2347</v>
      </c>
      <c r="J377" s="837" t="str">
        <f t="shared" si="26"/>
        <v>NoiseControlSpeedSetpoint</v>
      </c>
      <c r="K377" s="837"/>
      <c r="L377" s="837"/>
      <c r="M377" s="837"/>
    </row>
    <row r="378" spans="1:13" s="839" customFormat="1" ht="20.100000000000001" customHeight="1" x14ac:dyDescent="0.2">
      <c r="A378" s="845" t="s">
        <v>2760</v>
      </c>
      <c r="B378" s="841" t="s">
        <v>1568</v>
      </c>
      <c r="C378" s="837"/>
      <c r="D378" s="841" t="s">
        <v>2759</v>
      </c>
      <c r="E378" s="841" t="s">
        <v>1672</v>
      </c>
      <c r="F378" s="841" t="s">
        <v>1571</v>
      </c>
      <c r="G378" s="837"/>
      <c r="H378" s="841" t="s">
        <v>2756</v>
      </c>
      <c r="I378" s="841" t="s">
        <v>2761</v>
      </c>
      <c r="J378" s="837" t="str">
        <f t="shared" si="26"/>
        <v>NoiseControlPitchMinSetpoint</v>
      </c>
      <c r="K378" s="837"/>
      <c r="L378" s="837"/>
      <c r="M378" s="837"/>
    </row>
    <row r="379" spans="1:13" s="839" customFormat="1" ht="20.100000000000001" customHeight="1" x14ac:dyDescent="0.2">
      <c r="A379" s="845" t="s">
        <v>2762</v>
      </c>
      <c r="B379" s="841" t="s">
        <v>1568</v>
      </c>
      <c r="C379" s="837"/>
      <c r="D379" s="841" t="s">
        <v>1570</v>
      </c>
      <c r="E379" s="841" t="s">
        <v>1672</v>
      </c>
      <c r="F379" s="841" t="s">
        <v>1571</v>
      </c>
      <c r="G379" s="837"/>
      <c r="H379" s="841" t="s">
        <v>2756</v>
      </c>
      <c r="I379" s="841" t="s">
        <v>2763</v>
      </c>
      <c r="J379" s="837" t="str">
        <f t="shared" si="26"/>
        <v>NoiseControlPowerSetpoint</v>
      </c>
      <c r="K379" s="837"/>
      <c r="L379" s="837"/>
      <c r="M379" s="837"/>
    </row>
    <row r="380" spans="1:13" s="839" customFormat="1" ht="20.100000000000001" customHeight="1" x14ac:dyDescent="0.2">
      <c r="A380" s="845" t="s">
        <v>2764</v>
      </c>
      <c r="B380" s="841" t="s">
        <v>2084</v>
      </c>
      <c r="C380" s="837"/>
      <c r="D380" s="841" t="s">
        <v>2344</v>
      </c>
      <c r="E380" s="837">
        <v>0</v>
      </c>
      <c r="F380" s="841" t="s">
        <v>2089</v>
      </c>
      <c r="G380" s="837"/>
      <c r="H380" s="841" t="s">
        <v>2749</v>
      </c>
      <c r="I380" s="841" t="s">
        <v>2750</v>
      </c>
      <c r="J380" s="838" t="str">
        <f t="shared" si="26"/>
        <v>NoiseControlSpeedOverlimit</v>
      </c>
      <c r="K380" s="837"/>
      <c r="L380" s="837"/>
      <c r="M380" s="837"/>
    </row>
    <row r="381" spans="1:13" s="839" customFormat="1" ht="20.100000000000001" customHeight="1" x14ac:dyDescent="0.2">
      <c r="A381" s="845" t="s">
        <v>2765</v>
      </c>
      <c r="B381" s="841" t="s">
        <v>2084</v>
      </c>
      <c r="C381" s="837"/>
      <c r="D381" s="841" t="s">
        <v>2344</v>
      </c>
      <c r="E381" s="837">
        <v>0</v>
      </c>
      <c r="F381" s="841" t="s">
        <v>2089</v>
      </c>
      <c r="G381" s="837"/>
      <c r="H381" s="841" t="s">
        <v>2749</v>
      </c>
      <c r="I381" s="841" t="s">
        <v>2750</v>
      </c>
      <c r="J381" s="838" t="str">
        <f t="shared" si="26"/>
        <v>NoiseControlPitchOverlimit</v>
      </c>
      <c r="K381" s="837"/>
      <c r="L381" s="837"/>
      <c r="M381" s="837"/>
    </row>
    <row r="382" spans="1:13" s="839" customFormat="1" x14ac:dyDescent="0.2">
      <c r="A382" s="845" t="s">
        <v>2766</v>
      </c>
      <c r="B382" s="841" t="s">
        <v>2767</v>
      </c>
      <c r="C382" s="837"/>
      <c r="D382" s="841" t="s">
        <v>2768</v>
      </c>
      <c r="E382" s="841" t="s">
        <v>1933</v>
      </c>
      <c r="F382" s="841" t="s">
        <v>2089</v>
      </c>
      <c r="G382" s="837"/>
      <c r="H382" s="841" t="s">
        <v>2749</v>
      </c>
      <c r="I382" s="841" t="s">
        <v>2750</v>
      </c>
      <c r="J382" s="837" t="str">
        <f t="shared" si="26"/>
        <v>NoiseControlSubIndex</v>
      </c>
      <c r="K382" s="837"/>
      <c r="L382" s="837"/>
      <c r="M382" s="837"/>
    </row>
    <row r="383" spans="1:13" s="839" customFormat="1" x14ac:dyDescent="0.2">
      <c r="A383" s="845" t="s">
        <v>2769</v>
      </c>
      <c r="B383" s="841" t="s">
        <v>2767</v>
      </c>
      <c r="C383" s="837"/>
      <c r="D383" s="841" t="s">
        <v>1934</v>
      </c>
      <c r="E383" s="841" t="s">
        <v>1933</v>
      </c>
      <c r="F383" s="841" t="s">
        <v>2089</v>
      </c>
      <c r="G383" s="837"/>
      <c r="H383" s="841" t="s">
        <v>2749</v>
      </c>
      <c r="I383" s="841" t="s">
        <v>2166</v>
      </c>
      <c r="J383" s="837" t="str">
        <f t="shared" si="26"/>
        <v>NoiseControlTime</v>
      </c>
      <c r="K383" s="837"/>
      <c r="L383" s="837"/>
      <c r="M383" s="837"/>
    </row>
    <row r="384" spans="1:13" s="839" customFormat="1" ht="20.100000000000001" customHeight="1" x14ac:dyDescent="0.2">
      <c r="A384" s="845" t="s">
        <v>2770</v>
      </c>
      <c r="B384" s="841" t="s">
        <v>1568</v>
      </c>
      <c r="C384" s="837"/>
      <c r="D384" s="841" t="s">
        <v>2759</v>
      </c>
      <c r="E384" s="841" t="s">
        <v>1672</v>
      </c>
      <c r="F384" s="841" t="s">
        <v>1571</v>
      </c>
      <c r="G384" s="837"/>
      <c r="H384" s="841" t="s">
        <v>2756</v>
      </c>
      <c r="I384" s="841" t="s">
        <v>2761</v>
      </c>
      <c r="J384" s="837" t="str">
        <f t="shared" si="26"/>
        <v>NoiseControlPitchMinSetpointCmd</v>
      </c>
      <c r="K384" s="837"/>
      <c r="L384" s="837"/>
      <c r="M384" s="837"/>
    </row>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row r="408" ht="20.100000000000001" customHeight="1" x14ac:dyDescent="0.2"/>
    <row r="409" ht="20.100000000000001" customHeight="1" x14ac:dyDescent="0.2"/>
    <row r="410" ht="20.100000000000001" customHeight="1" x14ac:dyDescent="0.2"/>
    <row r="411" ht="20.100000000000001" customHeight="1" x14ac:dyDescent="0.2"/>
    <row r="412" ht="20.100000000000001" customHeight="1" x14ac:dyDescent="0.2"/>
    <row r="413" ht="20.100000000000001" customHeight="1" x14ac:dyDescent="0.2"/>
    <row r="414" ht="20.100000000000001" customHeight="1" x14ac:dyDescent="0.2"/>
    <row r="415" ht="20.100000000000001" customHeight="1" x14ac:dyDescent="0.2"/>
    <row r="416" ht="20.100000000000001" customHeight="1" x14ac:dyDescent="0.2"/>
    <row r="417" ht="20.100000000000001" customHeight="1" x14ac:dyDescent="0.2"/>
    <row r="418" ht="20.100000000000001" customHeight="1" x14ac:dyDescent="0.2"/>
    <row r="419" ht="20.100000000000001" customHeight="1" x14ac:dyDescent="0.2"/>
    <row r="420" ht="20.100000000000001" customHeight="1" x14ac:dyDescent="0.2"/>
    <row r="421" ht="20.100000000000001" customHeight="1" x14ac:dyDescent="0.2"/>
    <row r="422" ht="20.100000000000001" customHeight="1" x14ac:dyDescent="0.2"/>
    <row r="423" ht="20.100000000000001" customHeight="1" x14ac:dyDescent="0.2"/>
    <row r="424" ht="20.100000000000001" customHeight="1" x14ac:dyDescent="0.2"/>
    <row r="425" ht="20.100000000000001" customHeight="1" x14ac:dyDescent="0.2"/>
    <row r="426" ht="20.100000000000001" customHeight="1" x14ac:dyDescent="0.2"/>
    <row r="427" ht="20.100000000000001" customHeight="1" x14ac:dyDescent="0.2"/>
    <row r="428" ht="20.100000000000001" customHeight="1" x14ac:dyDescent="0.2"/>
    <row r="429" ht="20.100000000000001" customHeight="1" x14ac:dyDescent="0.2"/>
    <row r="430" ht="20.100000000000001" customHeight="1" x14ac:dyDescent="0.2"/>
    <row r="431" ht="20.100000000000001" customHeight="1" x14ac:dyDescent="0.2"/>
    <row r="432" ht="20.100000000000001" customHeight="1" x14ac:dyDescent="0.2"/>
    <row r="433" ht="20.100000000000001" customHeight="1" x14ac:dyDescent="0.2"/>
    <row r="434" ht="20.100000000000001" customHeight="1" x14ac:dyDescent="0.2"/>
    <row r="435" ht="20.100000000000001" customHeight="1" x14ac:dyDescent="0.2"/>
    <row r="436" ht="20.100000000000001" customHeight="1" x14ac:dyDescent="0.2"/>
    <row r="437" ht="20.100000000000001" customHeight="1" x14ac:dyDescent="0.2"/>
    <row r="438" ht="20.100000000000001" customHeight="1" x14ac:dyDescent="0.2"/>
    <row r="439" ht="20.100000000000001" customHeight="1" x14ac:dyDescent="0.2"/>
    <row r="440" ht="20.100000000000001" customHeight="1" x14ac:dyDescent="0.2"/>
    <row r="441" ht="20.100000000000001" customHeight="1" x14ac:dyDescent="0.2"/>
    <row r="442" ht="20.100000000000001" customHeight="1" x14ac:dyDescent="0.2"/>
    <row r="443" ht="20.100000000000001" customHeight="1" x14ac:dyDescent="0.2"/>
    <row r="444" ht="20.100000000000001" customHeight="1" x14ac:dyDescent="0.2"/>
    <row r="445" ht="20.100000000000001" customHeight="1" x14ac:dyDescent="0.2"/>
    <row r="446" ht="20.100000000000001" customHeight="1" x14ac:dyDescent="0.2"/>
    <row r="447" ht="20.100000000000001" customHeight="1" x14ac:dyDescent="0.2"/>
    <row r="448" ht="20.100000000000001" customHeight="1" x14ac:dyDescent="0.2"/>
    <row r="449" ht="20.100000000000001" customHeight="1" x14ac:dyDescent="0.2"/>
    <row r="450" ht="20.100000000000001" customHeight="1" x14ac:dyDescent="0.2"/>
    <row r="451" ht="20.100000000000001" customHeight="1" x14ac:dyDescent="0.2"/>
    <row r="452" ht="20.100000000000001" customHeight="1" x14ac:dyDescent="0.2"/>
  </sheetData>
  <mergeCells count="1">
    <mergeCell ref="J1:L1"/>
  </mergeCells>
  <phoneticPr fontId="20" type="noConversion"/>
  <conditionalFormatting sqref="L221:L224 L189:L190 L185 L197:L212 L164:L179 L192 L61:L66 L55:L56 L125 L160:L161 L3 L226:L232 L37:L53 L20:L35 L235:L240 L85:L123 L68:L76">
    <cfRule type="expression" dxfId="238" priority="273" stopIfTrue="1">
      <formula>D3="bool"</formula>
    </cfRule>
  </conditionalFormatting>
  <conditionalFormatting sqref="L215">
    <cfRule type="expression" dxfId="237" priority="264" stopIfTrue="1">
      <formula>D215="bool"</formula>
    </cfRule>
  </conditionalFormatting>
  <conditionalFormatting sqref="L213">
    <cfRule type="expression" dxfId="236" priority="266" stopIfTrue="1">
      <formula>D213="bool"</formula>
    </cfRule>
  </conditionalFormatting>
  <conditionalFormatting sqref="L214">
    <cfRule type="expression" dxfId="235" priority="265" stopIfTrue="1">
      <formula>D214="bool"</formula>
    </cfRule>
  </conditionalFormatting>
  <conditionalFormatting sqref="L216">
    <cfRule type="expression" dxfId="234" priority="263" stopIfTrue="1">
      <formula>D216="bool"</formula>
    </cfRule>
  </conditionalFormatting>
  <conditionalFormatting sqref="L217">
    <cfRule type="expression" dxfId="233" priority="262" stopIfTrue="1">
      <formula>D217="bool"</formula>
    </cfRule>
  </conditionalFormatting>
  <conditionalFormatting sqref="L218">
    <cfRule type="expression" dxfId="232" priority="261" stopIfTrue="1">
      <formula>D218="bool"</formula>
    </cfRule>
  </conditionalFormatting>
  <conditionalFormatting sqref="L180">
    <cfRule type="expression" dxfId="231" priority="254" stopIfTrue="1">
      <formula>D180="bool"</formula>
    </cfRule>
  </conditionalFormatting>
  <conditionalFormatting sqref="L182">
    <cfRule type="expression" dxfId="230" priority="252" stopIfTrue="1">
      <formula>D182="bool"</formula>
    </cfRule>
  </conditionalFormatting>
  <conditionalFormatting sqref="L186">
    <cfRule type="expression" dxfId="229" priority="258" stopIfTrue="1">
      <formula>D186="bool"</formula>
    </cfRule>
  </conditionalFormatting>
  <conditionalFormatting sqref="L187">
    <cfRule type="expression" dxfId="228" priority="257" stopIfTrue="1">
      <formula>D187="bool"</formula>
    </cfRule>
  </conditionalFormatting>
  <conditionalFormatting sqref="L183">
    <cfRule type="expression" dxfId="227" priority="256" stopIfTrue="1">
      <formula>D183="bool"</formula>
    </cfRule>
  </conditionalFormatting>
  <conditionalFormatting sqref="L184">
    <cfRule type="expression" dxfId="226" priority="255" stopIfTrue="1">
      <formula>D184="bool"</formula>
    </cfRule>
  </conditionalFormatting>
  <conditionalFormatting sqref="L181">
    <cfRule type="expression" dxfId="225" priority="253" stopIfTrue="1">
      <formula>D181="bool"</formula>
    </cfRule>
  </conditionalFormatting>
  <conditionalFormatting sqref="L219">
    <cfRule type="expression" dxfId="224" priority="251" stopIfTrue="1">
      <formula>D219="bool"</formula>
    </cfRule>
  </conditionalFormatting>
  <conditionalFormatting sqref="L220">
    <cfRule type="expression" dxfId="223" priority="250" stopIfTrue="1">
      <formula>D220="bool"</formula>
    </cfRule>
  </conditionalFormatting>
  <conditionalFormatting sqref="L193:L196">
    <cfRule type="expression" dxfId="222" priority="249" stopIfTrue="1">
      <formula>D193="bool"</formula>
    </cfRule>
  </conditionalFormatting>
  <conditionalFormatting sqref="L162">
    <cfRule type="expression" dxfId="221" priority="247" stopIfTrue="1">
      <formula>D162="bool"</formula>
    </cfRule>
  </conditionalFormatting>
  <conditionalFormatting sqref="L191">
    <cfRule type="expression" dxfId="220" priority="246" stopIfTrue="1">
      <formula>D191="bool"</formula>
    </cfRule>
  </conditionalFormatting>
  <conditionalFormatting sqref="L59:L60">
    <cfRule type="expression" dxfId="219" priority="241" stopIfTrue="1">
      <formula>D59="bool"</formula>
    </cfRule>
  </conditionalFormatting>
  <conditionalFormatting sqref="L54">
    <cfRule type="expression" dxfId="218" priority="240" stopIfTrue="1">
      <formula>D54="bool"</formula>
    </cfRule>
  </conditionalFormatting>
  <conditionalFormatting sqref="L124">
    <cfRule type="expression" dxfId="217" priority="239" stopIfTrue="1">
      <formula>D124="bool"</formula>
    </cfRule>
  </conditionalFormatting>
  <conditionalFormatting sqref="L225">
    <cfRule type="expression" dxfId="216" priority="237" stopIfTrue="1">
      <formula>D225="bool"</formula>
    </cfRule>
  </conditionalFormatting>
  <conditionalFormatting sqref="L19">
    <cfRule type="expression" dxfId="215" priority="220" stopIfTrue="1">
      <formula>D19="bool"</formula>
    </cfRule>
  </conditionalFormatting>
  <conditionalFormatting sqref="L18">
    <cfRule type="expression" dxfId="214" priority="219" stopIfTrue="1">
      <formula>D18="bool"</formula>
    </cfRule>
  </conditionalFormatting>
  <conditionalFormatting sqref="L17">
    <cfRule type="expression" dxfId="213" priority="218" stopIfTrue="1">
      <formula>D17="bool"</formula>
    </cfRule>
  </conditionalFormatting>
  <conditionalFormatting sqref="L16">
    <cfRule type="expression" dxfId="212" priority="217" stopIfTrue="1">
      <formula>D16="bool"</formula>
    </cfRule>
  </conditionalFormatting>
  <conditionalFormatting sqref="L15">
    <cfRule type="expression" dxfId="211" priority="216" stopIfTrue="1">
      <formula>D15="bool"</formula>
    </cfRule>
  </conditionalFormatting>
  <conditionalFormatting sqref="L14">
    <cfRule type="expression" dxfId="210" priority="215" stopIfTrue="1">
      <formula>D14="bool"</formula>
    </cfRule>
  </conditionalFormatting>
  <conditionalFormatting sqref="L13">
    <cfRule type="expression" dxfId="209" priority="214" stopIfTrue="1">
      <formula>D13="bool"</formula>
    </cfRule>
  </conditionalFormatting>
  <conditionalFormatting sqref="L12">
    <cfRule type="expression" dxfId="208" priority="213" stopIfTrue="1">
      <formula>D12="bool"</formula>
    </cfRule>
  </conditionalFormatting>
  <conditionalFormatting sqref="L11">
    <cfRule type="expression" dxfId="207" priority="212" stopIfTrue="1">
      <formula>D11="bool"</formula>
    </cfRule>
  </conditionalFormatting>
  <conditionalFormatting sqref="L10">
    <cfRule type="expression" dxfId="206" priority="211" stopIfTrue="1">
      <formula>D10="bool"</formula>
    </cfRule>
  </conditionalFormatting>
  <conditionalFormatting sqref="L9">
    <cfRule type="expression" dxfId="205" priority="210" stopIfTrue="1">
      <formula>D9="bool"</formula>
    </cfRule>
  </conditionalFormatting>
  <conditionalFormatting sqref="L8">
    <cfRule type="expression" dxfId="204" priority="209" stopIfTrue="1">
      <formula>D8="bool"</formula>
    </cfRule>
  </conditionalFormatting>
  <conditionalFormatting sqref="L7">
    <cfRule type="expression" dxfId="203" priority="208" stopIfTrue="1">
      <formula>D7="bool"</formula>
    </cfRule>
  </conditionalFormatting>
  <conditionalFormatting sqref="L6">
    <cfRule type="expression" dxfId="202" priority="207" stopIfTrue="1">
      <formula>D6="bool"</formula>
    </cfRule>
  </conditionalFormatting>
  <conditionalFormatting sqref="L5">
    <cfRule type="expression" dxfId="201" priority="206" stopIfTrue="1">
      <formula>D5="bool"</formula>
    </cfRule>
  </conditionalFormatting>
  <conditionalFormatting sqref="L4">
    <cfRule type="expression" dxfId="200" priority="205" stopIfTrue="1">
      <formula>D4="bool"</formula>
    </cfRule>
  </conditionalFormatting>
  <conditionalFormatting sqref="L244:L245">
    <cfRule type="expression" dxfId="199" priority="198" stopIfTrue="1">
      <formula>D244="bool"</formula>
    </cfRule>
  </conditionalFormatting>
  <conditionalFormatting sqref="L77">
    <cfRule type="expression" dxfId="198" priority="197" stopIfTrue="1">
      <formula>D77="bool"</formula>
    </cfRule>
  </conditionalFormatting>
  <conditionalFormatting sqref="L78">
    <cfRule type="expression" dxfId="197" priority="196" stopIfTrue="1">
      <formula>D78="bool"</formula>
    </cfRule>
  </conditionalFormatting>
  <conditionalFormatting sqref="L79">
    <cfRule type="expression" dxfId="196" priority="195" stopIfTrue="1">
      <formula>D79="bool"</formula>
    </cfRule>
  </conditionalFormatting>
  <conditionalFormatting sqref="L81:L83">
    <cfRule type="expression" dxfId="195" priority="193" stopIfTrue="1">
      <formula>D81="bool"</formula>
    </cfRule>
  </conditionalFormatting>
  <conditionalFormatting sqref="L80">
    <cfRule type="expression" dxfId="194" priority="192" stopIfTrue="1">
      <formula>D80="bool"</formula>
    </cfRule>
  </conditionalFormatting>
  <conditionalFormatting sqref="L259 L263">
    <cfRule type="expression" dxfId="193" priority="191" stopIfTrue="1">
      <formula>D259="bool"</formula>
    </cfRule>
  </conditionalFormatting>
  <conditionalFormatting sqref="L57:L58">
    <cfRule type="expression" dxfId="192" priority="149" stopIfTrue="1">
      <formula>D57="bool"</formula>
    </cfRule>
  </conditionalFormatting>
  <conditionalFormatting sqref="L126:L143">
    <cfRule type="expression" dxfId="191" priority="148" stopIfTrue="1">
      <formula>D126="bool"</formula>
    </cfRule>
  </conditionalFormatting>
  <conditionalFormatting sqref="L233:L234">
    <cfRule type="expression" dxfId="190" priority="95" stopIfTrue="1">
      <formula>D233="bool"</formula>
    </cfRule>
  </conditionalFormatting>
  <conditionalFormatting sqref="L291">
    <cfRule type="expression" dxfId="189" priority="81" stopIfTrue="1">
      <formula>D291="bool"</formula>
    </cfRule>
  </conditionalFormatting>
  <conditionalFormatting sqref="L288">
    <cfRule type="expression" dxfId="188" priority="80" stopIfTrue="1">
      <formula>D288="bool"</formula>
    </cfRule>
  </conditionalFormatting>
  <conditionalFormatting sqref="L287">
    <cfRule type="expression" dxfId="187" priority="79" stopIfTrue="1">
      <formula>D287="bool"</formula>
    </cfRule>
  </conditionalFormatting>
  <conditionalFormatting sqref="L286">
    <cfRule type="expression" dxfId="186" priority="78" stopIfTrue="1">
      <formula>D286="bool"</formula>
    </cfRule>
  </conditionalFormatting>
  <conditionalFormatting sqref="L289">
    <cfRule type="expression" dxfId="185" priority="77" stopIfTrue="1">
      <formula>D289="bool"</formula>
    </cfRule>
  </conditionalFormatting>
  <conditionalFormatting sqref="L279">
    <cfRule type="expression" dxfId="184" priority="76" stopIfTrue="1">
      <formula>D279="bool"</formula>
    </cfRule>
  </conditionalFormatting>
  <conditionalFormatting sqref="L278">
    <cfRule type="expression" dxfId="183" priority="75" stopIfTrue="1">
      <formula>D278="bool"</formula>
    </cfRule>
  </conditionalFormatting>
  <conditionalFormatting sqref="L277">
    <cfRule type="expression" dxfId="182" priority="74" stopIfTrue="1">
      <formula>D277="bool"</formula>
    </cfRule>
  </conditionalFormatting>
  <conditionalFormatting sqref="L276">
    <cfRule type="expression" dxfId="181" priority="73" stopIfTrue="1">
      <formula>D276="bool"</formula>
    </cfRule>
  </conditionalFormatting>
  <conditionalFormatting sqref="L275">
    <cfRule type="expression" dxfId="180" priority="72" stopIfTrue="1">
      <formula>D275="bool"</formula>
    </cfRule>
  </conditionalFormatting>
  <conditionalFormatting sqref="L292">
    <cfRule type="expression" dxfId="179" priority="71" stopIfTrue="1">
      <formula>D292="bool"</formula>
    </cfRule>
  </conditionalFormatting>
  <conditionalFormatting sqref="L283:L284">
    <cfRule type="expression" dxfId="178" priority="70" stopIfTrue="1">
      <formula>D283="bool"</formula>
    </cfRule>
  </conditionalFormatting>
  <conditionalFormatting sqref="L280">
    <cfRule type="expression" dxfId="177" priority="69" stopIfTrue="1">
      <formula>D280="bool"</formula>
    </cfRule>
  </conditionalFormatting>
  <conditionalFormatting sqref="L281">
    <cfRule type="expression" dxfId="176" priority="68" stopIfTrue="1">
      <formula>D281="bool"</formula>
    </cfRule>
  </conditionalFormatting>
  <conditionalFormatting sqref="L293">
    <cfRule type="expression" dxfId="175" priority="67" stopIfTrue="1">
      <formula>D293="bool"</formula>
    </cfRule>
  </conditionalFormatting>
  <conditionalFormatting sqref="L282">
    <cfRule type="expression" dxfId="174" priority="66" stopIfTrue="1">
      <formula>D282="bool"</formula>
    </cfRule>
  </conditionalFormatting>
  <conditionalFormatting sqref="L344">
    <cfRule type="expression" dxfId="173" priority="63" stopIfTrue="1">
      <formula>D344="bool"</formula>
    </cfRule>
  </conditionalFormatting>
  <conditionalFormatting sqref="L346">
    <cfRule type="expression" dxfId="172" priority="60" stopIfTrue="1">
      <formula>D346="bool"</formula>
    </cfRule>
  </conditionalFormatting>
  <conditionalFormatting sqref="L347">
    <cfRule type="expression" dxfId="171" priority="59" stopIfTrue="1">
      <formula>D347="bool"</formula>
    </cfRule>
  </conditionalFormatting>
  <conditionalFormatting sqref="L264">
    <cfRule type="expression" dxfId="170" priority="94" stopIfTrue="1">
      <formula>D264="bool"</formula>
    </cfRule>
  </conditionalFormatting>
  <conditionalFormatting sqref="L269">
    <cfRule type="expression" dxfId="169" priority="93" stopIfTrue="1">
      <formula>D269="bool"</formula>
    </cfRule>
  </conditionalFormatting>
  <conditionalFormatting sqref="L268">
    <cfRule type="expression" dxfId="168" priority="92" stopIfTrue="1">
      <formula>D268="bool"</formula>
    </cfRule>
  </conditionalFormatting>
  <conditionalFormatting sqref="L266">
    <cfRule type="expression" dxfId="167" priority="90" stopIfTrue="1">
      <formula>D266="bool"</formula>
    </cfRule>
  </conditionalFormatting>
  <conditionalFormatting sqref="L267">
    <cfRule type="expression" dxfId="166" priority="91" stopIfTrue="1">
      <formula>D267="bool"</formula>
    </cfRule>
  </conditionalFormatting>
  <conditionalFormatting sqref="L274">
    <cfRule type="expression" dxfId="165" priority="89" stopIfTrue="1">
      <formula>D274="bool"</formula>
    </cfRule>
  </conditionalFormatting>
  <conditionalFormatting sqref="L273">
    <cfRule type="expression" dxfId="164" priority="88" stopIfTrue="1">
      <formula>D273="bool"</formula>
    </cfRule>
  </conditionalFormatting>
  <conditionalFormatting sqref="L271">
    <cfRule type="expression" dxfId="163" priority="86" stopIfTrue="1">
      <formula>D271="bool"</formula>
    </cfRule>
  </conditionalFormatting>
  <conditionalFormatting sqref="L272">
    <cfRule type="expression" dxfId="162" priority="87" stopIfTrue="1">
      <formula>D272="bool"</formula>
    </cfRule>
  </conditionalFormatting>
  <conditionalFormatting sqref="L265">
    <cfRule type="expression" dxfId="161" priority="85" stopIfTrue="1">
      <formula>D265="bool"</formula>
    </cfRule>
  </conditionalFormatting>
  <conditionalFormatting sqref="L270">
    <cfRule type="expression" dxfId="160" priority="84" stopIfTrue="1">
      <formula>D270="bool"</formula>
    </cfRule>
  </conditionalFormatting>
  <conditionalFormatting sqref="L285">
    <cfRule type="expression" dxfId="159" priority="83" stopIfTrue="1">
      <formula>D285="bool"</formula>
    </cfRule>
  </conditionalFormatting>
  <conditionalFormatting sqref="L290">
    <cfRule type="expression" dxfId="158" priority="82" stopIfTrue="1">
      <formula>D290="bool"</formula>
    </cfRule>
  </conditionalFormatting>
  <conditionalFormatting sqref="L294:L301">
    <cfRule type="expression" dxfId="157" priority="65" stopIfTrue="1">
      <formula>D294="bool"</formula>
    </cfRule>
  </conditionalFormatting>
  <conditionalFormatting sqref="L302">
    <cfRule type="expression" dxfId="156" priority="64" stopIfTrue="1">
      <formula>D302="bool"</formula>
    </cfRule>
  </conditionalFormatting>
  <conditionalFormatting sqref="L343">
    <cfRule type="expression" dxfId="155" priority="62" stopIfTrue="1">
      <formula>D343="bool"</formula>
    </cfRule>
  </conditionalFormatting>
  <conditionalFormatting sqref="L345">
    <cfRule type="expression" dxfId="154" priority="61" stopIfTrue="1">
      <formula>D345="bool"</formula>
    </cfRule>
  </conditionalFormatting>
  <conditionalFormatting sqref="L84">
    <cfRule type="expression" dxfId="153" priority="58" stopIfTrue="1">
      <formula>D84="bool"</formula>
    </cfRule>
  </conditionalFormatting>
  <conditionalFormatting sqref="L188">
    <cfRule type="expression" dxfId="152" priority="52" stopIfTrue="1">
      <formula>D188="bool"</formula>
    </cfRule>
  </conditionalFormatting>
  <conditionalFormatting sqref="L355">
    <cfRule type="expression" dxfId="151" priority="50" stopIfTrue="1">
      <formula>D355="bool"</formula>
    </cfRule>
  </conditionalFormatting>
  <conditionalFormatting sqref="L356:L357">
    <cfRule type="expression" dxfId="150" priority="49" stopIfTrue="1">
      <formula>D356="bool"</formula>
    </cfRule>
  </conditionalFormatting>
  <conditionalFormatting sqref="L354">
    <cfRule type="expression" dxfId="149" priority="51" stopIfTrue="1">
      <formula>D354="bool"</formula>
    </cfRule>
  </conditionalFormatting>
  <conditionalFormatting sqref="L67">
    <cfRule type="expression" dxfId="148" priority="48" stopIfTrue="1">
      <formula>D67="bool"</formula>
    </cfRule>
  </conditionalFormatting>
  <conditionalFormatting sqref="L163">
    <cfRule type="expression" dxfId="147" priority="47" stopIfTrue="1">
      <formula>D163="bool"</formula>
    </cfRule>
  </conditionalFormatting>
  <conditionalFormatting sqref="L349">
    <cfRule type="expression" dxfId="146" priority="46" stopIfTrue="1">
      <formula>D349="bool"</formula>
    </cfRule>
  </conditionalFormatting>
  <conditionalFormatting sqref="L350">
    <cfRule type="expression" dxfId="145" priority="45" stopIfTrue="1">
      <formula>D350="bool"</formula>
    </cfRule>
  </conditionalFormatting>
  <conditionalFormatting sqref="L351">
    <cfRule type="expression" dxfId="144" priority="44" stopIfTrue="1">
      <formula>D351="bool"</formula>
    </cfRule>
  </conditionalFormatting>
  <conditionalFormatting sqref="L352">
    <cfRule type="expression" dxfId="143" priority="43" stopIfTrue="1">
      <formula>D352="bool"</formula>
    </cfRule>
  </conditionalFormatting>
  <conditionalFormatting sqref="L358">
    <cfRule type="expression" dxfId="142" priority="39" stopIfTrue="1">
      <formula>D358="bool"</formula>
    </cfRule>
  </conditionalFormatting>
  <conditionalFormatting sqref="L340:L341 L328:L330 L316:L318">
    <cfRule type="expression" dxfId="141" priority="37" stopIfTrue="1">
      <formula>D316="bool"</formula>
    </cfRule>
  </conditionalFormatting>
  <conditionalFormatting sqref="L307:L310">
    <cfRule type="expression" dxfId="140" priority="36" stopIfTrue="1">
      <formula>D307="bool"</formula>
    </cfRule>
  </conditionalFormatting>
  <conditionalFormatting sqref="L324">
    <cfRule type="expression" dxfId="139" priority="31" stopIfTrue="1">
      <formula>D324="bool"</formula>
    </cfRule>
  </conditionalFormatting>
  <conditionalFormatting sqref="L319">
    <cfRule type="expression" dxfId="138" priority="30" stopIfTrue="1">
      <formula>D319="bool"</formula>
    </cfRule>
  </conditionalFormatting>
  <conditionalFormatting sqref="L320">
    <cfRule type="expression" dxfId="137" priority="29" stopIfTrue="1">
      <formula>D320="bool"</formula>
    </cfRule>
  </conditionalFormatting>
  <conditionalFormatting sqref="L323">
    <cfRule type="expression" dxfId="136" priority="28" stopIfTrue="1">
      <formula>D323="bool"</formula>
    </cfRule>
  </conditionalFormatting>
  <conditionalFormatting sqref="L325">
    <cfRule type="expression" dxfId="135" priority="27" stopIfTrue="1">
      <formula>D325="bool"</formula>
    </cfRule>
  </conditionalFormatting>
  <conditionalFormatting sqref="L311">
    <cfRule type="expression" dxfId="134" priority="26" stopIfTrue="1">
      <formula>D311="bool"</formula>
    </cfRule>
  </conditionalFormatting>
  <conditionalFormatting sqref="L312">
    <cfRule type="expression" dxfId="133" priority="25" stopIfTrue="1">
      <formula>D312="bool"</formula>
    </cfRule>
  </conditionalFormatting>
  <conditionalFormatting sqref="L313">
    <cfRule type="expression" dxfId="132" priority="24" stopIfTrue="1">
      <formula>D313="bool"</formula>
    </cfRule>
  </conditionalFormatting>
  <conditionalFormatting sqref="L336">
    <cfRule type="expression" dxfId="131" priority="23" stopIfTrue="1">
      <formula>D336="bool"</formula>
    </cfRule>
  </conditionalFormatting>
  <conditionalFormatting sqref="L331">
    <cfRule type="expression" dxfId="130" priority="22" stopIfTrue="1">
      <formula>D331="bool"</formula>
    </cfRule>
  </conditionalFormatting>
  <conditionalFormatting sqref="L332">
    <cfRule type="expression" dxfId="129" priority="21" stopIfTrue="1">
      <formula>D332="bool"</formula>
    </cfRule>
  </conditionalFormatting>
  <conditionalFormatting sqref="L335">
    <cfRule type="expression" dxfId="128" priority="20" stopIfTrue="1">
      <formula>D335="bool"</formula>
    </cfRule>
  </conditionalFormatting>
  <conditionalFormatting sqref="L337">
    <cfRule type="expression" dxfId="127" priority="19" stopIfTrue="1">
      <formula>D337="bool"</formula>
    </cfRule>
  </conditionalFormatting>
  <conditionalFormatting sqref="L315">
    <cfRule type="expression" dxfId="126" priority="18" stopIfTrue="1">
      <formula>D315="bool"</formula>
    </cfRule>
  </conditionalFormatting>
  <conditionalFormatting sqref="L314">
    <cfRule type="expression" dxfId="125" priority="17" stopIfTrue="1">
      <formula>D314="bool"</formula>
    </cfRule>
  </conditionalFormatting>
  <conditionalFormatting sqref="L304">
    <cfRule type="expression" dxfId="124" priority="16" stopIfTrue="1">
      <formula>D304="bool"</formula>
    </cfRule>
  </conditionalFormatting>
  <conditionalFormatting sqref="L338">
    <cfRule type="expression" dxfId="123" priority="15" stopIfTrue="1">
      <formula>D338="bool"</formula>
    </cfRule>
  </conditionalFormatting>
  <conditionalFormatting sqref="L339">
    <cfRule type="expression" dxfId="122" priority="14" stopIfTrue="1">
      <formula>D339="bool"</formula>
    </cfRule>
  </conditionalFormatting>
  <conditionalFormatting sqref="L326">
    <cfRule type="expression" dxfId="121" priority="13" stopIfTrue="1">
      <formula>D326="bool"</formula>
    </cfRule>
  </conditionalFormatting>
  <conditionalFormatting sqref="L327">
    <cfRule type="expression" dxfId="120" priority="12" stopIfTrue="1">
      <formula>D327="bool"</formula>
    </cfRule>
  </conditionalFormatting>
  <conditionalFormatting sqref="L303">
    <cfRule type="expression" dxfId="119" priority="11" stopIfTrue="1">
      <formula>D303="bool"</formula>
    </cfRule>
  </conditionalFormatting>
  <conditionalFormatting sqref="L305">
    <cfRule type="expression" dxfId="118" priority="35" stopIfTrue="1">
      <formula>D305="bool"</formula>
    </cfRule>
  </conditionalFormatting>
  <conditionalFormatting sqref="L322">
    <cfRule type="expression" dxfId="117" priority="10" stopIfTrue="1">
      <formula>D322="bool"</formula>
    </cfRule>
  </conditionalFormatting>
  <conditionalFormatting sqref="L321">
    <cfRule type="expression" dxfId="116" priority="9" stopIfTrue="1">
      <formula>D321="bool"</formula>
    </cfRule>
  </conditionalFormatting>
  <conditionalFormatting sqref="L334">
    <cfRule type="expression" dxfId="115" priority="8" stopIfTrue="1">
      <formula>D334="bool"</formula>
    </cfRule>
  </conditionalFormatting>
  <conditionalFormatting sqref="L333">
    <cfRule type="expression" dxfId="114" priority="7" stopIfTrue="1">
      <formula>D333="bool"</formula>
    </cfRule>
  </conditionalFormatting>
  <conditionalFormatting sqref="L360">
    <cfRule type="expression" dxfId="113" priority="4" stopIfTrue="1">
      <formula>D360="bool"</formula>
    </cfRule>
  </conditionalFormatting>
  <conditionalFormatting sqref="L306">
    <cfRule type="expression" dxfId="112" priority="3" stopIfTrue="1">
      <formula>D306="bool"</formula>
    </cfRule>
  </conditionalFormatting>
  <conditionalFormatting sqref="L342">
    <cfRule type="expression" dxfId="111" priority="1" stopIfTrue="1">
      <formula>D342="bool"</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7"/>
  </sheetPr>
  <dimension ref="A1:UY179"/>
  <sheetViews>
    <sheetView zoomScaleNormal="100" workbookViewId="0">
      <pane xSplit="1" ySplit="2" topLeftCell="B153" activePane="bottomRight" state="frozen"/>
      <selection pane="topRight" activeCell="B1" sqref="B1"/>
      <selection pane="bottomLeft" activeCell="A3" sqref="A3"/>
      <selection pane="bottomRight" activeCell="H173" sqref="H173"/>
    </sheetView>
  </sheetViews>
  <sheetFormatPr defaultRowHeight="12.75" x14ac:dyDescent="0.2"/>
  <cols>
    <col min="1" max="1" width="38.5703125" customWidth="1"/>
    <col min="2" max="2" width="9" customWidth="1"/>
    <col min="3" max="3" width="40.7109375" customWidth="1"/>
    <col min="4" max="4" width="10.7109375" customWidth="1"/>
    <col min="5" max="5" width="9" customWidth="1"/>
    <col min="6" max="6" width="42.42578125" customWidth="1"/>
    <col min="7" max="7" width="15.7109375" customWidth="1"/>
    <col min="8" max="8" width="32.85546875" customWidth="1"/>
    <col min="9" max="11" width="10.7109375" customWidth="1"/>
    <col min="12" max="12" width="35.5703125" customWidth="1"/>
    <col min="13" max="13" width="19.140625" customWidth="1"/>
    <col min="14" max="15" width="10.7109375" customWidth="1"/>
  </cols>
  <sheetData>
    <row r="1" spans="1:15" ht="13.5" thickBot="1" x14ac:dyDescent="0.25">
      <c r="A1" t="s">
        <v>759</v>
      </c>
      <c r="B1" s="73"/>
      <c r="I1" s="56"/>
      <c r="K1" s="24"/>
      <c r="L1" s="944" t="s">
        <v>438</v>
      </c>
      <c r="M1" s="942"/>
      <c r="N1" s="943"/>
      <c r="O1" s="56"/>
    </row>
    <row r="2" spans="1:15" ht="65.25" thickBot="1" x14ac:dyDescent="0.25">
      <c r="A2" s="62" t="s">
        <v>742</v>
      </c>
      <c r="B2" s="63" t="s">
        <v>1165</v>
      </c>
      <c r="C2" s="61" t="s">
        <v>302</v>
      </c>
      <c r="D2" s="62" t="s">
        <v>1195</v>
      </c>
      <c r="E2" s="62" t="s">
        <v>551</v>
      </c>
      <c r="F2" s="62" t="s">
        <v>774</v>
      </c>
      <c r="G2" s="62" t="s">
        <v>1084</v>
      </c>
      <c r="H2" s="60" t="s">
        <v>418</v>
      </c>
      <c r="I2" s="83" t="s">
        <v>687</v>
      </c>
      <c r="J2" s="62" t="s">
        <v>1042</v>
      </c>
      <c r="K2" s="61" t="s">
        <v>237</v>
      </c>
      <c r="L2" s="159" t="s">
        <v>439</v>
      </c>
      <c r="M2" s="83" t="s">
        <v>440</v>
      </c>
      <c r="N2" s="83" t="s">
        <v>441</v>
      </c>
      <c r="O2" s="159" t="s">
        <v>526</v>
      </c>
    </row>
    <row r="3" spans="1:15" x14ac:dyDescent="0.2">
      <c r="A3" s="157" t="s">
        <v>1227</v>
      </c>
      <c r="B3" s="97"/>
      <c r="C3" s="151"/>
      <c r="D3" s="155"/>
      <c r="E3" s="148"/>
      <c r="F3" s="153"/>
      <c r="G3" s="99"/>
      <c r="H3" s="100"/>
      <c r="I3" s="191"/>
      <c r="J3" s="148"/>
      <c r="K3" s="149"/>
      <c r="L3" s="106"/>
      <c r="M3" s="160"/>
      <c r="N3" s="161"/>
      <c r="O3" s="162"/>
    </row>
    <row r="4" spans="1:15" x14ac:dyDescent="0.2">
      <c r="A4" s="152" t="s">
        <v>252</v>
      </c>
      <c r="B4" s="110" t="s">
        <v>1166</v>
      </c>
      <c r="C4" s="152" t="s">
        <v>253</v>
      </c>
      <c r="D4" s="156" t="s">
        <v>761</v>
      </c>
      <c r="E4" s="137">
        <v>0</v>
      </c>
      <c r="F4" s="154"/>
      <c r="G4" s="111"/>
      <c r="H4" s="112"/>
      <c r="I4" s="192" t="s">
        <v>1086</v>
      </c>
      <c r="J4" s="137"/>
      <c r="K4" s="150"/>
      <c r="L4" s="118"/>
      <c r="M4" s="139"/>
      <c r="N4" s="163"/>
      <c r="O4" s="164"/>
    </row>
    <row r="5" spans="1:15" x14ac:dyDescent="0.2">
      <c r="A5" s="158" t="s">
        <v>759</v>
      </c>
      <c r="B5" s="110"/>
      <c r="C5" s="152"/>
      <c r="D5" s="156"/>
      <c r="E5" s="137"/>
      <c r="F5" s="154"/>
      <c r="G5" s="111"/>
      <c r="H5" s="112"/>
      <c r="I5" s="192"/>
      <c r="J5" s="137"/>
      <c r="K5" s="150"/>
      <c r="L5" s="118"/>
      <c r="M5" s="139"/>
      <c r="N5" s="163"/>
      <c r="O5" s="164"/>
    </row>
    <row r="6" spans="1:15" x14ac:dyDescent="0.2">
      <c r="A6" s="158" t="s">
        <v>1079</v>
      </c>
      <c r="B6" s="110"/>
      <c r="C6" s="152"/>
      <c r="D6" s="156"/>
      <c r="E6" s="137"/>
      <c r="F6" s="154"/>
      <c r="G6" s="111"/>
      <c r="H6" s="112"/>
      <c r="I6" s="192"/>
      <c r="J6" s="137"/>
      <c r="K6" s="150"/>
      <c r="L6" s="118"/>
      <c r="M6" s="139"/>
      <c r="N6" s="163"/>
      <c r="O6" s="164"/>
    </row>
    <row r="7" spans="1:15" x14ac:dyDescent="0.2">
      <c r="A7" s="152" t="s">
        <v>379</v>
      </c>
      <c r="B7" s="110" t="s">
        <v>5</v>
      </c>
      <c r="C7" s="152" t="s">
        <v>929</v>
      </c>
      <c r="D7" s="156" t="s">
        <v>1194</v>
      </c>
      <c r="E7" s="137" t="s">
        <v>552</v>
      </c>
      <c r="F7" s="154" t="s">
        <v>376</v>
      </c>
      <c r="G7" s="111" t="s">
        <v>1226</v>
      </c>
      <c r="H7" s="112" t="s">
        <v>377</v>
      </c>
      <c r="I7" s="192" t="s">
        <v>836</v>
      </c>
      <c r="J7" s="137" t="s">
        <v>1229</v>
      </c>
      <c r="K7" s="150" t="s">
        <v>245</v>
      </c>
      <c r="L7" s="118" t="s">
        <v>381</v>
      </c>
      <c r="M7" s="139" t="s">
        <v>580</v>
      </c>
      <c r="N7" s="163" t="s">
        <v>1039</v>
      </c>
      <c r="O7" s="164"/>
    </row>
    <row r="8" spans="1:15" x14ac:dyDescent="0.2">
      <c r="A8" s="152" t="s">
        <v>374</v>
      </c>
      <c r="B8" s="110" t="s">
        <v>5</v>
      </c>
      <c r="C8" s="152" t="s">
        <v>375</v>
      </c>
      <c r="D8" s="156" t="s">
        <v>1194</v>
      </c>
      <c r="E8" s="137" t="s">
        <v>552</v>
      </c>
      <c r="F8" s="154" t="s">
        <v>376</v>
      </c>
      <c r="G8" s="111" t="s">
        <v>1226</v>
      </c>
      <c r="H8" s="112" t="s">
        <v>378</v>
      </c>
      <c r="I8" s="192" t="s">
        <v>836</v>
      </c>
      <c r="J8" s="137" t="s">
        <v>1229</v>
      </c>
      <c r="K8" s="150" t="s">
        <v>245</v>
      </c>
      <c r="L8" s="118" t="s">
        <v>382</v>
      </c>
      <c r="M8" s="139" t="s">
        <v>580</v>
      </c>
      <c r="N8" s="163" t="s">
        <v>1039</v>
      </c>
      <c r="O8" s="164"/>
    </row>
    <row r="9" spans="1:15" x14ac:dyDescent="0.2">
      <c r="A9" s="152" t="s">
        <v>605</v>
      </c>
      <c r="B9" s="110" t="s">
        <v>5</v>
      </c>
      <c r="C9" s="152" t="s">
        <v>380</v>
      </c>
      <c r="D9" s="156" t="s">
        <v>1194</v>
      </c>
      <c r="E9" s="137" t="s">
        <v>552</v>
      </c>
      <c r="F9" s="154" t="s">
        <v>376</v>
      </c>
      <c r="G9" s="111" t="s">
        <v>1589</v>
      </c>
      <c r="H9" s="112" t="s">
        <v>2232</v>
      </c>
      <c r="I9" s="192" t="s">
        <v>836</v>
      </c>
      <c r="J9" s="137" t="s">
        <v>1229</v>
      </c>
      <c r="K9" s="150" t="s">
        <v>245</v>
      </c>
      <c r="L9" s="118" t="s">
        <v>459</v>
      </c>
      <c r="M9" s="139" t="s">
        <v>580</v>
      </c>
      <c r="N9" s="163" t="s">
        <v>1039</v>
      </c>
      <c r="O9" s="164"/>
    </row>
    <row r="10" spans="1:15" s="352" customFormat="1" x14ac:dyDescent="0.2">
      <c r="A10" s="453" t="s">
        <v>1708</v>
      </c>
      <c r="B10" s="354" t="s">
        <v>5</v>
      </c>
      <c r="C10" s="442" t="s">
        <v>380</v>
      </c>
      <c r="D10" s="361" t="s">
        <v>1194</v>
      </c>
      <c r="E10" s="376" t="s">
        <v>552</v>
      </c>
      <c r="F10" s="368" t="s">
        <v>376</v>
      </c>
      <c r="G10" s="360" t="s">
        <v>1226</v>
      </c>
      <c r="H10" s="443" t="s">
        <v>2421</v>
      </c>
      <c r="I10" s="444" t="s">
        <v>836</v>
      </c>
      <c r="J10" s="376" t="s">
        <v>1229</v>
      </c>
      <c r="K10" s="376" t="s">
        <v>245</v>
      </c>
      <c r="L10" s="445" t="s">
        <v>459</v>
      </c>
      <c r="M10" s="425" t="s">
        <v>580</v>
      </c>
      <c r="N10" s="446" t="s">
        <v>1039</v>
      </c>
      <c r="O10" s="425"/>
    </row>
    <row r="11" spans="1:15" s="352" customFormat="1" x14ac:dyDescent="0.2">
      <c r="A11" s="454" t="s">
        <v>1709</v>
      </c>
      <c r="B11" s="437" t="s">
        <v>5</v>
      </c>
      <c r="C11" s="447" t="s">
        <v>380</v>
      </c>
      <c r="D11" s="448" t="s">
        <v>1194</v>
      </c>
      <c r="E11" s="431" t="s">
        <v>552</v>
      </c>
      <c r="F11" s="181" t="s">
        <v>376</v>
      </c>
      <c r="G11" s="439" t="s">
        <v>1226</v>
      </c>
      <c r="H11" s="449" t="s">
        <v>1710</v>
      </c>
      <c r="I11" s="450" t="s">
        <v>836</v>
      </c>
      <c r="J11" s="431" t="s">
        <v>1229</v>
      </c>
      <c r="K11" s="431" t="s">
        <v>245</v>
      </c>
      <c r="L11" s="451" t="s">
        <v>459</v>
      </c>
      <c r="M11" s="433" t="s">
        <v>580</v>
      </c>
      <c r="N11" s="452" t="s">
        <v>1039</v>
      </c>
      <c r="O11" s="433"/>
    </row>
    <row r="12" spans="1:15" s="347" customFormat="1" ht="24" x14ac:dyDescent="0.2">
      <c r="A12" s="344" t="s">
        <v>2642</v>
      </c>
      <c r="B12" s="231" t="s">
        <v>5</v>
      </c>
      <c r="C12" s="348" t="s">
        <v>1776</v>
      </c>
      <c r="D12" s="345" t="s">
        <v>1194</v>
      </c>
      <c r="E12" s="271" t="s">
        <v>552</v>
      </c>
      <c r="F12" s="343" t="s">
        <v>376</v>
      </c>
      <c r="G12" s="240" t="s">
        <v>1226</v>
      </c>
      <c r="H12" s="752" t="s">
        <v>2650</v>
      </c>
      <c r="I12" s="230" t="s">
        <v>836</v>
      </c>
      <c r="J12" s="271"/>
      <c r="K12" s="271" t="s">
        <v>245</v>
      </c>
      <c r="L12" s="742" t="s">
        <v>1777</v>
      </c>
      <c r="M12" s="240" t="s">
        <v>580</v>
      </c>
      <c r="N12" s="271" t="s">
        <v>1039</v>
      </c>
      <c r="O12" s="240"/>
    </row>
    <row r="13" spans="1:15" s="352" customFormat="1" ht="24" x14ac:dyDescent="0.2">
      <c r="A13" s="738" t="s">
        <v>2638</v>
      </c>
      <c r="B13" s="354" t="s">
        <v>5</v>
      </c>
      <c r="C13" s="442" t="s">
        <v>1776</v>
      </c>
      <c r="D13" s="361" t="s">
        <v>1194</v>
      </c>
      <c r="E13" s="376" t="s">
        <v>552</v>
      </c>
      <c r="F13" s="368" t="s">
        <v>376</v>
      </c>
      <c r="G13" s="360" t="s">
        <v>1226</v>
      </c>
      <c r="H13" s="443" t="s">
        <v>2637</v>
      </c>
      <c r="I13" s="444" t="s">
        <v>836</v>
      </c>
      <c r="J13" s="376" t="s">
        <v>1229</v>
      </c>
      <c r="K13" s="376" t="s">
        <v>245</v>
      </c>
      <c r="L13" s="445" t="s">
        <v>1777</v>
      </c>
      <c r="M13" s="425" t="s">
        <v>580</v>
      </c>
      <c r="N13" s="446" t="s">
        <v>1039</v>
      </c>
      <c r="O13" s="425"/>
    </row>
    <row r="14" spans="1:15" s="352" customFormat="1" ht="21" customHeight="1" x14ac:dyDescent="0.2">
      <c r="A14" s="672" t="s">
        <v>2296</v>
      </c>
      <c r="B14" s="354" t="s">
        <v>5</v>
      </c>
      <c r="C14" s="442" t="s">
        <v>2291</v>
      </c>
      <c r="D14" s="361" t="s">
        <v>1194</v>
      </c>
      <c r="E14" s="376" t="s">
        <v>2292</v>
      </c>
      <c r="F14" s="368" t="s">
        <v>376</v>
      </c>
      <c r="G14" s="360" t="s">
        <v>2293</v>
      </c>
      <c r="H14" s="443" t="s">
        <v>2295</v>
      </c>
      <c r="I14" s="444" t="s">
        <v>836</v>
      </c>
      <c r="J14" s="376" t="s">
        <v>2302</v>
      </c>
      <c r="K14" s="376" t="s">
        <v>245</v>
      </c>
      <c r="L14" s="445" t="s">
        <v>2294</v>
      </c>
      <c r="M14" s="270" t="s">
        <v>580</v>
      </c>
      <c r="N14" s="637" t="s">
        <v>1039</v>
      </c>
      <c r="O14" s="524"/>
    </row>
    <row r="15" spans="1:15" x14ac:dyDescent="0.2">
      <c r="A15" s="362" t="s">
        <v>759</v>
      </c>
      <c r="B15" s="354"/>
      <c r="C15" s="374"/>
      <c r="D15" s="361"/>
      <c r="E15" s="359"/>
      <c r="F15" s="368"/>
      <c r="G15" s="356"/>
      <c r="H15" s="375"/>
      <c r="I15" s="296"/>
      <c r="J15" s="359"/>
      <c r="K15" s="376"/>
      <c r="L15" s="373"/>
      <c r="M15" s="357"/>
      <c r="N15" s="163"/>
      <c r="O15" s="164"/>
    </row>
    <row r="16" spans="1:15" x14ac:dyDescent="0.2">
      <c r="A16" s="362" t="s">
        <v>1566</v>
      </c>
      <c r="B16" s="354"/>
      <c r="C16" s="374"/>
      <c r="D16" s="361"/>
      <c r="E16" s="359"/>
      <c r="F16" s="368"/>
      <c r="G16" s="356"/>
      <c r="H16" s="375"/>
      <c r="I16" s="296"/>
      <c r="J16" s="359"/>
      <c r="K16" s="376"/>
      <c r="L16" s="373"/>
      <c r="M16" s="357"/>
      <c r="N16" s="163"/>
      <c r="O16" s="164"/>
    </row>
    <row r="17" spans="1:15" s="347" customFormat="1" x14ac:dyDescent="0.2">
      <c r="A17" s="344" t="s">
        <v>2687</v>
      </c>
      <c r="B17" s="231" t="s">
        <v>1014</v>
      </c>
      <c r="C17" s="344"/>
      <c r="D17" s="345" t="s">
        <v>1194</v>
      </c>
      <c r="E17" s="230" t="s">
        <v>2114</v>
      </c>
      <c r="F17" s="708" t="s">
        <v>2689</v>
      </c>
      <c r="G17" s="816"/>
      <c r="H17" s="462" t="s">
        <v>2791</v>
      </c>
      <c r="I17" s="230"/>
      <c r="J17" s="230"/>
      <c r="K17" s="271"/>
      <c r="L17" s="742"/>
      <c r="M17" s="367"/>
      <c r="N17" s="228"/>
      <c r="O17" s="240"/>
    </row>
    <row r="18" spans="1:15" ht="72" customHeight="1" x14ac:dyDescent="0.2">
      <c r="A18" s="672" t="s">
        <v>2312</v>
      </c>
      <c r="B18" s="354" t="s">
        <v>1014</v>
      </c>
      <c r="C18" s="374" t="s">
        <v>809</v>
      </c>
      <c r="D18" s="361" t="s">
        <v>1194</v>
      </c>
      <c r="E18" s="359">
        <v>0</v>
      </c>
      <c r="F18" s="733" t="s">
        <v>2790</v>
      </c>
      <c r="G18" s="356" t="s">
        <v>623</v>
      </c>
      <c r="H18" s="375" t="s">
        <v>2310</v>
      </c>
      <c r="I18" s="296" t="s">
        <v>836</v>
      </c>
      <c r="J18" s="359"/>
      <c r="K18" s="376" t="s">
        <v>239</v>
      </c>
      <c r="L18" s="373" t="s">
        <v>583</v>
      </c>
      <c r="M18" s="357" t="s">
        <v>581</v>
      </c>
      <c r="N18" s="163" t="s">
        <v>181</v>
      </c>
      <c r="O18" s="164"/>
    </row>
    <row r="19" spans="1:15" ht="45.75" customHeight="1" x14ac:dyDescent="0.2">
      <c r="A19" s="646" t="s">
        <v>2313</v>
      </c>
      <c r="B19" s="520" t="s">
        <v>1014</v>
      </c>
      <c r="C19" s="646" t="s">
        <v>53</v>
      </c>
      <c r="D19" s="647" t="s">
        <v>387</v>
      </c>
      <c r="E19" s="632" t="s">
        <v>552</v>
      </c>
      <c r="F19" s="648" t="s">
        <v>2314</v>
      </c>
      <c r="G19" s="399"/>
      <c r="H19" s="649"/>
      <c r="I19" s="638" t="s">
        <v>836</v>
      </c>
      <c r="J19" s="359" t="s">
        <v>2065</v>
      </c>
      <c r="K19" s="376" t="s">
        <v>242</v>
      </c>
      <c r="L19" s="373" t="s">
        <v>1264</v>
      </c>
      <c r="M19" s="357" t="s">
        <v>1573</v>
      </c>
      <c r="N19" s="163" t="s">
        <v>180</v>
      </c>
      <c r="O19" s="164"/>
    </row>
    <row r="20" spans="1:15" x14ac:dyDescent="0.2">
      <c r="A20" s="362" t="s">
        <v>759</v>
      </c>
      <c r="B20" s="354"/>
      <c r="C20" s="374"/>
      <c r="D20" s="361"/>
      <c r="E20" s="359"/>
      <c r="F20" s="368"/>
      <c r="G20" s="356"/>
      <c r="H20" s="375"/>
      <c r="I20" s="296"/>
      <c r="J20" s="359"/>
      <c r="K20" s="376"/>
      <c r="L20" s="373"/>
      <c r="M20" s="357"/>
      <c r="N20" s="163"/>
      <c r="O20" s="164"/>
    </row>
    <row r="21" spans="1:15" ht="20.100000000000001" customHeight="1" x14ac:dyDescent="0.2">
      <c r="A21" s="362" t="s">
        <v>1711</v>
      </c>
      <c r="B21" s="354"/>
      <c r="C21" s="374"/>
      <c r="D21" s="361"/>
      <c r="E21" s="359"/>
      <c r="F21" s="368"/>
      <c r="G21" s="356"/>
      <c r="H21" s="375"/>
      <c r="I21" s="296"/>
      <c r="J21" s="359"/>
      <c r="K21" s="376"/>
      <c r="L21" s="373"/>
      <c r="M21" s="357"/>
      <c r="N21" s="365"/>
      <c r="O21" s="372"/>
    </row>
    <row r="22" spans="1:15" ht="20.100000000000001" customHeight="1" x14ac:dyDescent="0.2">
      <c r="A22" s="453" t="s">
        <v>1712</v>
      </c>
      <c r="B22" s="354" t="s">
        <v>1014</v>
      </c>
      <c r="C22" s="442" t="s">
        <v>1713</v>
      </c>
      <c r="D22" s="361" t="s">
        <v>1194</v>
      </c>
      <c r="E22" s="376" t="s">
        <v>552</v>
      </c>
      <c r="F22" s="368" t="s">
        <v>1714</v>
      </c>
      <c r="G22" s="360" t="s">
        <v>1226</v>
      </c>
      <c r="H22" s="460" t="s">
        <v>2164</v>
      </c>
      <c r="I22" s="446" t="s">
        <v>836</v>
      </c>
      <c r="J22" s="376" t="s">
        <v>2269</v>
      </c>
      <c r="K22" s="431" t="s">
        <v>1817</v>
      </c>
      <c r="L22" s="445" t="s">
        <v>1715</v>
      </c>
      <c r="M22" s="425" t="s">
        <v>1716</v>
      </c>
      <c r="N22" s="446" t="s">
        <v>1717</v>
      </c>
      <c r="O22" s="425"/>
    </row>
    <row r="23" spans="1:15" s="352" customFormat="1" ht="20.100000000000001" customHeight="1" x14ac:dyDescent="0.2">
      <c r="A23" s="454" t="s">
        <v>1718</v>
      </c>
      <c r="B23" s="437" t="s">
        <v>5</v>
      </c>
      <c r="C23" s="447" t="s">
        <v>1719</v>
      </c>
      <c r="D23" s="448" t="s">
        <v>1194</v>
      </c>
      <c r="E23" s="431" t="s">
        <v>552</v>
      </c>
      <c r="F23" s="181" t="s">
        <v>376</v>
      </c>
      <c r="G23" s="439" t="s">
        <v>1226</v>
      </c>
      <c r="H23" s="461" t="s">
        <v>2164</v>
      </c>
      <c r="I23" s="452" t="s">
        <v>836</v>
      </c>
      <c r="J23" s="376" t="s">
        <v>2269</v>
      </c>
      <c r="K23" s="431" t="s">
        <v>245</v>
      </c>
      <c r="L23" s="451" t="s">
        <v>1720</v>
      </c>
      <c r="M23" s="433" t="s">
        <v>580</v>
      </c>
      <c r="N23" s="452" t="s">
        <v>1039</v>
      </c>
      <c r="O23" s="433"/>
    </row>
    <row r="24" spans="1:15" s="352" customFormat="1" ht="20.100000000000001" customHeight="1" x14ac:dyDescent="0.2">
      <c r="A24" s="454" t="s">
        <v>2165</v>
      </c>
      <c r="B24" s="437" t="s">
        <v>1014</v>
      </c>
      <c r="C24" s="447" t="s">
        <v>1721</v>
      </c>
      <c r="D24" s="448" t="s">
        <v>1194</v>
      </c>
      <c r="E24" s="431" t="s">
        <v>552</v>
      </c>
      <c r="F24" s="181" t="s">
        <v>1722</v>
      </c>
      <c r="G24" s="439" t="s">
        <v>844</v>
      </c>
      <c r="H24" s="462" t="s">
        <v>2635</v>
      </c>
      <c r="I24" s="450" t="s">
        <v>836</v>
      </c>
      <c r="J24" s="376" t="s">
        <v>2269</v>
      </c>
      <c r="K24" s="431" t="s">
        <v>1817</v>
      </c>
      <c r="L24" s="451"/>
      <c r="M24" s="433"/>
      <c r="N24" s="452"/>
      <c r="O24" s="433"/>
    </row>
    <row r="25" spans="1:15" s="352" customFormat="1" ht="20.100000000000001" customHeight="1" x14ac:dyDescent="0.2">
      <c r="A25" s="362" t="s">
        <v>759</v>
      </c>
      <c r="B25" s="354"/>
      <c r="C25" s="442"/>
      <c r="D25" s="361"/>
      <c r="E25" s="376"/>
      <c r="F25" s="368"/>
      <c r="G25" s="360"/>
      <c r="H25" s="443"/>
      <c r="I25" s="444"/>
      <c r="J25" s="376"/>
      <c r="K25" s="376"/>
      <c r="L25" s="445"/>
      <c r="M25" s="425"/>
      <c r="N25" s="446"/>
      <c r="O25" s="425"/>
    </row>
    <row r="26" spans="1:15" s="352" customFormat="1" ht="20.100000000000001" customHeight="1" x14ac:dyDescent="0.2">
      <c r="A26" s="512" t="s">
        <v>1778</v>
      </c>
      <c r="B26" s="437"/>
      <c r="C26" s="447"/>
      <c r="D26" s="448"/>
      <c r="E26" s="431"/>
      <c r="F26" s="181"/>
      <c r="G26" s="439"/>
      <c r="H26" s="449"/>
      <c r="I26" s="450"/>
      <c r="J26" s="431"/>
      <c r="K26" s="431"/>
      <c r="L26" s="451"/>
      <c r="M26" s="433"/>
      <c r="N26" s="452"/>
      <c r="O26" s="433"/>
    </row>
    <row r="27" spans="1:15" s="347" customFormat="1" ht="20.100000000000001" customHeight="1" x14ac:dyDescent="0.2">
      <c r="A27" s="705" t="s">
        <v>2643</v>
      </c>
      <c r="B27" s="277" t="s">
        <v>1014</v>
      </c>
      <c r="C27" s="823" t="s">
        <v>1779</v>
      </c>
      <c r="D27" s="824" t="s">
        <v>1194</v>
      </c>
      <c r="E27" s="815" t="s">
        <v>552</v>
      </c>
      <c r="F27" s="708" t="s">
        <v>2644</v>
      </c>
      <c r="G27" s="816" t="s">
        <v>844</v>
      </c>
      <c r="H27" s="462" t="s">
        <v>2645</v>
      </c>
      <c r="I27" s="825" t="s">
        <v>836</v>
      </c>
      <c r="J27" s="815"/>
      <c r="K27" s="815"/>
      <c r="L27" s="822" t="s">
        <v>1780</v>
      </c>
      <c r="M27" s="816" t="s">
        <v>581</v>
      </c>
      <c r="N27" s="815"/>
      <c r="O27" s="816"/>
    </row>
    <row r="28" spans="1:15" s="347" customFormat="1" ht="20.100000000000001" customHeight="1" x14ac:dyDescent="0.2">
      <c r="A28" s="705" t="s">
        <v>2648</v>
      </c>
      <c r="B28" s="277" t="s">
        <v>1014</v>
      </c>
      <c r="C28" s="823" t="s">
        <v>2646</v>
      </c>
      <c r="D28" s="824" t="s">
        <v>1194</v>
      </c>
      <c r="E28" s="815" t="s">
        <v>552</v>
      </c>
      <c r="F28" s="708" t="s">
        <v>2647</v>
      </c>
      <c r="G28" s="816"/>
      <c r="H28" s="462"/>
      <c r="I28" s="825" t="s">
        <v>836</v>
      </c>
      <c r="J28" s="815"/>
      <c r="K28" s="815"/>
      <c r="L28" s="822" t="s">
        <v>2646</v>
      </c>
      <c r="M28" s="816" t="s">
        <v>581</v>
      </c>
      <c r="N28" s="815" t="s">
        <v>180</v>
      </c>
      <c r="O28" s="816"/>
    </row>
    <row r="29" spans="1:15" s="352" customFormat="1" ht="31.5" customHeight="1" x14ac:dyDescent="0.2">
      <c r="A29" s="734" t="s">
        <v>2639</v>
      </c>
      <c r="B29" s="437" t="s">
        <v>1014</v>
      </c>
      <c r="C29" s="447" t="s">
        <v>1779</v>
      </c>
      <c r="D29" s="448" t="s">
        <v>1194</v>
      </c>
      <c r="E29" s="431" t="s">
        <v>552</v>
      </c>
      <c r="F29" s="181" t="s">
        <v>2636</v>
      </c>
      <c r="G29" s="439" t="s">
        <v>844</v>
      </c>
      <c r="H29" s="449" t="s">
        <v>2309</v>
      </c>
      <c r="I29" s="450" t="s">
        <v>836</v>
      </c>
      <c r="J29" s="431" t="s">
        <v>1659</v>
      </c>
      <c r="K29" s="431"/>
      <c r="L29" s="451" t="s">
        <v>1780</v>
      </c>
      <c r="M29" s="433" t="s">
        <v>581</v>
      </c>
      <c r="N29" s="452"/>
      <c r="O29" s="433"/>
    </row>
    <row r="30" spans="1:15" ht="20.100000000000001" customHeight="1" x14ac:dyDescent="0.2">
      <c r="A30" s="362" t="s">
        <v>759</v>
      </c>
      <c r="B30" s="354"/>
      <c r="C30" s="374"/>
      <c r="D30" s="361"/>
      <c r="E30" s="359"/>
      <c r="F30" s="368"/>
      <c r="G30" s="356"/>
      <c r="H30" s="375"/>
      <c r="I30" s="296"/>
      <c r="J30" s="359"/>
      <c r="K30" s="376"/>
      <c r="L30" s="373"/>
      <c r="M30" s="357"/>
      <c r="N30" s="365"/>
      <c r="O30" s="372"/>
    </row>
    <row r="31" spans="1:15" s="352" customFormat="1" x14ac:dyDescent="0.2">
      <c r="A31" s="362" t="s">
        <v>1567</v>
      </c>
      <c r="B31" s="354"/>
      <c r="C31" s="374"/>
      <c r="D31" s="361"/>
      <c r="E31" s="359"/>
      <c r="F31" s="368"/>
      <c r="G31" s="356"/>
      <c r="H31" s="375"/>
      <c r="I31" s="296"/>
      <c r="J31" s="359"/>
      <c r="K31" s="376"/>
      <c r="L31" s="373"/>
      <c r="M31" s="357"/>
      <c r="N31" s="365"/>
      <c r="O31" s="372"/>
    </row>
    <row r="32" spans="1:15" s="352" customFormat="1" ht="41.25" customHeight="1" x14ac:dyDescent="0.2">
      <c r="A32" s="374" t="s">
        <v>1576</v>
      </c>
      <c r="B32" s="231" t="s">
        <v>1568</v>
      </c>
      <c r="C32" s="344" t="s">
        <v>1569</v>
      </c>
      <c r="D32" s="345" t="s">
        <v>1570</v>
      </c>
      <c r="E32" s="230" t="s">
        <v>2280</v>
      </c>
      <c r="F32" s="343" t="s">
        <v>2219</v>
      </c>
      <c r="G32" s="367" t="s">
        <v>1589</v>
      </c>
      <c r="H32" s="346" t="s">
        <v>1590</v>
      </c>
      <c r="I32" s="296" t="s">
        <v>1571</v>
      </c>
      <c r="J32" s="359" t="s">
        <v>1572</v>
      </c>
      <c r="K32" s="376"/>
      <c r="L32" s="373" t="s">
        <v>1569</v>
      </c>
      <c r="M32" s="357" t="s">
        <v>1574</v>
      </c>
      <c r="N32" s="365" t="s">
        <v>1575</v>
      </c>
      <c r="O32" s="372"/>
    </row>
    <row r="33" spans="1:15" s="198" customFormat="1" ht="30" customHeight="1" x14ac:dyDescent="0.2">
      <c r="A33" s="454" t="s">
        <v>2171</v>
      </c>
      <c r="B33" s="231" t="s">
        <v>2118</v>
      </c>
      <c r="C33" s="344" t="s">
        <v>2167</v>
      </c>
      <c r="D33" s="345" t="s">
        <v>2119</v>
      </c>
      <c r="E33" s="230" t="s">
        <v>2120</v>
      </c>
      <c r="F33" s="343" t="s">
        <v>2168</v>
      </c>
      <c r="G33" s="367" t="s">
        <v>2169</v>
      </c>
      <c r="H33" s="346"/>
      <c r="I33" s="296" t="s">
        <v>2170</v>
      </c>
      <c r="J33" s="359" t="s">
        <v>2130</v>
      </c>
      <c r="K33" s="376" t="s">
        <v>2166</v>
      </c>
      <c r="L33" s="373"/>
      <c r="M33" s="357"/>
      <c r="N33" s="365"/>
      <c r="O33" s="372"/>
    </row>
    <row r="34" spans="1:15" x14ac:dyDescent="0.2">
      <c r="A34" s="158" t="s">
        <v>1177</v>
      </c>
      <c r="B34" s="110"/>
      <c r="C34" s="152"/>
      <c r="D34" s="156"/>
      <c r="E34" s="137"/>
      <c r="F34" s="154"/>
      <c r="G34" s="111"/>
      <c r="H34" s="112"/>
      <c r="I34" s="192"/>
      <c r="J34" s="137"/>
      <c r="K34" s="150"/>
      <c r="L34" s="118"/>
      <c r="M34" s="139"/>
      <c r="N34" s="163"/>
      <c r="O34" s="164"/>
    </row>
    <row r="35" spans="1:15" ht="24" x14ac:dyDescent="0.2">
      <c r="A35" s="152" t="s">
        <v>622</v>
      </c>
      <c r="B35" s="110" t="s">
        <v>1014</v>
      </c>
      <c r="C35" s="152" t="s">
        <v>357</v>
      </c>
      <c r="D35" s="156" t="s">
        <v>1194</v>
      </c>
      <c r="E35" s="137">
        <v>0</v>
      </c>
      <c r="F35" s="154" t="s">
        <v>812</v>
      </c>
      <c r="G35" s="111"/>
      <c r="H35" s="112"/>
      <c r="I35" s="192" t="s">
        <v>836</v>
      </c>
      <c r="J35" s="137" t="s">
        <v>1229</v>
      </c>
      <c r="K35" s="150" t="s">
        <v>243</v>
      </c>
      <c r="L35" s="118" t="s">
        <v>1265</v>
      </c>
      <c r="M35" s="139" t="s">
        <v>582</v>
      </c>
      <c r="N35" s="163" t="s">
        <v>182</v>
      </c>
      <c r="O35" s="164"/>
    </row>
    <row r="36" spans="1:15" ht="24" x14ac:dyDescent="0.2">
      <c r="A36" s="646" t="s">
        <v>811</v>
      </c>
      <c r="B36" s="520" t="s">
        <v>1014</v>
      </c>
      <c r="C36" s="646" t="s">
        <v>810</v>
      </c>
      <c r="D36" s="647" t="s">
        <v>1194</v>
      </c>
      <c r="E36" s="632">
        <v>0</v>
      </c>
      <c r="F36" s="648" t="s">
        <v>2220</v>
      </c>
      <c r="G36" s="399"/>
      <c r="H36" s="649"/>
      <c r="I36" s="192" t="s">
        <v>836</v>
      </c>
      <c r="J36" s="137" t="s">
        <v>2065</v>
      </c>
      <c r="K36" s="150" t="s">
        <v>242</v>
      </c>
      <c r="L36" s="118" t="s">
        <v>1267</v>
      </c>
      <c r="M36" s="139"/>
      <c r="N36" s="163"/>
      <c r="O36" s="164"/>
    </row>
    <row r="37" spans="1:15" ht="24" x14ac:dyDescent="0.2">
      <c r="A37" s="646" t="s">
        <v>2216</v>
      </c>
      <c r="B37" s="520" t="s">
        <v>1014</v>
      </c>
      <c r="C37" s="646" t="s">
        <v>1097</v>
      </c>
      <c r="D37" s="647" t="s">
        <v>1194</v>
      </c>
      <c r="E37" s="632">
        <v>0</v>
      </c>
      <c r="F37" s="648" t="s">
        <v>2240</v>
      </c>
      <c r="G37" s="399" t="s">
        <v>623</v>
      </c>
      <c r="H37" s="649" t="s">
        <v>2068</v>
      </c>
      <c r="I37" s="192" t="s">
        <v>836</v>
      </c>
      <c r="J37" s="137" t="s">
        <v>1229</v>
      </c>
      <c r="K37" s="150" t="s">
        <v>242</v>
      </c>
      <c r="L37" s="118" t="s">
        <v>460</v>
      </c>
      <c r="M37" s="139" t="s">
        <v>582</v>
      </c>
      <c r="N37" s="163" t="s">
        <v>180</v>
      </c>
      <c r="O37" s="164"/>
    </row>
    <row r="38" spans="1:15" s="352" customFormat="1" ht="33.75" customHeight="1" x14ac:dyDescent="0.2">
      <c r="A38" s="734" t="s">
        <v>2241</v>
      </c>
      <c r="B38" s="735" t="s">
        <v>1014</v>
      </c>
      <c r="C38" s="672" t="s">
        <v>2217</v>
      </c>
      <c r="D38" s="736" t="s">
        <v>1194</v>
      </c>
      <c r="E38" s="638" t="s">
        <v>2239</v>
      </c>
      <c r="F38" s="733" t="s">
        <v>2649</v>
      </c>
      <c r="G38" s="399" t="s">
        <v>623</v>
      </c>
      <c r="H38" s="649" t="s">
        <v>2222</v>
      </c>
      <c r="I38" s="296" t="s">
        <v>836</v>
      </c>
      <c r="J38" s="359" t="s">
        <v>1229</v>
      </c>
      <c r="K38" s="376" t="s">
        <v>242</v>
      </c>
      <c r="L38" s="373" t="s">
        <v>460</v>
      </c>
      <c r="M38" s="357" t="s">
        <v>582</v>
      </c>
      <c r="N38" s="365" t="s">
        <v>180</v>
      </c>
      <c r="O38" s="372"/>
    </row>
    <row r="39" spans="1:15" ht="75.75" customHeight="1" x14ac:dyDescent="0.2">
      <c r="A39" s="734" t="s">
        <v>2218</v>
      </c>
      <c r="B39" s="735" t="s">
        <v>1014</v>
      </c>
      <c r="C39" s="672" t="s">
        <v>1100</v>
      </c>
      <c r="D39" s="736" t="s">
        <v>1194</v>
      </c>
      <c r="E39" s="638">
        <v>0</v>
      </c>
      <c r="F39" s="733" t="s">
        <v>2666</v>
      </c>
      <c r="G39" s="111"/>
      <c r="H39" s="112"/>
      <c r="I39" s="192" t="s">
        <v>836</v>
      </c>
      <c r="J39" s="137" t="s">
        <v>1229</v>
      </c>
      <c r="K39" s="150" t="s">
        <v>242</v>
      </c>
      <c r="L39" s="118" t="s">
        <v>215</v>
      </c>
      <c r="M39" s="139" t="s">
        <v>582</v>
      </c>
      <c r="N39" s="163" t="s">
        <v>180</v>
      </c>
      <c r="O39" s="164"/>
    </row>
    <row r="40" spans="1:15" ht="36" x14ac:dyDescent="0.2">
      <c r="A40" s="152" t="s">
        <v>2215</v>
      </c>
      <c r="B40" s="110" t="s">
        <v>1014</v>
      </c>
      <c r="C40" s="152" t="s">
        <v>46</v>
      </c>
      <c r="D40" s="156" t="s">
        <v>1194</v>
      </c>
      <c r="E40" s="137">
        <v>0</v>
      </c>
      <c r="F40" s="368" t="s">
        <v>2238</v>
      </c>
      <c r="G40" s="111"/>
      <c r="H40" s="112"/>
      <c r="I40" s="192" t="s">
        <v>836</v>
      </c>
      <c r="J40" s="137"/>
      <c r="K40" s="150" t="s">
        <v>243</v>
      </c>
      <c r="L40" s="118" t="s">
        <v>1251</v>
      </c>
      <c r="M40" s="139" t="s">
        <v>582</v>
      </c>
      <c r="N40" s="163" t="s">
        <v>182</v>
      </c>
      <c r="O40" s="164"/>
    </row>
    <row r="41" spans="1:15" x14ac:dyDescent="0.2">
      <c r="A41" s="152" t="s">
        <v>1131</v>
      </c>
      <c r="B41" s="110" t="s">
        <v>1014</v>
      </c>
      <c r="C41" s="152" t="s">
        <v>1132</v>
      </c>
      <c r="D41" s="156" t="s">
        <v>1194</v>
      </c>
      <c r="E41" s="137">
        <v>0</v>
      </c>
      <c r="F41" s="154" t="s">
        <v>865</v>
      </c>
      <c r="G41" s="111" t="s">
        <v>844</v>
      </c>
      <c r="H41" s="112" t="s">
        <v>866</v>
      </c>
      <c r="I41" s="192" t="s">
        <v>836</v>
      </c>
      <c r="J41" s="137"/>
      <c r="K41" s="150" t="s">
        <v>243</v>
      </c>
      <c r="L41" s="118" t="s">
        <v>1252</v>
      </c>
      <c r="M41" s="139" t="s">
        <v>582</v>
      </c>
      <c r="N41" s="163" t="s">
        <v>182</v>
      </c>
      <c r="O41" s="164"/>
    </row>
    <row r="42" spans="1:15" ht="48" x14ac:dyDescent="0.2">
      <c r="A42" s="152" t="s">
        <v>864</v>
      </c>
      <c r="B42" s="110" t="s">
        <v>1014</v>
      </c>
      <c r="C42" s="152" t="s">
        <v>47</v>
      </c>
      <c r="D42" s="156" t="s">
        <v>1194</v>
      </c>
      <c r="E42" s="137">
        <v>0</v>
      </c>
      <c r="F42" s="154" t="s">
        <v>1539</v>
      </c>
      <c r="G42" s="111"/>
      <c r="H42" s="112"/>
      <c r="I42" s="192" t="s">
        <v>836</v>
      </c>
      <c r="J42" s="137"/>
      <c r="K42" s="150" t="s">
        <v>243</v>
      </c>
      <c r="L42" s="118" t="s">
        <v>1253</v>
      </c>
      <c r="M42" s="139" t="s">
        <v>582</v>
      </c>
      <c r="N42" s="163" t="s">
        <v>182</v>
      </c>
      <c r="O42" s="164"/>
    </row>
    <row r="43" spans="1:15" ht="36" x14ac:dyDescent="0.2">
      <c r="A43" s="152" t="s">
        <v>1101</v>
      </c>
      <c r="B43" s="110" t="s">
        <v>1014</v>
      </c>
      <c r="C43" s="152" t="s">
        <v>1099</v>
      </c>
      <c r="D43" s="156" t="s">
        <v>1194</v>
      </c>
      <c r="E43" s="137">
        <v>0</v>
      </c>
      <c r="F43" s="154" t="s">
        <v>2237</v>
      </c>
      <c r="G43" s="111"/>
      <c r="H43" s="112"/>
      <c r="I43" s="192" t="s">
        <v>836</v>
      </c>
      <c r="J43" s="137" t="s">
        <v>1229</v>
      </c>
      <c r="K43" s="150" t="s">
        <v>243</v>
      </c>
      <c r="L43" s="118" t="s">
        <v>216</v>
      </c>
      <c r="M43" s="139" t="s">
        <v>582</v>
      </c>
      <c r="N43" s="163" t="s">
        <v>182</v>
      </c>
      <c r="O43" s="164"/>
    </row>
    <row r="44" spans="1:15" ht="48" x14ac:dyDescent="0.2">
      <c r="A44" s="152" t="s">
        <v>1102</v>
      </c>
      <c r="B44" s="110" t="s">
        <v>1014</v>
      </c>
      <c r="C44" s="152" t="s">
        <v>1176</v>
      </c>
      <c r="D44" s="156" t="s">
        <v>1194</v>
      </c>
      <c r="E44" s="137">
        <v>0</v>
      </c>
      <c r="F44" s="154" t="s">
        <v>2789</v>
      </c>
      <c r="G44" s="111"/>
      <c r="H44" s="112"/>
      <c r="I44" s="192" t="s">
        <v>836</v>
      </c>
      <c r="J44" s="137" t="s">
        <v>1229</v>
      </c>
      <c r="K44" s="150" t="s">
        <v>239</v>
      </c>
      <c r="L44" s="118" t="s">
        <v>217</v>
      </c>
      <c r="M44" s="139" t="s">
        <v>582</v>
      </c>
      <c r="N44" s="163" t="s">
        <v>181</v>
      </c>
      <c r="O44" s="164"/>
    </row>
    <row r="45" spans="1:15" ht="77.25" customHeight="1" x14ac:dyDescent="0.2">
      <c r="A45" s="672" t="s">
        <v>2308</v>
      </c>
      <c r="B45" s="110" t="s">
        <v>1014</v>
      </c>
      <c r="C45" s="152" t="s">
        <v>1172</v>
      </c>
      <c r="D45" s="156" t="s">
        <v>1194</v>
      </c>
      <c r="E45" s="137" t="s">
        <v>2426</v>
      </c>
      <c r="F45" s="733" t="s">
        <v>2429</v>
      </c>
      <c r="G45" s="111" t="s">
        <v>623</v>
      </c>
      <c r="H45" s="112" t="s">
        <v>1173</v>
      </c>
      <c r="I45" s="192" t="s">
        <v>836</v>
      </c>
      <c r="J45" s="137" t="s">
        <v>1229</v>
      </c>
      <c r="K45" s="150" t="s">
        <v>239</v>
      </c>
      <c r="L45" s="118" t="s">
        <v>218</v>
      </c>
      <c r="M45" s="139" t="s">
        <v>582</v>
      </c>
      <c r="N45" s="163" t="s">
        <v>181</v>
      </c>
      <c r="O45" s="164"/>
    </row>
    <row r="46" spans="1:15" ht="55.5" customHeight="1" x14ac:dyDescent="0.2">
      <c r="A46" s="672" t="s">
        <v>2428</v>
      </c>
      <c r="B46" s="110" t="s">
        <v>1014</v>
      </c>
      <c r="C46" s="152" t="s">
        <v>1098</v>
      </c>
      <c r="D46" s="156" t="s">
        <v>1194</v>
      </c>
      <c r="E46" s="137">
        <v>0</v>
      </c>
      <c r="F46" s="733" t="s">
        <v>2307</v>
      </c>
      <c r="G46" s="111"/>
      <c r="H46" s="112"/>
      <c r="I46" s="192" t="s">
        <v>836</v>
      </c>
      <c r="J46" s="137" t="s">
        <v>1229</v>
      </c>
      <c r="K46" s="150" t="s">
        <v>239</v>
      </c>
      <c r="L46" s="118" t="s">
        <v>219</v>
      </c>
      <c r="M46" s="139" t="s">
        <v>582</v>
      </c>
      <c r="N46" s="163" t="s">
        <v>181</v>
      </c>
      <c r="O46" s="164"/>
    </row>
    <row r="47" spans="1:15" ht="42.75" customHeight="1" x14ac:dyDescent="0.2">
      <c r="A47" s="672" t="s">
        <v>2034</v>
      </c>
      <c r="B47" s="527" t="s">
        <v>1014</v>
      </c>
      <c r="C47" s="640" t="s">
        <v>2034</v>
      </c>
      <c r="D47" s="641" t="s">
        <v>2032</v>
      </c>
      <c r="E47" s="533">
        <v>0</v>
      </c>
      <c r="F47" s="731" t="s">
        <v>2305</v>
      </c>
      <c r="G47" s="340" t="s">
        <v>537</v>
      </c>
      <c r="H47" s="643"/>
      <c r="I47" s="638" t="s">
        <v>836</v>
      </c>
      <c r="J47" s="533" t="s">
        <v>1229</v>
      </c>
      <c r="K47" s="639" t="s">
        <v>241</v>
      </c>
      <c r="L47" s="239"/>
      <c r="M47" s="270" t="s">
        <v>582</v>
      </c>
      <c r="N47" s="637"/>
      <c r="O47" s="524"/>
    </row>
    <row r="48" spans="1:15" x14ac:dyDescent="0.2">
      <c r="A48" s="644" t="s">
        <v>2035</v>
      </c>
      <c r="B48" s="527" t="s">
        <v>1014</v>
      </c>
      <c r="C48" s="640" t="s">
        <v>2036</v>
      </c>
      <c r="D48" s="641" t="s">
        <v>2032</v>
      </c>
      <c r="E48" s="533">
        <v>0</v>
      </c>
      <c r="F48" s="642" t="s">
        <v>2037</v>
      </c>
      <c r="G48" s="340" t="s">
        <v>844</v>
      </c>
      <c r="H48" s="643" t="s">
        <v>2038</v>
      </c>
      <c r="I48" s="638" t="s">
        <v>836</v>
      </c>
      <c r="J48" s="533" t="s">
        <v>1229</v>
      </c>
      <c r="K48" s="639" t="s">
        <v>238</v>
      </c>
      <c r="L48" s="239"/>
      <c r="M48" s="270" t="s">
        <v>582</v>
      </c>
      <c r="N48" s="637" t="s">
        <v>2033</v>
      </c>
      <c r="O48" s="524"/>
    </row>
    <row r="49" spans="1:15" ht="36" x14ac:dyDescent="0.2">
      <c r="A49" s="644" t="s">
        <v>2039</v>
      </c>
      <c r="B49" s="527" t="s">
        <v>1014</v>
      </c>
      <c r="C49" s="640" t="s">
        <v>2036</v>
      </c>
      <c r="D49" s="641" t="s">
        <v>2032</v>
      </c>
      <c r="E49" s="533">
        <v>0</v>
      </c>
      <c r="F49" s="642" t="s">
        <v>2422</v>
      </c>
      <c r="G49" s="340"/>
      <c r="H49" s="643"/>
      <c r="I49" s="638" t="s">
        <v>836</v>
      </c>
      <c r="J49" s="533" t="s">
        <v>1229</v>
      </c>
      <c r="K49" s="639" t="s">
        <v>238</v>
      </c>
      <c r="L49" s="239"/>
      <c r="M49" s="270" t="s">
        <v>582</v>
      </c>
      <c r="N49" s="637" t="s">
        <v>2033</v>
      </c>
      <c r="O49" s="524"/>
    </row>
    <row r="50" spans="1:15" x14ac:dyDescent="0.2">
      <c r="A50" s="158" t="s">
        <v>759</v>
      </c>
      <c r="B50" s="110"/>
      <c r="C50" s="152"/>
      <c r="D50" s="156"/>
      <c r="E50" s="137"/>
      <c r="F50" s="154"/>
      <c r="G50" s="111"/>
      <c r="H50" s="112"/>
      <c r="I50" s="192"/>
      <c r="J50" s="137"/>
      <c r="K50" s="150"/>
      <c r="L50" s="118"/>
      <c r="M50" s="139"/>
      <c r="N50" s="163"/>
      <c r="O50" s="164"/>
    </row>
    <row r="51" spans="1:15" s="352" customFormat="1" x14ac:dyDescent="0.2">
      <c r="A51" s="158" t="s">
        <v>762</v>
      </c>
      <c r="B51" s="110"/>
      <c r="C51" s="152"/>
      <c r="D51" s="156"/>
      <c r="E51" s="137"/>
      <c r="F51" s="154"/>
      <c r="G51" s="111"/>
      <c r="H51" s="112"/>
      <c r="I51" s="192"/>
      <c r="J51" s="137"/>
      <c r="K51" s="150"/>
      <c r="L51" s="118"/>
      <c r="M51" s="139"/>
      <c r="N51" s="163"/>
      <c r="O51" s="164"/>
    </row>
    <row r="52" spans="1:15" ht="36" x14ac:dyDescent="0.2">
      <c r="A52" s="152" t="s">
        <v>868</v>
      </c>
      <c r="B52" s="110" t="s">
        <v>763</v>
      </c>
      <c r="C52" s="152" t="s">
        <v>656</v>
      </c>
      <c r="D52" s="156" t="s">
        <v>1194</v>
      </c>
      <c r="E52" s="137">
        <v>0</v>
      </c>
      <c r="F52" s="154" t="s">
        <v>442</v>
      </c>
      <c r="G52" s="111"/>
      <c r="H52" s="112"/>
      <c r="I52" s="192" t="s">
        <v>836</v>
      </c>
      <c r="J52" s="137"/>
      <c r="K52" s="150" t="s">
        <v>238</v>
      </c>
      <c r="L52" s="118" t="s">
        <v>1254</v>
      </c>
      <c r="M52" s="139" t="s">
        <v>194</v>
      </c>
      <c r="N52" s="163" t="s">
        <v>1234</v>
      </c>
      <c r="O52" s="164"/>
    </row>
    <row r="53" spans="1:15" s="459" customFormat="1" ht="36" x14ac:dyDescent="0.2">
      <c r="A53" s="152" t="s">
        <v>1104</v>
      </c>
      <c r="B53" s="110" t="s">
        <v>1014</v>
      </c>
      <c r="C53" s="152" t="s">
        <v>819</v>
      </c>
      <c r="D53" s="156" t="s">
        <v>1194</v>
      </c>
      <c r="E53" s="137">
        <v>0</v>
      </c>
      <c r="F53" s="154" t="s">
        <v>490</v>
      </c>
      <c r="G53" s="111" t="s">
        <v>537</v>
      </c>
      <c r="H53" s="112"/>
      <c r="I53" s="192" t="s">
        <v>836</v>
      </c>
      <c r="J53" s="137"/>
      <c r="K53" s="150" t="s">
        <v>241</v>
      </c>
      <c r="L53" s="118" t="s">
        <v>458</v>
      </c>
      <c r="M53" s="139" t="s">
        <v>194</v>
      </c>
      <c r="N53" s="163" t="s">
        <v>1268</v>
      </c>
      <c r="O53" s="164"/>
    </row>
    <row r="54" spans="1:15" s="352" customFormat="1" x14ac:dyDescent="0.2">
      <c r="A54" s="453" t="s">
        <v>2127</v>
      </c>
      <c r="B54" s="354" t="s">
        <v>5</v>
      </c>
      <c r="C54" s="442" t="s">
        <v>1781</v>
      </c>
      <c r="D54" s="361" t="s">
        <v>1194</v>
      </c>
      <c r="E54" s="376" t="s">
        <v>552</v>
      </c>
      <c r="F54" s="368" t="s">
        <v>343</v>
      </c>
      <c r="G54" s="360" t="s">
        <v>1226</v>
      </c>
      <c r="H54" s="443" t="s">
        <v>1782</v>
      </c>
      <c r="I54" s="444" t="s">
        <v>836</v>
      </c>
      <c r="J54" s="376" t="s">
        <v>1229</v>
      </c>
      <c r="K54" s="376" t="s">
        <v>238</v>
      </c>
      <c r="L54" s="445" t="s">
        <v>1783</v>
      </c>
      <c r="M54" s="425" t="s">
        <v>194</v>
      </c>
      <c r="N54" s="446" t="s">
        <v>1234</v>
      </c>
      <c r="O54" s="425"/>
    </row>
    <row r="55" spans="1:15" s="352" customFormat="1" ht="20.25" customHeight="1" x14ac:dyDescent="0.2">
      <c r="A55" s="672" t="s">
        <v>2297</v>
      </c>
      <c r="B55" s="443" t="s">
        <v>1014</v>
      </c>
      <c r="C55" s="442" t="s">
        <v>2298</v>
      </c>
      <c r="D55" s="376" t="s">
        <v>1194</v>
      </c>
      <c r="E55" s="730" t="s">
        <v>2230</v>
      </c>
      <c r="F55" s="457" t="s">
        <v>2299</v>
      </c>
      <c r="G55" s="443" t="s">
        <v>844</v>
      </c>
      <c r="H55" s="444" t="s">
        <v>2281</v>
      </c>
      <c r="I55" s="376" t="s">
        <v>836</v>
      </c>
      <c r="J55" s="376" t="s">
        <v>2302</v>
      </c>
      <c r="K55" s="445"/>
      <c r="L55" s="425" t="s">
        <v>2300</v>
      </c>
      <c r="M55" s="446" t="s">
        <v>194</v>
      </c>
      <c r="N55" s="425" t="s">
        <v>2301</v>
      </c>
      <c r="O55" s="442"/>
    </row>
    <row r="56" spans="1:15" s="352" customFormat="1" x14ac:dyDescent="0.2">
      <c r="A56" s="158" t="s">
        <v>759</v>
      </c>
      <c r="B56" s="110"/>
      <c r="C56" s="152"/>
      <c r="D56" s="156"/>
      <c r="E56" s="137"/>
      <c r="F56" s="154"/>
      <c r="G56" s="111"/>
      <c r="H56" s="112"/>
      <c r="I56" s="192"/>
      <c r="J56" s="137"/>
      <c r="K56" s="150"/>
      <c r="L56" s="118"/>
      <c r="M56" s="139"/>
      <c r="N56" s="163"/>
      <c r="O56" s="164"/>
    </row>
    <row r="57" spans="1:15" s="352" customFormat="1" x14ac:dyDescent="0.2">
      <c r="A57" s="455" t="s">
        <v>1723</v>
      </c>
      <c r="B57" s="354"/>
      <c r="C57" s="456"/>
      <c r="D57" s="361"/>
      <c r="E57" s="376"/>
      <c r="F57" s="457"/>
      <c r="G57" s="360"/>
      <c r="H57" s="458"/>
      <c r="I57" s="444"/>
      <c r="J57" s="376"/>
      <c r="K57" s="376"/>
      <c r="L57" s="445"/>
      <c r="M57" s="425"/>
      <c r="N57" s="446"/>
      <c r="O57" s="425"/>
    </row>
    <row r="58" spans="1:15" s="198" customFormat="1" ht="21.75" customHeight="1" x14ac:dyDescent="0.2">
      <c r="A58" s="453" t="s">
        <v>2245</v>
      </c>
      <c r="B58" s="231" t="s">
        <v>2132</v>
      </c>
      <c r="C58" s="344" t="s">
        <v>2133</v>
      </c>
      <c r="D58" s="345" t="s">
        <v>2134</v>
      </c>
      <c r="E58" s="230">
        <v>0</v>
      </c>
      <c r="F58" s="343" t="s">
        <v>2135</v>
      </c>
      <c r="G58" s="367" t="s">
        <v>1226</v>
      </c>
      <c r="H58" s="346" t="s">
        <v>2136</v>
      </c>
      <c r="I58" s="296" t="s">
        <v>2137</v>
      </c>
      <c r="J58" s="230" t="s">
        <v>2138</v>
      </c>
      <c r="K58" s="271" t="s">
        <v>2139</v>
      </c>
      <c r="L58" s="445" t="s">
        <v>2133</v>
      </c>
      <c r="M58" s="425" t="s">
        <v>2140</v>
      </c>
      <c r="N58" s="446" t="s">
        <v>2141</v>
      </c>
      <c r="O58" s="425"/>
    </row>
    <row r="59" spans="1:15" s="352" customFormat="1" ht="24" x14ac:dyDescent="0.2">
      <c r="A59" s="453" t="s">
        <v>2158</v>
      </c>
      <c r="B59" s="231" t="s">
        <v>5</v>
      </c>
      <c r="C59" s="344" t="s">
        <v>2142</v>
      </c>
      <c r="D59" s="345" t="s">
        <v>1194</v>
      </c>
      <c r="E59" s="230" t="s">
        <v>552</v>
      </c>
      <c r="F59" s="343" t="s">
        <v>2143</v>
      </c>
      <c r="G59" s="367" t="s">
        <v>2144</v>
      </c>
      <c r="H59" s="346" t="s">
        <v>2136</v>
      </c>
      <c r="I59" s="296" t="s">
        <v>836</v>
      </c>
      <c r="J59" s="230" t="s">
        <v>1229</v>
      </c>
      <c r="K59" s="271" t="s">
        <v>245</v>
      </c>
      <c r="L59" s="373" t="s">
        <v>459</v>
      </c>
      <c r="M59" s="357" t="s">
        <v>580</v>
      </c>
      <c r="N59" s="365" t="s">
        <v>1039</v>
      </c>
      <c r="O59" s="372"/>
    </row>
    <row r="60" spans="1:15" s="198" customFormat="1" ht="24" x14ac:dyDescent="0.2">
      <c r="A60" s="453" t="s">
        <v>2417</v>
      </c>
      <c r="B60" s="231" t="s">
        <v>2132</v>
      </c>
      <c r="C60" s="344" t="s">
        <v>2145</v>
      </c>
      <c r="D60" s="345" t="s">
        <v>2134</v>
      </c>
      <c r="E60" s="230" t="s">
        <v>2146</v>
      </c>
      <c r="F60" s="343" t="s">
        <v>2147</v>
      </c>
      <c r="G60" s="367" t="s">
        <v>844</v>
      </c>
      <c r="H60" s="346" t="s">
        <v>2416</v>
      </c>
      <c r="I60" s="444" t="s">
        <v>2137</v>
      </c>
      <c r="J60" s="230" t="s">
        <v>2138</v>
      </c>
      <c r="K60" s="271" t="s">
        <v>2139</v>
      </c>
      <c r="L60" s="445"/>
      <c r="M60" s="425"/>
      <c r="N60" s="446"/>
      <c r="O60" s="425"/>
    </row>
    <row r="61" spans="1:15" s="198" customFormat="1" ht="30" customHeight="1" x14ac:dyDescent="0.2">
      <c r="A61" s="453" t="s">
        <v>2159</v>
      </c>
      <c r="B61" s="231" t="s">
        <v>2124</v>
      </c>
      <c r="C61" s="344" t="s">
        <v>2148</v>
      </c>
      <c r="D61" s="345" t="s">
        <v>1926</v>
      </c>
      <c r="E61" s="230" t="s">
        <v>1655</v>
      </c>
      <c r="F61" s="343" t="s">
        <v>2149</v>
      </c>
      <c r="G61" s="367" t="s">
        <v>2150</v>
      </c>
      <c r="H61" s="346"/>
      <c r="I61" s="296" t="s">
        <v>2089</v>
      </c>
      <c r="J61" s="230" t="s">
        <v>1659</v>
      </c>
      <c r="K61" s="271" t="s">
        <v>1975</v>
      </c>
      <c r="L61" s="373"/>
      <c r="M61" s="357"/>
      <c r="N61" s="365"/>
      <c r="O61" s="372"/>
    </row>
    <row r="62" spans="1:15" s="198" customFormat="1" ht="30" customHeight="1" x14ac:dyDescent="0.2">
      <c r="A62" s="453" t="s">
        <v>2246</v>
      </c>
      <c r="B62" s="231" t="s">
        <v>2124</v>
      </c>
      <c r="C62" s="344" t="s">
        <v>2151</v>
      </c>
      <c r="D62" s="345" t="s">
        <v>1929</v>
      </c>
      <c r="E62" s="230" t="s">
        <v>1930</v>
      </c>
      <c r="F62" s="343" t="s">
        <v>2152</v>
      </c>
      <c r="G62" s="367" t="s">
        <v>2153</v>
      </c>
      <c r="H62" s="346"/>
      <c r="I62" s="444" t="s">
        <v>2089</v>
      </c>
      <c r="J62" s="230" t="s">
        <v>1659</v>
      </c>
      <c r="K62" s="271"/>
      <c r="L62" s="445"/>
      <c r="M62" s="425"/>
      <c r="N62" s="446"/>
      <c r="O62" s="425"/>
    </row>
    <row r="63" spans="1:15" s="198" customFormat="1" ht="24" x14ac:dyDescent="0.2">
      <c r="A63" s="453" t="s">
        <v>2160</v>
      </c>
      <c r="B63" s="231" t="s">
        <v>2124</v>
      </c>
      <c r="C63" s="344" t="s">
        <v>2154</v>
      </c>
      <c r="D63" s="345" t="s">
        <v>1926</v>
      </c>
      <c r="E63" s="230" t="s">
        <v>1655</v>
      </c>
      <c r="F63" s="343" t="s">
        <v>2155</v>
      </c>
      <c r="G63" s="367" t="s">
        <v>537</v>
      </c>
      <c r="H63" s="346"/>
      <c r="I63" s="296" t="s">
        <v>2089</v>
      </c>
      <c r="J63" s="230" t="s">
        <v>1659</v>
      </c>
      <c r="K63" s="271" t="s">
        <v>1975</v>
      </c>
      <c r="L63" s="373"/>
      <c r="M63" s="357"/>
      <c r="N63" s="365"/>
      <c r="O63" s="372"/>
    </row>
    <row r="64" spans="1:15" s="198" customFormat="1" ht="30.75" customHeight="1" x14ac:dyDescent="0.2">
      <c r="A64" s="453" t="s">
        <v>2161</v>
      </c>
      <c r="B64" s="231" t="s">
        <v>2124</v>
      </c>
      <c r="C64" s="344" t="s">
        <v>2156</v>
      </c>
      <c r="D64" s="345" t="s">
        <v>1929</v>
      </c>
      <c r="E64" s="230" t="s">
        <v>1930</v>
      </c>
      <c r="F64" s="343" t="s">
        <v>2157</v>
      </c>
      <c r="G64" s="367" t="s">
        <v>2153</v>
      </c>
      <c r="H64" s="346"/>
      <c r="I64" s="296" t="s">
        <v>2089</v>
      </c>
      <c r="J64" s="230" t="s">
        <v>1659</v>
      </c>
      <c r="K64" s="271"/>
      <c r="L64" s="445"/>
      <c r="M64" s="425"/>
      <c r="N64" s="446"/>
      <c r="O64" s="425"/>
    </row>
    <row r="65" spans="1:15" s="352" customFormat="1" x14ac:dyDescent="0.2">
      <c r="A65" s="362" t="s">
        <v>759</v>
      </c>
      <c r="B65" s="354"/>
      <c r="C65" s="374"/>
      <c r="D65" s="361"/>
      <c r="E65" s="359"/>
      <c r="F65" s="368"/>
      <c r="G65" s="356"/>
      <c r="H65" s="375"/>
      <c r="I65" s="296"/>
      <c r="J65" s="359"/>
      <c r="K65" s="376"/>
      <c r="L65" s="373"/>
      <c r="M65" s="357"/>
      <c r="N65" s="365"/>
      <c r="O65" s="372"/>
    </row>
    <row r="66" spans="1:15" s="352" customFormat="1" x14ac:dyDescent="0.2">
      <c r="A66" s="473" t="s">
        <v>1547</v>
      </c>
      <c r="B66" s="354"/>
      <c r="C66" s="374"/>
      <c r="D66" s="361"/>
      <c r="E66" s="359"/>
      <c r="F66" s="368"/>
      <c r="G66" s="356"/>
      <c r="H66" s="375"/>
      <c r="I66" s="296"/>
      <c r="J66" s="359"/>
      <c r="K66" s="376"/>
      <c r="L66" s="373"/>
      <c r="M66" s="357"/>
      <c r="N66" s="365"/>
      <c r="O66" s="372"/>
    </row>
    <row r="67" spans="1:15" ht="36" x14ac:dyDescent="0.2">
      <c r="A67" s="344" t="s">
        <v>2131</v>
      </c>
      <c r="B67" s="354" t="s">
        <v>1014</v>
      </c>
      <c r="C67" s="374" t="s">
        <v>2800</v>
      </c>
      <c r="D67" s="361" t="s">
        <v>1194</v>
      </c>
      <c r="E67" s="359">
        <v>0</v>
      </c>
      <c r="F67" s="368" t="s">
        <v>1548</v>
      </c>
      <c r="G67" s="356" t="s">
        <v>844</v>
      </c>
      <c r="H67" s="375" t="s">
        <v>2793</v>
      </c>
      <c r="I67" s="296" t="s">
        <v>836</v>
      </c>
      <c r="J67" s="359"/>
      <c r="K67" s="376" t="s">
        <v>243</v>
      </c>
      <c r="L67" s="373"/>
      <c r="M67" s="357"/>
      <c r="N67" s="365" t="s">
        <v>182</v>
      </c>
      <c r="O67" s="372"/>
    </row>
    <row r="68" spans="1:15" s="352" customFormat="1" x14ac:dyDescent="0.2">
      <c r="A68" s="877" t="s">
        <v>2799</v>
      </c>
      <c r="B68" s="354" t="s">
        <v>1014</v>
      </c>
      <c r="C68" s="374" t="s">
        <v>2801</v>
      </c>
      <c r="D68" s="361" t="s">
        <v>1194</v>
      </c>
      <c r="E68" s="359" t="s">
        <v>2797</v>
      </c>
      <c r="F68" s="877" t="s">
        <v>578</v>
      </c>
      <c r="G68" s="356" t="s">
        <v>844</v>
      </c>
      <c r="H68" s="375" t="s">
        <v>2814</v>
      </c>
      <c r="I68" s="296"/>
      <c r="J68" s="359"/>
      <c r="K68" s="376"/>
      <c r="L68" s="373"/>
      <c r="M68" s="357"/>
      <c r="N68" s="365"/>
      <c r="O68" s="372"/>
    </row>
    <row r="69" spans="1:15" ht="36" x14ac:dyDescent="0.2">
      <c r="A69" s="344" t="s">
        <v>2413</v>
      </c>
      <c r="B69" s="354" t="s">
        <v>1014</v>
      </c>
      <c r="C69" s="374" t="s">
        <v>1559</v>
      </c>
      <c r="D69" s="361" t="s">
        <v>1194</v>
      </c>
      <c r="E69" s="359">
        <v>0</v>
      </c>
      <c r="F69" s="368" t="s">
        <v>2813</v>
      </c>
      <c r="G69" s="356"/>
      <c r="H69" s="375"/>
      <c r="I69" s="296" t="s">
        <v>836</v>
      </c>
      <c r="J69" s="359" t="s">
        <v>1229</v>
      </c>
      <c r="K69" s="376" t="s">
        <v>243</v>
      </c>
      <c r="L69" s="373" t="s">
        <v>1560</v>
      </c>
      <c r="M69" s="357" t="s">
        <v>461</v>
      </c>
      <c r="N69" s="365" t="s">
        <v>182</v>
      </c>
      <c r="O69" s="372"/>
    </row>
    <row r="70" spans="1:15" x14ac:dyDescent="0.2">
      <c r="A70" s="362" t="s">
        <v>1546</v>
      </c>
      <c r="B70" s="354"/>
      <c r="C70" s="374"/>
      <c r="D70" s="361"/>
      <c r="E70" s="359"/>
      <c r="F70" s="368"/>
      <c r="G70" s="356"/>
      <c r="H70" s="375"/>
      <c r="I70" s="296"/>
      <c r="J70" s="359"/>
      <c r="K70" s="376"/>
      <c r="L70" s="373"/>
      <c r="M70" s="357"/>
      <c r="N70" s="365"/>
      <c r="O70" s="372"/>
    </row>
    <row r="71" spans="1:15" x14ac:dyDescent="0.2">
      <c r="A71" s="158" t="s">
        <v>41</v>
      </c>
      <c r="B71" s="110"/>
      <c r="C71" s="152"/>
      <c r="D71" s="156"/>
      <c r="E71" s="137"/>
      <c r="F71" s="154"/>
      <c r="G71" s="111"/>
      <c r="H71" s="112"/>
      <c r="I71" s="192"/>
      <c r="J71" s="137"/>
      <c r="K71" s="150"/>
      <c r="L71" s="118"/>
      <c r="M71" s="139"/>
      <c r="N71" s="163"/>
      <c r="O71" s="164"/>
    </row>
    <row r="72" spans="1:15" x14ac:dyDescent="0.2">
      <c r="A72" s="152" t="s">
        <v>1249</v>
      </c>
      <c r="B72" s="110" t="s">
        <v>1014</v>
      </c>
      <c r="C72" s="152" t="s">
        <v>1250</v>
      </c>
      <c r="D72" s="156" t="s">
        <v>1194</v>
      </c>
      <c r="E72" s="137">
        <v>0</v>
      </c>
      <c r="F72" s="154" t="s">
        <v>578</v>
      </c>
      <c r="G72" s="111" t="s">
        <v>844</v>
      </c>
      <c r="H72" s="112" t="s">
        <v>2183</v>
      </c>
      <c r="I72" s="192" t="s">
        <v>836</v>
      </c>
      <c r="J72" s="137"/>
      <c r="K72" s="150" t="s">
        <v>243</v>
      </c>
      <c r="L72" s="118"/>
      <c r="M72" s="139"/>
      <c r="N72" s="163" t="s">
        <v>182</v>
      </c>
      <c r="O72" s="164"/>
    </row>
    <row r="73" spans="1:15" s="352" customFormat="1" x14ac:dyDescent="0.2">
      <c r="A73" s="152" t="s">
        <v>2439</v>
      </c>
      <c r="B73" s="110" t="s">
        <v>1014</v>
      </c>
      <c r="C73" s="152" t="s">
        <v>522</v>
      </c>
      <c r="D73" s="156" t="s">
        <v>1194</v>
      </c>
      <c r="E73" s="137">
        <v>0</v>
      </c>
      <c r="F73" s="154" t="s">
        <v>521</v>
      </c>
      <c r="G73" s="111" t="s">
        <v>623</v>
      </c>
      <c r="H73" s="643" t="s">
        <v>1916</v>
      </c>
      <c r="I73" s="192" t="s">
        <v>836</v>
      </c>
      <c r="J73" s="137" t="s">
        <v>1229</v>
      </c>
      <c r="K73" s="150" t="s">
        <v>243</v>
      </c>
      <c r="L73" s="118" t="s">
        <v>220</v>
      </c>
      <c r="M73" s="139" t="s">
        <v>461</v>
      </c>
      <c r="N73" s="163" t="s">
        <v>182</v>
      </c>
      <c r="O73" s="164"/>
    </row>
    <row r="74" spans="1:15" s="352" customFormat="1" x14ac:dyDescent="0.2">
      <c r="A74" s="158" t="s">
        <v>759</v>
      </c>
      <c r="B74" s="110"/>
      <c r="C74" s="152"/>
      <c r="D74" s="156"/>
      <c r="E74" s="137"/>
      <c r="F74" s="154"/>
      <c r="G74" s="111"/>
      <c r="H74" s="112"/>
      <c r="I74" s="192"/>
      <c r="J74" s="137"/>
      <c r="K74" s="150"/>
      <c r="L74" s="118"/>
      <c r="M74" s="139"/>
      <c r="N74" s="163"/>
      <c r="O74" s="164"/>
    </row>
    <row r="75" spans="1:15" x14ac:dyDescent="0.2">
      <c r="A75" s="158" t="s">
        <v>42</v>
      </c>
      <c r="B75" s="110"/>
      <c r="C75" s="152"/>
      <c r="D75" s="156"/>
      <c r="E75" s="137"/>
      <c r="F75" s="154"/>
      <c r="G75" s="111"/>
      <c r="H75" s="112"/>
      <c r="I75" s="192"/>
      <c r="J75" s="137"/>
      <c r="K75" s="150"/>
      <c r="L75" s="118"/>
      <c r="M75" s="139"/>
      <c r="N75" s="163"/>
      <c r="O75" s="164"/>
    </row>
    <row r="76" spans="1:15" ht="36" x14ac:dyDescent="0.2">
      <c r="A76" s="453" t="s">
        <v>2381</v>
      </c>
      <c r="B76" s="437" t="s">
        <v>1014</v>
      </c>
      <c r="C76" s="447" t="s">
        <v>1784</v>
      </c>
      <c r="D76" s="361" t="s">
        <v>1194</v>
      </c>
      <c r="E76" s="376" t="s">
        <v>552</v>
      </c>
      <c r="F76" s="368" t="s">
        <v>1799</v>
      </c>
      <c r="G76" s="360" t="s">
        <v>844</v>
      </c>
      <c r="H76" s="443" t="s">
        <v>1785</v>
      </c>
      <c r="I76" s="444" t="s">
        <v>836</v>
      </c>
      <c r="J76" s="376"/>
      <c r="K76" s="376" t="s">
        <v>243</v>
      </c>
      <c r="L76" s="445"/>
      <c r="M76" s="425"/>
      <c r="N76" s="446" t="s">
        <v>1234</v>
      </c>
      <c r="O76" s="425"/>
    </row>
    <row r="77" spans="1:15" ht="19.5" customHeight="1" x14ac:dyDescent="0.2">
      <c r="A77" s="454" t="s">
        <v>2383</v>
      </c>
      <c r="B77" s="437" t="s">
        <v>1014</v>
      </c>
      <c r="C77" s="447" t="s">
        <v>1786</v>
      </c>
      <c r="D77" s="448" t="s">
        <v>1194</v>
      </c>
      <c r="E77" s="431" t="s">
        <v>552</v>
      </c>
      <c r="F77" s="754" t="s">
        <v>2382</v>
      </c>
      <c r="G77" s="439"/>
      <c r="H77" s="449"/>
      <c r="I77" s="450" t="s">
        <v>836</v>
      </c>
      <c r="J77" s="431" t="s">
        <v>1229</v>
      </c>
      <c r="K77" s="431" t="s">
        <v>243</v>
      </c>
      <c r="L77" s="451" t="s">
        <v>1787</v>
      </c>
      <c r="M77" s="433" t="s">
        <v>461</v>
      </c>
      <c r="N77" s="452" t="s">
        <v>1234</v>
      </c>
      <c r="O77" s="433"/>
    </row>
    <row r="78" spans="1:15" x14ac:dyDescent="0.2">
      <c r="A78" s="152" t="s">
        <v>1208</v>
      </c>
      <c r="B78" s="110" t="s">
        <v>1014</v>
      </c>
      <c r="C78" s="152" t="s">
        <v>1209</v>
      </c>
      <c r="D78" s="156" t="s">
        <v>1194</v>
      </c>
      <c r="E78" s="137">
        <v>0</v>
      </c>
      <c r="F78" s="154" t="s">
        <v>145</v>
      </c>
      <c r="G78" s="111" t="s">
        <v>844</v>
      </c>
      <c r="H78" s="112" t="s">
        <v>146</v>
      </c>
      <c r="I78" s="192" t="s">
        <v>836</v>
      </c>
      <c r="J78" s="137"/>
      <c r="K78" s="150" t="s">
        <v>243</v>
      </c>
      <c r="L78" s="118"/>
      <c r="M78" s="139"/>
      <c r="N78" s="163" t="s">
        <v>182</v>
      </c>
      <c r="O78" s="164"/>
    </row>
    <row r="79" spans="1:15" ht="24" x14ac:dyDescent="0.2">
      <c r="A79" s="152" t="s">
        <v>2445</v>
      </c>
      <c r="B79" s="110" t="s">
        <v>1014</v>
      </c>
      <c r="C79" s="152" t="s">
        <v>147</v>
      </c>
      <c r="D79" s="156" t="s">
        <v>1194</v>
      </c>
      <c r="E79" s="137">
        <v>0</v>
      </c>
      <c r="F79" s="154" t="s">
        <v>1210</v>
      </c>
      <c r="G79" s="111"/>
      <c r="H79" s="112"/>
      <c r="I79" s="192" t="s">
        <v>836</v>
      </c>
      <c r="J79" s="137" t="s">
        <v>1229</v>
      </c>
      <c r="K79" s="150" t="s">
        <v>243</v>
      </c>
      <c r="L79" s="118" t="s">
        <v>457</v>
      </c>
      <c r="M79" s="139" t="s">
        <v>461</v>
      </c>
      <c r="N79" s="163" t="s">
        <v>182</v>
      </c>
      <c r="O79" s="164"/>
    </row>
    <row r="80" spans="1:15" x14ac:dyDescent="0.2">
      <c r="A80" s="158" t="s">
        <v>759</v>
      </c>
      <c r="B80" s="110"/>
      <c r="C80" s="152"/>
      <c r="D80" s="156"/>
      <c r="E80" s="137"/>
      <c r="F80" s="154"/>
      <c r="G80" s="111"/>
      <c r="H80" s="112"/>
      <c r="I80" s="192"/>
      <c r="J80" s="137"/>
      <c r="K80" s="150"/>
      <c r="L80" s="118"/>
      <c r="M80" s="139"/>
      <c r="N80" s="163"/>
      <c r="O80" s="164"/>
    </row>
    <row r="81" spans="1:15" x14ac:dyDescent="0.2">
      <c r="A81" s="158" t="s">
        <v>523</v>
      </c>
      <c r="B81" s="110"/>
      <c r="C81" s="152"/>
      <c r="D81" s="156"/>
      <c r="E81" s="137"/>
      <c r="F81" s="154"/>
      <c r="G81" s="111"/>
      <c r="H81" s="112"/>
      <c r="I81" s="192"/>
      <c r="J81" s="137"/>
      <c r="K81" s="150"/>
      <c r="L81" s="118"/>
      <c r="M81" s="139"/>
      <c r="N81" s="163"/>
      <c r="O81" s="164"/>
    </row>
    <row r="82" spans="1:15" ht="48" x14ac:dyDescent="0.2">
      <c r="A82" s="152" t="s">
        <v>524</v>
      </c>
      <c r="B82" s="110" t="s">
        <v>1014</v>
      </c>
      <c r="C82" s="152" t="s">
        <v>1181</v>
      </c>
      <c r="D82" s="156" t="s">
        <v>1194</v>
      </c>
      <c r="E82" s="137" t="s">
        <v>1186</v>
      </c>
      <c r="F82" s="154" t="s">
        <v>400</v>
      </c>
      <c r="G82" s="111"/>
      <c r="H82" s="112"/>
      <c r="I82" s="192" t="s">
        <v>836</v>
      </c>
      <c r="J82" s="137"/>
      <c r="K82" s="150"/>
      <c r="L82" s="118" t="s">
        <v>1181</v>
      </c>
      <c r="M82" s="139" t="s">
        <v>194</v>
      </c>
      <c r="N82" s="163"/>
      <c r="O82" s="164"/>
    </row>
    <row r="83" spans="1:15" x14ac:dyDescent="0.2">
      <c r="A83" s="152" t="s">
        <v>353</v>
      </c>
      <c r="B83" s="110" t="s">
        <v>1014</v>
      </c>
      <c r="C83" s="152" t="s">
        <v>1182</v>
      </c>
      <c r="D83" s="156" t="s">
        <v>1194</v>
      </c>
      <c r="E83" s="137" t="s">
        <v>1186</v>
      </c>
      <c r="F83" s="154" t="s">
        <v>1187</v>
      </c>
      <c r="G83" s="111" t="s">
        <v>1226</v>
      </c>
      <c r="H83" s="112" t="s">
        <v>404</v>
      </c>
      <c r="I83" s="192" t="s">
        <v>836</v>
      </c>
      <c r="J83" s="137"/>
      <c r="K83" s="150"/>
      <c r="L83" s="118" t="s">
        <v>1182</v>
      </c>
      <c r="M83" s="139" t="s">
        <v>194</v>
      </c>
      <c r="N83" s="163"/>
      <c r="O83" s="164"/>
    </row>
    <row r="84" spans="1:15" ht="24" x14ac:dyDescent="0.2">
      <c r="A84" s="152" t="s">
        <v>44</v>
      </c>
      <c r="B84" s="110" t="s">
        <v>1014</v>
      </c>
      <c r="C84" s="152" t="s">
        <v>1183</v>
      </c>
      <c r="D84" s="156" t="s">
        <v>1194</v>
      </c>
      <c r="E84" s="137" t="s">
        <v>1186</v>
      </c>
      <c r="F84" s="154" t="s">
        <v>401</v>
      </c>
      <c r="G84" s="111" t="s">
        <v>844</v>
      </c>
      <c r="H84" s="112" t="s">
        <v>153</v>
      </c>
      <c r="I84" s="192" t="s">
        <v>836</v>
      </c>
      <c r="J84" s="137"/>
      <c r="K84" s="150" t="s">
        <v>238</v>
      </c>
      <c r="L84" s="118"/>
      <c r="M84" s="139"/>
      <c r="N84" s="163" t="s">
        <v>1234</v>
      </c>
      <c r="O84" s="164"/>
    </row>
    <row r="85" spans="1:15" x14ac:dyDescent="0.2">
      <c r="A85" s="152" t="s">
        <v>45</v>
      </c>
      <c r="B85" s="110" t="s">
        <v>1014</v>
      </c>
      <c r="C85" s="152" t="s">
        <v>1184</v>
      </c>
      <c r="D85" s="156" t="s">
        <v>1194</v>
      </c>
      <c r="E85" s="137" t="s">
        <v>1186</v>
      </c>
      <c r="F85" s="154" t="s">
        <v>402</v>
      </c>
      <c r="G85" s="111" t="s">
        <v>844</v>
      </c>
      <c r="H85" s="112" t="s">
        <v>1188</v>
      </c>
      <c r="I85" s="192" t="s">
        <v>836</v>
      </c>
      <c r="J85" s="137"/>
      <c r="K85" s="150" t="s">
        <v>238</v>
      </c>
      <c r="L85" s="118"/>
      <c r="M85" s="139"/>
      <c r="N85" s="163" t="s">
        <v>1234</v>
      </c>
      <c r="O85" s="164"/>
    </row>
    <row r="86" spans="1:15" ht="36" x14ac:dyDescent="0.2">
      <c r="A86" s="152" t="s">
        <v>525</v>
      </c>
      <c r="B86" s="110" t="s">
        <v>1014</v>
      </c>
      <c r="C86" s="152" t="s">
        <v>1183</v>
      </c>
      <c r="D86" s="156" t="s">
        <v>1194</v>
      </c>
      <c r="E86" s="137" t="s">
        <v>1186</v>
      </c>
      <c r="F86" s="154" t="s">
        <v>1540</v>
      </c>
      <c r="G86" s="111"/>
      <c r="H86" s="112"/>
      <c r="I86" s="192" t="s">
        <v>836</v>
      </c>
      <c r="J86" s="137"/>
      <c r="K86" s="150" t="s">
        <v>238</v>
      </c>
      <c r="L86" s="118" t="s">
        <v>221</v>
      </c>
      <c r="M86" s="139" t="s">
        <v>194</v>
      </c>
      <c r="N86" s="163" t="s">
        <v>1234</v>
      </c>
      <c r="O86" s="164"/>
    </row>
    <row r="87" spans="1:15" ht="36" x14ac:dyDescent="0.2">
      <c r="A87" s="152" t="s">
        <v>931</v>
      </c>
      <c r="B87" s="110" t="s">
        <v>1014</v>
      </c>
      <c r="C87" s="152" t="s">
        <v>1184</v>
      </c>
      <c r="D87" s="156" t="s">
        <v>1194</v>
      </c>
      <c r="E87" s="137" t="s">
        <v>1186</v>
      </c>
      <c r="F87" s="154" t="s">
        <v>1541</v>
      </c>
      <c r="G87" s="111"/>
      <c r="H87" s="112"/>
      <c r="I87" s="192" t="s">
        <v>836</v>
      </c>
      <c r="J87" s="137"/>
      <c r="K87" s="150" t="s">
        <v>238</v>
      </c>
      <c r="L87" s="118" t="s">
        <v>222</v>
      </c>
      <c r="M87" s="139" t="s">
        <v>194</v>
      </c>
      <c r="N87" s="163" t="s">
        <v>1234</v>
      </c>
      <c r="O87" s="164"/>
    </row>
    <row r="88" spans="1:15" ht="24" x14ac:dyDescent="0.2">
      <c r="A88" s="152" t="s">
        <v>1180</v>
      </c>
      <c r="B88" s="110" t="s">
        <v>1014</v>
      </c>
      <c r="C88" s="152" t="s">
        <v>1185</v>
      </c>
      <c r="D88" s="156" t="s">
        <v>1194</v>
      </c>
      <c r="E88" s="137" t="s">
        <v>1186</v>
      </c>
      <c r="F88" s="154" t="s">
        <v>829</v>
      </c>
      <c r="G88" s="111"/>
      <c r="H88" s="112"/>
      <c r="I88" s="192" t="s">
        <v>836</v>
      </c>
      <c r="J88" s="137"/>
      <c r="K88" s="150" t="s">
        <v>238</v>
      </c>
      <c r="L88" s="118" t="s">
        <v>1185</v>
      </c>
      <c r="M88" s="139" t="s">
        <v>194</v>
      </c>
      <c r="N88" s="163" t="s">
        <v>1234</v>
      </c>
      <c r="O88" s="164"/>
    </row>
    <row r="89" spans="1:15" x14ac:dyDescent="0.2">
      <c r="A89" s="158" t="s">
        <v>2197</v>
      </c>
      <c r="B89" s="110"/>
      <c r="C89" s="152"/>
      <c r="D89" s="156"/>
      <c r="E89" s="137"/>
      <c r="F89" s="154"/>
      <c r="G89" s="111"/>
      <c r="H89" s="112"/>
      <c r="I89" s="192"/>
      <c r="J89" s="137"/>
      <c r="K89" s="150"/>
      <c r="L89" s="118"/>
      <c r="M89" s="139"/>
      <c r="N89" s="163"/>
      <c r="O89" s="164"/>
    </row>
    <row r="90" spans="1:15" x14ac:dyDescent="0.2">
      <c r="A90" s="158" t="s">
        <v>1247</v>
      </c>
      <c r="B90" s="110"/>
      <c r="C90" s="152"/>
      <c r="D90" s="156"/>
      <c r="E90" s="137"/>
      <c r="F90" s="154"/>
      <c r="G90" s="111"/>
      <c r="H90" s="112"/>
      <c r="I90" s="192"/>
      <c r="J90" s="137"/>
      <c r="K90" s="150"/>
      <c r="L90" s="118"/>
      <c r="M90" s="139"/>
      <c r="N90" s="163"/>
      <c r="O90" s="164"/>
    </row>
    <row r="91" spans="1:15" s="352" customFormat="1" ht="32.25" customHeight="1" x14ac:dyDescent="0.2">
      <c r="A91" s="738" t="s">
        <v>2396</v>
      </c>
      <c r="B91" s="354" t="s">
        <v>2084</v>
      </c>
      <c r="C91" s="374" t="s">
        <v>2395</v>
      </c>
      <c r="D91" s="361" t="s">
        <v>1926</v>
      </c>
      <c r="E91" s="359" t="s">
        <v>2397</v>
      </c>
      <c r="F91" s="368" t="s">
        <v>2398</v>
      </c>
      <c r="G91" s="356"/>
      <c r="H91" s="375"/>
      <c r="I91" s="296"/>
      <c r="J91" s="359" t="s">
        <v>2405</v>
      </c>
      <c r="K91" s="376"/>
      <c r="L91" s="373"/>
      <c r="M91" s="357"/>
      <c r="N91" s="365"/>
      <c r="O91" s="372"/>
    </row>
    <row r="92" spans="1:15" ht="48" x14ac:dyDescent="0.2">
      <c r="A92" s="738" t="s">
        <v>2391</v>
      </c>
      <c r="B92" s="354" t="s">
        <v>2191</v>
      </c>
      <c r="C92" s="374" t="s">
        <v>2192</v>
      </c>
      <c r="D92" s="361" t="s">
        <v>2193</v>
      </c>
      <c r="E92" s="359" t="s">
        <v>2194</v>
      </c>
      <c r="F92" s="368" t="s">
        <v>2815</v>
      </c>
      <c r="G92" s="356" t="s">
        <v>2195</v>
      </c>
      <c r="H92" s="375"/>
      <c r="I92" s="296" t="s">
        <v>836</v>
      </c>
      <c r="J92" s="359" t="s">
        <v>1229</v>
      </c>
      <c r="K92" s="376" t="s">
        <v>2196</v>
      </c>
      <c r="L92" s="373" t="s">
        <v>456</v>
      </c>
      <c r="M92" s="357" t="s">
        <v>1257</v>
      </c>
      <c r="N92" s="365" t="s">
        <v>1268</v>
      </c>
      <c r="O92" s="372"/>
    </row>
    <row r="93" spans="1:15" s="352" customFormat="1" ht="73.5" customHeight="1" x14ac:dyDescent="0.2">
      <c r="A93" s="738" t="s">
        <v>2392</v>
      </c>
      <c r="B93" s="354" t="s">
        <v>2084</v>
      </c>
      <c r="C93" s="374" t="s">
        <v>2192</v>
      </c>
      <c r="D93" s="361" t="s">
        <v>1926</v>
      </c>
      <c r="E93" s="359" t="s">
        <v>1655</v>
      </c>
      <c r="F93" s="368" t="s">
        <v>2399</v>
      </c>
      <c r="G93" s="356" t="s">
        <v>2150</v>
      </c>
      <c r="H93" s="375"/>
      <c r="I93" s="296" t="s">
        <v>836</v>
      </c>
      <c r="J93" s="359" t="s">
        <v>1229</v>
      </c>
      <c r="K93" s="376" t="s">
        <v>1975</v>
      </c>
      <c r="L93" s="373" t="s">
        <v>456</v>
      </c>
      <c r="M93" s="357" t="s">
        <v>1257</v>
      </c>
      <c r="N93" s="365" t="s">
        <v>1268</v>
      </c>
      <c r="O93" s="372"/>
    </row>
    <row r="94" spans="1:15" ht="24" x14ac:dyDescent="0.2">
      <c r="A94" s="152" t="s">
        <v>554</v>
      </c>
      <c r="B94" s="110" t="s">
        <v>763</v>
      </c>
      <c r="C94" s="152" t="s">
        <v>358</v>
      </c>
      <c r="D94" s="156" t="s">
        <v>1194</v>
      </c>
      <c r="E94" s="137" t="s">
        <v>552</v>
      </c>
      <c r="F94" s="154" t="s">
        <v>1157</v>
      </c>
      <c r="G94" s="111"/>
      <c r="H94" s="112"/>
      <c r="I94" s="192" t="s">
        <v>836</v>
      </c>
      <c r="J94" s="137" t="s">
        <v>1229</v>
      </c>
      <c r="K94" s="150" t="s">
        <v>238</v>
      </c>
      <c r="L94" s="118" t="s">
        <v>1258</v>
      </c>
      <c r="M94" s="139" t="s">
        <v>1257</v>
      </c>
      <c r="N94" s="163" t="s">
        <v>1234</v>
      </c>
      <c r="O94" s="164"/>
    </row>
    <row r="95" spans="1:15" ht="24" x14ac:dyDescent="0.2">
      <c r="A95" s="152" t="s">
        <v>555</v>
      </c>
      <c r="B95" s="110" t="s">
        <v>763</v>
      </c>
      <c r="C95" s="152" t="s">
        <v>359</v>
      </c>
      <c r="D95" s="156" t="s">
        <v>1194</v>
      </c>
      <c r="E95" s="137" t="s">
        <v>552</v>
      </c>
      <c r="F95" s="154" t="s">
        <v>1031</v>
      </c>
      <c r="G95" s="111"/>
      <c r="H95" s="112"/>
      <c r="I95" s="192" t="s">
        <v>836</v>
      </c>
      <c r="J95" s="137" t="s">
        <v>1229</v>
      </c>
      <c r="K95" s="150" t="s">
        <v>238</v>
      </c>
      <c r="L95" s="118" t="s">
        <v>1260</v>
      </c>
      <c r="M95" s="139" t="s">
        <v>1257</v>
      </c>
      <c r="N95" s="163" t="s">
        <v>1234</v>
      </c>
      <c r="O95" s="164"/>
    </row>
    <row r="96" spans="1:15" ht="24" x14ac:dyDescent="0.2">
      <c r="A96" s="152" t="s">
        <v>556</v>
      </c>
      <c r="B96" s="110" t="s">
        <v>763</v>
      </c>
      <c r="C96" s="152" t="s">
        <v>360</v>
      </c>
      <c r="D96" s="156" t="s">
        <v>1194</v>
      </c>
      <c r="E96" s="137" t="s">
        <v>552</v>
      </c>
      <c r="F96" s="154" t="s">
        <v>776</v>
      </c>
      <c r="G96" s="111"/>
      <c r="H96" s="112"/>
      <c r="I96" s="192" t="s">
        <v>836</v>
      </c>
      <c r="J96" s="137" t="s">
        <v>1229</v>
      </c>
      <c r="K96" s="150" t="s">
        <v>238</v>
      </c>
      <c r="L96" s="118" t="s">
        <v>1259</v>
      </c>
      <c r="M96" s="139" t="s">
        <v>1257</v>
      </c>
      <c r="N96" s="163" t="s">
        <v>1234</v>
      </c>
      <c r="O96" s="164"/>
    </row>
    <row r="97" spans="1:15" ht="48" x14ac:dyDescent="0.2">
      <c r="A97" s="152" t="s">
        <v>354</v>
      </c>
      <c r="B97" s="110" t="s">
        <v>763</v>
      </c>
      <c r="C97" s="152" t="s">
        <v>361</v>
      </c>
      <c r="D97" s="156" t="s">
        <v>1194</v>
      </c>
      <c r="E97" s="137" t="s">
        <v>552</v>
      </c>
      <c r="F97" s="154" t="s">
        <v>2247</v>
      </c>
      <c r="G97" s="111" t="s">
        <v>537</v>
      </c>
      <c r="H97" s="112"/>
      <c r="I97" s="192" t="s">
        <v>836</v>
      </c>
      <c r="J97" s="230" t="s">
        <v>1229</v>
      </c>
      <c r="K97" s="271" t="s">
        <v>241</v>
      </c>
      <c r="L97" s="118" t="s">
        <v>1261</v>
      </c>
      <c r="M97" s="139" t="s">
        <v>1257</v>
      </c>
      <c r="N97" s="163"/>
      <c r="O97" s="164"/>
    </row>
    <row r="98" spans="1:15" ht="48" x14ac:dyDescent="0.2">
      <c r="A98" s="152" t="s">
        <v>355</v>
      </c>
      <c r="B98" s="110" t="s">
        <v>763</v>
      </c>
      <c r="C98" s="152" t="s">
        <v>398</v>
      </c>
      <c r="D98" s="156" t="s">
        <v>1194</v>
      </c>
      <c r="E98" s="137" t="s">
        <v>552</v>
      </c>
      <c r="F98" s="154" t="s">
        <v>778</v>
      </c>
      <c r="G98" s="111" t="s">
        <v>537</v>
      </c>
      <c r="H98" s="112"/>
      <c r="I98" s="192" t="s">
        <v>836</v>
      </c>
      <c r="J98" s="230" t="s">
        <v>1229</v>
      </c>
      <c r="K98" s="271" t="s">
        <v>241</v>
      </c>
      <c r="L98" s="118" t="s">
        <v>579</v>
      </c>
      <c r="M98" s="139" t="s">
        <v>1257</v>
      </c>
      <c r="N98" s="163"/>
      <c r="O98" s="164"/>
    </row>
    <row r="99" spans="1:15" s="327" customFormat="1" ht="48" x14ac:dyDescent="0.2">
      <c r="A99" s="152" t="s">
        <v>356</v>
      </c>
      <c r="B99" s="110" t="s">
        <v>763</v>
      </c>
      <c r="C99" s="152" t="s">
        <v>399</v>
      </c>
      <c r="D99" s="156" t="s">
        <v>1194</v>
      </c>
      <c r="E99" s="137" t="s">
        <v>552</v>
      </c>
      <c r="F99" s="154" t="s">
        <v>777</v>
      </c>
      <c r="G99" s="111" t="s">
        <v>537</v>
      </c>
      <c r="H99" s="112"/>
      <c r="I99" s="192" t="s">
        <v>836</v>
      </c>
      <c r="J99" s="230" t="s">
        <v>1229</v>
      </c>
      <c r="K99" s="271" t="s">
        <v>241</v>
      </c>
      <c r="L99" s="118" t="s">
        <v>1262</v>
      </c>
      <c r="M99" s="139" t="s">
        <v>1257</v>
      </c>
      <c r="N99" s="163"/>
      <c r="O99" s="164"/>
    </row>
    <row r="100" spans="1:15" s="352" customFormat="1" ht="36" x14ac:dyDescent="0.2">
      <c r="A100" s="152" t="s">
        <v>305</v>
      </c>
      <c r="B100" s="110" t="s">
        <v>763</v>
      </c>
      <c r="C100" s="152" t="s">
        <v>306</v>
      </c>
      <c r="D100" s="156" t="s">
        <v>1194</v>
      </c>
      <c r="E100" s="137" t="s">
        <v>552</v>
      </c>
      <c r="F100" s="154" t="s">
        <v>2092</v>
      </c>
      <c r="G100" s="111"/>
      <c r="H100" s="112"/>
      <c r="I100" s="192" t="s">
        <v>836</v>
      </c>
      <c r="J100" s="137" t="s">
        <v>1229</v>
      </c>
      <c r="K100" s="150" t="s">
        <v>238</v>
      </c>
      <c r="L100" s="118" t="s">
        <v>455</v>
      </c>
      <c r="M100" s="139" t="s">
        <v>1257</v>
      </c>
      <c r="N100" s="163" t="s">
        <v>1234</v>
      </c>
      <c r="O100" s="164"/>
    </row>
    <row r="101" spans="1:15" s="352" customFormat="1" x14ac:dyDescent="0.2">
      <c r="A101" s="152" t="s">
        <v>2093</v>
      </c>
      <c r="B101" s="110" t="s">
        <v>763</v>
      </c>
      <c r="C101" s="152" t="s">
        <v>561</v>
      </c>
      <c r="D101" s="156" t="s">
        <v>1194</v>
      </c>
      <c r="E101" s="137" t="s">
        <v>552</v>
      </c>
      <c r="F101" s="154" t="s">
        <v>307</v>
      </c>
      <c r="G101" s="111" t="s">
        <v>553</v>
      </c>
      <c r="H101" s="112" t="s">
        <v>1061</v>
      </c>
      <c r="I101" s="192" t="s">
        <v>836</v>
      </c>
      <c r="J101" s="137" t="s">
        <v>1229</v>
      </c>
      <c r="K101" s="150" t="s">
        <v>239</v>
      </c>
      <c r="L101" s="118" t="s">
        <v>223</v>
      </c>
      <c r="M101" s="139" t="s">
        <v>1257</v>
      </c>
      <c r="N101" s="163" t="s">
        <v>195</v>
      </c>
      <c r="O101" s="164"/>
    </row>
    <row r="102" spans="1:15" s="352" customFormat="1" ht="24" x14ac:dyDescent="0.2">
      <c r="A102" s="344" t="s">
        <v>1445</v>
      </c>
      <c r="B102" s="231" t="s">
        <v>763</v>
      </c>
      <c r="C102" s="348" t="s">
        <v>1446</v>
      </c>
      <c r="D102" s="345" t="s">
        <v>1194</v>
      </c>
      <c r="E102" s="230" t="s">
        <v>552</v>
      </c>
      <c r="F102" s="343" t="s">
        <v>2026</v>
      </c>
      <c r="G102" s="324"/>
      <c r="H102" s="346"/>
      <c r="I102" s="296" t="s">
        <v>836</v>
      </c>
      <c r="J102" s="337" t="s">
        <v>1229</v>
      </c>
      <c r="K102" s="289" t="s">
        <v>238</v>
      </c>
      <c r="L102" s="331" t="s">
        <v>1446</v>
      </c>
      <c r="M102" s="329" t="s">
        <v>1257</v>
      </c>
      <c r="N102" s="294" t="s">
        <v>1234</v>
      </c>
      <c r="O102" s="332"/>
    </row>
    <row r="103" spans="1:15" s="213" customFormat="1" ht="24" x14ac:dyDescent="0.2">
      <c r="A103" s="471" t="s">
        <v>1724</v>
      </c>
      <c r="B103" s="463" t="s">
        <v>763</v>
      </c>
      <c r="C103" s="464" t="s">
        <v>1291</v>
      </c>
      <c r="D103" s="465" t="s">
        <v>1194</v>
      </c>
      <c r="E103" s="466" t="s">
        <v>552</v>
      </c>
      <c r="F103" s="430" t="s">
        <v>1725</v>
      </c>
      <c r="G103" s="429"/>
      <c r="H103" s="429"/>
      <c r="I103" s="444" t="s">
        <v>836</v>
      </c>
      <c r="J103" s="466"/>
      <c r="K103" s="466" t="s">
        <v>238</v>
      </c>
      <c r="L103" s="445" t="s">
        <v>1299</v>
      </c>
      <c r="M103" s="425" t="s">
        <v>1257</v>
      </c>
      <c r="N103" s="446" t="s">
        <v>1234</v>
      </c>
      <c r="O103" s="425"/>
    </row>
    <row r="104" spans="1:15" s="213" customFormat="1" ht="24" x14ac:dyDescent="0.2">
      <c r="A104" s="472" t="s">
        <v>1726</v>
      </c>
      <c r="B104" s="467" t="s">
        <v>763</v>
      </c>
      <c r="C104" s="468" t="s">
        <v>1294</v>
      </c>
      <c r="D104" s="469" t="s">
        <v>1194</v>
      </c>
      <c r="E104" s="470" t="s">
        <v>552</v>
      </c>
      <c r="F104" s="432" t="s">
        <v>1727</v>
      </c>
      <c r="G104" s="428"/>
      <c r="H104" s="428"/>
      <c r="I104" s="450" t="s">
        <v>836</v>
      </c>
      <c r="J104" s="470"/>
      <c r="K104" s="470" t="s">
        <v>238</v>
      </c>
      <c r="L104" s="451" t="s">
        <v>1301</v>
      </c>
      <c r="M104" s="433" t="s">
        <v>1257</v>
      </c>
      <c r="N104" s="452" t="s">
        <v>1234</v>
      </c>
      <c r="O104" s="433"/>
    </row>
    <row r="105" spans="1:15" s="213" customFormat="1" ht="24" x14ac:dyDescent="0.2">
      <c r="A105" s="472" t="s">
        <v>1728</v>
      </c>
      <c r="B105" s="467" t="s">
        <v>763</v>
      </c>
      <c r="C105" s="468" t="s">
        <v>1297</v>
      </c>
      <c r="D105" s="469" t="s">
        <v>1194</v>
      </c>
      <c r="E105" s="470" t="s">
        <v>552</v>
      </c>
      <c r="F105" s="432" t="s">
        <v>1729</v>
      </c>
      <c r="G105" s="428"/>
      <c r="H105" s="428"/>
      <c r="I105" s="450" t="s">
        <v>836</v>
      </c>
      <c r="J105" s="470"/>
      <c r="K105" s="470" t="s">
        <v>238</v>
      </c>
      <c r="L105" s="451" t="s">
        <v>1300</v>
      </c>
      <c r="M105" s="433" t="s">
        <v>1257</v>
      </c>
      <c r="N105" s="452" t="s">
        <v>1234</v>
      </c>
      <c r="O105" s="433"/>
    </row>
    <row r="106" spans="1:15" s="327" customFormat="1" ht="24" x14ac:dyDescent="0.2">
      <c r="A106" s="242" t="s">
        <v>1290</v>
      </c>
      <c r="B106" s="208" t="s">
        <v>763</v>
      </c>
      <c r="C106" s="209" t="s">
        <v>1291</v>
      </c>
      <c r="D106" s="210" t="s">
        <v>1194</v>
      </c>
      <c r="E106" s="211" t="s">
        <v>552</v>
      </c>
      <c r="F106" s="243" t="s">
        <v>1292</v>
      </c>
      <c r="G106" s="206"/>
      <c r="H106" s="206"/>
      <c r="I106" s="192" t="s">
        <v>836</v>
      </c>
      <c r="J106" s="211"/>
      <c r="K106" s="211" t="s">
        <v>238</v>
      </c>
      <c r="L106" s="118" t="s">
        <v>1299</v>
      </c>
      <c r="M106" s="139" t="s">
        <v>1257</v>
      </c>
      <c r="N106" s="163" t="s">
        <v>1234</v>
      </c>
      <c r="O106" s="164"/>
    </row>
    <row r="107" spans="1:15" s="327" customFormat="1" ht="24" x14ac:dyDescent="0.2">
      <c r="A107" s="242" t="s">
        <v>1293</v>
      </c>
      <c r="B107" s="208" t="s">
        <v>763</v>
      </c>
      <c r="C107" s="209" t="s">
        <v>1294</v>
      </c>
      <c r="D107" s="210" t="s">
        <v>1194</v>
      </c>
      <c r="E107" s="211" t="s">
        <v>552</v>
      </c>
      <c r="F107" s="212" t="s">
        <v>1295</v>
      </c>
      <c r="G107" s="206"/>
      <c r="H107" s="206"/>
      <c r="I107" s="192" t="s">
        <v>836</v>
      </c>
      <c r="J107" s="211"/>
      <c r="K107" s="211" t="s">
        <v>238</v>
      </c>
      <c r="L107" s="118" t="s">
        <v>1301</v>
      </c>
      <c r="M107" s="139" t="s">
        <v>1257</v>
      </c>
      <c r="N107" s="163" t="s">
        <v>1234</v>
      </c>
      <c r="O107" s="164"/>
    </row>
    <row r="108" spans="1:15" s="327" customFormat="1" ht="24" x14ac:dyDescent="0.2">
      <c r="A108" s="207" t="s">
        <v>1296</v>
      </c>
      <c r="B108" s="208" t="s">
        <v>763</v>
      </c>
      <c r="C108" s="209" t="s">
        <v>1297</v>
      </c>
      <c r="D108" s="210" t="s">
        <v>1194</v>
      </c>
      <c r="E108" s="211" t="s">
        <v>552</v>
      </c>
      <c r="F108" s="212" t="s">
        <v>1298</v>
      </c>
      <c r="G108" s="206"/>
      <c r="H108" s="206"/>
      <c r="I108" s="192" t="s">
        <v>836</v>
      </c>
      <c r="J108" s="211"/>
      <c r="K108" s="211" t="s">
        <v>238</v>
      </c>
      <c r="L108" s="118" t="s">
        <v>1300</v>
      </c>
      <c r="M108" s="139" t="s">
        <v>1257</v>
      </c>
      <c r="N108" s="163" t="s">
        <v>1234</v>
      </c>
      <c r="O108" s="164"/>
    </row>
    <row r="109" spans="1:15" s="327" customFormat="1" x14ac:dyDescent="0.2">
      <c r="A109" s="290" t="s">
        <v>2394</v>
      </c>
      <c r="B109" s="315" t="s">
        <v>763</v>
      </c>
      <c r="C109" s="290" t="s">
        <v>1402</v>
      </c>
      <c r="D109" s="292" t="s">
        <v>1194</v>
      </c>
      <c r="E109" s="337" t="s">
        <v>552</v>
      </c>
      <c r="F109" s="291" t="s">
        <v>1401</v>
      </c>
      <c r="G109" s="328" t="s">
        <v>553</v>
      </c>
      <c r="H109" s="286" t="s">
        <v>1441</v>
      </c>
      <c r="I109" s="296" t="s">
        <v>836</v>
      </c>
      <c r="J109" s="337" t="s">
        <v>1229</v>
      </c>
      <c r="K109" s="289" t="s">
        <v>239</v>
      </c>
      <c r="L109" s="331" t="s">
        <v>1408</v>
      </c>
      <c r="M109" s="329" t="s">
        <v>1257</v>
      </c>
      <c r="N109" s="294" t="s">
        <v>195</v>
      </c>
      <c r="O109" s="332"/>
    </row>
    <row r="110" spans="1:15" s="327" customFormat="1" x14ac:dyDescent="0.2">
      <c r="A110" s="290" t="s">
        <v>1403</v>
      </c>
      <c r="B110" s="315" t="s">
        <v>763</v>
      </c>
      <c r="C110" s="290" t="s">
        <v>1404</v>
      </c>
      <c r="D110" s="292" t="s">
        <v>1194</v>
      </c>
      <c r="E110" s="337" t="s">
        <v>552</v>
      </c>
      <c r="F110" s="291" t="s">
        <v>1406</v>
      </c>
      <c r="G110" s="328" t="s">
        <v>553</v>
      </c>
      <c r="H110" s="286" t="s">
        <v>1441</v>
      </c>
      <c r="I110" s="296" t="s">
        <v>836</v>
      </c>
      <c r="J110" s="337" t="s">
        <v>1229</v>
      </c>
      <c r="K110" s="289" t="s">
        <v>239</v>
      </c>
      <c r="L110" s="331" t="s">
        <v>1409</v>
      </c>
      <c r="M110" s="329" t="s">
        <v>1257</v>
      </c>
      <c r="N110" s="294" t="s">
        <v>195</v>
      </c>
      <c r="O110" s="332"/>
    </row>
    <row r="111" spans="1:15" s="327" customFormat="1" x14ac:dyDescent="0.2">
      <c r="A111" s="290" t="s">
        <v>2393</v>
      </c>
      <c r="B111" s="315" t="s">
        <v>763</v>
      </c>
      <c r="C111" s="290" t="s">
        <v>1405</v>
      </c>
      <c r="D111" s="292" t="s">
        <v>1194</v>
      </c>
      <c r="E111" s="337" t="s">
        <v>552</v>
      </c>
      <c r="F111" s="291" t="s">
        <v>1407</v>
      </c>
      <c r="G111" s="328" t="s">
        <v>553</v>
      </c>
      <c r="H111" s="286" t="s">
        <v>1441</v>
      </c>
      <c r="I111" s="296" t="s">
        <v>836</v>
      </c>
      <c r="J111" s="337" t="s">
        <v>1229</v>
      </c>
      <c r="K111" s="289" t="s">
        <v>239</v>
      </c>
      <c r="L111" s="331" t="s">
        <v>1410</v>
      </c>
      <c r="M111" s="329" t="s">
        <v>1257</v>
      </c>
      <c r="N111" s="294" t="s">
        <v>195</v>
      </c>
      <c r="O111" s="332"/>
    </row>
    <row r="112" spans="1:15" s="327" customFormat="1" ht="24" x14ac:dyDescent="0.2">
      <c r="A112" s="290" t="s">
        <v>1411</v>
      </c>
      <c r="B112" s="315" t="s">
        <v>763</v>
      </c>
      <c r="C112" s="290" t="s">
        <v>1412</v>
      </c>
      <c r="D112" s="292" t="s">
        <v>1194</v>
      </c>
      <c r="E112" s="337" t="s">
        <v>552</v>
      </c>
      <c r="F112" s="291" t="s">
        <v>1413</v>
      </c>
      <c r="G112" s="328"/>
      <c r="H112" s="286"/>
      <c r="I112" s="296" t="s">
        <v>836</v>
      </c>
      <c r="J112" s="337" t="s">
        <v>1229</v>
      </c>
      <c r="K112" s="289" t="s">
        <v>238</v>
      </c>
      <c r="L112" s="331" t="s">
        <v>1414</v>
      </c>
      <c r="M112" s="329" t="s">
        <v>1257</v>
      </c>
      <c r="N112" s="294" t="s">
        <v>195</v>
      </c>
      <c r="O112" s="332"/>
    </row>
    <row r="113" spans="1:15" s="327" customFormat="1" ht="24" x14ac:dyDescent="0.2">
      <c r="A113" s="290" t="s">
        <v>1415</v>
      </c>
      <c r="B113" s="315" t="s">
        <v>763</v>
      </c>
      <c r="C113" s="290" t="s">
        <v>1417</v>
      </c>
      <c r="D113" s="292" t="s">
        <v>1194</v>
      </c>
      <c r="E113" s="337" t="s">
        <v>552</v>
      </c>
      <c r="F113" s="291" t="s">
        <v>1419</v>
      </c>
      <c r="G113" s="328"/>
      <c r="H113" s="286"/>
      <c r="I113" s="296" t="s">
        <v>836</v>
      </c>
      <c r="J113" s="337" t="s">
        <v>1229</v>
      </c>
      <c r="K113" s="289" t="s">
        <v>238</v>
      </c>
      <c r="L113" s="331" t="s">
        <v>1421</v>
      </c>
      <c r="M113" s="329" t="s">
        <v>1257</v>
      </c>
      <c r="N113" s="294" t="s">
        <v>195</v>
      </c>
      <c r="O113" s="332"/>
    </row>
    <row r="114" spans="1:15" s="327" customFormat="1" ht="24" x14ac:dyDescent="0.2">
      <c r="A114" s="290" t="s">
        <v>1416</v>
      </c>
      <c r="B114" s="315" t="s">
        <v>763</v>
      </c>
      <c r="C114" s="290" t="s">
        <v>1418</v>
      </c>
      <c r="D114" s="292" t="s">
        <v>1194</v>
      </c>
      <c r="E114" s="337" t="s">
        <v>552</v>
      </c>
      <c r="F114" s="291" t="s">
        <v>1420</v>
      </c>
      <c r="G114" s="328"/>
      <c r="H114" s="286"/>
      <c r="I114" s="296" t="s">
        <v>836</v>
      </c>
      <c r="J114" s="337" t="s">
        <v>1229</v>
      </c>
      <c r="K114" s="289" t="s">
        <v>238</v>
      </c>
      <c r="L114" s="331" t="s">
        <v>1422</v>
      </c>
      <c r="M114" s="329" t="s">
        <v>1257</v>
      </c>
      <c r="N114" s="294" t="s">
        <v>195</v>
      </c>
      <c r="O114" s="332"/>
    </row>
    <row r="115" spans="1:15" ht="48" x14ac:dyDescent="0.2">
      <c r="A115" s="290" t="s">
        <v>1423</v>
      </c>
      <c r="B115" s="315" t="s">
        <v>763</v>
      </c>
      <c r="C115" s="290" t="s">
        <v>1428</v>
      </c>
      <c r="D115" s="292" t="s">
        <v>1194</v>
      </c>
      <c r="E115" s="337" t="s">
        <v>552</v>
      </c>
      <c r="F115" s="291" t="s">
        <v>1429</v>
      </c>
      <c r="G115" s="328" t="s">
        <v>537</v>
      </c>
      <c r="H115" s="286"/>
      <c r="I115" s="296" t="s">
        <v>836</v>
      </c>
      <c r="J115" s="230" t="s">
        <v>1229</v>
      </c>
      <c r="K115" s="271" t="s">
        <v>241</v>
      </c>
      <c r="L115" s="331" t="s">
        <v>1432</v>
      </c>
      <c r="M115" s="329" t="s">
        <v>1257</v>
      </c>
      <c r="N115" s="294"/>
      <c r="O115" s="332"/>
    </row>
    <row r="116" spans="1:15" s="352" customFormat="1" ht="48" x14ac:dyDescent="0.2">
      <c r="A116" s="290" t="s">
        <v>1424</v>
      </c>
      <c r="B116" s="315" t="s">
        <v>763</v>
      </c>
      <c r="C116" s="290" t="s">
        <v>1426</v>
      </c>
      <c r="D116" s="292" t="s">
        <v>1194</v>
      </c>
      <c r="E116" s="337" t="s">
        <v>552</v>
      </c>
      <c r="F116" s="291" t="s">
        <v>1430</v>
      </c>
      <c r="G116" s="328" t="s">
        <v>537</v>
      </c>
      <c r="H116" s="286"/>
      <c r="I116" s="296" t="s">
        <v>836</v>
      </c>
      <c r="J116" s="230" t="s">
        <v>1229</v>
      </c>
      <c r="K116" s="271" t="s">
        <v>241</v>
      </c>
      <c r="L116" s="331" t="s">
        <v>1433</v>
      </c>
      <c r="M116" s="329" t="s">
        <v>1257</v>
      </c>
      <c r="N116" s="294"/>
      <c r="O116" s="332"/>
    </row>
    <row r="117" spans="1:15" ht="48" x14ac:dyDescent="0.2">
      <c r="A117" s="290" t="s">
        <v>1425</v>
      </c>
      <c r="B117" s="315" t="s">
        <v>763</v>
      </c>
      <c r="C117" s="290" t="s">
        <v>1427</v>
      </c>
      <c r="D117" s="292" t="s">
        <v>1194</v>
      </c>
      <c r="E117" s="337" t="s">
        <v>552</v>
      </c>
      <c r="F117" s="291" t="s">
        <v>1431</v>
      </c>
      <c r="G117" s="328" t="s">
        <v>537</v>
      </c>
      <c r="H117" s="286"/>
      <c r="I117" s="296" t="s">
        <v>836</v>
      </c>
      <c r="J117" s="230" t="s">
        <v>1229</v>
      </c>
      <c r="K117" s="271" t="s">
        <v>241</v>
      </c>
      <c r="L117" s="331" t="s">
        <v>1434</v>
      </c>
      <c r="M117" s="329" t="s">
        <v>1257</v>
      </c>
      <c r="N117" s="294"/>
      <c r="O117" s="332"/>
    </row>
    <row r="118" spans="1:15" x14ac:dyDescent="0.2">
      <c r="A118" s="152" t="s">
        <v>2226</v>
      </c>
      <c r="B118" s="110" t="s">
        <v>566</v>
      </c>
      <c r="C118" s="152" t="s">
        <v>562</v>
      </c>
      <c r="D118" s="156" t="s">
        <v>1194</v>
      </c>
      <c r="E118" s="137" t="s">
        <v>552</v>
      </c>
      <c r="F118" s="154" t="s">
        <v>578</v>
      </c>
      <c r="G118" s="111" t="s">
        <v>553</v>
      </c>
      <c r="H118" s="112" t="s">
        <v>2227</v>
      </c>
      <c r="I118" s="192" t="s">
        <v>836</v>
      </c>
      <c r="J118" s="137" t="s">
        <v>1229</v>
      </c>
      <c r="K118" s="150" t="s">
        <v>244</v>
      </c>
      <c r="L118" s="118" t="s">
        <v>454</v>
      </c>
      <c r="M118" s="139" t="s">
        <v>1257</v>
      </c>
      <c r="N118" s="163" t="s">
        <v>181</v>
      </c>
      <c r="O118" s="164"/>
    </row>
    <row r="119" spans="1:15" x14ac:dyDescent="0.2">
      <c r="A119" s="453" t="s">
        <v>2095</v>
      </c>
      <c r="B119" s="354" t="s">
        <v>566</v>
      </c>
      <c r="C119" s="374" t="s">
        <v>1920</v>
      </c>
      <c r="D119" s="361" t="s">
        <v>1194</v>
      </c>
      <c r="E119" s="359" t="s">
        <v>1921</v>
      </c>
      <c r="F119" s="368" t="s">
        <v>1922</v>
      </c>
      <c r="G119" s="356" t="s">
        <v>1923</v>
      </c>
      <c r="H119" s="375" t="s">
        <v>1924</v>
      </c>
      <c r="I119" s="296" t="s">
        <v>836</v>
      </c>
      <c r="J119" s="359" t="s">
        <v>1229</v>
      </c>
      <c r="K119" s="376" t="s">
        <v>244</v>
      </c>
      <c r="L119" s="373" t="s">
        <v>1925</v>
      </c>
      <c r="M119" s="357" t="s">
        <v>1257</v>
      </c>
      <c r="N119" s="365" t="s">
        <v>181</v>
      </c>
      <c r="O119" s="372"/>
    </row>
    <row r="120" spans="1:15" s="352" customFormat="1" x14ac:dyDescent="0.2">
      <c r="A120" s="453" t="s">
        <v>2100</v>
      </c>
      <c r="B120" s="354" t="s">
        <v>566</v>
      </c>
      <c r="C120" s="374" t="s">
        <v>562</v>
      </c>
      <c r="D120" s="361" t="s">
        <v>1194</v>
      </c>
      <c r="E120" s="359" t="s">
        <v>552</v>
      </c>
      <c r="F120" s="368" t="s">
        <v>2094</v>
      </c>
      <c r="G120" s="356" t="s">
        <v>553</v>
      </c>
      <c r="H120" s="375" t="s">
        <v>2101</v>
      </c>
      <c r="I120" s="296" t="s">
        <v>836</v>
      </c>
      <c r="J120" s="359" t="s">
        <v>1229</v>
      </c>
      <c r="K120" s="376" t="s">
        <v>244</v>
      </c>
      <c r="L120" s="373" t="s">
        <v>454</v>
      </c>
      <c r="M120" s="357" t="s">
        <v>1257</v>
      </c>
      <c r="N120" s="365" t="s">
        <v>181</v>
      </c>
      <c r="O120" s="372"/>
    </row>
    <row r="121" spans="1:15" x14ac:dyDescent="0.2">
      <c r="A121" s="152" t="s">
        <v>2380</v>
      </c>
      <c r="B121" s="110" t="s">
        <v>560</v>
      </c>
      <c r="C121" s="152" t="s">
        <v>351</v>
      </c>
      <c r="D121" s="156" t="s">
        <v>1194</v>
      </c>
      <c r="E121" s="137">
        <v>0</v>
      </c>
      <c r="F121" s="154" t="s">
        <v>633</v>
      </c>
      <c r="G121" s="111" t="s">
        <v>294</v>
      </c>
      <c r="H121" s="112" t="s">
        <v>2231</v>
      </c>
      <c r="I121" s="192" t="s">
        <v>836</v>
      </c>
      <c r="J121" s="137" t="s">
        <v>1229</v>
      </c>
      <c r="K121" s="150" t="s">
        <v>238</v>
      </c>
      <c r="L121" s="118" t="s">
        <v>352</v>
      </c>
      <c r="M121" s="139" t="s">
        <v>1257</v>
      </c>
      <c r="N121" s="163" t="s">
        <v>1234</v>
      </c>
      <c r="O121" s="164"/>
    </row>
    <row r="122" spans="1:15" x14ac:dyDescent="0.2">
      <c r="A122" s="152" t="s">
        <v>559</v>
      </c>
      <c r="B122" s="110" t="s">
        <v>560</v>
      </c>
      <c r="C122" s="152" t="s">
        <v>558</v>
      </c>
      <c r="D122" s="156" t="s">
        <v>1194</v>
      </c>
      <c r="E122" s="137" t="s">
        <v>552</v>
      </c>
      <c r="F122" s="154" t="s">
        <v>403</v>
      </c>
      <c r="G122" s="111" t="s">
        <v>844</v>
      </c>
      <c r="H122" s="112" t="s">
        <v>557</v>
      </c>
      <c r="I122" s="192" t="s">
        <v>836</v>
      </c>
      <c r="J122" s="137" t="s">
        <v>1229</v>
      </c>
      <c r="K122" s="150" t="s">
        <v>238</v>
      </c>
      <c r="L122" s="118" t="s">
        <v>224</v>
      </c>
      <c r="M122" s="139" t="s">
        <v>1257</v>
      </c>
      <c r="N122" s="163" t="s">
        <v>1234</v>
      </c>
      <c r="O122" s="164"/>
    </row>
    <row r="123" spans="1:15" x14ac:dyDescent="0.2">
      <c r="A123" s="453" t="s">
        <v>1730</v>
      </c>
      <c r="B123" s="354" t="s">
        <v>1014</v>
      </c>
      <c r="C123" s="442" t="s">
        <v>1731</v>
      </c>
      <c r="D123" s="361" t="s">
        <v>1194</v>
      </c>
      <c r="E123" s="376" t="s">
        <v>552</v>
      </c>
      <c r="F123" s="368" t="s">
        <v>1732</v>
      </c>
      <c r="G123" s="360" t="s">
        <v>1226</v>
      </c>
      <c r="H123" s="443" t="s">
        <v>1733</v>
      </c>
      <c r="I123" s="444" t="s">
        <v>836</v>
      </c>
      <c r="J123" s="376" t="s">
        <v>1815</v>
      </c>
      <c r="K123" s="376"/>
      <c r="L123" s="445" t="s">
        <v>1731</v>
      </c>
      <c r="M123" s="425" t="s">
        <v>1257</v>
      </c>
      <c r="N123" s="446" t="s">
        <v>1717</v>
      </c>
      <c r="O123" s="425"/>
    </row>
    <row r="124" spans="1:15" s="282" customFormat="1" x14ac:dyDescent="0.2">
      <c r="A124" s="454" t="s">
        <v>1734</v>
      </c>
      <c r="B124" s="437" t="s">
        <v>1014</v>
      </c>
      <c r="C124" s="447" t="s">
        <v>1735</v>
      </c>
      <c r="D124" s="448" t="s">
        <v>1194</v>
      </c>
      <c r="E124" s="431" t="s">
        <v>552</v>
      </c>
      <c r="F124" s="179" t="s">
        <v>1736</v>
      </c>
      <c r="G124" s="414" t="s">
        <v>1226</v>
      </c>
      <c r="H124" s="449" t="s">
        <v>1733</v>
      </c>
      <c r="I124" s="450" t="s">
        <v>836</v>
      </c>
      <c r="J124" s="431" t="s">
        <v>1815</v>
      </c>
      <c r="K124" s="431"/>
      <c r="L124" s="451" t="s">
        <v>1737</v>
      </c>
      <c r="M124" s="433" t="s">
        <v>1257</v>
      </c>
      <c r="N124" s="452" t="s">
        <v>1717</v>
      </c>
      <c r="O124" s="433"/>
    </row>
    <row r="125" spans="1:15" s="282" customFormat="1" ht="36" x14ac:dyDescent="0.2">
      <c r="A125" s="454" t="s">
        <v>1738</v>
      </c>
      <c r="B125" s="437" t="s">
        <v>1014</v>
      </c>
      <c r="C125" s="447" t="s">
        <v>1739</v>
      </c>
      <c r="D125" s="448" t="s">
        <v>1194</v>
      </c>
      <c r="E125" s="431" t="s">
        <v>552</v>
      </c>
      <c r="F125" s="181" t="s">
        <v>1740</v>
      </c>
      <c r="G125" s="439"/>
      <c r="H125" s="449"/>
      <c r="I125" s="450" t="s">
        <v>836</v>
      </c>
      <c r="J125" s="431" t="s">
        <v>1815</v>
      </c>
      <c r="K125" s="431"/>
      <c r="L125" s="451" t="s">
        <v>1739</v>
      </c>
      <c r="M125" s="433" t="s">
        <v>1257</v>
      </c>
      <c r="N125" s="452" t="s">
        <v>1717</v>
      </c>
      <c r="O125" s="433"/>
    </row>
    <row r="126" spans="1:15" s="352" customFormat="1" x14ac:dyDescent="0.2">
      <c r="A126" s="158" t="s">
        <v>759</v>
      </c>
      <c r="B126" s="110"/>
      <c r="C126" s="152"/>
      <c r="D126" s="156"/>
      <c r="E126" s="137"/>
      <c r="F126" s="154"/>
      <c r="G126" s="111"/>
      <c r="H126" s="112"/>
      <c r="I126" s="192"/>
      <c r="J126" s="137"/>
      <c r="K126" s="150"/>
      <c r="L126" s="118"/>
      <c r="M126" s="139"/>
      <c r="N126" s="163"/>
      <c r="O126" s="164"/>
    </row>
    <row r="127" spans="1:15" s="352" customFormat="1" x14ac:dyDescent="0.2">
      <c r="A127" s="293" t="s">
        <v>1380</v>
      </c>
      <c r="B127" s="283"/>
      <c r="C127" s="290"/>
      <c r="D127" s="292"/>
      <c r="E127" s="288"/>
      <c r="F127" s="291"/>
      <c r="G127" s="284"/>
      <c r="H127" s="286"/>
      <c r="I127" s="296"/>
      <c r="J127" s="288"/>
      <c r="K127" s="289"/>
      <c r="L127" s="287"/>
      <c r="M127" s="285"/>
      <c r="N127" s="294"/>
      <c r="O127" s="295"/>
    </row>
    <row r="128" spans="1:15" s="352" customFormat="1" x14ac:dyDescent="0.2">
      <c r="A128" s="290" t="s">
        <v>1381</v>
      </c>
      <c r="B128" s="283" t="s">
        <v>763</v>
      </c>
      <c r="C128" s="290"/>
      <c r="D128" s="292" t="s">
        <v>1193</v>
      </c>
      <c r="E128" s="288" t="s">
        <v>416</v>
      </c>
      <c r="F128" s="673" t="s">
        <v>1915</v>
      </c>
      <c r="G128" s="284" t="s">
        <v>603</v>
      </c>
      <c r="H128" s="286"/>
      <c r="I128" s="296" t="s">
        <v>836</v>
      </c>
      <c r="J128" s="288" t="s">
        <v>2270</v>
      </c>
      <c r="K128" s="289"/>
      <c r="L128" s="287"/>
      <c r="M128" s="285" t="s">
        <v>1257</v>
      </c>
      <c r="N128" s="294"/>
      <c r="O128" s="295"/>
    </row>
    <row r="129" spans="1:15" s="352" customFormat="1" x14ac:dyDescent="0.2">
      <c r="A129" s="453" t="s">
        <v>1741</v>
      </c>
      <c r="B129" s="354" t="s">
        <v>763</v>
      </c>
      <c r="C129" s="442"/>
      <c r="D129" s="361" t="s">
        <v>1194</v>
      </c>
      <c r="E129" s="376" t="s">
        <v>552</v>
      </c>
      <c r="F129" s="368" t="s">
        <v>633</v>
      </c>
      <c r="G129" s="360" t="s">
        <v>294</v>
      </c>
      <c r="H129" s="443" t="s">
        <v>1742</v>
      </c>
      <c r="I129" s="444" t="s">
        <v>836</v>
      </c>
      <c r="J129" s="359" t="s">
        <v>2269</v>
      </c>
      <c r="K129" s="376" t="s">
        <v>238</v>
      </c>
      <c r="L129" s="445" t="s">
        <v>1743</v>
      </c>
      <c r="M129" s="425" t="s">
        <v>1257</v>
      </c>
      <c r="N129" s="446" t="s">
        <v>1234</v>
      </c>
      <c r="O129" s="425"/>
    </row>
    <row r="130" spans="1:15" s="282" customFormat="1" ht="24" x14ac:dyDescent="0.2">
      <c r="A130" s="454" t="s">
        <v>1744</v>
      </c>
      <c r="B130" s="437" t="s">
        <v>5</v>
      </c>
      <c r="C130" s="447" t="s">
        <v>1745</v>
      </c>
      <c r="D130" s="448" t="s">
        <v>1194</v>
      </c>
      <c r="E130" s="431" t="s">
        <v>552</v>
      </c>
      <c r="F130" s="181" t="s">
        <v>376</v>
      </c>
      <c r="G130" s="439" t="s">
        <v>1226</v>
      </c>
      <c r="H130" s="449" t="s">
        <v>1746</v>
      </c>
      <c r="I130" s="450" t="s">
        <v>836</v>
      </c>
      <c r="J130" s="359" t="s">
        <v>2269</v>
      </c>
      <c r="K130" s="431" t="s">
        <v>245</v>
      </c>
      <c r="L130" s="451" t="s">
        <v>1745</v>
      </c>
      <c r="M130" s="433" t="s">
        <v>580</v>
      </c>
      <c r="N130" s="452" t="s">
        <v>1039</v>
      </c>
      <c r="O130" s="433"/>
    </row>
    <row r="131" spans="1:15" ht="24" x14ac:dyDescent="0.2">
      <c r="A131" s="454" t="s">
        <v>1747</v>
      </c>
      <c r="B131" s="437" t="s">
        <v>5</v>
      </c>
      <c r="C131" s="447" t="s">
        <v>1748</v>
      </c>
      <c r="D131" s="448" t="s">
        <v>1194</v>
      </c>
      <c r="E131" s="431" t="s">
        <v>552</v>
      </c>
      <c r="F131" s="181" t="s">
        <v>376</v>
      </c>
      <c r="G131" s="439" t="s">
        <v>1226</v>
      </c>
      <c r="H131" s="449" t="s">
        <v>1749</v>
      </c>
      <c r="I131" s="450" t="s">
        <v>836</v>
      </c>
      <c r="J131" s="359" t="s">
        <v>2269</v>
      </c>
      <c r="K131" s="431" t="s">
        <v>245</v>
      </c>
      <c r="L131" s="451" t="s">
        <v>1748</v>
      </c>
      <c r="M131" s="433" t="s">
        <v>580</v>
      </c>
      <c r="N131" s="452" t="s">
        <v>1039</v>
      </c>
      <c r="O131" s="433"/>
    </row>
    <row r="132" spans="1:15" ht="24" x14ac:dyDescent="0.2">
      <c r="A132" s="454" t="s">
        <v>1750</v>
      </c>
      <c r="B132" s="437" t="s">
        <v>5</v>
      </c>
      <c r="C132" s="447" t="s">
        <v>1751</v>
      </c>
      <c r="D132" s="448" t="s">
        <v>1194</v>
      </c>
      <c r="E132" s="431" t="s">
        <v>552</v>
      </c>
      <c r="F132" s="181" t="s">
        <v>1752</v>
      </c>
      <c r="G132" s="439"/>
      <c r="H132" s="449"/>
      <c r="I132" s="450" t="s">
        <v>836</v>
      </c>
      <c r="J132" s="359" t="s">
        <v>2269</v>
      </c>
      <c r="K132" s="431" t="s">
        <v>245</v>
      </c>
      <c r="L132" s="451" t="s">
        <v>1753</v>
      </c>
      <c r="M132" s="433" t="s">
        <v>580</v>
      </c>
      <c r="N132" s="452" t="s">
        <v>1039</v>
      </c>
      <c r="O132" s="433"/>
    </row>
    <row r="133" spans="1:15" s="352" customFormat="1" x14ac:dyDescent="0.2">
      <c r="A133" s="293" t="s">
        <v>759</v>
      </c>
      <c r="B133" s="283"/>
      <c r="C133" s="290"/>
      <c r="D133" s="292"/>
      <c r="E133" s="288"/>
      <c r="F133" s="291"/>
      <c r="G133" s="284"/>
      <c r="H133" s="286"/>
      <c r="I133" s="296"/>
      <c r="J133" s="288"/>
      <c r="K133" s="289"/>
      <c r="L133" s="287"/>
      <c r="M133" s="285"/>
      <c r="N133" s="294"/>
      <c r="O133" s="295"/>
    </row>
    <row r="134" spans="1:15" s="352" customFormat="1" x14ac:dyDescent="0.2">
      <c r="A134" s="158" t="s">
        <v>43</v>
      </c>
      <c r="B134" s="110"/>
      <c r="C134" s="152"/>
      <c r="D134" s="156"/>
      <c r="E134" s="137"/>
      <c r="F134" s="154"/>
      <c r="G134" s="111"/>
      <c r="H134" s="112"/>
      <c r="I134" s="192"/>
      <c r="J134" s="137"/>
      <c r="K134" s="150"/>
      <c r="L134" s="118"/>
      <c r="M134" s="139"/>
      <c r="N134" s="163"/>
      <c r="O134" s="164"/>
    </row>
    <row r="135" spans="1:15" s="352" customFormat="1" x14ac:dyDescent="0.2">
      <c r="A135" s="152" t="s">
        <v>229</v>
      </c>
      <c r="B135" s="110" t="s">
        <v>1014</v>
      </c>
      <c r="C135" s="152" t="s">
        <v>234</v>
      </c>
      <c r="D135" s="156" t="s">
        <v>1194</v>
      </c>
      <c r="E135" s="137">
        <v>0</v>
      </c>
      <c r="F135" s="154" t="s">
        <v>343</v>
      </c>
      <c r="G135" s="111" t="s">
        <v>844</v>
      </c>
      <c r="H135" s="112" t="s">
        <v>230</v>
      </c>
      <c r="I135" s="192" t="s">
        <v>836</v>
      </c>
      <c r="J135" s="137" t="s">
        <v>2269</v>
      </c>
      <c r="K135" s="150" t="s">
        <v>239</v>
      </c>
      <c r="L135" s="118" t="s">
        <v>1256</v>
      </c>
      <c r="M135" s="139" t="s">
        <v>1255</v>
      </c>
      <c r="N135" s="163" t="s">
        <v>195</v>
      </c>
      <c r="O135" s="164"/>
    </row>
    <row r="136" spans="1:15" s="352" customFormat="1" x14ac:dyDescent="0.2">
      <c r="A136" s="362" t="s">
        <v>759</v>
      </c>
      <c r="B136" s="354"/>
      <c r="C136" s="374"/>
      <c r="D136" s="361"/>
      <c r="E136" s="359"/>
      <c r="F136" s="368"/>
      <c r="G136" s="356"/>
      <c r="H136" s="375"/>
      <c r="I136" s="296"/>
      <c r="J136" s="359"/>
      <c r="K136" s="376"/>
      <c r="L136" s="373"/>
      <c r="M136" s="357"/>
      <c r="N136" s="365"/>
      <c r="O136" s="372"/>
    </row>
    <row r="137" spans="1:15" s="352" customFormat="1" ht="20.100000000000001" customHeight="1" x14ac:dyDescent="0.2">
      <c r="A137" s="362" t="s">
        <v>1511</v>
      </c>
      <c r="B137" s="354"/>
      <c r="C137" s="374"/>
      <c r="D137" s="361"/>
      <c r="E137" s="359"/>
      <c r="F137" s="368"/>
      <c r="G137" s="356"/>
      <c r="H137" s="375"/>
      <c r="I137" s="296"/>
      <c r="J137" s="359"/>
      <c r="K137" s="376"/>
      <c r="L137" s="373"/>
      <c r="M137" s="357"/>
      <c r="N137" s="365"/>
      <c r="O137" s="372"/>
    </row>
    <row r="138" spans="1:15" s="347" customFormat="1" ht="20.100000000000001" customHeight="1" x14ac:dyDescent="0.2">
      <c r="A138" s="374" t="s">
        <v>1512</v>
      </c>
      <c r="B138" s="354" t="s">
        <v>888</v>
      </c>
      <c r="C138" s="374" t="s">
        <v>1513</v>
      </c>
      <c r="D138" s="361" t="s">
        <v>1194</v>
      </c>
      <c r="E138" s="359" t="s">
        <v>552</v>
      </c>
      <c r="F138" s="368" t="s">
        <v>1514</v>
      </c>
      <c r="G138" s="356" t="s">
        <v>1226</v>
      </c>
      <c r="H138" s="375" t="s">
        <v>1062</v>
      </c>
      <c r="I138" s="296" t="s">
        <v>836</v>
      </c>
      <c r="J138" s="359"/>
      <c r="K138" s="376"/>
      <c r="L138" s="373" t="s">
        <v>1515</v>
      </c>
      <c r="M138" s="357" t="s">
        <v>1516</v>
      </c>
      <c r="N138" s="365" t="s">
        <v>1268</v>
      </c>
      <c r="O138" s="372"/>
    </row>
    <row r="139" spans="1:15" s="347" customFormat="1" ht="20.100000000000001" customHeight="1" x14ac:dyDescent="0.2">
      <c r="A139" s="374" t="s">
        <v>1517</v>
      </c>
      <c r="B139" s="354" t="s">
        <v>888</v>
      </c>
      <c r="C139" s="374" t="s">
        <v>1525</v>
      </c>
      <c r="D139" s="361" t="s">
        <v>1194</v>
      </c>
      <c r="E139" s="359" t="s">
        <v>552</v>
      </c>
      <c r="F139" s="368" t="s">
        <v>1514</v>
      </c>
      <c r="G139" s="356" t="s">
        <v>1226</v>
      </c>
      <c r="H139" s="375" t="s">
        <v>1518</v>
      </c>
      <c r="I139" s="296" t="s">
        <v>836</v>
      </c>
      <c r="J139" s="359"/>
      <c r="K139" s="376"/>
      <c r="L139" s="373" t="s">
        <v>1519</v>
      </c>
      <c r="M139" s="357" t="s">
        <v>1516</v>
      </c>
      <c r="N139" s="365" t="s">
        <v>1268</v>
      </c>
      <c r="O139" s="372"/>
    </row>
    <row r="140" spans="1:15" s="347" customFormat="1" ht="20.100000000000001" customHeight="1" x14ac:dyDescent="0.2">
      <c r="A140" s="374" t="s">
        <v>759</v>
      </c>
      <c r="B140" s="354"/>
      <c r="C140" s="374"/>
      <c r="D140" s="361"/>
      <c r="E140" s="359"/>
      <c r="F140" s="368"/>
      <c r="G140" s="356"/>
      <c r="H140" s="375"/>
      <c r="I140" s="296"/>
      <c r="J140" s="359"/>
      <c r="K140" s="376"/>
      <c r="L140" s="373"/>
      <c r="M140" s="357"/>
      <c r="N140" s="365"/>
      <c r="O140" s="372"/>
    </row>
    <row r="141" spans="1:15" s="347" customFormat="1" ht="20.100000000000001" customHeight="1" x14ac:dyDescent="0.2">
      <c r="A141" s="473" t="s">
        <v>1635</v>
      </c>
      <c r="B141" s="231"/>
      <c r="C141" s="344"/>
      <c r="D141" s="345"/>
      <c r="E141" s="230"/>
      <c r="F141" s="343"/>
      <c r="G141" s="367"/>
      <c r="H141" s="346"/>
      <c r="I141" s="296"/>
      <c r="J141" s="230"/>
      <c r="K141" s="271"/>
      <c r="L141" s="373"/>
      <c r="M141" s="357"/>
      <c r="N141" s="365"/>
      <c r="O141" s="372"/>
    </row>
    <row r="142" spans="1:15" s="835" customFormat="1" ht="20.100000000000001" customHeight="1" x14ac:dyDescent="0.2">
      <c r="A142" s="640" t="s">
        <v>2701</v>
      </c>
      <c r="B142" s="231" t="s">
        <v>1014</v>
      </c>
      <c r="C142" s="344" t="s">
        <v>2702</v>
      </c>
      <c r="D142" s="345" t="s">
        <v>1194</v>
      </c>
      <c r="E142" s="230">
        <v>0</v>
      </c>
      <c r="F142" s="343" t="s">
        <v>2703</v>
      </c>
      <c r="G142" s="367" t="s">
        <v>844</v>
      </c>
      <c r="H142" s="346" t="s">
        <v>2704</v>
      </c>
      <c r="I142" s="638" t="s">
        <v>836</v>
      </c>
      <c r="J142" s="230" t="s">
        <v>2122</v>
      </c>
      <c r="K142" s="271" t="s">
        <v>2705</v>
      </c>
      <c r="L142" s="239"/>
      <c r="M142" s="270"/>
      <c r="N142" s="637" t="s">
        <v>182</v>
      </c>
      <c r="O142" s="524"/>
    </row>
    <row r="143" spans="1:15" s="474" customFormat="1" ht="20.100000000000001" customHeight="1" x14ac:dyDescent="0.2">
      <c r="A143" s="640" t="s">
        <v>2547</v>
      </c>
      <c r="B143" s="231" t="s">
        <v>1014</v>
      </c>
      <c r="C143" s="344" t="s">
        <v>2548</v>
      </c>
      <c r="D143" s="345" t="s">
        <v>1194</v>
      </c>
      <c r="E143" s="230">
        <v>0</v>
      </c>
      <c r="F143" s="343" t="s">
        <v>2549</v>
      </c>
      <c r="G143" s="367" t="s">
        <v>844</v>
      </c>
      <c r="H143" s="346" t="s">
        <v>2550</v>
      </c>
      <c r="I143" s="638" t="s">
        <v>836</v>
      </c>
      <c r="J143" s="230" t="s">
        <v>2551</v>
      </c>
      <c r="K143" s="271" t="s">
        <v>243</v>
      </c>
      <c r="L143" s="239"/>
      <c r="M143" s="270"/>
      <c r="N143" s="637" t="s">
        <v>182</v>
      </c>
      <c r="O143" s="524"/>
    </row>
    <row r="144" spans="1:15" s="474" customFormat="1" ht="20.100000000000001" customHeight="1" x14ac:dyDescent="0.2">
      <c r="A144" s="640" t="s">
        <v>2552</v>
      </c>
      <c r="B144" s="231" t="s">
        <v>1014</v>
      </c>
      <c r="C144" s="344" t="s">
        <v>2553</v>
      </c>
      <c r="D144" s="345" t="s">
        <v>1194</v>
      </c>
      <c r="E144" s="230">
        <v>0</v>
      </c>
      <c r="F144" s="343" t="s">
        <v>2554</v>
      </c>
      <c r="G144" s="367" t="s">
        <v>844</v>
      </c>
      <c r="H144" s="346" t="s">
        <v>2555</v>
      </c>
      <c r="I144" s="638" t="s">
        <v>836</v>
      </c>
      <c r="J144" s="230" t="s">
        <v>1229</v>
      </c>
      <c r="K144" s="271" t="s">
        <v>243</v>
      </c>
      <c r="L144" s="239"/>
      <c r="M144" s="270"/>
      <c r="N144" s="637" t="s">
        <v>182</v>
      </c>
      <c r="O144" s="524"/>
    </row>
    <row r="145" spans="1:15" s="474" customFormat="1" ht="20.100000000000001" customHeight="1" x14ac:dyDescent="0.2">
      <c r="A145" s="640" t="s">
        <v>2556</v>
      </c>
      <c r="B145" s="231" t="s">
        <v>1014</v>
      </c>
      <c r="C145" s="344" t="s">
        <v>2557</v>
      </c>
      <c r="D145" s="345" t="s">
        <v>1194</v>
      </c>
      <c r="E145" s="230">
        <v>0</v>
      </c>
      <c r="F145" s="343" t="s">
        <v>2554</v>
      </c>
      <c r="G145" s="367" t="s">
        <v>844</v>
      </c>
      <c r="H145" s="346" t="s">
        <v>2558</v>
      </c>
      <c r="I145" s="638" t="s">
        <v>836</v>
      </c>
      <c r="J145" s="230" t="s">
        <v>1229</v>
      </c>
      <c r="K145" s="271" t="s">
        <v>243</v>
      </c>
      <c r="L145" s="239"/>
      <c r="M145" s="270"/>
      <c r="N145" s="637" t="s">
        <v>182</v>
      </c>
      <c r="O145" s="524"/>
    </row>
    <row r="146" spans="1:15" s="474" customFormat="1" ht="20.100000000000001" customHeight="1" x14ac:dyDescent="0.2">
      <c r="A146" s="640" t="s">
        <v>2559</v>
      </c>
      <c r="B146" s="231" t="s">
        <v>1014</v>
      </c>
      <c r="C146" s="344" t="s">
        <v>2560</v>
      </c>
      <c r="D146" s="345" t="s">
        <v>1194</v>
      </c>
      <c r="E146" s="230">
        <v>0</v>
      </c>
      <c r="F146" s="343" t="s">
        <v>2561</v>
      </c>
      <c r="G146" s="367" t="s">
        <v>844</v>
      </c>
      <c r="H146" s="346" t="s">
        <v>2562</v>
      </c>
      <c r="I146" s="638" t="s">
        <v>836</v>
      </c>
      <c r="J146" s="230" t="s">
        <v>1229</v>
      </c>
      <c r="K146" s="271" t="s">
        <v>243</v>
      </c>
      <c r="L146" s="239"/>
      <c r="M146" s="270"/>
      <c r="N146" s="637" t="s">
        <v>182</v>
      </c>
      <c r="O146" s="524"/>
    </row>
    <row r="147" spans="1:15" s="474" customFormat="1" ht="20.100000000000001" customHeight="1" x14ac:dyDescent="0.2">
      <c r="A147" s="640" t="s">
        <v>2563</v>
      </c>
      <c r="B147" s="231" t="s">
        <v>1014</v>
      </c>
      <c r="C147" s="344" t="s">
        <v>2564</v>
      </c>
      <c r="D147" s="345" t="s">
        <v>1194</v>
      </c>
      <c r="E147" s="230">
        <v>0</v>
      </c>
      <c r="F147" s="343" t="s">
        <v>2561</v>
      </c>
      <c r="G147" s="367" t="s">
        <v>844</v>
      </c>
      <c r="H147" s="346" t="s">
        <v>2565</v>
      </c>
      <c r="I147" s="638" t="s">
        <v>836</v>
      </c>
      <c r="J147" s="230" t="s">
        <v>1229</v>
      </c>
      <c r="K147" s="271" t="s">
        <v>243</v>
      </c>
      <c r="L147" s="239"/>
      <c r="M147" s="270"/>
      <c r="N147" s="637" t="s">
        <v>182</v>
      </c>
      <c r="O147" s="524"/>
    </row>
    <row r="148" spans="1:15" s="474" customFormat="1" ht="20.100000000000001" customHeight="1" x14ac:dyDescent="0.2">
      <c r="A148" s="640" t="s">
        <v>2567</v>
      </c>
      <c r="B148" s="231" t="s">
        <v>1014</v>
      </c>
      <c r="C148" s="344" t="s">
        <v>2568</v>
      </c>
      <c r="D148" s="345" t="s">
        <v>1194</v>
      </c>
      <c r="E148" s="230">
        <v>0</v>
      </c>
      <c r="F148" s="343" t="s">
        <v>2566</v>
      </c>
      <c r="G148" s="367" t="s">
        <v>844</v>
      </c>
      <c r="H148" s="346" t="s">
        <v>2569</v>
      </c>
      <c r="I148" s="638" t="s">
        <v>836</v>
      </c>
      <c r="J148" s="230" t="s">
        <v>1229</v>
      </c>
      <c r="K148" s="271" t="s">
        <v>243</v>
      </c>
      <c r="L148" s="239"/>
      <c r="M148" s="270"/>
      <c r="N148" s="637" t="s">
        <v>182</v>
      </c>
      <c r="O148" s="524"/>
    </row>
    <row r="149" spans="1:15" s="474" customFormat="1" ht="20.100000000000001" customHeight="1" x14ac:dyDescent="0.2">
      <c r="A149" s="640" t="s">
        <v>2570</v>
      </c>
      <c r="B149" s="231" t="s">
        <v>1014</v>
      </c>
      <c r="C149" s="344" t="s">
        <v>2571</v>
      </c>
      <c r="D149" s="345" t="s">
        <v>1194</v>
      </c>
      <c r="E149" s="230">
        <v>0</v>
      </c>
      <c r="F149" s="343" t="s">
        <v>2742</v>
      </c>
      <c r="G149" s="367"/>
      <c r="H149" s="346"/>
      <c r="I149" s="638" t="s">
        <v>836</v>
      </c>
      <c r="J149" s="230" t="s">
        <v>1229</v>
      </c>
      <c r="K149" s="271" t="s">
        <v>243</v>
      </c>
      <c r="L149" s="239" t="s">
        <v>457</v>
      </c>
      <c r="M149" s="270" t="s">
        <v>461</v>
      </c>
      <c r="N149" s="637" t="s">
        <v>182</v>
      </c>
      <c r="O149" s="524"/>
    </row>
    <row r="150" spans="1:15" s="474" customFormat="1" ht="20.100000000000001" customHeight="1" x14ac:dyDescent="0.2">
      <c r="A150" s="640" t="s">
        <v>2740</v>
      </c>
      <c r="B150" s="231" t="s">
        <v>1014</v>
      </c>
      <c r="C150" s="344" t="s">
        <v>2572</v>
      </c>
      <c r="D150" s="345" t="s">
        <v>1194</v>
      </c>
      <c r="E150" s="230">
        <v>0</v>
      </c>
      <c r="F150" s="343" t="s">
        <v>2741</v>
      </c>
      <c r="G150" s="367"/>
      <c r="H150" s="346"/>
      <c r="I150" s="638" t="s">
        <v>836</v>
      </c>
      <c r="J150" s="230" t="s">
        <v>1229</v>
      </c>
      <c r="K150" s="271" t="s">
        <v>2573</v>
      </c>
      <c r="L150" s="239" t="s">
        <v>457</v>
      </c>
      <c r="M150" s="270" t="s">
        <v>461</v>
      </c>
      <c r="N150" s="637" t="s">
        <v>182</v>
      </c>
      <c r="O150" s="524"/>
    </row>
    <row r="151" spans="1:15" s="352" customFormat="1" ht="21" customHeight="1" x14ac:dyDescent="0.2">
      <c r="A151" s="640" t="s">
        <v>2715</v>
      </c>
      <c r="B151" s="354" t="s">
        <v>1014</v>
      </c>
      <c r="C151" s="374" t="s">
        <v>2716</v>
      </c>
      <c r="D151" s="361" t="s">
        <v>1194</v>
      </c>
      <c r="E151" s="359" t="s">
        <v>2717</v>
      </c>
      <c r="F151" s="368" t="s">
        <v>2718</v>
      </c>
      <c r="G151" s="356" t="s">
        <v>623</v>
      </c>
      <c r="H151" s="375" t="s">
        <v>2719</v>
      </c>
      <c r="I151" s="296" t="s">
        <v>836</v>
      </c>
      <c r="J151" s="359" t="s">
        <v>2720</v>
      </c>
      <c r="K151" s="271" t="s">
        <v>2721</v>
      </c>
      <c r="L151" s="373" t="s">
        <v>2722</v>
      </c>
      <c r="M151" s="357" t="s">
        <v>2723</v>
      </c>
      <c r="N151" s="365"/>
      <c r="O151" s="372"/>
    </row>
    <row r="152" spans="1:15" s="352" customFormat="1" ht="21" customHeight="1" x14ac:dyDescent="0.2">
      <c r="A152" s="640" t="s">
        <v>2706</v>
      </c>
      <c r="B152" s="354" t="s">
        <v>1014</v>
      </c>
      <c r="C152" s="374" t="s">
        <v>2707</v>
      </c>
      <c r="D152" s="361" t="s">
        <v>1194</v>
      </c>
      <c r="E152" s="359" t="s">
        <v>1801</v>
      </c>
      <c r="F152" s="368" t="s">
        <v>2708</v>
      </c>
      <c r="G152" s="356" t="s">
        <v>623</v>
      </c>
      <c r="H152" s="375" t="s">
        <v>2709</v>
      </c>
      <c r="I152" s="296" t="s">
        <v>836</v>
      </c>
      <c r="J152" s="359" t="s">
        <v>2122</v>
      </c>
      <c r="K152" s="271" t="s">
        <v>2511</v>
      </c>
      <c r="L152" s="373" t="s">
        <v>2710</v>
      </c>
      <c r="M152" s="357" t="s">
        <v>2711</v>
      </c>
      <c r="N152" s="365"/>
      <c r="O152" s="372"/>
    </row>
    <row r="153" spans="1:15" s="352" customFormat="1" ht="21" customHeight="1" x14ac:dyDescent="0.2">
      <c r="A153" s="640" t="s">
        <v>2712</v>
      </c>
      <c r="B153" s="354" t="s">
        <v>1014</v>
      </c>
      <c r="C153" s="374" t="s">
        <v>2713</v>
      </c>
      <c r="D153" s="361" t="s">
        <v>1194</v>
      </c>
      <c r="E153" s="359" t="s">
        <v>1801</v>
      </c>
      <c r="F153" s="374" t="s">
        <v>2714</v>
      </c>
      <c r="G153" s="356" t="s">
        <v>623</v>
      </c>
      <c r="H153" s="375" t="s">
        <v>2709</v>
      </c>
      <c r="I153" s="296" t="s">
        <v>836</v>
      </c>
      <c r="J153" s="359" t="s">
        <v>2122</v>
      </c>
      <c r="K153" s="271" t="s">
        <v>2511</v>
      </c>
      <c r="L153" s="373" t="s">
        <v>2710</v>
      </c>
      <c r="M153" s="357" t="s">
        <v>2711</v>
      </c>
      <c r="N153" s="365"/>
      <c r="O153" s="372"/>
    </row>
    <row r="154" spans="1:15" s="474" customFormat="1" ht="20.100000000000001" customHeight="1" x14ac:dyDescent="0.2">
      <c r="A154" s="473" t="s">
        <v>759</v>
      </c>
      <c r="B154" s="231"/>
      <c r="C154" s="344"/>
      <c r="D154" s="230"/>
      <c r="E154" s="230"/>
      <c r="F154" s="343"/>
      <c r="G154" s="367"/>
      <c r="H154" s="346"/>
      <c r="I154" s="296"/>
      <c r="J154" s="230"/>
      <c r="K154" s="271"/>
      <c r="L154" s="373"/>
      <c r="M154" s="357"/>
      <c r="N154" s="365"/>
      <c r="O154" s="372"/>
    </row>
    <row r="155" spans="1:15" s="474" customFormat="1" ht="20.100000000000001" customHeight="1" x14ac:dyDescent="0.2">
      <c r="A155" s="473" t="s">
        <v>1653</v>
      </c>
      <c r="B155" s="231"/>
      <c r="C155" s="344"/>
      <c r="D155" s="230"/>
      <c r="E155" s="230"/>
      <c r="F155" s="343"/>
      <c r="G155" s="367"/>
      <c r="H155" s="346"/>
      <c r="I155" s="296"/>
      <c r="J155" s="230"/>
      <c r="K155" s="271"/>
      <c r="L155" s="373"/>
      <c r="M155" s="357"/>
      <c r="N155" s="365"/>
      <c r="O155" s="372"/>
    </row>
    <row r="156" spans="1:15" s="474" customFormat="1" ht="20.100000000000001" customHeight="1" x14ac:dyDescent="0.2">
      <c r="A156" s="344" t="s">
        <v>1650</v>
      </c>
      <c r="B156" s="231" t="s">
        <v>1568</v>
      </c>
      <c r="C156" s="344" t="s">
        <v>1651</v>
      </c>
      <c r="D156" s="230" t="s">
        <v>1194</v>
      </c>
      <c r="E156" s="230" t="s">
        <v>552</v>
      </c>
      <c r="F156" s="343" t="s">
        <v>1652</v>
      </c>
      <c r="G156" s="367" t="s">
        <v>1589</v>
      </c>
      <c r="H156" s="346" t="s">
        <v>1654</v>
      </c>
      <c r="I156" s="296" t="s">
        <v>836</v>
      </c>
      <c r="J156" s="230" t="s">
        <v>2269</v>
      </c>
      <c r="K156" s="271" t="s">
        <v>1636</v>
      </c>
      <c r="L156" s="373" t="s">
        <v>1651</v>
      </c>
      <c r="M156" s="357" t="s">
        <v>580</v>
      </c>
      <c r="N156" s="365" t="s">
        <v>1039</v>
      </c>
      <c r="O156" s="372"/>
    </row>
    <row r="157" spans="1:15" s="474" customFormat="1" ht="20.100000000000001" customHeight="1" x14ac:dyDescent="0.2">
      <c r="A157" s="672" t="s">
        <v>2356</v>
      </c>
      <c r="B157" s="231" t="s">
        <v>2351</v>
      </c>
      <c r="C157" s="348" t="s">
        <v>2357</v>
      </c>
      <c r="D157" s="230" t="s">
        <v>2338</v>
      </c>
      <c r="E157" s="271" t="s">
        <v>2239</v>
      </c>
      <c r="F157" s="343" t="s">
        <v>2358</v>
      </c>
      <c r="G157" s="367" t="s">
        <v>2359</v>
      </c>
      <c r="H157" s="752" t="s">
        <v>2360</v>
      </c>
      <c r="I157" s="296" t="s">
        <v>2353</v>
      </c>
      <c r="J157" s="230" t="s">
        <v>2269</v>
      </c>
      <c r="K157" s="271" t="s">
        <v>2347</v>
      </c>
      <c r="L157" s="373" t="s">
        <v>2361</v>
      </c>
      <c r="M157" s="357" t="s">
        <v>580</v>
      </c>
      <c r="N157" s="753" t="s">
        <v>2362</v>
      </c>
      <c r="O157" s="372"/>
    </row>
    <row r="158" spans="1:15" s="474" customFormat="1" ht="20.100000000000001" customHeight="1" x14ac:dyDescent="0.2">
      <c r="A158" s="672" t="s">
        <v>2363</v>
      </c>
      <c r="B158" s="231" t="s">
        <v>2351</v>
      </c>
      <c r="C158" s="348" t="s">
        <v>2364</v>
      </c>
      <c r="D158" s="230" t="s">
        <v>2338</v>
      </c>
      <c r="E158" s="271" t="s">
        <v>2239</v>
      </c>
      <c r="F158" s="343" t="s">
        <v>2365</v>
      </c>
      <c r="G158" s="240" t="s">
        <v>2366</v>
      </c>
      <c r="H158" s="752"/>
      <c r="I158" s="296" t="s">
        <v>2353</v>
      </c>
      <c r="J158" s="230" t="s">
        <v>2269</v>
      </c>
      <c r="K158" s="271" t="s">
        <v>2347</v>
      </c>
      <c r="L158" s="373" t="s">
        <v>2367</v>
      </c>
      <c r="M158" s="357" t="s">
        <v>580</v>
      </c>
      <c r="N158" s="753" t="s">
        <v>2368</v>
      </c>
      <c r="O158" s="372"/>
    </row>
    <row r="159" spans="1:15" ht="20.100000000000001" customHeight="1" x14ac:dyDescent="0.2">
      <c r="A159" s="473" t="s">
        <v>1788</v>
      </c>
      <c r="B159" s="354"/>
      <c r="C159" s="442"/>
      <c r="D159" s="359"/>
      <c r="E159" s="376"/>
      <c r="F159" s="368"/>
      <c r="G159" s="360"/>
      <c r="H159" s="443"/>
      <c r="I159" s="444"/>
      <c r="J159" s="376"/>
      <c r="K159" s="376"/>
      <c r="L159" s="445"/>
      <c r="M159" s="445"/>
      <c r="N159" s="446"/>
      <c r="O159" s="425"/>
    </row>
    <row r="160" spans="1:15" ht="20.100000000000001" customHeight="1" x14ac:dyDescent="0.2">
      <c r="A160" s="454" t="s">
        <v>1789</v>
      </c>
      <c r="B160" s="437" t="s">
        <v>1014</v>
      </c>
      <c r="C160" s="447" t="s">
        <v>1790</v>
      </c>
      <c r="D160" s="448" t="s">
        <v>1194</v>
      </c>
      <c r="E160" s="431" t="s">
        <v>552</v>
      </c>
      <c r="F160" s="181" t="s">
        <v>1791</v>
      </c>
      <c r="G160" s="439" t="s">
        <v>844</v>
      </c>
      <c r="H160" s="449" t="s">
        <v>2129</v>
      </c>
      <c r="I160" s="450" t="s">
        <v>836</v>
      </c>
      <c r="J160" s="431" t="s">
        <v>2269</v>
      </c>
      <c r="K160" s="431" t="s">
        <v>238</v>
      </c>
      <c r="L160" s="451" t="s">
        <v>1792</v>
      </c>
      <c r="M160" s="451" t="s">
        <v>1793</v>
      </c>
      <c r="N160" s="452" t="s">
        <v>1234</v>
      </c>
      <c r="O160" s="433"/>
    </row>
    <row r="161" spans="1:571" ht="20.100000000000001" customHeight="1" x14ac:dyDescent="0.2">
      <c r="A161" s="454" t="s">
        <v>2128</v>
      </c>
      <c r="B161" s="437" t="s">
        <v>1014</v>
      </c>
      <c r="C161" s="447" t="s">
        <v>1790</v>
      </c>
      <c r="D161" s="448" t="s">
        <v>1194</v>
      </c>
      <c r="E161" s="431" t="s">
        <v>552</v>
      </c>
      <c r="F161" s="181" t="s">
        <v>1794</v>
      </c>
      <c r="G161" s="439"/>
      <c r="H161" s="449"/>
      <c r="I161" s="450" t="s">
        <v>836</v>
      </c>
      <c r="J161" s="431" t="s">
        <v>2269</v>
      </c>
      <c r="K161" s="431" t="s">
        <v>238</v>
      </c>
      <c r="L161" s="451" t="s">
        <v>1795</v>
      </c>
      <c r="M161" s="451" t="s">
        <v>1793</v>
      </c>
      <c r="N161" s="452" t="s">
        <v>1234</v>
      </c>
      <c r="O161" s="433"/>
    </row>
    <row r="162" spans="1:571" s="474" customFormat="1" ht="20.100000000000001" customHeight="1" x14ac:dyDescent="0.2">
      <c r="A162" s="750" t="s">
        <v>2332</v>
      </c>
      <c r="B162" s="231"/>
      <c r="C162" s="344"/>
      <c r="D162" s="230"/>
      <c r="E162" s="230"/>
      <c r="F162" s="343"/>
      <c r="G162" s="367"/>
      <c r="H162" s="346"/>
      <c r="I162" s="296"/>
      <c r="J162" s="230"/>
      <c r="K162" s="271"/>
      <c r="L162" s="373"/>
      <c r="M162" s="357"/>
      <c r="N162" s="365"/>
      <c r="O162" s="372"/>
    </row>
    <row r="163" spans="1:571" s="352" customFormat="1" ht="21" customHeight="1" x14ac:dyDescent="0.2">
      <c r="A163" s="374" t="s">
        <v>2333</v>
      </c>
      <c r="B163" s="354" t="s">
        <v>1014</v>
      </c>
      <c r="C163" s="374" t="s">
        <v>2325</v>
      </c>
      <c r="D163" s="361" t="s">
        <v>1194</v>
      </c>
      <c r="E163" s="359" t="s">
        <v>2326</v>
      </c>
      <c r="F163" s="368" t="s">
        <v>2327</v>
      </c>
      <c r="G163" s="356" t="s">
        <v>623</v>
      </c>
      <c r="H163" s="375" t="s">
        <v>2328</v>
      </c>
      <c r="I163" s="296" t="s">
        <v>836</v>
      </c>
      <c r="J163" s="359" t="s">
        <v>2329</v>
      </c>
      <c r="K163" s="376"/>
      <c r="L163" s="373" t="s">
        <v>2330</v>
      </c>
      <c r="M163" s="357" t="s">
        <v>2331</v>
      </c>
      <c r="N163" s="365"/>
      <c r="O163" s="372"/>
    </row>
    <row r="164" spans="1:571" s="671" customFormat="1" ht="20.100000000000001" customHeight="1" x14ac:dyDescent="0.2">
      <c r="A164" s="473" t="s">
        <v>2082</v>
      </c>
      <c r="B164" s="354"/>
      <c r="C164" s="442"/>
      <c r="D164" s="437"/>
      <c r="E164" s="447"/>
      <c r="F164" s="448"/>
      <c r="G164" s="431"/>
      <c r="H164" s="181"/>
      <c r="I164" s="439"/>
      <c r="J164" s="449"/>
      <c r="K164" s="449"/>
      <c r="L164" s="431"/>
      <c r="M164" s="431"/>
      <c r="N164" s="431"/>
      <c r="O164" s="431"/>
      <c r="P164" s="352"/>
      <c r="Q164" s="352"/>
      <c r="R164" s="352"/>
      <c r="S164" s="352"/>
      <c r="T164" s="352"/>
      <c r="U164" s="352"/>
      <c r="V164" s="352"/>
      <c r="W164" s="352"/>
      <c r="X164" s="352"/>
      <c r="Y164" s="352"/>
      <c r="Z164" s="352"/>
      <c r="AA164" s="352"/>
      <c r="AB164" s="352"/>
      <c r="AC164" s="352"/>
      <c r="AD164" s="352"/>
      <c r="AE164" s="352"/>
      <c r="AF164" s="352"/>
      <c r="AG164" s="352"/>
      <c r="AH164" s="352"/>
      <c r="AI164" s="352"/>
      <c r="AJ164" s="352"/>
      <c r="AK164" s="352"/>
      <c r="AL164" s="352"/>
      <c r="AM164" s="352"/>
      <c r="AN164" s="352"/>
      <c r="AO164" s="352"/>
      <c r="AP164" s="352"/>
      <c r="AQ164" s="352"/>
      <c r="AR164" s="352"/>
      <c r="AS164" s="352"/>
      <c r="AT164" s="352"/>
      <c r="AU164" s="352"/>
      <c r="AV164" s="352"/>
      <c r="AW164" s="352"/>
      <c r="AX164" s="352"/>
      <c r="AY164" s="352"/>
      <c r="AZ164" s="352"/>
      <c r="BA164" s="352"/>
      <c r="BB164" s="352"/>
      <c r="BC164" s="352"/>
      <c r="BD164" s="352"/>
      <c r="BE164" s="352"/>
      <c r="BF164" s="352"/>
      <c r="BG164" s="352"/>
      <c r="BH164" s="352"/>
      <c r="BI164" s="352"/>
      <c r="BJ164" s="352"/>
      <c r="BK164" s="352"/>
      <c r="BL164" s="352"/>
      <c r="BM164" s="352"/>
      <c r="BN164" s="352"/>
      <c r="BO164" s="352"/>
      <c r="BP164" s="352"/>
      <c r="BQ164" s="352"/>
      <c r="BR164" s="352"/>
      <c r="BS164" s="352"/>
      <c r="BT164" s="352"/>
      <c r="BU164" s="352"/>
      <c r="BV164" s="352"/>
      <c r="BW164" s="352"/>
      <c r="BX164" s="352"/>
      <c r="BY164" s="352"/>
      <c r="BZ164" s="352"/>
      <c r="CA164" s="352"/>
      <c r="CB164" s="352"/>
      <c r="CC164" s="352"/>
      <c r="CD164" s="352"/>
      <c r="CE164" s="352"/>
      <c r="CF164" s="352"/>
      <c r="CG164" s="352"/>
      <c r="CH164" s="352"/>
      <c r="CI164" s="352"/>
      <c r="CJ164" s="352"/>
      <c r="CK164" s="352"/>
      <c r="CL164" s="352"/>
      <c r="CM164" s="352"/>
      <c r="CN164" s="352"/>
      <c r="CO164" s="352"/>
      <c r="CP164" s="352"/>
      <c r="CQ164" s="352"/>
      <c r="CR164" s="352"/>
      <c r="CS164" s="352"/>
      <c r="CT164" s="352"/>
      <c r="CU164" s="352"/>
      <c r="CV164" s="352"/>
      <c r="CW164" s="352"/>
      <c r="CX164" s="352"/>
      <c r="CY164" s="352"/>
      <c r="CZ164" s="352"/>
      <c r="DA164" s="352"/>
      <c r="DB164" s="352"/>
      <c r="DC164" s="352"/>
      <c r="DD164" s="352"/>
      <c r="DE164" s="352"/>
      <c r="DF164" s="352"/>
      <c r="DG164" s="352"/>
      <c r="DH164" s="352"/>
      <c r="DI164" s="352"/>
      <c r="DJ164" s="352"/>
      <c r="DK164" s="352"/>
      <c r="DL164" s="352"/>
      <c r="DM164" s="352"/>
      <c r="DN164" s="352"/>
      <c r="DO164" s="352"/>
      <c r="DP164" s="352"/>
      <c r="DQ164" s="352"/>
      <c r="DR164" s="352"/>
      <c r="DS164" s="352"/>
      <c r="DT164" s="352"/>
      <c r="DU164" s="352"/>
      <c r="DV164" s="352"/>
      <c r="DW164" s="352"/>
      <c r="DX164" s="352"/>
      <c r="DY164" s="352"/>
      <c r="DZ164" s="352"/>
      <c r="EA164" s="352"/>
      <c r="EB164" s="352"/>
      <c r="EC164" s="352"/>
      <c r="ED164" s="352"/>
      <c r="EE164" s="352"/>
      <c r="EF164" s="352"/>
      <c r="EG164" s="352"/>
      <c r="EH164" s="352"/>
      <c r="EI164" s="352"/>
      <c r="EJ164" s="352"/>
      <c r="EK164" s="352"/>
      <c r="EL164" s="352"/>
      <c r="EM164" s="352"/>
      <c r="EN164" s="352"/>
      <c r="EO164" s="352"/>
      <c r="EP164" s="352"/>
      <c r="EQ164" s="352"/>
      <c r="ER164" s="352"/>
      <c r="ES164" s="352"/>
      <c r="ET164" s="352"/>
      <c r="EU164" s="352"/>
      <c r="EV164" s="352"/>
      <c r="EW164" s="352"/>
      <c r="EX164" s="352"/>
      <c r="EY164" s="352"/>
      <c r="EZ164" s="352"/>
      <c r="FA164" s="352"/>
      <c r="FB164" s="352"/>
      <c r="FC164" s="352"/>
      <c r="FD164" s="352"/>
      <c r="FE164" s="352"/>
      <c r="FF164" s="352"/>
      <c r="FG164" s="352"/>
      <c r="FH164" s="352"/>
      <c r="FI164" s="352"/>
      <c r="FJ164" s="352"/>
      <c r="FK164" s="352"/>
      <c r="FL164" s="352"/>
      <c r="FM164" s="352"/>
      <c r="FN164" s="352"/>
      <c r="FO164" s="352"/>
      <c r="FP164" s="352"/>
      <c r="FQ164" s="352"/>
      <c r="FR164" s="352"/>
      <c r="FS164" s="352"/>
      <c r="FT164" s="352"/>
      <c r="FU164" s="352"/>
      <c r="FV164" s="352"/>
      <c r="FW164" s="352"/>
      <c r="FX164" s="352"/>
      <c r="FY164" s="352"/>
      <c r="FZ164" s="352"/>
      <c r="GA164" s="352"/>
      <c r="GB164" s="352"/>
      <c r="GC164" s="352"/>
      <c r="GD164" s="352"/>
      <c r="GE164" s="352"/>
      <c r="GF164" s="352"/>
      <c r="GG164" s="352"/>
      <c r="GH164" s="352"/>
      <c r="GI164" s="352"/>
      <c r="GJ164" s="352"/>
      <c r="GK164" s="352"/>
      <c r="GL164" s="352"/>
      <c r="GM164" s="352"/>
      <c r="GN164" s="352"/>
      <c r="GO164" s="352"/>
      <c r="GP164" s="352"/>
      <c r="GQ164" s="352"/>
      <c r="GR164" s="352"/>
      <c r="GS164" s="352"/>
      <c r="GT164" s="352"/>
      <c r="GU164" s="352"/>
      <c r="GV164" s="352"/>
      <c r="GW164" s="352"/>
      <c r="GX164" s="352"/>
      <c r="GY164" s="352"/>
      <c r="GZ164" s="352"/>
      <c r="HA164" s="352"/>
      <c r="HB164" s="352"/>
      <c r="HC164" s="352"/>
      <c r="HD164" s="352"/>
      <c r="HE164" s="352"/>
      <c r="HF164" s="352"/>
      <c r="HG164" s="352"/>
      <c r="HH164" s="352"/>
      <c r="HI164" s="352"/>
      <c r="HJ164" s="352"/>
      <c r="HK164" s="352"/>
      <c r="HL164" s="352"/>
      <c r="HM164" s="352"/>
      <c r="HN164" s="352"/>
      <c r="HO164" s="352"/>
      <c r="HP164" s="352"/>
      <c r="HQ164" s="352"/>
      <c r="HR164" s="352"/>
      <c r="HS164" s="352"/>
      <c r="HT164" s="352"/>
      <c r="HU164" s="352"/>
      <c r="HV164" s="352"/>
      <c r="HW164" s="352"/>
      <c r="HX164" s="352"/>
      <c r="HY164" s="352"/>
      <c r="HZ164" s="352"/>
      <c r="IA164" s="352"/>
      <c r="IB164" s="352"/>
      <c r="IC164" s="352"/>
      <c r="ID164" s="352"/>
      <c r="IE164" s="352"/>
      <c r="IF164" s="352"/>
      <c r="IG164" s="352"/>
      <c r="IH164" s="352"/>
      <c r="II164" s="352"/>
      <c r="IJ164" s="352"/>
      <c r="IK164" s="352"/>
      <c r="IL164" s="352"/>
      <c r="IM164" s="352"/>
      <c r="IN164" s="352"/>
      <c r="IO164" s="352"/>
      <c r="IP164" s="352"/>
      <c r="IQ164" s="352"/>
      <c r="IR164" s="352"/>
      <c r="IS164" s="352"/>
      <c r="IT164" s="352"/>
      <c r="IU164" s="352"/>
      <c r="IV164" s="352"/>
      <c r="IW164" s="352"/>
      <c r="IX164" s="352"/>
      <c r="IY164" s="352"/>
      <c r="IZ164" s="352"/>
      <c r="JA164" s="352"/>
      <c r="JB164" s="352"/>
      <c r="JC164" s="352"/>
      <c r="JD164" s="352"/>
      <c r="JE164" s="352"/>
      <c r="JF164" s="352"/>
      <c r="JG164" s="352"/>
      <c r="JH164" s="352"/>
      <c r="JI164" s="352"/>
      <c r="JJ164" s="352"/>
      <c r="JK164" s="352"/>
      <c r="JL164" s="352"/>
      <c r="JM164" s="352"/>
      <c r="JN164" s="352"/>
      <c r="JO164" s="352"/>
      <c r="JP164" s="352"/>
      <c r="JQ164" s="352"/>
      <c r="JR164" s="352"/>
      <c r="JS164" s="352"/>
      <c r="JT164" s="352"/>
      <c r="JU164" s="352"/>
      <c r="JV164" s="352"/>
      <c r="JW164" s="352"/>
      <c r="JX164" s="352"/>
      <c r="JY164" s="352"/>
      <c r="JZ164" s="352"/>
      <c r="KA164" s="352"/>
      <c r="KB164" s="352"/>
      <c r="KC164" s="352"/>
      <c r="KD164" s="352"/>
      <c r="KE164" s="352"/>
      <c r="KF164" s="352"/>
      <c r="KG164" s="352"/>
      <c r="KH164" s="352"/>
      <c r="KI164" s="352"/>
      <c r="KJ164" s="352"/>
      <c r="KK164" s="352"/>
      <c r="KL164" s="352"/>
      <c r="KM164" s="352"/>
      <c r="KN164" s="352"/>
      <c r="KO164" s="352"/>
      <c r="KP164" s="352"/>
      <c r="KQ164" s="352"/>
      <c r="KR164" s="352"/>
      <c r="KS164" s="352"/>
      <c r="KT164" s="352"/>
      <c r="KU164" s="352"/>
      <c r="KV164" s="352"/>
      <c r="KW164" s="352"/>
      <c r="KX164" s="352"/>
      <c r="KY164" s="352"/>
      <c r="KZ164" s="352"/>
      <c r="LA164" s="352"/>
      <c r="LB164" s="352"/>
      <c r="LC164" s="352"/>
      <c r="LD164" s="352"/>
      <c r="LE164" s="352"/>
      <c r="LF164" s="352"/>
      <c r="LG164" s="352"/>
      <c r="LH164" s="352"/>
      <c r="LI164" s="352"/>
      <c r="LJ164" s="352"/>
      <c r="LK164" s="352"/>
      <c r="LL164" s="352"/>
      <c r="LM164" s="352"/>
      <c r="LN164" s="352"/>
      <c r="LO164" s="352"/>
      <c r="LP164" s="352"/>
      <c r="LQ164" s="352"/>
      <c r="LR164" s="352"/>
      <c r="LS164" s="352"/>
      <c r="LT164" s="352"/>
      <c r="LU164" s="352"/>
      <c r="LV164" s="352"/>
      <c r="LW164" s="352"/>
      <c r="LX164" s="352"/>
      <c r="LY164" s="352"/>
      <c r="LZ164" s="352"/>
      <c r="MA164" s="352"/>
      <c r="MB164" s="352"/>
      <c r="MC164" s="352"/>
      <c r="MD164" s="352"/>
      <c r="ME164" s="352"/>
      <c r="MF164" s="352"/>
      <c r="MG164" s="352"/>
      <c r="MH164" s="352"/>
      <c r="MI164" s="352"/>
      <c r="MJ164" s="352"/>
      <c r="MK164" s="352"/>
      <c r="ML164" s="352"/>
      <c r="MM164" s="352"/>
      <c r="MN164" s="352"/>
      <c r="MO164" s="352"/>
      <c r="MP164" s="352"/>
      <c r="MQ164" s="352"/>
      <c r="MR164" s="352"/>
      <c r="MS164" s="352"/>
      <c r="MT164" s="352"/>
      <c r="MU164" s="352"/>
      <c r="MV164" s="352"/>
      <c r="MW164" s="352"/>
      <c r="MX164" s="352"/>
      <c r="MY164" s="352"/>
      <c r="MZ164" s="352"/>
      <c r="NA164" s="352"/>
      <c r="NB164" s="352"/>
      <c r="NC164" s="352"/>
      <c r="ND164" s="352"/>
      <c r="NE164" s="352"/>
      <c r="NF164" s="352"/>
      <c r="NG164" s="352"/>
      <c r="NH164" s="352"/>
      <c r="NI164" s="352"/>
      <c r="NJ164" s="352"/>
      <c r="NK164" s="352"/>
      <c r="NL164" s="352"/>
      <c r="NM164" s="352"/>
      <c r="NN164" s="352"/>
      <c r="NO164" s="352"/>
      <c r="NP164" s="352"/>
      <c r="NQ164" s="352"/>
      <c r="NR164" s="352"/>
      <c r="NS164" s="352"/>
      <c r="NT164" s="352"/>
      <c r="NU164" s="352"/>
      <c r="NV164" s="352"/>
      <c r="NW164" s="352"/>
      <c r="NX164" s="352"/>
      <c r="NY164" s="352"/>
      <c r="NZ164" s="352"/>
      <c r="OA164" s="352"/>
      <c r="OB164" s="352"/>
      <c r="OC164" s="352"/>
      <c r="OD164" s="352"/>
      <c r="OE164" s="352"/>
      <c r="OF164" s="352"/>
      <c r="OG164" s="352"/>
      <c r="OH164" s="352"/>
      <c r="OI164" s="352"/>
      <c r="OJ164" s="352"/>
      <c r="OK164" s="352"/>
      <c r="OL164" s="352"/>
      <c r="OM164" s="352"/>
      <c r="ON164" s="352"/>
      <c r="OO164" s="352"/>
      <c r="OP164" s="352"/>
      <c r="OQ164" s="352"/>
      <c r="OR164" s="352"/>
      <c r="OS164" s="352"/>
      <c r="OT164" s="352"/>
      <c r="OU164" s="352"/>
      <c r="OV164" s="352"/>
      <c r="OW164" s="352"/>
      <c r="OX164" s="352"/>
      <c r="OY164" s="352"/>
      <c r="OZ164" s="352"/>
      <c r="PA164" s="352"/>
      <c r="PB164" s="352"/>
      <c r="PC164" s="352"/>
      <c r="PD164" s="352"/>
      <c r="PE164" s="352"/>
      <c r="PF164" s="352"/>
      <c r="PG164" s="352"/>
      <c r="PH164" s="352"/>
      <c r="PI164" s="352"/>
      <c r="PJ164" s="352"/>
      <c r="PK164" s="352"/>
      <c r="PL164" s="352"/>
      <c r="PM164" s="352"/>
      <c r="PN164" s="352"/>
      <c r="PO164" s="352"/>
      <c r="PP164" s="352"/>
      <c r="PQ164" s="352"/>
      <c r="PR164" s="352"/>
      <c r="PS164" s="352"/>
      <c r="PT164" s="352"/>
      <c r="PU164" s="352"/>
      <c r="PV164" s="352"/>
      <c r="PW164" s="352"/>
      <c r="PX164" s="352"/>
      <c r="PY164" s="352"/>
      <c r="PZ164" s="352"/>
      <c r="QA164" s="352"/>
      <c r="QB164" s="352"/>
      <c r="QC164" s="352"/>
      <c r="QD164" s="352"/>
      <c r="QE164" s="352"/>
      <c r="QF164" s="352"/>
      <c r="QG164" s="352"/>
      <c r="QH164" s="352"/>
      <c r="QI164" s="352"/>
      <c r="QJ164" s="352"/>
      <c r="QK164" s="352"/>
      <c r="QL164" s="352"/>
      <c r="QM164" s="352"/>
      <c r="QN164" s="352"/>
      <c r="QO164" s="352"/>
      <c r="QP164" s="352"/>
      <c r="QQ164" s="352"/>
      <c r="QR164" s="352"/>
      <c r="QS164" s="352"/>
      <c r="QT164" s="352"/>
      <c r="QU164" s="352"/>
      <c r="QV164" s="352"/>
      <c r="QW164" s="352"/>
      <c r="QX164" s="352"/>
      <c r="QY164" s="352"/>
      <c r="QZ164" s="352"/>
      <c r="RA164" s="352"/>
      <c r="RB164" s="352"/>
      <c r="RC164" s="352"/>
      <c r="RD164" s="352"/>
      <c r="RE164" s="352"/>
      <c r="RF164" s="352"/>
      <c r="RG164" s="352"/>
      <c r="RH164" s="352"/>
      <c r="RI164" s="352"/>
      <c r="RJ164" s="352"/>
      <c r="RK164" s="352"/>
      <c r="RL164" s="352"/>
      <c r="RM164" s="352"/>
      <c r="RN164" s="352"/>
      <c r="RO164" s="352"/>
      <c r="RP164" s="352"/>
      <c r="RQ164" s="352"/>
      <c r="RR164" s="352"/>
      <c r="RS164" s="352"/>
      <c r="RT164" s="352"/>
      <c r="RU164" s="352"/>
      <c r="RV164" s="352"/>
      <c r="RW164" s="352"/>
      <c r="RX164" s="352"/>
      <c r="RY164" s="352"/>
      <c r="RZ164" s="352"/>
      <c r="SA164" s="352"/>
      <c r="SB164" s="352"/>
      <c r="SC164" s="352"/>
      <c r="SD164" s="352"/>
      <c r="SE164" s="352"/>
      <c r="SF164" s="352"/>
      <c r="SG164" s="352"/>
      <c r="SH164" s="352"/>
      <c r="SI164" s="352"/>
      <c r="SJ164" s="352"/>
      <c r="SK164" s="352"/>
      <c r="SL164" s="352"/>
      <c r="SM164" s="352"/>
      <c r="SN164" s="352"/>
      <c r="SO164" s="352"/>
      <c r="SP164" s="352"/>
      <c r="SQ164" s="352"/>
      <c r="SR164" s="352"/>
      <c r="SS164" s="352"/>
      <c r="ST164" s="352"/>
      <c r="SU164" s="352"/>
      <c r="SV164" s="352"/>
      <c r="SW164" s="352"/>
      <c r="SX164" s="352"/>
      <c r="SY164" s="352"/>
      <c r="SZ164" s="352"/>
      <c r="TA164" s="352"/>
      <c r="TB164" s="352"/>
      <c r="TC164" s="352"/>
      <c r="TD164" s="352"/>
      <c r="TE164" s="352"/>
      <c r="TF164" s="352"/>
      <c r="TG164" s="352"/>
      <c r="TH164" s="352"/>
      <c r="TI164" s="352"/>
      <c r="TJ164" s="352"/>
      <c r="TK164" s="352"/>
      <c r="TL164" s="352"/>
      <c r="TM164" s="352"/>
      <c r="TN164" s="352"/>
      <c r="TO164" s="352"/>
      <c r="TP164" s="352"/>
      <c r="TQ164" s="352"/>
      <c r="TR164" s="352"/>
      <c r="TS164" s="352"/>
      <c r="TT164" s="352"/>
      <c r="TU164" s="352"/>
      <c r="TV164" s="352"/>
      <c r="TW164" s="352"/>
      <c r="TX164" s="352"/>
      <c r="TY164" s="352"/>
      <c r="TZ164" s="352"/>
      <c r="UA164" s="352"/>
      <c r="UB164" s="352"/>
      <c r="UC164" s="352"/>
      <c r="UD164" s="352"/>
      <c r="UE164" s="352"/>
      <c r="UF164" s="352"/>
      <c r="UG164" s="352"/>
      <c r="UH164" s="352"/>
      <c r="UI164" s="352"/>
      <c r="UJ164" s="352"/>
      <c r="UK164" s="352"/>
      <c r="UL164" s="352"/>
      <c r="UM164" s="352"/>
      <c r="UN164" s="352"/>
      <c r="UO164" s="352"/>
      <c r="UP164" s="352"/>
      <c r="UQ164" s="352"/>
      <c r="UR164" s="352"/>
      <c r="US164" s="352"/>
      <c r="UT164" s="352"/>
      <c r="UU164" s="352"/>
      <c r="UV164" s="352"/>
      <c r="UW164" s="352"/>
      <c r="UX164" s="352"/>
      <c r="UY164" s="352"/>
    </row>
    <row r="165" spans="1:571" s="352" customFormat="1" ht="24" x14ac:dyDescent="0.2">
      <c r="A165" s="454" t="s">
        <v>2083</v>
      </c>
      <c r="B165" s="354" t="s">
        <v>2084</v>
      </c>
      <c r="C165" s="442" t="s">
        <v>2085</v>
      </c>
      <c r="D165" s="437" t="s">
        <v>1934</v>
      </c>
      <c r="E165" s="449" t="s">
        <v>2086</v>
      </c>
      <c r="F165" s="705" t="s">
        <v>2175</v>
      </c>
      <c r="G165" s="431" t="s">
        <v>2087</v>
      </c>
      <c r="H165" s="181" t="s">
        <v>2088</v>
      </c>
      <c r="I165" s="439" t="s">
        <v>2089</v>
      </c>
      <c r="J165" s="449" t="s">
        <v>1815</v>
      </c>
      <c r="K165" s="449" t="s">
        <v>2090</v>
      </c>
      <c r="L165" s="431" t="s">
        <v>2091</v>
      </c>
      <c r="M165" s="431" t="s">
        <v>2077</v>
      </c>
      <c r="N165" s="431"/>
      <c r="O165" s="431"/>
    </row>
    <row r="166" spans="1:571" s="474" customFormat="1" ht="20.100000000000001" customHeight="1" x14ac:dyDescent="0.2">
      <c r="A166" s="473" t="s">
        <v>2674</v>
      </c>
      <c r="B166" s="231"/>
      <c r="C166" s="344"/>
      <c r="D166" s="230"/>
      <c r="E166" s="230"/>
      <c r="F166" s="343"/>
      <c r="G166" s="367"/>
      <c r="H166" s="346"/>
      <c r="I166" s="230"/>
      <c r="J166" s="230"/>
      <c r="K166" s="271"/>
      <c r="L166" s="742"/>
      <c r="M166" s="367"/>
      <c r="N166" s="228"/>
      <c r="O166" s="240"/>
    </row>
    <row r="167" spans="1:571" s="347" customFormat="1" ht="36" x14ac:dyDescent="0.2">
      <c r="A167" s="344" t="s">
        <v>2675</v>
      </c>
      <c r="B167" s="231" t="s">
        <v>1014</v>
      </c>
      <c r="C167" s="344"/>
      <c r="D167" s="345" t="s">
        <v>2676</v>
      </c>
      <c r="E167" s="230">
        <v>0</v>
      </c>
      <c r="F167" s="830" t="s">
        <v>2677</v>
      </c>
      <c r="G167" s="367" t="s">
        <v>1226</v>
      </c>
      <c r="H167" s="346" t="s">
        <v>2678</v>
      </c>
      <c r="I167" s="230" t="s">
        <v>836</v>
      </c>
      <c r="J167" s="230" t="s">
        <v>2122</v>
      </c>
      <c r="K167" s="271" t="s">
        <v>2679</v>
      </c>
      <c r="L167" s="742"/>
      <c r="M167" s="367"/>
      <c r="N167" s="228" t="s">
        <v>2680</v>
      </c>
      <c r="O167" s="240"/>
    </row>
    <row r="168" spans="1:571" s="347" customFormat="1" x14ac:dyDescent="0.2">
      <c r="A168" s="344" t="s">
        <v>2681</v>
      </c>
      <c r="B168" s="231" t="s">
        <v>1014</v>
      </c>
      <c r="C168" s="344"/>
      <c r="D168" s="345" t="s">
        <v>2676</v>
      </c>
      <c r="E168" s="230" t="s">
        <v>2114</v>
      </c>
      <c r="F168" s="830" t="s">
        <v>2682</v>
      </c>
      <c r="G168" s="367" t="s">
        <v>844</v>
      </c>
      <c r="H168" s="346" t="s">
        <v>2667</v>
      </c>
      <c r="I168" s="230" t="s">
        <v>836</v>
      </c>
      <c r="J168" s="230"/>
      <c r="K168" s="271"/>
      <c r="L168" s="742"/>
      <c r="M168" s="367"/>
      <c r="N168" s="228"/>
      <c r="O168" s="240"/>
    </row>
    <row r="169" spans="1:571" s="347" customFormat="1" x14ac:dyDescent="0.2">
      <c r="A169" s="344" t="s">
        <v>2683</v>
      </c>
      <c r="B169" s="231" t="s">
        <v>1014</v>
      </c>
      <c r="C169" s="344"/>
      <c r="D169" s="345" t="s">
        <v>2676</v>
      </c>
      <c r="E169" s="230" t="s">
        <v>2114</v>
      </c>
      <c r="F169" s="343" t="s">
        <v>2684</v>
      </c>
      <c r="G169" s="367" t="s">
        <v>623</v>
      </c>
      <c r="H169" s="346" t="s">
        <v>2685</v>
      </c>
      <c r="I169" s="230" t="s">
        <v>836</v>
      </c>
      <c r="J169" s="230"/>
      <c r="K169" s="271"/>
      <c r="L169" s="742"/>
      <c r="M169" s="367"/>
      <c r="N169" s="228"/>
      <c r="O169" s="240"/>
    </row>
    <row r="170" spans="1:571" s="347" customFormat="1" ht="24" x14ac:dyDescent="0.2">
      <c r="A170" s="344" t="s">
        <v>2818</v>
      </c>
      <c r="B170" s="231" t="s">
        <v>1014</v>
      </c>
      <c r="C170" s="344"/>
      <c r="D170" s="345" t="s">
        <v>2676</v>
      </c>
      <c r="E170" s="230" t="s">
        <v>2114</v>
      </c>
      <c r="F170" s="708" t="s">
        <v>2686</v>
      </c>
      <c r="G170" s="367"/>
      <c r="H170" s="346"/>
      <c r="I170" s="230" t="s">
        <v>836</v>
      </c>
      <c r="J170" s="230"/>
      <c r="K170" s="271"/>
      <c r="L170" s="742"/>
      <c r="M170" s="367"/>
      <c r="N170" s="228"/>
      <c r="O170" s="240"/>
    </row>
    <row r="171" spans="1:571" s="347" customFormat="1" x14ac:dyDescent="0.2">
      <c r="A171" s="473" t="s">
        <v>2662</v>
      </c>
      <c r="B171" s="231"/>
      <c r="C171" s="344"/>
      <c r="D171" s="345"/>
      <c r="E171" s="230"/>
      <c r="F171" s="343"/>
      <c r="G171" s="367"/>
      <c r="H171" s="346"/>
      <c r="I171" s="230"/>
      <c r="J171" s="230"/>
      <c r="K171" s="271"/>
      <c r="L171" s="742"/>
      <c r="M171" s="367"/>
      <c r="N171" s="228"/>
      <c r="O171" s="240"/>
    </row>
    <row r="172" spans="1:571" s="347" customFormat="1" x14ac:dyDescent="0.2">
      <c r="A172" s="792" t="s">
        <v>2607</v>
      </c>
      <c r="B172" s="790" t="s">
        <v>1014</v>
      </c>
      <c r="C172" s="792"/>
      <c r="D172" s="793" t="s">
        <v>1934</v>
      </c>
      <c r="E172" s="789">
        <v>0</v>
      </c>
      <c r="F172" s="794" t="s">
        <v>2608</v>
      </c>
      <c r="G172" s="791" t="s">
        <v>1226</v>
      </c>
      <c r="H172" s="795" t="s">
        <v>2661</v>
      </c>
      <c r="I172" s="230" t="s">
        <v>836</v>
      </c>
      <c r="J172" s="449" t="s">
        <v>2138</v>
      </c>
      <c r="K172" s="271" t="s">
        <v>2609</v>
      </c>
      <c r="L172" s="742"/>
      <c r="M172" s="367"/>
      <c r="N172" s="228" t="s">
        <v>2610</v>
      </c>
      <c r="O172" s="240"/>
    </row>
    <row r="173" spans="1:571" s="347" customFormat="1" x14ac:dyDescent="0.2">
      <c r="A173" s="792" t="s">
        <v>2611</v>
      </c>
      <c r="B173" s="790" t="s">
        <v>1014</v>
      </c>
      <c r="C173" s="792"/>
      <c r="D173" s="793" t="s">
        <v>2612</v>
      </c>
      <c r="E173" s="789" t="s">
        <v>2613</v>
      </c>
      <c r="F173" s="794" t="s">
        <v>2614</v>
      </c>
      <c r="G173" s="791" t="s">
        <v>844</v>
      </c>
      <c r="H173" s="795" t="s">
        <v>2819</v>
      </c>
      <c r="I173" s="230" t="s">
        <v>836</v>
      </c>
      <c r="J173" s="449" t="s">
        <v>2615</v>
      </c>
      <c r="K173" s="271"/>
      <c r="L173" s="742"/>
      <c r="M173" s="367"/>
      <c r="N173" s="228"/>
      <c r="O173" s="240"/>
    </row>
    <row r="174" spans="1:571" s="347" customFormat="1" x14ac:dyDescent="0.2">
      <c r="A174" s="792" t="s">
        <v>2618</v>
      </c>
      <c r="B174" s="790" t="s">
        <v>1014</v>
      </c>
      <c r="C174" s="792"/>
      <c r="D174" s="793" t="s">
        <v>2612</v>
      </c>
      <c r="E174" s="789" t="s">
        <v>2613</v>
      </c>
      <c r="F174" s="796" t="s">
        <v>2616</v>
      </c>
      <c r="G174" s="791" t="s">
        <v>623</v>
      </c>
      <c r="H174" s="795" t="s">
        <v>2617</v>
      </c>
      <c r="I174" s="230" t="s">
        <v>836</v>
      </c>
      <c r="J174" s="449" t="s">
        <v>2615</v>
      </c>
      <c r="K174" s="271"/>
      <c r="L174" s="742"/>
      <c r="M174" s="367"/>
      <c r="N174" s="228"/>
      <c r="O174" s="240"/>
    </row>
    <row r="175" spans="1:571" s="347" customFormat="1" ht="48" x14ac:dyDescent="0.2">
      <c r="A175" s="344" t="s">
        <v>2665</v>
      </c>
      <c r="B175" s="231" t="s">
        <v>1014</v>
      </c>
      <c r="C175" s="344"/>
      <c r="D175" s="345" t="s">
        <v>2663</v>
      </c>
      <c r="E175" s="230" t="s">
        <v>2664</v>
      </c>
      <c r="F175" s="708" t="s">
        <v>2743</v>
      </c>
      <c r="G175" s="367"/>
      <c r="H175" s="346"/>
      <c r="I175" s="230" t="s">
        <v>836</v>
      </c>
      <c r="J175" s="230"/>
      <c r="K175" s="271"/>
      <c r="L175" s="742"/>
      <c r="M175" s="367"/>
      <c r="N175" s="228"/>
      <c r="O175" s="240"/>
    </row>
    <row r="176" spans="1:571" s="839" customFormat="1" ht="20.100000000000001" customHeight="1" x14ac:dyDescent="0.2">
      <c r="A176" s="867" t="s">
        <v>2788</v>
      </c>
      <c r="B176" s="837"/>
      <c r="C176" s="837"/>
      <c r="D176" s="837"/>
      <c r="E176" s="837"/>
      <c r="F176" s="837"/>
      <c r="G176" s="837"/>
      <c r="H176" s="837"/>
      <c r="I176" s="837"/>
      <c r="J176" s="837"/>
      <c r="K176" s="837"/>
      <c r="L176" s="837"/>
      <c r="M176" s="837"/>
      <c r="N176" s="837"/>
      <c r="O176" s="837"/>
    </row>
    <row r="177" spans="1:15" s="839" customFormat="1" ht="20.100000000000001" customHeight="1" x14ac:dyDescent="0.2">
      <c r="A177" s="845" t="s">
        <v>2776</v>
      </c>
      <c r="B177" s="841" t="s">
        <v>2767</v>
      </c>
      <c r="C177" s="841" t="s">
        <v>2777</v>
      </c>
      <c r="D177" s="841" t="s">
        <v>2778</v>
      </c>
      <c r="E177" s="837">
        <v>0</v>
      </c>
      <c r="F177" s="841" t="s">
        <v>2779</v>
      </c>
      <c r="G177" s="841" t="s">
        <v>2780</v>
      </c>
      <c r="H177" s="841" t="s">
        <v>2781</v>
      </c>
      <c r="I177" s="841" t="s">
        <v>2089</v>
      </c>
      <c r="J177" s="841" t="s">
        <v>2749</v>
      </c>
      <c r="K177" s="841" t="s">
        <v>2782</v>
      </c>
      <c r="L177" s="837"/>
      <c r="M177" s="837"/>
      <c r="N177" s="837"/>
      <c r="O177" s="837"/>
    </row>
    <row r="178" spans="1:15" s="839" customFormat="1" ht="20.100000000000001" customHeight="1" x14ac:dyDescent="0.2">
      <c r="A178" s="845" t="s">
        <v>2783</v>
      </c>
      <c r="B178" s="841" t="s">
        <v>2084</v>
      </c>
      <c r="C178" s="841" t="s">
        <v>2784</v>
      </c>
      <c r="D178" s="841" t="s">
        <v>2778</v>
      </c>
      <c r="E178" s="837">
        <v>0</v>
      </c>
      <c r="F178" s="841" t="s">
        <v>2785</v>
      </c>
      <c r="G178" s="841" t="s">
        <v>2780</v>
      </c>
      <c r="H178" s="841" t="s">
        <v>2786</v>
      </c>
      <c r="I178" s="841" t="s">
        <v>2089</v>
      </c>
      <c r="J178" s="841" t="s">
        <v>2749</v>
      </c>
      <c r="K178" s="841" t="s">
        <v>2354</v>
      </c>
      <c r="L178" s="837"/>
      <c r="M178" s="837"/>
      <c r="N178" s="837"/>
      <c r="O178" s="837"/>
    </row>
    <row r="179" spans="1:15" s="839" customFormat="1" ht="20.100000000000001" customHeight="1" x14ac:dyDescent="0.2">
      <c r="A179" s="845" t="s">
        <v>2787</v>
      </c>
      <c r="B179" s="841" t="s">
        <v>2084</v>
      </c>
      <c r="C179" s="841" t="s">
        <v>2784</v>
      </c>
      <c r="D179" s="841" t="s">
        <v>2778</v>
      </c>
      <c r="E179" s="837">
        <v>0</v>
      </c>
      <c r="F179" s="841" t="s">
        <v>2785</v>
      </c>
      <c r="G179" s="841" t="s">
        <v>2780</v>
      </c>
      <c r="H179" s="841" t="s">
        <v>2786</v>
      </c>
      <c r="I179" s="841" t="s">
        <v>2089</v>
      </c>
      <c r="J179" s="841" t="s">
        <v>2749</v>
      </c>
      <c r="K179" s="841" t="s">
        <v>2354</v>
      </c>
    </row>
  </sheetData>
  <mergeCells count="1">
    <mergeCell ref="L1:N1"/>
  </mergeCells>
  <phoneticPr fontId="20" type="noConversion"/>
  <conditionalFormatting sqref="F47:F49">
    <cfRule type="expression" dxfId="110" priority="3" stopIfTrue="1">
      <formula>$G47="Action"</formula>
    </cfRule>
  </conditionalFormatting>
  <conditionalFormatting sqref="F172:F173">
    <cfRule type="expression" dxfId="109" priority="2" stopIfTrue="1">
      <formula>$G172="Action"</formula>
    </cfRule>
  </conditionalFormatting>
  <conditionalFormatting sqref="F167:F168">
    <cfRule type="expression" dxfId="108" priority="1" stopIfTrue="1">
      <formula>$G167="Action"</formula>
    </cfRule>
  </conditionalFormatting>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42"/>
  </sheetPr>
  <dimension ref="A1:XFD429"/>
  <sheetViews>
    <sheetView tabSelected="1" zoomScaleNormal="100" workbookViewId="0">
      <pane xSplit="1" ySplit="2" topLeftCell="C64" activePane="bottomRight" state="frozen"/>
      <selection pane="topRight" activeCell="B1" sqref="B1"/>
      <selection pane="bottomLeft" activeCell="A3" sqref="A3"/>
      <selection pane="bottomRight" activeCell="I73" sqref="I73"/>
    </sheetView>
  </sheetViews>
  <sheetFormatPr defaultRowHeight="12.75" x14ac:dyDescent="0.2"/>
  <cols>
    <col min="1" max="1" width="38" customWidth="1"/>
    <col min="2" max="2" width="10.7109375" customWidth="1"/>
    <col min="3" max="3" width="14" customWidth="1"/>
    <col min="4" max="4" width="10.7109375" customWidth="1"/>
    <col min="5" max="6" width="10.7109375" style="195" customWidth="1"/>
    <col min="7" max="8" width="10.7109375" customWidth="1"/>
    <col min="9" max="9" width="12" style="327" customWidth="1"/>
    <col min="10" max="10" width="12" style="352" customWidth="1"/>
    <col min="11" max="11" width="12" style="195" customWidth="1"/>
    <col min="12" max="12" width="12" customWidth="1"/>
    <col min="14" max="14" width="16.85546875" customWidth="1"/>
    <col min="15" max="15" width="34.28515625" customWidth="1"/>
    <col min="16" max="16" width="26" customWidth="1"/>
    <col min="17" max="18" width="10.7109375" customWidth="1"/>
    <col min="19" max="19" width="11.42578125" customWidth="1"/>
  </cols>
  <sheetData>
    <row r="1" spans="1:19" ht="13.5" customHeight="1" thickBot="1" x14ac:dyDescent="0.25">
      <c r="A1" s="25" t="s">
        <v>1546</v>
      </c>
      <c r="B1" s="165"/>
      <c r="C1" s="69"/>
      <c r="D1" s="69"/>
      <c r="E1" s="764"/>
      <c r="F1" s="764"/>
      <c r="G1" s="74"/>
      <c r="H1" s="74"/>
      <c r="I1" s="222"/>
      <c r="J1" s="222"/>
      <c r="K1" s="765"/>
      <c r="L1" s="69"/>
      <c r="M1" s="74"/>
      <c r="N1" s="166"/>
      <c r="O1" s="942" t="s">
        <v>1665</v>
      </c>
      <c r="P1" s="942"/>
      <c r="Q1" s="942"/>
      <c r="R1" s="942"/>
      <c r="S1" s="943"/>
    </row>
    <row r="2" spans="1:19" ht="75" customHeight="1" thickBot="1" x14ac:dyDescent="0.25">
      <c r="A2" s="62" t="s">
        <v>2969</v>
      </c>
      <c r="B2" s="62" t="s">
        <v>3022</v>
      </c>
      <c r="C2" s="62" t="s">
        <v>2970</v>
      </c>
      <c r="D2" s="62" t="s">
        <v>2971</v>
      </c>
      <c r="E2" s="62" t="s">
        <v>3023</v>
      </c>
      <c r="F2" s="62" t="s">
        <v>2804</v>
      </c>
      <c r="G2" s="83" t="s">
        <v>2972</v>
      </c>
      <c r="H2" s="83" t="s">
        <v>3024</v>
      </c>
      <c r="I2" s="223" t="s">
        <v>2995</v>
      </c>
      <c r="J2" s="341" t="s">
        <v>2973</v>
      </c>
      <c r="K2" s="341" t="s">
        <v>2974</v>
      </c>
      <c r="L2" s="223" t="s">
        <v>2974</v>
      </c>
      <c r="M2" s="83" t="s">
        <v>2975</v>
      </c>
      <c r="N2" s="62" t="s">
        <v>3025</v>
      </c>
      <c r="O2" s="159" t="s">
        <v>2976</v>
      </c>
      <c r="P2" s="83" t="s">
        <v>2977</v>
      </c>
      <c r="Q2" s="83" t="s">
        <v>2978</v>
      </c>
      <c r="R2" s="83" t="s">
        <v>2805</v>
      </c>
      <c r="S2" s="83" t="s">
        <v>2979</v>
      </c>
    </row>
    <row r="3" spans="1:19" ht="18" customHeight="1" x14ac:dyDescent="0.2">
      <c r="A3" s="186" t="s">
        <v>2980</v>
      </c>
      <c r="B3" s="102"/>
      <c r="C3" s="167"/>
      <c r="D3" s="168"/>
      <c r="E3" s="102"/>
      <c r="F3" s="99"/>
      <c r="G3" s="160"/>
      <c r="H3" s="160"/>
      <c r="I3" s="224"/>
      <c r="J3" s="224"/>
      <c r="K3" s="224"/>
      <c r="L3" s="101"/>
      <c r="M3" s="162"/>
      <c r="N3" s="169"/>
      <c r="O3" s="106"/>
      <c r="P3" s="160"/>
      <c r="Q3" s="160"/>
      <c r="R3" s="160"/>
      <c r="S3" s="160"/>
    </row>
    <row r="4" spans="1:19" ht="18" customHeight="1" x14ac:dyDescent="0.2">
      <c r="A4" s="187" t="s">
        <v>3026</v>
      </c>
      <c r="B4" s="114"/>
      <c r="C4" s="170"/>
      <c r="D4" s="171"/>
      <c r="E4" s="360"/>
      <c r="F4" s="356"/>
      <c r="G4" s="139"/>
      <c r="H4" s="139"/>
      <c r="I4" s="324"/>
      <c r="J4" s="367"/>
      <c r="K4" s="367"/>
      <c r="L4" s="113"/>
      <c r="M4" s="164"/>
      <c r="N4" s="172"/>
      <c r="O4" s="118"/>
      <c r="P4" s="139"/>
      <c r="Q4" s="139"/>
      <c r="R4" s="139"/>
      <c r="S4" s="139"/>
    </row>
    <row r="5" spans="1:19" ht="18" customHeight="1" x14ac:dyDescent="0.2">
      <c r="A5" s="185" t="s">
        <v>3027</v>
      </c>
      <c r="B5" s="114" t="s">
        <v>1568</v>
      </c>
      <c r="C5" s="170" t="s">
        <v>2806</v>
      </c>
      <c r="D5" s="171" t="s">
        <v>1570</v>
      </c>
      <c r="E5" s="360">
        <v>0</v>
      </c>
      <c r="F5" s="356">
        <v>300</v>
      </c>
      <c r="G5" s="139"/>
      <c r="H5" s="139"/>
      <c r="I5" s="681" t="s">
        <v>2812</v>
      </c>
      <c r="J5" s="534" t="s">
        <v>2983</v>
      </c>
      <c r="K5" s="367" t="s">
        <v>3028</v>
      </c>
      <c r="L5" s="226" t="s">
        <v>1581</v>
      </c>
      <c r="M5" s="164" t="s">
        <v>3029</v>
      </c>
      <c r="N5" s="172"/>
      <c r="O5" s="118" t="s">
        <v>3030</v>
      </c>
      <c r="P5" s="139" t="s">
        <v>3031</v>
      </c>
      <c r="Q5" s="139" t="s">
        <v>3032</v>
      </c>
      <c r="R5" s="139" t="s">
        <v>3033</v>
      </c>
      <c r="S5" s="139" t="s">
        <v>3034</v>
      </c>
    </row>
    <row r="6" spans="1:19" ht="18" customHeight="1" x14ac:dyDescent="0.2">
      <c r="A6" s="185" t="s">
        <v>3035</v>
      </c>
      <c r="B6" s="114" t="s">
        <v>3036</v>
      </c>
      <c r="C6" s="170" t="s">
        <v>3037</v>
      </c>
      <c r="D6" s="171" t="s">
        <v>3038</v>
      </c>
      <c r="E6" s="360">
        <v>0</v>
      </c>
      <c r="F6" s="356">
        <v>4000000</v>
      </c>
      <c r="G6" s="139"/>
      <c r="H6" s="139"/>
      <c r="I6" s="581">
        <v>55000</v>
      </c>
      <c r="J6" s="534" t="s">
        <v>3039</v>
      </c>
      <c r="K6" s="367" t="s">
        <v>3040</v>
      </c>
      <c r="L6" s="226" t="s">
        <v>3041</v>
      </c>
      <c r="M6" s="164" t="s">
        <v>3042</v>
      </c>
      <c r="N6" s="172" t="s">
        <v>3043</v>
      </c>
      <c r="O6" s="118" t="s">
        <v>3044</v>
      </c>
      <c r="P6" s="139" t="s">
        <v>3031</v>
      </c>
      <c r="Q6" s="139" t="s">
        <v>1809</v>
      </c>
      <c r="R6" s="139" t="s">
        <v>3033</v>
      </c>
      <c r="S6" s="139" t="s">
        <v>3034</v>
      </c>
    </row>
    <row r="7" spans="1:19" ht="18" customHeight="1" x14ac:dyDescent="0.2">
      <c r="A7" s="185" t="s">
        <v>3045</v>
      </c>
      <c r="B7" s="114" t="s">
        <v>3036</v>
      </c>
      <c r="C7" s="170" t="s">
        <v>3046</v>
      </c>
      <c r="D7" s="171" t="s">
        <v>3038</v>
      </c>
      <c r="E7" s="360">
        <v>0</v>
      </c>
      <c r="F7" s="356">
        <v>4000000</v>
      </c>
      <c r="G7" s="139"/>
      <c r="H7" s="139"/>
      <c r="I7" s="681" t="s">
        <v>2986</v>
      </c>
      <c r="J7" s="534" t="s">
        <v>3047</v>
      </c>
      <c r="K7" s="367" t="s">
        <v>2807</v>
      </c>
      <c r="L7" s="226" t="s">
        <v>3048</v>
      </c>
      <c r="M7" s="164" t="s">
        <v>3042</v>
      </c>
      <c r="N7" s="172" t="s">
        <v>2808</v>
      </c>
      <c r="O7" s="118" t="s">
        <v>3049</v>
      </c>
      <c r="P7" s="139" t="s">
        <v>2981</v>
      </c>
      <c r="Q7" s="139" t="s">
        <v>3050</v>
      </c>
      <c r="R7" s="139" t="s">
        <v>3033</v>
      </c>
      <c r="S7" s="139" t="s">
        <v>3034</v>
      </c>
    </row>
    <row r="8" spans="1:19" ht="18" customHeight="1" x14ac:dyDescent="0.2">
      <c r="A8" s="185" t="s">
        <v>3051</v>
      </c>
      <c r="B8" s="114" t="s">
        <v>3052</v>
      </c>
      <c r="C8" s="170" t="s">
        <v>3053</v>
      </c>
      <c r="D8" s="171" t="s">
        <v>3038</v>
      </c>
      <c r="E8" s="360">
        <v>0</v>
      </c>
      <c r="F8" s="356">
        <v>2</v>
      </c>
      <c r="G8" s="139"/>
      <c r="H8" s="139"/>
      <c r="I8" s="697" t="s">
        <v>1581</v>
      </c>
      <c r="J8" s="534" t="s">
        <v>3047</v>
      </c>
      <c r="K8" s="367" t="s">
        <v>3048</v>
      </c>
      <c r="L8" s="173" t="s">
        <v>3048</v>
      </c>
      <c r="M8" s="164" t="s">
        <v>3042</v>
      </c>
      <c r="N8" s="172"/>
      <c r="O8" s="118" t="s">
        <v>3054</v>
      </c>
      <c r="P8" s="139" t="s">
        <v>3031</v>
      </c>
      <c r="Q8" s="139" t="s">
        <v>3055</v>
      </c>
      <c r="R8" s="139" t="s">
        <v>3033</v>
      </c>
      <c r="S8" s="139" t="s">
        <v>3034</v>
      </c>
    </row>
    <row r="9" spans="1:19" ht="18" customHeight="1" x14ac:dyDescent="0.2">
      <c r="A9" s="185" t="s">
        <v>3056</v>
      </c>
      <c r="B9" s="114" t="s">
        <v>3052</v>
      </c>
      <c r="C9" s="170" t="s">
        <v>3057</v>
      </c>
      <c r="D9" s="171" t="s">
        <v>3038</v>
      </c>
      <c r="E9" s="360">
        <v>0</v>
      </c>
      <c r="F9" s="356">
        <v>2</v>
      </c>
      <c r="G9" s="139"/>
      <c r="H9" s="139"/>
      <c r="I9" s="697" t="s">
        <v>3058</v>
      </c>
      <c r="J9" s="534" t="s">
        <v>3047</v>
      </c>
      <c r="K9" s="367" t="s">
        <v>3059</v>
      </c>
      <c r="L9" s="113" t="s">
        <v>3059</v>
      </c>
      <c r="M9" s="164" t="s">
        <v>3042</v>
      </c>
      <c r="N9" s="172"/>
      <c r="O9" s="118" t="s">
        <v>3060</v>
      </c>
      <c r="P9" s="139" t="s">
        <v>3031</v>
      </c>
      <c r="Q9" s="139" t="s">
        <v>3055</v>
      </c>
      <c r="R9" s="139" t="s">
        <v>3033</v>
      </c>
      <c r="S9" s="139" t="s">
        <v>3034</v>
      </c>
    </row>
    <row r="10" spans="1:19" ht="18" customHeight="1" x14ac:dyDescent="0.2">
      <c r="A10" s="185" t="s">
        <v>3061</v>
      </c>
      <c r="B10" s="114" t="s">
        <v>3052</v>
      </c>
      <c r="C10" s="170" t="s">
        <v>3062</v>
      </c>
      <c r="D10" s="171" t="s">
        <v>1570</v>
      </c>
      <c r="E10" s="360">
        <v>-2</v>
      </c>
      <c r="F10" s="356">
        <v>0</v>
      </c>
      <c r="G10" s="139"/>
      <c r="H10" s="139"/>
      <c r="I10" s="600" t="s">
        <v>3063</v>
      </c>
      <c r="J10" s="534" t="s">
        <v>3047</v>
      </c>
      <c r="K10" s="367" t="s">
        <v>3064</v>
      </c>
      <c r="L10" s="226" t="s">
        <v>3048</v>
      </c>
      <c r="M10" s="164" t="s">
        <v>3042</v>
      </c>
      <c r="N10" s="172" t="s">
        <v>2809</v>
      </c>
      <c r="O10" s="118" t="s">
        <v>3065</v>
      </c>
      <c r="P10" s="139" t="s">
        <v>3031</v>
      </c>
      <c r="Q10" s="139" t="s">
        <v>3066</v>
      </c>
      <c r="R10" s="139" t="s">
        <v>3033</v>
      </c>
      <c r="S10" s="139" t="s">
        <v>3034</v>
      </c>
    </row>
    <row r="11" spans="1:19" ht="18" customHeight="1" x14ac:dyDescent="0.2">
      <c r="A11" s="185" t="s">
        <v>3067</v>
      </c>
      <c r="B11" s="114" t="s">
        <v>3052</v>
      </c>
      <c r="C11" s="170" t="s">
        <v>3068</v>
      </c>
      <c r="D11" s="171" t="s">
        <v>3038</v>
      </c>
      <c r="E11" s="360">
        <v>0</v>
      </c>
      <c r="F11" s="356">
        <v>2</v>
      </c>
      <c r="G11" s="139"/>
      <c r="H11" s="139"/>
      <c r="I11" s="600" t="s">
        <v>3069</v>
      </c>
      <c r="J11" s="534" t="s">
        <v>3047</v>
      </c>
      <c r="K11" s="367" t="s">
        <v>3070</v>
      </c>
      <c r="L11" s="226" t="s">
        <v>3048</v>
      </c>
      <c r="M11" s="164" t="s">
        <v>3042</v>
      </c>
      <c r="N11" s="172"/>
      <c r="O11" s="118" t="s">
        <v>3071</v>
      </c>
      <c r="P11" s="139" t="s">
        <v>3031</v>
      </c>
      <c r="Q11" s="139" t="s">
        <v>3066</v>
      </c>
      <c r="R11" s="139" t="s">
        <v>3033</v>
      </c>
      <c r="S11" s="139" t="s">
        <v>2985</v>
      </c>
    </row>
    <row r="12" spans="1:19" ht="18" customHeight="1" x14ac:dyDescent="0.2">
      <c r="A12" s="187" t="s">
        <v>3072</v>
      </c>
      <c r="B12" s="114"/>
      <c r="C12" s="170"/>
      <c r="D12" s="171"/>
      <c r="E12" s="360"/>
      <c r="F12" s="356"/>
      <c r="G12" s="139"/>
      <c r="H12" s="139"/>
      <c r="I12" s="324"/>
      <c r="J12" s="367"/>
      <c r="K12" s="367"/>
      <c r="L12" s="113"/>
      <c r="M12" s="164"/>
      <c r="N12" s="172"/>
      <c r="O12" s="118"/>
      <c r="P12" s="139"/>
      <c r="Q12" s="139"/>
      <c r="R12" s="139"/>
      <c r="S12" s="139"/>
    </row>
    <row r="13" spans="1:19" s="352" customFormat="1" ht="18" customHeight="1" x14ac:dyDescent="0.2">
      <c r="A13" s="364" t="s">
        <v>3073</v>
      </c>
      <c r="B13" s="360"/>
      <c r="C13" s="371"/>
      <c r="D13" s="363"/>
      <c r="E13" s="360"/>
      <c r="F13" s="356"/>
      <c r="G13" s="357"/>
      <c r="H13" s="357"/>
      <c r="I13" s="367"/>
      <c r="J13" s="367"/>
      <c r="K13" s="367"/>
      <c r="L13" s="370"/>
      <c r="M13" s="372"/>
      <c r="N13" s="335"/>
      <c r="O13" s="373"/>
      <c r="P13" s="357"/>
      <c r="Q13" s="357"/>
      <c r="R13" s="357"/>
      <c r="S13" s="357"/>
    </row>
    <row r="14" spans="1:19" s="352" customFormat="1" ht="18" customHeight="1" x14ac:dyDescent="0.2">
      <c r="A14" s="476" t="s">
        <v>3074</v>
      </c>
      <c r="B14" s="356" t="s">
        <v>3036</v>
      </c>
      <c r="C14" s="371" t="s">
        <v>3075</v>
      </c>
      <c r="D14" s="356" t="s">
        <v>3038</v>
      </c>
      <c r="E14" s="356" t="s">
        <v>3048</v>
      </c>
      <c r="F14" s="356" t="s">
        <v>3076</v>
      </c>
      <c r="G14" s="356"/>
      <c r="H14" s="356"/>
      <c r="I14" s="356" t="s">
        <v>3077</v>
      </c>
      <c r="J14" s="534"/>
      <c r="K14" s="367" t="s">
        <v>3078</v>
      </c>
      <c r="L14" s="367" t="s">
        <v>3078</v>
      </c>
      <c r="M14" s="372" t="s">
        <v>3042</v>
      </c>
      <c r="N14" s="335"/>
      <c r="O14" s="373" t="s">
        <v>3079</v>
      </c>
      <c r="P14" s="357" t="s">
        <v>3080</v>
      </c>
      <c r="Q14" s="357"/>
      <c r="R14" s="357" t="s">
        <v>2982</v>
      </c>
      <c r="S14" s="357" t="s">
        <v>3034</v>
      </c>
    </row>
    <row r="15" spans="1:19" s="352" customFormat="1" ht="18" customHeight="1" x14ac:dyDescent="0.2">
      <c r="A15" s="369" t="s">
        <v>3081</v>
      </c>
      <c r="B15" s="360" t="s">
        <v>3036</v>
      </c>
      <c r="C15" s="371" t="s">
        <v>3082</v>
      </c>
      <c r="D15" s="356" t="s">
        <v>3083</v>
      </c>
      <c r="E15" s="360" t="s">
        <v>3084</v>
      </c>
      <c r="F15" s="356" t="s">
        <v>1565</v>
      </c>
      <c r="G15" s="357"/>
      <c r="H15" s="357"/>
      <c r="I15" s="399" t="s">
        <v>3085</v>
      </c>
      <c r="J15" s="534" t="s">
        <v>3047</v>
      </c>
      <c r="K15" s="367" t="s">
        <v>3085</v>
      </c>
      <c r="L15" s="370" t="s">
        <v>3085</v>
      </c>
      <c r="M15" s="372" t="s">
        <v>3042</v>
      </c>
      <c r="N15" s="335"/>
      <c r="O15" s="373" t="s">
        <v>3086</v>
      </c>
      <c r="P15" s="357" t="s">
        <v>3080</v>
      </c>
      <c r="Q15" s="357"/>
      <c r="R15" s="357" t="s">
        <v>3033</v>
      </c>
      <c r="S15" s="357" t="s">
        <v>3034</v>
      </c>
    </row>
    <row r="16" spans="1:19" s="352" customFormat="1" ht="18" customHeight="1" x14ac:dyDescent="0.2">
      <c r="A16" s="369" t="s">
        <v>3087</v>
      </c>
      <c r="B16" s="360" t="s">
        <v>3036</v>
      </c>
      <c r="C16" s="371" t="s">
        <v>3088</v>
      </c>
      <c r="D16" s="356" t="s">
        <v>3038</v>
      </c>
      <c r="E16" s="360" t="s">
        <v>3048</v>
      </c>
      <c r="F16" s="356" t="s">
        <v>3076</v>
      </c>
      <c r="G16" s="357"/>
      <c r="H16" s="357"/>
      <c r="I16" s="583">
        <v>2200000</v>
      </c>
      <c r="J16" s="534" t="s">
        <v>3047</v>
      </c>
      <c r="K16" s="367" t="s">
        <v>3089</v>
      </c>
      <c r="L16" s="367" t="s">
        <v>3089</v>
      </c>
      <c r="M16" s="372" t="s">
        <v>3042</v>
      </c>
      <c r="N16" s="335"/>
      <c r="O16" s="373" t="s">
        <v>3090</v>
      </c>
      <c r="P16" s="357" t="s">
        <v>3080</v>
      </c>
      <c r="Q16" s="357"/>
      <c r="R16" s="357" t="s">
        <v>3033</v>
      </c>
      <c r="S16" s="357" t="s">
        <v>3034</v>
      </c>
    </row>
    <row r="17" spans="1:46" s="352" customFormat="1" ht="18" customHeight="1" x14ac:dyDescent="0.2">
      <c r="A17" s="369" t="s">
        <v>3091</v>
      </c>
      <c r="B17" s="360" t="s">
        <v>3036</v>
      </c>
      <c r="C17" s="371" t="s">
        <v>3092</v>
      </c>
      <c r="D17" s="356" t="s">
        <v>3038</v>
      </c>
      <c r="E17" s="360" t="s">
        <v>3048</v>
      </c>
      <c r="F17" s="356" t="s">
        <v>3076</v>
      </c>
      <c r="G17" s="357"/>
      <c r="H17" s="357"/>
      <c r="I17" s="583">
        <v>300</v>
      </c>
      <c r="J17" s="534" t="s">
        <v>3047</v>
      </c>
      <c r="K17" s="367" t="s">
        <v>3093</v>
      </c>
      <c r="L17" s="404" t="s">
        <v>3093</v>
      </c>
      <c r="M17" s="372" t="s">
        <v>3042</v>
      </c>
      <c r="N17" s="335"/>
      <c r="O17" s="373" t="s">
        <v>3094</v>
      </c>
      <c r="P17" s="357" t="s">
        <v>3080</v>
      </c>
      <c r="Q17" s="357"/>
      <c r="R17" s="357" t="s">
        <v>3033</v>
      </c>
      <c r="S17" s="357" t="s">
        <v>3034</v>
      </c>
    </row>
    <row r="18" spans="1:46" s="352" customFormat="1" ht="18" customHeight="1" x14ac:dyDescent="0.2">
      <c r="A18" s="476" t="s">
        <v>3095</v>
      </c>
      <c r="B18" s="356" t="s">
        <v>3036</v>
      </c>
      <c r="C18" s="371" t="s">
        <v>3096</v>
      </c>
      <c r="D18" s="356" t="s">
        <v>3038</v>
      </c>
      <c r="E18" s="356" t="s">
        <v>3048</v>
      </c>
      <c r="F18" s="356" t="s">
        <v>3097</v>
      </c>
      <c r="G18" s="356"/>
      <c r="H18" s="356"/>
      <c r="I18" s="356">
        <v>1</v>
      </c>
      <c r="J18" s="592"/>
      <c r="K18" s="367" t="s">
        <v>3097</v>
      </c>
      <c r="L18" s="367" t="s">
        <v>3097</v>
      </c>
      <c r="M18" s="372" t="s">
        <v>3042</v>
      </c>
      <c r="N18" s="335"/>
      <c r="O18" s="373" t="s">
        <v>3098</v>
      </c>
      <c r="P18" s="357" t="s">
        <v>3080</v>
      </c>
      <c r="Q18" s="357"/>
      <c r="R18" s="357" t="s">
        <v>3033</v>
      </c>
      <c r="S18" s="357" t="s">
        <v>3034</v>
      </c>
    </row>
    <row r="19" spans="1:46" s="568" customFormat="1" ht="18" customHeight="1" x14ac:dyDescent="0.2">
      <c r="A19" s="364" t="s">
        <v>3072</v>
      </c>
      <c r="B19" s="521"/>
      <c r="C19" s="522"/>
      <c r="D19" s="523"/>
      <c r="E19" s="521"/>
      <c r="F19" s="340"/>
      <c r="G19" s="270"/>
      <c r="H19" s="270"/>
      <c r="I19" s="340"/>
      <c r="J19" s="340"/>
      <c r="K19" s="340"/>
      <c r="L19" s="410"/>
      <c r="M19" s="524"/>
      <c r="N19" s="525"/>
      <c r="O19" s="239"/>
      <c r="P19" s="340"/>
      <c r="Q19" s="340"/>
      <c r="R19" s="340"/>
      <c r="S19" s="340"/>
    </row>
    <row r="20" spans="1:46" s="352" customFormat="1" ht="18" customHeight="1" x14ac:dyDescent="0.2">
      <c r="A20" s="364" t="s">
        <v>3099</v>
      </c>
      <c r="B20" s="360"/>
      <c r="C20" s="371"/>
      <c r="D20" s="363"/>
      <c r="E20" s="360"/>
      <c r="F20" s="356"/>
      <c r="G20" s="357"/>
      <c r="H20" s="357"/>
      <c r="I20" s="356"/>
      <c r="J20" s="356"/>
      <c r="K20" s="367"/>
      <c r="L20" s="404"/>
      <c r="M20" s="372"/>
      <c r="N20" s="335"/>
      <c r="O20" s="373"/>
      <c r="P20" s="357"/>
      <c r="Q20" s="357"/>
      <c r="R20" s="357"/>
      <c r="S20" s="357"/>
    </row>
    <row r="21" spans="1:46" s="352" customFormat="1" ht="18" customHeight="1" x14ac:dyDescent="0.2">
      <c r="A21" s="476" t="s">
        <v>3100</v>
      </c>
      <c r="B21" s="360" t="s">
        <v>3036</v>
      </c>
      <c r="C21" s="371" t="s">
        <v>3101</v>
      </c>
      <c r="D21" s="363" t="s">
        <v>3083</v>
      </c>
      <c r="E21" s="360" t="s">
        <v>3084</v>
      </c>
      <c r="F21" s="356" t="s">
        <v>3085</v>
      </c>
      <c r="G21" s="357"/>
      <c r="H21" s="357"/>
      <c r="I21" s="399" t="s">
        <v>1555</v>
      </c>
      <c r="J21" s="534" t="s">
        <v>3047</v>
      </c>
      <c r="K21" s="367" t="s">
        <v>3085</v>
      </c>
      <c r="L21" s="370" t="s">
        <v>3085</v>
      </c>
      <c r="M21" s="372" t="s">
        <v>3042</v>
      </c>
      <c r="N21" s="335"/>
      <c r="O21" s="373" t="s">
        <v>3102</v>
      </c>
      <c r="P21" s="357" t="s">
        <v>2810</v>
      </c>
      <c r="Q21" s="357"/>
      <c r="R21" s="357" t="s">
        <v>3033</v>
      </c>
      <c r="S21" s="357" t="s">
        <v>3034</v>
      </c>
    </row>
    <row r="22" spans="1:46" s="352" customFormat="1" ht="18" customHeight="1" x14ac:dyDescent="0.2">
      <c r="A22" s="476" t="s">
        <v>3103</v>
      </c>
      <c r="B22" s="360" t="s">
        <v>3036</v>
      </c>
      <c r="C22" s="477" t="s">
        <v>3088</v>
      </c>
      <c r="D22" s="363" t="s">
        <v>3038</v>
      </c>
      <c r="E22" s="360" t="s">
        <v>3048</v>
      </c>
      <c r="F22" s="356" t="s">
        <v>3076</v>
      </c>
      <c r="G22" s="357"/>
      <c r="H22" s="357"/>
      <c r="I22" s="584">
        <v>3000000</v>
      </c>
      <c r="J22" s="534" t="s">
        <v>3047</v>
      </c>
      <c r="K22" s="367" t="s">
        <v>3089</v>
      </c>
      <c r="L22" s="367" t="s">
        <v>3089</v>
      </c>
      <c r="M22" s="372" t="s">
        <v>3042</v>
      </c>
      <c r="N22" s="335"/>
      <c r="O22" s="373" t="s">
        <v>3104</v>
      </c>
      <c r="P22" s="357" t="s">
        <v>3080</v>
      </c>
      <c r="Q22" s="357" t="s">
        <v>3105</v>
      </c>
      <c r="R22" s="357" t="s">
        <v>3033</v>
      </c>
      <c r="S22" s="357" t="s">
        <v>3034</v>
      </c>
    </row>
    <row r="23" spans="1:46" s="352" customFormat="1" ht="18" customHeight="1" x14ac:dyDescent="0.2">
      <c r="A23" s="476" t="s">
        <v>3106</v>
      </c>
      <c r="B23" s="360" t="s">
        <v>3036</v>
      </c>
      <c r="C23" s="477" t="s">
        <v>3092</v>
      </c>
      <c r="D23" s="363" t="s">
        <v>3038</v>
      </c>
      <c r="E23" s="360" t="s">
        <v>3048</v>
      </c>
      <c r="F23" s="356" t="s">
        <v>3076</v>
      </c>
      <c r="G23" s="357"/>
      <c r="H23" s="357"/>
      <c r="I23" s="583">
        <v>180</v>
      </c>
      <c r="J23" s="534" t="s">
        <v>3047</v>
      </c>
      <c r="K23" s="367" t="s">
        <v>2987</v>
      </c>
      <c r="L23" s="404" t="s">
        <v>3093</v>
      </c>
      <c r="M23" s="372" t="s">
        <v>3042</v>
      </c>
      <c r="N23" s="335"/>
      <c r="O23" s="373" t="s">
        <v>3107</v>
      </c>
      <c r="P23" s="357" t="s">
        <v>2810</v>
      </c>
      <c r="Q23" s="357" t="s">
        <v>3108</v>
      </c>
      <c r="R23" s="357" t="s">
        <v>3033</v>
      </c>
      <c r="S23" s="357" t="s">
        <v>3034</v>
      </c>
    </row>
    <row r="24" spans="1:46" s="352" customFormat="1" ht="18" customHeight="1" x14ac:dyDescent="0.2">
      <c r="A24" s="476" t="s">
        <v>3109</v>
      </c>
      <c r="B24" s="360" t="s">
        <v>3036</v>
      </c>
      <c r="C24" s="477" t="s">
        <v>3110</v>
      </c>
      <c r="D24" s="363" t="s">
        <v>3038</v>
      </c>
      <c r="E24" s="360" t="s">
        <v>3048</v>
      </c>
      <c r="F24" s="356" t="s">
        <v>3076</v>
      </c>
      <c r="G24" s="357"/>
      <c r="H24" s="357"/>
      <c r="I24" s="583">
        <v>30</v>
      </c>
      <c r="J24" s="534" t="s">
        <v>3047</v>
      </c>
      <c r="K24" s="367" t="s">
        <v>3111</v>
      </c>
      <c r="L24" s="404" t="s">
        <v>3111</v>
      </c>
      <c r="M24" s="372" t="s">
        <v>3042</v>
      </c>
      <c r="N24" s="335"/>
      <c r="O24" s="373" t="s">
        <v>3112</v>
      </c>
      <c r="P24" s="357" t="s">
        <v>3080</v>
      </c>
      <c r="Q24" s="357" t="s">
        <v>3108</v>
      </c>
      <c r="R24" s="357" t="s">
        <v>3033</v>
      </c>
      <c r="S24" s="357" t="s">
        <v>3034</v>
      </c>
    </row>
    <row r="25" spans="1:46" s="352" customFormat="1" ht="18" customHeight="1" x14ac:dyDescent="0.2">
      <c r="A25" s="569" t="s">
        <v>3113</v>
      </c>
      <c r="B25" s="570" t="s">
        <v>3036</v>
      </c>
      <c r="C25" s="571" t="s">
        <v>3114</v>
      </c>
      <c r="D25" s="572" t="s">
        <v>3083</v>
      </c>
      <c r="E25" s="570" t="s">
        <v>3084</v>
      </c>
      <c r="F25" s="570" t="s">
        <v>3085</v>
      </c>
      <c r="G25" s="425"/>
      <c r="H25" s="425"/>
      <c r="I25" s="577" t="s">
        <v>3084</v>
      </c>
      <c r="J25" s="577"/>
      <c r="K25" s="360" t="s">
        <v>3084</v>
      </c>
      <c r="L25" s="360" t="s">
        <v>3084</v>
      </c>
      <c r="M25" s="425" t="s">
        <v>3042</v>
      </c>
      <c r="N25" s="480"/>
      <c r="O25" s="445" t="s">
        <v>3115</v>
      </c>
      <c r="P25" s="425" t="s">
        <v>3116</v>
      </c>
      <c r="Q25" s="502"/>
      <c r="R25" s="425" t="s">
        <v>3033</v>
      </c>
      <c r="S25" s="425" t="s">
        <v>3034</v>
      </c>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row>
    <row r="26" spans="1:46" s="352" customFormat="1" ht="18" customHeight="1" x14ac:dyDescent="0.2">
      <c r="A26" s="573" t="s">
        <v>3117</v>
      </c>
      <c r="B26" s="574" t="s">
        <v>1568</v>
      </c>
      <c r="C26" s="575" t="s">
        <v>3118</v>
      </c>
      <c r="D26" s="576" t="s">
        <v>3038</v>
      </c>
      <c r="E26" s="574" t="s">
        <v>3048</v>
      </c>
      <c r="F26" s="574" t="s">
        <v>3119</v>
      </c>
      <c r="G26" s="433"/>
      <c r="H26" s="433"/>
      <c r="I26" s="585">
        <v>1.2</v>
      </c>
      <c r="J26" s="578"/>
      <c r="K26" s="439" t="s">
        <v>3120</v>
      </c>
      <c r="L26" s="439" t="s">
        <v>3120</v>
      </c>
      <c r="M26" s="433" t="s">
        <v>3042</v>
      </c>
      <c r="N26" s="489"/>
      <c r="O26" s="451" t="s">
        <v>3121</v>
      </c>
      <c r="P26" s="433" t="s">
        <v>3116</v>
      </c>
      <c r="Q26" s="433"/>
      <c r="R26" s="433" t="s">
        <v>2982</v>
      </c>
      <c r="S26" s="433" t="s">
        <v>3034</v>
      </c>
      <c r="T26" s="198"/>
      <c r="U26" s="198"/>
      <c r="V26" s="198"/>
      <c r="W26" s="198"/>
      <c r="X26" s="198"/>
      <c r="Y26" s="198"/>
      <c r="Z26" s="198"/>
      <c r="AA26" s="198"/>
      <c r="AB26" s="198"/>
      <c r="AC26" s="198"/>
      <c r="AD26" s="198"/>
      <c r="AE26" s="198"/>
      <c r="AF26" s="198"/>
      <c r="AG26" s="198"/>
      <c r="AH26" s="198"/>
      <c r="AI26" s="198"/>
      <c r="AJ26" s="198"/>
      <c r="AK26" s="198"/>
      <c r="AL26" s="198"/>
      <c r="AM26" s="198"/>
      <c r="AN26" s="198"/>
      <c r="AO26" s="198"/>
      <c r="AP26" s="198"/>
      <c r="AQ26" s="198"/>
      <c r="AR26" s="198"/>
      <c r="AS26" s="198"/>
      <c r="AT26" s="198"/>
    </row>
    <row r="27" spans="1:46" s="352" customFormat="1" ht="18" customHeight="1" x14ac:dyDescent="0.2">
      <c r="A27" s="573" t="s">
        <v>3122</v>
      </c>
      <c r="B27" s="574" t="s">
        <v>3036</v>
      </c>
      <c r="C27" s="575" t="s">
        <v>3123</v>
      </c>
      <c r="D27" s="576" t="s">
        <v>3124</v>
      </c>
      <c r="E27" s="574" t="s">
        <v>3048</v>
      </c>
      <c r="F27" s="574" t="s">
        <v>3125</v>
      </c>
      <c r="G27" s="433"/>
      <c r="H27" s="433"/>
      <c r="I27" s="585">
        <v>4</v>
      </c>
      <c r="J27" s="578"/>
      <c r="K27" s="439" t="s">
        <v>3126</v>
      </c>
      <c r="L27" s="439" t="s">
        <v>3126</v>
      </c>
      <c r="M27" s="433" t="s">
        <v>3042</v>
      </c>
      <c r="N27" s="489"/>
      <c r="O27" s="451" t="s">
        <v>3127</v>
      </c>
      <c r="P27" s="433" t="s">
        <v>3116</v>
      </c>
      <c r="Q27" s="433"/>
      <c r="R27" s="433" t="s">
        <v>3033</v>
      </c>
      <c r="S27" s="433" t="s">
        <v>3034</v>
      </c>
      <c r="T27" s="198"/>
      <c r="U27" s="198"/>
      <c r="V27" s="198"/>
      <c r="W27" s="198"/>
      <c r="X27" s="198"/>
      <c r="Y27" s="198"/>
      <c r="Z27" s="198"/>
      <c r="AA27" s="198"/>
      <c r="AB27" s="198"/>
      <c r="AC27" s="198"/>
      <c r="AD27" s="198"/>
      <c r="AE27" s="198"/>
      <c r="AF27" s="198"/>
      <c r="AG27" s="198"/>
      <c r="AH27" s="198"/>
      <c r="AI27" s="198"/>
      <c r="AJ27" s="198"/>
      <c r="AK27" s="198"/>
      <c r="AL27" s="198"/>
      <c r="AM27" s="198"/>
      <c r="AN27" s="198"/>
      <c r="AO27" s="198"/>
      <c r="AP27" s="198"/>
      <c r="AQ27" s="198"/>
      <c r="AR27" s="198"/>
      <c r="AS27" s="198"/>
      <c r="AT27" s="198"/>
    </row>
    <row r="28" spans="1:46" s="352" customFormat="1" ht="18" customHeight="1" x14ac:dyDescent="0.2">
      <c r="A28" s="573" t="s">
        <v>3128</v>
      </c>
      <c r="B28" s="574" t="s">
        <v>3036</v>
      </c>
      <c r="C28" s="575" t="s">
        <v>3129</v>
      </c>
      <c r="D28" s="576" t="s">
        <v>3038</v>
      </c>
      <c r="E28" s="574" t="s">
        <v>3048</v>
      </c>
      <c r="F28" s="574" t="s">
        <v>3076</v>
      </c>
      <c r="G28" s="433"/>
      <c r="H28" s="433"/>
      <c r="I28" s="585">
        <v>2000000</v>
      </c>
      <c r="J28" s="578"/>
      <c r="K28" s="488" t="s">
        <v>3130</v>
      </c>
      <c r="L28" s="488" t="s">
        <v>3130</v>
      </c>
      <c r="M28" s="433" t="s">
        <v>3042</v>
      </c>
      <c r="N28" s="489"/>
      <c r="O28" s="451" t="s">
        <v>3131</v>
      </c>
      <c r="P28" s="433" t="s">
        <v>3116</v>
      </c>
      <c r="Q28" s="433"/>
      <c r="R28" s="433" t="s">
        <v>3033</v>
      </c>
      <c r="S28" s="433" t="s">
        <v>3034</v>
      </c>
      <c r="T28" s="198"/>
      <c r="U28" s="198"/>
      <c r="V28" s="198"/>
      <c r="W28" s="198"/>
      <c r="X28" s="198"/>
      <c r="Y28" s="198"/>
      <c r="Z28" s="198"/>
      <c r="AA28" s="198"/>
      <c r="AB28" s="198"/>
      <c r="AC28" s="198"/>
      <c r="AD28" s="198"/>
      <c r="AE28" s="198"/>
      <c r="AF28" s="198"/>
      <c r="AG28" s="198"/>
      <c r="AH28" s="198"/>
      <c r="AI28" s="198"/>
      <c r="AJ28" s="198"/>
      <c r="AK28" s="198"/>
      <c r="AL28" s="198"/>
      <c r="AM28" s="198"/>
      <c r="AN28" s="198"/>
      <c r="AO28" s="198"/>
      <c r="AP28" s="198"/>
      <c r="AQ28" s="198"/>
      <c r="AR28" s="198"/>
      <c r="AS28" s="198"/>
      <c r="AT28" s="198"/>
    </row>
    <row r="29" spans="1:46" s="352" customFormat="1" ht="18" customHeight="1" x14ac:dyDescent="0.2">
      <c r="A29" s="573" t="s">
        <v>3132</v>
      </c>
      <c r="B29" s="574" t="s">
        <v>3036</v>
      </c>
      <c r="C29" s="575" t="s">
        <v>3092</v>
      </c>
      <c r="D29" s="576" t="s">
        <v>3038</v>
      </c>
      <c r="E29" s="574" t="s">
        <v>3048</v>
      </c>
      <c r="F29" s="574" t="s">
        <v>3076</v>
      </c>
      <c r="G29" s="433"/>
      <c r="H29" s="433"/>
      <c r="I29" s="546">
        <v>600</v>
      </c>
      <c r="J29" s="546"/>
      <c r="K29" s="488" t="s">
        <v>3133</v>
      </c>
      <c r="L29" s="488" t="s">
        <v>3133</v>
      </c>
      <c r="M29" s="433" t="s">
        <v>3042</v>
      </c>
      <c r="N29" s="489"/>
      <c r="O29" s="451" t="s">
        <v>3134</v>
      </c>
      <c r="P29" s="433" t="s">
        <v>3116</v>
      </c>
      <c r="Q29" s="433" t="s">
        <v>3108</v>
      </c>
      <c r="R29" s="433" t="s">
        <v>3033</v>
      </c>
      <c r="S29" s="433" t="s">
        <v>3034</v>
      </c>
      <c r="T29" s="198"/>
      <c r="U29" s="198"/>
      <c r="V29" s="198"/>
      <c r="W29" s="198"/>
      <c r="X29" s="198"/>
      <c r="Y29" s="198"/>
      <c r="Z29" s="198"/>
      <c r="AA29" s="198"/>
      <c r="AB29" s="198"/>
      <c r="AC29" s="198"/>
      <c r="AD29" s="198"/>
      <c r="AE29" s="198"/>
      <c r="AF29" s="198"/>
      <c r="AG29" s="198"/>
      <c r="AH29" s="198"/>
      <c r="AI29" s="198"/>
      <c r="AJ29" s="198"/>
      <c r="AK29" s="198"/>
      <c r="AL29" s="198"/>
      <c r="AM29" s="198"/>
      <c r="AN29" s="198"/>
      <c r="AO29" s="198"/>
      <c r="AP29" s="198"/>
      <c r="AQ29" s="198"/>
      <c r="AR29" s="198"/>
      <c r="AS29" s="198"/>
      <c r="AT29" s="198"/>
    </row>
    <row r="30" spans="1:46" s="352" customFormat="1" ht="18" customHeight="1" x14ac:dyDescent="0.2">
      <c r="A30" s="573" t="s">
        <v>3135</v>
      </c>
      <c r="B30" s="574" t="s">
        <v>3036</v>
      </c>
      <c r="C30" s="575" t="s">
        <v>3136</v>
      </c>
      <c r="D30" s="576" t="s">
        <v>3124</v>
      </c>
      <c r="E30" s="574" t="s">
        <v>3097</v>
      </c>
      <c r="F30" s="574" t="s">
        <v>3125</v>
      </c>
      <c r="G30" s="433"/>
      <c r="H30" s="433"/>
      <c r="I30" s="546">
        <v>50</v>
      </c>
      <c r="J30" s="546"/>
      <c r="K30" s="439" t="s">
        <v>3137</v>
      </c>
      <c r="L30" s="439" t="s">
        <v>3137</v>
      </c>
      <c r="M30" s="433" t="s">
        <v>3042</v>
      </c>
      <c r="N30" s="489"/>
      <c r="O30" s="451" t="s">
        <v>3138</v>
      </c>
      <c r="P30" s="433" t="s">
        <v>3116</v>
      </c>
      <c r="Q30" s="433"/>
      <c r="R30" s="433" t="s">
        <v>3033</v>
      </c>
      <c r="S30" s="433" t="s">
        <v>3034</v>
      </c>
      <c r="T30" s="198"/>
      <c r="U30" s="198"/>
      <c r="V30" s="198"/>
      <c r="W30" s="198"/>
      <c r="X30" s="198"/>
      <c r="Y30" s="198"/>
      <c r="Z30" s="198"/>
      <c r="AA30" s="198"/>
      <c r="AB30" s="198"/>
      <c r="AC30" s="198"/>
      <c r="AD30" s="198"/>
      <c r="AE30" s="198"/>
      <c r="AF30" s="198"/>
      <c r="AG30" s="198"/>
      <c r="AH30" s="198"/>
      <c r="AI30" s="198"/>
      <c r="AJ30" s="198"/>
      <c r="AK30" s="198"/>
      <c r="AL30" s="198"/>
      <c r="AM30" s="198"/>
      <c r="AN30" s="198"/>
      <c r="AO30" s="198"/>
      <c r="AP30" s="198"/>
      <c r="AQ30" s="198"/>
      <c r="AR30" s="198"/>
      <c r="AS30" s="198"/>
      <c r="AT30" s="198"/>
    </row>
    <row r="31" spans="1:46" s="474" customFormat="1" ht="18" customHeight="1" x14ac:dyDescent="0.2">
      <c r="A31" s="702" t="s">
        <v>3139</v>
      </c>
      <c r="B31" s="816" t="s">
        <v>3036</v>
      </c>
      <c r="C31" s="817" t="s">
        <v>3140</v>
      </c>
      <c r="D31" s="818" t="s">
        <v>3038</v>
      </c>
      <c r="E31" s="816" t="s">
        <v>3048</v>
      </c>
      <c r="F31" s="816" t="s">
        <v>3141</v>
      </c>
      <c r="G31" s="816"/>
      <c r="H31" s="816"/>
      <c r="I31" s="819">
        <v>50</v>
      </c>
      <c r="J31" s="819"/>
      <c r="K31" s="816" t="s">
        <v>3137</v>
      </c>
      <c r="L31" s="820" t="s">
        <v>3142</v>
      </c>
      <c r="M31" s="816" t="s">
        <v>3042</v>
      </c>
      <c r="N31" s="821"/>
      <c r="O31" s="822" t="s">
        <v>3143</v>
      </c>
      <c r="P31" s="816" t="s">
        <v>3080</v>
      </c>
      <c r="Q31" s="816" t="s">
        <v>3108</v>
      </c>
      <c r="R31" s="816" t="s">
        <v>3033</v>
      </c>
      <c r="S31" s="816" t="s">
        <v>3034</v>
      </c>
    </row>
    <row r="32" spans="1:46" s="352" customFormat="1" ht="18" customHeight="1" x14ac:dyDescent="0.2">
      <c r="A32" s="740" t="s">
        <v>3144</v>
      </c>
      <c r="B32" s="574" t="s">
        <v>3036</v>
      </c>
      <c r="C32" s="575" t="s">
        <v>3140</v>
      </c>
      <c r="D32" s="576" t="s">
        <v>3038</v>
      </c>
      <c r="E32" s="574" t="s">
        <v>3048</v>
      </c>
      <c r="F32" s="574" t="s">
        <v>3141</v>
      </c>
      <c r="G32" s="433"/>
      <c r="H32" s="433"/>
      <c r="I32" s="546">
        <v>50</v>
      </c>
      <c r="J32" s="546"/>
      <c r="K32" s="439" t="s">
        <v>3137</v>
      </c>
      <c r="L32" s="503" t="s">
        <v>3142</v>
      </c>
      <c r="M32" s="433" t="s">
        <v>3042</v>
      </c>
      <c r="N32" s="489"/>
      <c r="O32" s="451" t="s">
        <v>3143</v>
      </c>
      <c r="P32" s="433" t="s">
        <v>3080</v>
      </c>
      <c r="Q32" s="433" t="s">
        <v>3108</v>
      </c>
      <c r="R32" s="433" t="s">
        <v>3033</v>
      </c>
      <c r="S32" s="433" t="s">
        <v>3034</v>
      </c>
      <c r="T32" s="198"/>
      <c r="U32" s="198"/>
      <c r="V32" s="198"/>
      <c r="W32" s="198"/>
      <c r="X32" s="198"/>
      <c r="Y32" s="198"/>
      <c r="Z32" s="198"/>
      <c r="AA32" s="198"/>
      <c r="AB32" s="198"/>
      <c r="AC32" s="198"/>
      <c r="AD32" s="198"/>
      <c r="AE32" s="198"/>
      <c r="AF32" s="198"/>
      <c r="AG32" s="198"/>
      <c r="AH32" s="198"/>
      <c r="AI32" s="198"/>
      <c r="AJ32" s="198"/>
      <c r="AK32" s="198"/>
      <c r="AL32" s="198"/>
      <c r="AM32" s="198"/>
      <c r="AN32" s="198"/>
      <c r="AO32" s="198"/>
      <c r="AP32" s="198"/>
      <c r="AQ32" s="198"/>
      <c r="AR32" s="198"/>
      <c r="AS32" s="198"/>
      <c r="AT32" s="198"/>
    </row>
    <row r="33" spans="1:19" s="352" customFormat="1" ht="18" customHeight="1" x14ac:dyDescent="0.2">
      <c r="A33" s="369" t="s">
        <v>3072</v>
      </c>
      <c r="B33" s="360"/>
      <c r="C33" s="371"/>
      <c r="D33" s="363"/>
      <c r="E33" s="360"/>
      <c r="F33" s="356"/>
      <c r="G33" s="357"/>
      <c r="H33" s="357"/>
      <c r="I33" s="367"/>
      <c r="J33" s="367"/>
      <c r="K33" s="367"/>
      <c r="L33" s="404"/>
      <c r="M33" s="372"/>
      <c r="N33" s="335"/>
      <c r="O33" s="373"/>
      <c r="P33" s="357"/>
      <c r="Q33" s="357"/>
      <c r="R33" s="357"/>
      <c r="S33" s="357"/>
    </row>
    <row r="34" spans="1:19" ht="18" customHeight="1" x14ac:dyDescent="0.2">
      <c r="A34" s="579" t="s">
        <v>3145</v>
      </c>
      <c r="B34" s="114"/>
      <c r="C34" s="170"/>
      <c r="D34" s="171"/>
      <c r="E34" s="360"/>
      <c r="F34" s="356"/>
      <c r="G34" s="139"/>
      <c r="H34" s="139"/>
      <c r="I34" s="324"/>
      <c r="J34" s="367"/>
      <c r="K34" s="367"/>
      <c r="L34" s="113"/>
      <c r="M34" s="164"/>
      <c r="N34" s="172"/>
      <c r="O34" s="118"/>
      <c r="P34" s="139"/>
      <c r="Q34" s="139"/>
      <c r="R34" s="139"/>
      <c r="S34" s="139"/>
    </row>
    <row r="35" spans="1:19" ht="18" customHeight="1" x14ac:dyDescent="0.2">
      <c r="A35" s="185" t="s">
        <v>3146</v>
      </c>
      <c r="B35" s="114" t="s">
        <v>3036</v>
      </c>
      <c r="C35" s="170" t="s">
        <v>3147</v>
      </c>
      <c r="D35" s="171" t="s">
        <v>3038</v>
      </c>
      <c r="E35" s="360">
        <v>-2</v>
      </c>
      <c r="F35" s="356">
        <v>0</v>
      </c>
      <c r="G35" s="139"/>
      <c r="H35" s="139"/>
      <c r="I35" s="586">
        <v>-3.4909999999999997E-2</v>
      </c>
      <c r="J35" s="534" t="s">
        <v>3047</v>
      </c>
      <c r="K35" s="367" t="s">
        <v>3148</v>
      </c>
      <c r="L35" s="226" t="s">
        <v>3048</v>
      </c>
      <c r="M35" s="164" t="s">
        <v>3042</v>
      </c>
      <c r="N35" s="172"/>
      <c r="O35" s="118" t="s">
        <v>3149</v>
      </c>
      <c r="P35" s="139" t="s">
        <v>3150</v>
      </c>
      <c r="Q35" s="139" t="s">
        <v>3066</v>
      </c>
      <c r="R35" s="139" t="s">
        <v>3033</v>
      </c>
      <c r="S35" s="139" t="s">
        <v>3034</v>
      </c>
    </row>
    <row r="36" spans="1:19" ht="18" customHeight="1" x14ac:dyDescent="0.2">
      <c r="A36" s="185" t="s">
        <v>3151</v>
      </c>
      <c r="B36" s="114" t="s">
        <v>3036</v>
      </c>
      <c r="C36" s="170" t="s">
        <v>3152</v>
      </c>
      <c r="D36" s="171" t="s">
        <v>3038</v>
      </c>
      <c r="E36" s="360">
        <v>0</v>
      </c>
      <c r="F36" s="356">
        <v>200</v>
      </c>
      <c r="G36" s="139"/>
      <c r="H36" s="139"/>
      <c r="I36" s="583">
        <v>0.62829999999999997</v>
      </c>
      <c r="J36" s="534" t="s">
        <v>3047</v>
      </c>
      <c r="K36" s="367" t="s">
        <v>3153</v>
      </c>
      <c r="L36" s="226" t="s">
        <v>3048</v>
      </c>
      <c r="M36" s="164" t="s">
        <v>3042</v>
      </c>
      <c r="N36" s="172" t="s">
        <v>3154</v>
      </c>
      <c r="O36" s="118" t="s">
        <v>3155</v>
      </c>
      <c r="P36" s="139" t="s">
        <v>3150</v>
      </c>
      <c r="Q36" s="139" t="s">
        <v>3032</v>
      </c>
      <c r="R36" s="139" t="s">
        <v>3033</v>
      </c>
      <c r="S36" s="139" t="s">
        <v>3034</v>
      </c>
    </row>
    <row r="37" spans="1:19" ht="18" customHeight="1" x14ac:dyDescent="0.2">
      <c r="A37" s="185" t="s">
        <v>3156</v>
      </c>
      <c r="B37" s="114" t="s">
        <v>3036</v>
      </c>
      <c r="C37" s="170" t="s">
        <v>3157</v>
      </c>
      <c r="D37" s="171" t="s">
        <v>3038</v>
      </c>
      <c r="E37" s="360">
        <v>0</v>
      </c>
      <c r="F37" s="356">
        <v>100</v>
      </c>
      <c r="G37" s="139"/>
      <c r="H37" s="139"/>
      <c r="I37" s="586">
        <v>0.1</v>
      </c>
      <c r="J37" s="534" t="s">
        <v>3047</v>
      </c>
      <c r="K37" s="367" t="s">
        <v>3158</v>
      </c>
      <c r="L37" s="227" t="s">
        <v>3159</v>
      </c>
      <c r="M37" s="164" t="s">
        <v>3042</v>
      </c>
      <c r="N37" s="172" t="s">
        <v>3160</v>
      </c>
      <c r="O37" s="118" t="s">
        <v>3161</v>
      </c>
      <c r="P37" s="139" t="s">
        <v>3150</v>
      </c>
      <c r="Q37" s="139" t="s">
        <v>3032</v>
      </c>
      <c r="R37" s="139" t="s">
        <v>3033</v>
      </c>
      <c r="S37" s="139" t="s">
        <v>3034</v>
      </c>
    </row>
    <row r="38" spans="1:19" ht="18" customHeight="1" x14ac:dyDescent="0.2">
      <c r="A38" s="185" t="s">
        <v>3162</v>
      </c>
      <c r="B38" s="114" t="s">
        <v>3036</v>
      </c>
      <c r="C38" s="170" t="s">
        <v>3163</v>
      </c>
      <c r="D38" s="171" t="s">
        <v>3038</v>
      </c>
      <c r="E38" s="360" t="s">
        <v>3048</v>
      </c>
      <c r="F38" s="356" t="s">
        <v>3125</v>
      </c>
      <c r="G38" s="139"/>
      <c r="H38" s="139"/>
      <c r="I38" s="586">
        <v>2</v>
      </c>
      <c r="J38" s="534" t="s">
        <v>3047</v>
      </c>
      <c r="K38" s="367" t="s">
        <v>3164</v>
      </c>
      <c r="L38" s="228" t="s">
        <v>3164</v>
      </c>
      <c r="M38" s="164" t="s">
        <v>3042</v>
      </c>
      <c r="N38" s="172"/>
      <c r="O38" s="118" t="s">
        <v>3165</v>
      </c>
      <c r="P38" s="139" t="s">
        <v>3150</v>
      </c>
      <c r="Q38" s="139" t="s">
        <v>3108</v>
      </c>
      <c r="R38" s="139" t="s">
        <v>3033</v>
      </c>
      <c r="S38" s="139" t="s">
        <v>3034</v>
      </c>
    </row>
    <row r="39" spans="1:19" ht="18" customHeight="1" x14ac:dyDescent="0.2">
      <c r="A39" s="185" t="s">
        <v>3166</v>
      </c>
      <c r="B39" s="114" t="s">
        <v>3036</v>
      </c>
      <c r="C39" s="170" t="s">
        <v>3167</v>
      </c>
      <c r="D39" s="171" t="s">
        <v>3038</v>
      </c>
      <c r="E39" s="360" t="s">
        <v>3048</v>
      </c>
      <c r="F39" s="356" t="s">
        <v>3125</v>
      </c>
      <c r="G39" s="139"/>
      <c r="H39" s="139"/>
      <c r="I39" s="586">
        <v>15</v>
      </c>
      <c r="J39" s="534" t="s">
        <v>3047</v>
      </c>
      <c r="K39" s="367" t="s">
        <v>3168</v>
      </c>
      <c r="L39" s="228" t="s">
        <v>3168</v>
      </c>
      <c r="M39" s="164" t="s">
        <v>3042</v>
      </c>
      <c r="N39" s="172"/>
      <c r="O39" s="118" t="s">
        <v>3169</v>
      </c>
      <c r="P39" s="139" t="s">
        <v>3150</v>
      </c>
      <c r="Q39" s="139" t="s">
        <v>3108</v>
      </c>
      <c r="R39" s="139" t="s">
        <v>3033</v>
      </c>
      <c r="S39" s="139" t="s">
        <v>3034</v>
      </c>
    </row>
    <row r="40" spans="1:19" ht="18" customHeight="1" x14ac:dyDescent="0.2">
      <c r="A40" s="185" t="s">
        <v>2988</v>
      </c>
      <c r="B40" s="114" t="s">
        <v>3036</v>
      </c>
      <c r="C40" s="170" t="s">
        <v>3170</v>
      </c>
      <c r="D40" s="171" t="s">
        <v>3038</v>
      </c>
      <c r="E40" s="360" t="s">
        <v>3048</v>
      </c>
      <c r="F40" s="356" t="s">
        <v>3125</v>
      </c>
      <c r="G40" s="139"/>
      <c r="H40" s="139"/>
      <c r="I40" s="586">
        <v>3</v>
      </c>
      <c r="J40" s="534" t="s">
        <v>3047</v>
      </c>
      <c r="K40" s="367" t="s">
        <v>3171</v>
      </c>
      <c r="L40" s="228" t="s">
        <v>3171</v>
      </c>
      <c r="M40" s="164" t="s">
        <v>3042</v>
      </c>
      <c r="N40" s="172"/>
      <c r="O40" s="118" t="s">
        <v>3172</v>
      </c>
      <c r="P40" s="139" t="s">
        <v>3150</v>
      </c>
      <c r="Q40" s="139" t="s">
        <v>1592</v>
      </c>
      <c r="R40" s="139" t="s">
        <v>3033</v>
      </c>
      <c r="S40" s="139" t="s">
        <v>3034</v>
      </c>
    </row>
    <row r="41" spans="1:19" s="352" customFormat="1" ht="18" customHeight="1" x14ac:dyDescent="0.2">
      <c r="A41" s="476" t="s">
        <v>3173</v>
      </c>
      <c r="B41" s="521" t="s">
        <v>3036</v>
      </c>
      <c r="C41" s="522" t="s">
        <v>3173</v>
      </c>
      <c r="D41" s="523" t="s">
        <v>3038</v>
      </c>
      <c r="E41" s="521" t="s">
        <v>3048</v>
      </c>
      <c r="F41" s="340" t="s">
        <v>3164</v>
      </c>
      <c r="G41" s="357"/>
      <c r="H41" s="357"/>
      <c r="I41" s="399" t="s">
        <v>3174</v>
      </c>
      <c r="J41" s="534"/>
      <c r="K41" s="340" t="s">
        <v>3175</v>
      </c>
      <c r="L41" s="340" t="s">
        <v>3175</v>
      </c>
      <c r="M41" s="372" t="s">
        <v>3042</v>
      </c>
      <c r="N41" s="335"/>
      <c r="O41" s="373" t="s">
        <v>3176</v>
      </c>
      <c r="P41" s="372" t="s">
        <v>3150</v>
      </c>
      <c r="Q41" s="372" t="s">
        <v>3055</v>
      </c>
      <c r="R41" s="372" t="s">
        <v>3033</v>
      </c>
      <c r="S41" s="372" t="s">
        <v>3034</v>
      </c>
    </row>
    <row r="42" spans="1:19" s="352" customFormat="1" ht="18" customHeight="1" x14ac:dyDescent="0.2">
      <c r="A42" s="476" t="s">
        <v>3177</v>
      </c>
      <c r="B42" s="521" t="s">
        <v>3036</v>
      </c>
      <c r="C42" s="522" t="s">
        <v>3177</v>
      </c>
      <c r="D42" s="523" t="s">
        <v>3038</v>
      </c>
      <c r="E42" s="521" t="s">
        <v>3048</v>
      </c>
      <c r="F42" s="340" t="s">
        <v>3125</v>
      </c>
      <c r="G42" s="357"/>
      <c r="H42" s="357"/>
      <c r="I42" s="399" t="s">
        <v>3178</v>
      </c>
      <c r="J42" s="534"/>
      <c r="K42" s="340" t="s">
        <v>3178</v>
      </c>
      <c r="L42" s="340" t="s">
        <v>3178</v>
      </c>
      <c r="M42" s="372" t="s">
        <v>3042</v>
      </c>
      <c r="N42" s="335"/>
      <c r="O42" s="373" t="s">
        <v>3179</v>
      </c>
      <c r="P42" s="372" t="s">
        <v>3150</v>
      </c>
      <c r="Q42" s="372" t="s">
        <v>3108</v>
      </c>
      <c r="R42" s="372" t="s">
        <v>2982</v>
      </c>
      <c r="S42" s="372" t="s">
        <v>3034</v>
      </c>
    </row>
    <row r="43" spans="1:19" s="352" customFormat="1" ht="18" customHeight="1" x14ac:dyDescent="0.2">
      <c r="A43" s="476" t="s">
        <v>3180</v>
      </c>
      <c r="B43" s="521" t="s">
        <v>3036</v>
      </c>
      <c r="C43" s="522" t="s">
        <v>3180</v>
      </c>
      <c r="D43" s="523" t="s">
        <v>3038</v>
      </c>
      <c r="E43" s="521" t="s">
        <v>3048</v>
      </c>
      <c r="F43" s="340" t="s">
        <v>3125</v>
      </c>
      <c r="G43" s="357"/>
      <c r="H43" s="357"/>
      <c r="I43" s="399" t="s">
        <v>3181</v>
      </c>
      <c r="J43" s="399"/>
      <c r="K43" s="340" t="s">
        <v>3182</v>
      </c>
      <c r="L43" s="340" t="s">
        <v>3182</v>
      </c>
      <c r="M43" s="372" t="s">
        <v>3042</v>
      </c>
      <c r="N43" s="335"/>
      <c r="O43" s="373" t="s">
        <v>3183</v>
      </c>
      <c r="P43" s="372" t="s">
        <v>3150</v>
      </c>
      <c r="Q43" s="372" t="s">
        <v>3032</v>
      </c>
      <c r="R43" s="372" t="s">
        <v>3033</v>
      </c>
      <c r="S43" s="372" t="s">
        <v>3034</v>
      </c>
    </row>
    <row r="44" spans="1:19" s="352" customFormat="1" ht="18" customHeight="1" x14ac:dyDescent="0.2">
      <c r="A44" s="476" t="s">
        <v>3184</v>
      </c>
      <c r="B44" s="521" t="s">
        <v>3036</v>
      </c>
      <c r="C44" s="522" t="s">
        <v>3185</v>
      </c>
      <c r="D44" s="523" t="s">
        <v>3038</v>
      </c>
      <c r="E44" s="521">
        <v>-2</v>
      </c>
      <c r="F44" s="340">
        <v>0</v>
      </c>
      <c r="G44" s="357"/>
      <c r="H44" s="357"/>
      <c r="I44" s="399" t="s">
        <v>3186</v>
      </c>
      <c r="J44" s="399"/>
      <c r="K44" s="340" t="s">
        <v>3187</v>
      </c>
      <c r="L44" s="340" t="s">
        <v>3187</v>
      </c>
      <c r="M44" s="372" t="s">
        <v>3042</v>
      </c>
      <c r="N44" s="335"/>
      <c r="O44" s="373" t="s">
        <v>3188</v>
      </c>
      <c r="P44" s="372" t="s">
        <v>3150</v>
      </c>
      <c r="Q44" s="372" t="s">
        <v>3066</v>
      </c>
      <c r="R44" s="372" t="s">
        <v>2982</v>
      </c>
      <c r="S44" s="372" t="s">
        <v>3034</v>
      </c>
    </row>
    <row r="45" spans="1:19" s="352" customFormat="1" ht="18" customHeight="1" x14ac:dyDescent="0.2">
      <c r="A45" s="476" t="s">
        <v>3189</v>
      </c>
      <c r="B45" s="521" t="s">
        <v>3036</v>
      </c>
      <c r="C45" s="522" t="s">
        <v>3190</v>
      </c>
      <c r="D45" s="523" t="s">
        <v>3038</v>
      </c>
      <c r="E45" s="521">
        <v>-2</v>
      </c>
      <c r="F45" s="340">
        <v>0</v>
      </c>
      <c r="G45" s="357"/>
      <c r="H45" s="357"/>
      <c r="I45" s="399" t="s">
        <v>3191</v>
      </c>
      <c r="J45" s="399"/>
      <c r="K45" s="340" t="s">
        <v>3191</v>
      </c>
      <c r="L45" s="340" t="s">
        <v>3191</v>
      </c>
      <c r="M45" s="372" t="s">
        <v>3042</v>
      </c>
      <c r="N45" s="335"/>
      <c r="O45" s="373" t="s">
        <v>3188</v>
      </c>
      <c r="P45" s="372" t="s">
        <v>3150</v>
      </c>
      <c r="Q45" s="372" t="s">
        <v>3066</v>
      </c>
      <c r="R45" s="372" t="s">
        <v>3033</v>
      </c>
      <c r="S45" s="372" t="s">
        <v>3034</v>
      </c>
    </row>
    <row r="46" spans="1:19" s="352" customFormat="1" ht="18" customHeight="1" x14ac:dyDescent="0.2">
      <c r="A46" s="476" t="s">
        <v>3192</v>
      </c>
      <c r="B46" s="521" t="s">
        <v>3036</v>
      </c>
      <c r="C46" s="522" t="s">
        <v>3193</v>
      </c>
      <c r="D46" s="523" t="s">
        <v>1570</v>
      </c>
      <c r="E46" s="521" t="s">
        <v>3048</v>
      </c>
      <c r="F46" s="340" t="s">
        <v>3097</v>
      </c>
      <c r="G46" s="357"/>
      <c r="H46" s="357"/>
      <c r="I46" s="399" t="s">
        <v>3194</v>
      </c>
      <c r="J46" s="399"/>
      <c r="K46" s="340" t="s">
        <v>3194</v>
      </c>
      <c r="L46" s="340" t="s">
        <v>3194</v>
      </c>
      <c r="M46" s="372" t="s">
        <v>3042</v>
      </c>
      <c r="N46" s="335"/>
      <c r="O46" s="373" t="s">
        <v>3188</v>
      </c>
      <c r="P46" s="372" t="s">
        <v>3150</v>
      </c>
      <c r="Q46" s="372" t="s">
        <v>3032</v>
      </c>
      <c r="R46" s="372" t="s">
        <v>3033</v>
      </c>
      <c r="S46" s="372" t="s">
        <v>3034</v>
      </c>
    </row>
    <row r="47" spans="1:19" s="352" customFormat="1" ht="18" customHeight="1" x14ac:dyDescent="0.2">
      <c r="A47" s="476" t="s">
        <v>3195</v>
      </c>
      <c r="B47" s="521" t="s">
        <v>3036</v>
      </c>
      <c r="C47" s="522" t="s">
        <v>3196</v>
      </c>
      <c r="D47" s="523" t="s">
        <v>3038</v>
      </c>
      <c r="E47" s="521" t="s">
        <v>3048</v>
      </c>
      <c r="F47" s="340" t="s">
        <v>3125</v>
      </c>
      <c r="G47" s="357"/>
      <c r="H47" s="357"/>
      <c r="I47" s="399" t="s">
        <v>3197</v>
      </c>
      <c r="J47" s="399"/>
      <c r="K47" s="340" t="s">
        <v>3197</v>
      </c>
      <c r="L47" s="340" t="s">
        <v>3197</v>
      </c>
      <c r="M47" s="372" t="s">
        <v>3042</v>
      </c>
      <c r="N47" s="335"/>
      <c r="O47" s="373" t="s">
        <v>3183</v>
      </c>
      <c r="P47" s="372" t="s">
        <v>3150</v>
      </c>
      <c r="Q47" s="372" t="s">
        <v>3032</v>
      </c>
      <c r="R47" s="372" t="s">
        <v>3033</v>
      </c>
      <c r="S47" s="372" t="s">
        <v>3034</v>
      </c>
    </row>
    <row r="48" spans="1:19" ht="18" customHeight="1" x14ac:dyDescent="0.2">
      <c r="A48" s="187" t="s">
        <v>3072</v>
      </c>
      <c r="B48" s="114"/>
      <c r="C48" s="170"/>
      <c r="D48" s="171"/>
      <c r="E48" s="360"/>
      <c r="F48" s="356"/>
      <c r="G48" s="139"/>
      <c r="H48" s="139"/>
      <c r="I48" s="324"/>
      <c r="J48" s="367"/>
      <c r="K48" s="367"/>
      <c r="L48" s="113"/>
      <c r="M48" s="164"/>
      <c r="N48" s="172"/>
      <c r="O48" s="118"/>
      <c r="P48" s="139"/>
      <c r="Q48" s="139"/>
      <c r="R48" s="139"/>
      <c r="S48" s="139"/>
    </row>
    <row r="49" spans="1:46" ht="18" customHeight="1" x14ac:dyDescent="0.2">
      <c r="A49" s="187" t="s">
        <v>3198</v>
      </c>
      <c r="B49" s="114"/>
      <c r="C49" s="170"/>
      <c r="D49" s="171"/>
      <c r="E49" s="360"/>
      <c r="F49" s="356"/>
      <c r="G49" s="139"/>
      <c r="H49" s="139"/>
      <c r="I49" s="324"/>
      <c r="J49" s="367"/>
      <c r="K49" s="367"/>
      <c r="L49" s="113"/>
      <c r="M49" s="164"/>
      <c r="N49" s="172"/>
      <c r="O49" s="118"/>
      <c r="P49" s="139"/>
      <c r="Q49" s="139"/>
      <c r="R49" s="139"/>
      <c r="S49" s="139"/>
    </row>
    <row r="50" spans="1:46" ht="18" customHeight="1" x14ac:dyDescent="0.2">
      <c r="A50" s="185" t="s">
        <v>3199</v>
      </c>
      <c r="B50" s="114" t="s">
        <v>3036</v>
      </c>
      <c r="C50" s="170" t="s">
        <v>3200</v>
      </c>
      <c r="D50" s="171" t="s">
        <v>3038</v>
      </c>
      <c r="E50" s="360" t="s">
        <v>3048</v>
      </c>
      <c r="F50" s="356" t="s">
        <v>3201</v>
      </c>
      <c r="G50" s="139"/>
      <c r="H50" s="139"/>
      <c r="I50" s="586">
        <v>60</v>
      </c>
      <c r="J50" s="534" t="s">
        <v>3047</v>
      </c>
      <c r="K50" s="367" t="s">
        <v>3093</v>
      </c>
      <c r="L50" s="228" t="s">
        <v>3093</v>
      </c>
      <c r="M50" s="164" t="s">
        <v>3042</v>
      </c>
      <c r="N50" s="172" t="s">
        <v>3202</v>
      </c>
      <c r="O50" s="118" t="s">
        <v>3203</v>
      </c>
      <c r="P50" s="139" t="s">
        <v>3204</v>
      </c>
      <c r="Q50" s="139"/>
      <c r="R50" s="139" t="s">
        <v>3033</v>
      </c>
      <c r="S50" s="139" t="s">
        <v>3034</v>
      </c>
    </row>
    <row r="51" spans="1:46" ht="18" customHeight="1" x14ac:dyDescent="0.2">
      <c r="A51" s="185" t="s">
        <v>3205</v>
      </c>
      <c r="B51" s="114" t="s">
        <v>3036</v>
      </c>
      <c r="C51" s="170" t="s">
        <v>3206</v>
      </c>
      <c r="D51" s="171" t="s">
        <v>3038</v>
      </c>
      <c r="E51" s="360" t="s">
        <v>3048</v>
      </c>
      <c r="F51" s="356" t="s">
        <v>3119</v>
      </c>
      <c r="G51" s="139"/>
      <c r="H51" s="139"/>
      <c r="I51" s="674">
        <v>0.62829999999999997</v>
      </c>
      <c r="J51" s="534" t="s">
        <v>3047</v>
      </c>
      <c r="K51" s="367" t="s">
        <v>3153</v>
      </c>
      <c r="L51" s="226" t="s">
        <v>3048</v>
      </c>
      <c r="M51" s="164" t="s">
        <v>3042</v>
      </c>
      <c r="N51" s="172" t="s">
        <v>3207</v>
      </c>
      <c r="O51" s="118" t="s">
        <v>3208</v>
      </c>
      <c r="P51" s="139" t="s">
        <v>3204</v>
      </c>
      <c r="Q51" s="139"/>
      <c r="R51" s="139" t="s">
        <v>3033</v>
      </c>
      <c r="S51" s="139" t="s">
        <v>3034</v>
      </c>
    </row>
    <row r="52" spans="1:46" ht="18" customHeight="1" x14ac:dyDescent="0.2">
      <c r="A52" s="187" t="s">
        <v>3072</v>
      </c>
      <c r="B52" s="114"/>
      <c r="C52" s="170"/>
      <c r="D52" s="171"/>
      <c r="E52" s="360"/>
      <c r="F52" s="356"/>
      <c r="G52" s="139"/>
      <c r="H52" s="139"/>
      <c r="I52" s="324"/>
      <c r="J52" s="367"/>
      <c r="K52" s="367"/>
      <c r="L52" s="113"/>
      <c r="M52" s="164"/>
      <c r="N52" s="172"/>
      <c r="O52" s="118"/>
      <c r="P52" s="139"/>
      <c r="Q52" s="139"/>
      <c r="R52" s="139"/>
      <c r="S52" s="139"/>
    </row>
    <row r="53" spans="1:46" ht="18" customHeight="1" x14ac:dyDescent="0.2">
      <c r="A53" s="187" t="s">
        <v>3209</v>
      </c>
      <c r="B53" s="114"/>
      <c r="C53" s="170"/>
      <c r="D53" s="171"/>
      <c r="E53" s="360"/>
      <c r="F53" s="356"/>
      <c r="G53" s="139"/>
      <c r="H53" s="139"/>
      <c r="I53" s="324"/>
      <c r="J53" s="367"/>
      <c r="K53" s="367"/>
      <c r="L53" s="113"/>
      <c r="M53" s="164"/>
      <c r="N53" s="172"/>
      <c r="O53" s="118"/>
      <c r="P53" s="139"/>
      <c r="Q53" s="139"/>
      <c r="R53" s="139"/>
      <c r="S53" s="139"/>
    </row>
    <row r="54" spans="1:46" ht="18" customHeight="1" x14ac:dyDescent="0.2">
      <c r="A54" s="185" t="s">
        <v>3210</v>
      </c>
      <c r="B54" s="114" t="s">
        <v>3036</v>
      </c>
      <c r="C54" s="170" t="s">
        <v>3211</v>
      </c>
      <c r="D54" s="171" t="s">
        <v>3038</v>
      </c>
      <c r="E54" s="360">
        <v>0</v>
      </c>
      <c r="F54" s="356">
        <v>4000000</v>
      </c>
      <c r="G54" s="139"/>
      <c r="H54" s="139"/>
      <c r="I54" s="581">
        <v>35000</v>
      </c>
      <c r="J54" s="534" t="s">
        <v>3047</v>
      </c>
      <c r="K54" s="367" t="s">
        <v>3212</v>
      </c>
      <c r="L54" s="113" t="s">
        <v>2989</v>
      </c>
      <c r="M54" s="164" t="s">
        <v>3042</v>
      </c>
      <c r="N54" s="172"/>
      <c r="O54" s="118" t="s">
        <v>3213</v>
      </c>
      <c r="P54" s="139" t="s">
        <v>3214</v>
      </c>
      <c r="Q54" s="139"/>
      <c r="R54" s="139" t="s">
        <v>3033</v>
      </c>
      <c r="S54" s="139" t="s">
        <v>3034</v>
      </c>
    </row>
    <row r="55" spans="1:46" s="352" customFormat="1" ht="18" customHeight="1" x14ac:dyDescent="0.2">
      <c r="A55" s="504" t="s">
        <v>3215</v>
      </c>
      <c r="B55" s="360" t="s">
        <v>3036</v>
      </c>
      <c r="C55" s="371"/>
      <c r="D55" s="363" t="s">
        <v>3083</v>
      </c>
      <c r="E55" s="360" t="s">
        <v>3084</v>
      </c>
      <c r="F55" s="356" t="s">
        <v>3085</v>
      </c>
      <c r="G55" s="357"/>
      <c r="H55" s="357"/>
      <c r="I55" s="403" t="s">
        <v>3085</v>
      </c>
      <c r="J55" s="403"/>
      <c r="K55" s="404"/>
      <c r="L55" s="458"/>
      <c r="M55" s="698"/>
      <c r="N55" s="456"/>
      <c r="O55" s="373"/>
      <c r="P55" s="357"/>
      <c r="Q55" s="357"/>
      <c r="R55" s="357"/>
      <c r="S55" s="357"/>
    </row>
    <row r="56" spans="1:46" s="352" customFormat="1" ht="18" customHeight="1" x14ac:dyDescent="0.2">
      <c r="A56" s="504" t="s">
        <v>3216</v>
      </c>
      <c r="B56" s="360" t="s">
        <v>3036</v>
      </c>
      <c r="C56" s="371" t="s">
        <v>2990</v>
      </c>
      <c r="D56" s="363" t="s">
        <v>3083</v>
      </c>
      <c r="E56" s="360" t="s">
        <v>3084</v>
      </c>
      <c r="F56" s="356" t="s">
        <v>3085</v>
      </c>
      <c r="G56" s="357"/>
      <c r="H56" s="357"/>
      <c r="I56" s="367" t="s">
        <v>3085</v>
      </c>
      <c r="J56" s="367" t="s">
        <v>3084</v>
      </c>
      <c r="K56" s="226" t="s">
        <v>3084</v>
      </c>
      <c r="L56" s="879"/>
      <c r="M56" s="372" t="s">
        <v>3042</v>
      </c>
      <c r="N56" s="880"/>
      <c r="O56" s="373"/>
      <c r="P56" s="357"/>
      <c r="Q56" s="357"/>
      <c r="R56" s="357"/>
      <c r="S56" s="357"/>
    </row>
    <row r="57" spans="1:46" s="352" customFormat="1" ht="18" customHeight="1" x14ac:dyDescent="0.2">
      <c r="A57" s="504" t="s">
        <v>3217</v>
      </c>
      <c r="B57" s="360" t="s">
        <v>3036</v>
      </c>
      <c r="C57" s="371" t="s">
        <v>3218</v>
      </c>
      <c r="D57" s="363" t="s">
        <v>3038</v>
      </c>
      <c r="E57" s="360">
        <v>0</v>
      </c>
      <c r="F57" s="356">
        <v>2</v>
      </c>
      <c r="G57" s="357"/>
      <c r="H57" s="357"/>
      <c r="I57" s="367" t="s">
        <v>3219</v>
      </c>
      <c r="J57" s="367" t="s">
        <v>3220</v>
      </c>
      <c r="K57" s="366" t="s">
        <v>3220</v>
      </c>
      <c r="L57" s="879"/>
      <c r="M57" s="372" t="s">
        <v>3042</v>
      </c>
      <c r="N57" s="880"/>
      <c r="O57" s="373"/>
      <c r="P57" s="357"/>
      <c r="Q57" s="357"/>
      <c r="R57" s="357"/>
      <c r="S57" s="357"/>
    </row>
    <row r="58" spans="1:46" s="352" customFormat="1" ht="18" customHeight="1" x14ac:dyDescent="0.2">
      <c r="A58" s="504" t="s">
        <v>3221</v>
      </c>
      <c r="B58" s="360" t="s">
        <v>3036</v>
      </c>
      <c r="C58" s="504" t="s">
        <v>3222</v>
      </c>
      <c r="D58" s="363" t="s">
        <v>3124</v>
      </c>
      <c r="E58" s="360" t="s">
        <v>3048</v>
      </c>
      <c r="F58" s="356" t="s">
        <v>3164</v>
      </c>
      <c r="G58" s="357"/>
      <c r="H58" s="357"/>
      <c r="I58" s="367" t="s">
        <v>3048</v>
      </c>
      <c r="J58" s="367" t="s">
        <v>3048</v>
      </c>
      <c r="K58" s="878" t="s">
        <v>3048</v>
      </c>
      <c r="L58" s="879"/>
      <c r="M58" s="372" t="s">
        <v>3042</v>
      </c>
      <c r="N58" s="881"/>
      <c r="O58" s="373" t="s">
        <v>3222</v>
      </c>
      <c r="P58" s="357"/>
      <c r="Q58" s="357"/>
      <c r="R58" s="357"/>
      <c r="S58" s="357"/>
    </row>
    <row r="59" spans="1:46" ht="18" customHeight="1" x14ac:dyDescent="0.2">
      <c r="A59" s="185" t="s">
        <v>3223</v>
      </c>
      <c r="B59" s="114" t="s">
        <v>3036</v>
      </c>
      <c r="C59" s="170" t="s">
        <v>3224</v>
      </c>
      <c r="D59" s="171" t="s">
        <v>3038</v>
      </c>
      <c r="E59" s="360">
        <v>0</v>
      </c>
      <c r="F59" s="356">
        <v>2</v>
      </c>
      <c r="G59" s="139"/>
      <c r="H59" s="139"/>
      <c r="I59" s="582">
        <v>3.4909999999999997E-2</v>
      </c>
      <c r="J59" s="534" t="s">
        <v>3047</v>
      </c>
      <c r="K59" s="367" t="s">
        <v>3220</v>
      </c>
      <c r="L59" s="227" t="s">
        <v>3220</v>
      </c>
      <c r="M59" s="164" t="s">
        <v>3042</v>
      </c>
      <c r="N59" s="172"/>
      <c r="O59" s="118"/>
      <c r="P59" s="139" t="s">
        <v>3214</v>
      </c>
      <c r="Q59" s="139"/>
      <c r="R59" s="139" t="s">
        <v>3033</v>
      </c>
      <c r="S59" s="139" t="s">
        <v>3034</v>
      </c>
    </row>
    <row r="60" spans="1:46" ht="18" customHeight="1" x14ac:dyDescent="0.2">
      <c r="A60" s="185" t="s">
        <v>3225</v>
      </c>
      <c r="B60" s="114" t="s">
        <v>3052</v>
      </c>
      <c r="C60" s="170" t="s">
        <v>3226</v>
      </c>
      <c r="D60" s="171" t="s">
        <v>3038</v>
      </c>
      <c r="E60" s="360">
        <v>0</v>
      </c>
      <c r="F60" s="356">
        <v>2</v>
      </c>
      <c r="G60" s="139"/>
      <c r="H60" s="139"/>
      <c r="I60" s="582">
        <v>3.4909999999999997E-2</v>
      </c>
      <c r="J60" s="534" t="s">
        <v>3047</v>
      </c>
      <c r="K60" s="367" t="s">
        <v>3069</v>
      </c>
      <c r="L60" s="227" t="s">
        <v>3227</v>
      </c>
      <c r="M60" s="164" t="s">
        <v>3042</v>
      </c>
      <c r="N60" s="172"/>
      <c r="O60" s="118" t="s">
        <v>3228</v>
      </c>
      <c r="P60" s="139" t="s">
        <v>3214</v>
      </c>
      <c r="Q60" s="139"/>
      <c r="R60" s="139" t="s">
        <v>3033</v>
      </c>
      <c r="S60" s="139" t="s">
        <v>3034</v>
      </c>
    </row>
    <row r="61" spans="1:46" s="352" customFormat="1" ht="18" customHeight="1" x14ac:dyDescent="0.2">
      <c r="A61" s="504" t="s">
        <v>3229</v>
      </c>
      <c r="B61" s="559" t="s">
        <v>3052</v>
      </c>
      <c r="C61" s="560" t="s">
        <v>3230</v>
      </c>
      <c r="D61" s="561" t="s">
        <v>3038</v>
      </c>
      <c r="E61" s="559" t="s">
        <v>3048</v>
      </c>
      <c r="F61" s="559" t="s">
        <v>3164</v>
      </c>
      <c r="G61" s="425"/>
      <c r="H61" s="425"/>
      <c r="I61" s="580">
        <v>3.4909999999999997E-2</v>
      </c>
      <c r="J61" s="534"/>
      <c r="K61" s="559" t="s">
        <v>3231</v>
      </c>
      <c r="L61" s="559" t="s">
        <v>3231</v>
      </c>
      <c r="M61" s="425" t="s">
        <v>3042</v>
      </c>
      <c r="N61" s="335"/>
      <c r="O61" s="445" t="s">
        <v>3232</v>
      </c>
      <c r="P61" s="505" t="s">
        <v>3214</v>
      </c>
      <c r="Q61" s="505"/>
      <c r="R61" s="505" t="s">
        <v>3033</v>
      </c>
      <c r="S61" s="505" t="s">
        <v>3034</v>
      </c>
      <c r="T61" s="198"/>
      <c r="U61" s="198"/>
      <c r="V61" s="198"/>
      <c r="W61" s="198"/>
      <c r="X61" s="198"/>
      <c r="Y61" s="198"/>
      <c r="Z61" s="198"/>
      <c r="AA61" s="198"/>
      <c r="AB61" s="198"/>
      <c r="AC61" s="198"/>
      <c r="AD61" s="198"/>
      <c r="AE61" s="198"/>
      <c r="AF61" s="198"/>
      <c r="AG61" s="198"/>
      <c r="AH61" s="198"/>
      <c r="AI61" s="198"/>
      <c r="AJ61" s="198"/>
      <c r="AK61" s="198"/>
      <c r="AL61" s="198"/>
      <c r="AM61" s="198"/>
      <c r="AN61" s="198"/>
      <c r="AO61" s="198"/>
      <c r="AP61" s="198"/>
      <c r="AQ61" s="198"/>
      <c r="AR61" s="198"/>
      <c r="AS61" s="198"/>
      <c r="AT61" s="198"/>
    </row>
    <row r="62" spans="1:46" s="327" customFormat="1" ht="18" customHeight="1" x14ac:dyDescent="0.2">
      <c r="A62" s="336" t="s">
        <v>3233</v>
      </c>
      <c r="B62" s="330" t="s">
        <v>3052</v>
      </c>
      <c r="C62" s="333" t="s">
        <v>3234</v>
      </c>
      <c r="D62" s="334" t="s">
        <v>3038</v>
      </c>
      <c r="E62" s="360" t="s">
        <v>3048</v>
      </c>
      <c r="F62" s="356" t="s">
        <v>3164</v>
      </c>
      <c r="G62" s="329"/>
      <c r="H62" s="329"/>
      <c r="I62" s="582">
        <v>3.4909999999999997E-2</v>
      </c>
      <c r="J62" s="534" t="s">
        <v>3047</v>
      </c>
      <c r="K62" s="367" t="s">
        <v>3235</v>
      </c>
      <c r="L62" s="324" t="s">
        <v>3235</v>
      </c>
      <c r="M62" s="332" t="s">
        <v>3042</v>
      </c>
      <c r="N62" s="335"/>
      <c r="O62" s="331" t="s">
        <v>3236</v>
      </c>
      <c r="P62" s="329" t="s">
        <v>3214</v>
      </c>
      <c r="Q62" s="329"/>
      <c r="R62" s="329" t="s">
        <v>3033</v>
      </c>
      <c r="S62" s="329" t="s">
        <v>3034</v>
      </c>
    </row>
    <row r="63" spans="1:46" ht="18" customHeight="1" x14ac:dyDescent="0.2">
      <c r="A63" s="185" t="s">
        <v>3237</v>
      </c>
      <c r="B63" s="114" t="s">
        <v>3036</v>
      </c>
      <c r="C63" s="170" t="s">
        <v>3238</v>
      </c>
      <c r="D63" s="171" t="s">
        <v>3038</v>
      </c>
      <c r="E63" s="360">
        <v>0</v>
      </c>
      <c r="F63" s="356">
        <v>2</v>
      </c>
      <c r="G63" s="139"/>
      <c r="H63" s="139"/>
      <c r="I63" s="581">
        <v>0.7</v>
      </c>
      <c r="J63" s="534" t="s">
        <v>3047</v>
      </c>
      <c r="K63" s="367" t="s">
        <v>3239</v>
      </c>
      <c r="L63" s="228" t="s">
        <v>3239</v>
      </c>
      <c r="M63" s="164" t="s">
        <v>3042</v>
      </c>
      <c r="N63" s="172"/>
      <c r="O63" s="118" t="s">
        <v>3240</v>
      </c>
      <c r="P63" s="139" t="s">
        <v>3214</v>
      </c>
      <c r="Q63" s="139"/>
      <c r="R63" s="139" t="s">
        <v>3033</v>
      </c>
      <c r="S63" s="139" t="s">
        <v>3034</v>
      </c>
    </row>
    <row r="64" spans="1:46" ht="18" customHeight="1" x14ac:dyDescent="0.2">
      <c r="A64" s="185" t="s">
        <v>3241</v>
      </c>
      <c r="B64" s="114" t="s">
        <v>3036</v>
      </c>
      <c r="C64" s="170" t="s">
        <v>3242</v>
      </c>
      <c r="D64" s="171" t="s">
        <v>3038</v>
      </c>
      <c r="E64" s="360">
        <v>0</v>
      </c>
      <c r="F64" s="356">
        <v>1</v>
      </c>
      <c r="G64" s="139"/>
      <c r="H64" s="139"/>
      <c r="I64" s="581">
        <v>1.7500000000000002E-2</v>
      </c>
      <c r="J64" s="534" t="s">
        <v>3047</v>
      </c>
      <c r="K64" s="367" t="s">
        <v>3243</v>
      </c>
      <c r="L64" s="228" t="s">
        <v>3243</v>
      </c>
      <c r="M64" s="164" t="s">
        <v>3042</v>
      </c>
      <c r="N64" s="172"/>
      <c r="O64" s="118" t="s">
        <v>3244</v>
      </c>
      <c r="P64" s="139" t="s">
        <v>3214</v>
      </c>
      <c r="Q64" s="139"/>
      <c r="R64" s="139" t="s">
        <v>3033</v>
      </c>
      <c r="S64" s="139" t="s">
        <v>3034</v>
      </c>
    </row>
    <row r="65" spans="1:46" ht="18" customHeight="1" x14ac:dyDescent="0.2">
      <c r="A65" s="185" t="s">
        <v>3245</v>
      </c>
      <c r="B65" s="114" t="s">
        <v>3036</v>
      </c>
      <c r="C65" s="170" t="s">
        <v>3246</v>
      </c>
      <c r="D65" s="171" t="s">
        <v>3038</v>
      </c>
      <c r="E65" s="360">
        <v>0</v>
      </c>
      <c r="F65" s="356">
        <v>2</v>
      </c>
      <c r="G65" s="139"/>
      <c r="H65" s="139"/>
      <c r="I65" s="582">
        <v>3.4909999999999997E-2</v>
      </c>
      <c r="J65" s="534" t="s">
        <v>3047</v>
      </c>
      <c r="K65" s="367" t="s">
        <v>3247</v>
      </c>
      <c r="L65" s="227" t="s">
        <v>3247</v>
      </c>
      <c r="M65" s="164" t="s">
        <v>3042</v>
      </c>
      <c r="N65" s="172"/>
      <c r="O65" s="118" t="s">
        <v>3248</v>
      </c>
      <c r="P65" s="139" t="s">
        <v>3214</v>
      </c>
      <c r="Q65" s="139"/>
      <c r="R65" s="139" t="s">
        <v>3033</v>
      </c>
      <c r="S65" s="139" t="s">
        <v>3034</v>
      </c>
    </row>
    <row r="66" spans="1:46" ht="18" customHeight="1" x14ac:dyDescent="0.2">
      <c r="A66" s="185" t="s">
        <v>3249</v>
      </c>
      <c r="B66" s="114" t="s">
        <v>3036</v>
      </c>
      <c r="C66" s="170" t="s">
        <v>3250</v>
      </c>
      <c r="D66" s="171" t="s">
        <v>3038</v>
      </c>
      <c r="E66" s="360">
        <v>0</v>
      </c>
      <c r="F66" s="356">
        <v>10</v>
      </c>
      <c r="G66" s="139"/>
      <c r="H66" s="139"/>
      <c r="I66" s="587">
        <v>0</v>
      </c>
      <c r="J66" s="534" t="s">
        <v>3047</v>
      </c>
      <c r="K66" s="367" t="s">
        <v>3126</v>
      </c>
      <c r="L66" s="228" t="s">
        <v>3126</v>
      </c>
      <c r="M66" s="164" t="s">
        <v>3042</v>
      </c>
      <c r="N66" s="172"/>
      <c r="O66" s="118" t="s">
        <v>3251</v>
      </c>
      <c r="P66" s="139" t="s">
        <v>3214</v>
      </c>
      <c r="Q66" s="139"/>
      <c r="R66" s="139" t="s">
        <v>3033</v>
      </c>
      <c r="S66" s="139" t="s">
        <v>3034</v>
      </c>
    </row>
    <row r="67" spans="1:46" s="352" customFormat="1" ht="18" customHeight="1" x14ac:dyDescent="0.2">
      <c r="A67" s="759" t="s">
        <v>3252</v>
      </c>
      <c r="B67" s="360" t="s">
        <v>3036</v>
      </c>
      <c r="C67" s="457" t="s">
        <v>3253</v>
      </c>
      <c r="D67" s="478" t="s">
        <v>3038</v>
      </c>
      <c r="E67" s="360" t="s">
        <v>3048</v>
      </c>
      <c r="F67" s="360" t="s">
        <v>3159</v>
      </c>
      <c r="G67" s="425"/>
      <c r="H67" s="425"/>
      <c r="I67" s="587">
        <v>500000</v>
      </c>
      <c r="J67" s="534"/>
      <c r="K67" s="479" t="s">
        <v>3254</v>
      </c>
      <c r="L67" s="479" t="s">
        <v>3254</v>
      </c>
      <c r="M67" s="425" t="s">
        <v>3042</v>
      </c>
      <c r="N67" s="480"/>
      <c r="O67" s="445" t="s">
        <v>3255</v>
      </c>
      <c r="P67" s="425" t="s">
        <v>3214</v>
      </c>
      <c r="Q67" s="425"/>
      <c r="R67" s="425" t="s">
        <v>3033</v>
      </c>
      <c r="S67" s="425" t="s">
        <v>3034</v>
      </c>
      <c r="T67" s="198"/>
      <c r="U67" s="198"/>
      <c r="V67" s="198"/>
      <c r="W67" s="198"/>
      <c r="X67" s="198"/>
      <c r="Y67" s="198"/>
      <c r="Z67" s="198"/>
      <c r="AA67" s="198"/>
      <c r="AB67" s="198"/>
      <c r="AC67" s="198"/>
      <c r="AD67" s="198"/>
      <c r="AE67" s="198"/>
      <c r="AF67" s="198"/>
      <c r="AG67" s="198"/>
      <c r="AH67" s="198"/>
      <c r="AI67" s="198"/>
      <c r="AJ67" s="198"/>
      <c r="AK67" s="198"/>
      <c r="AL67" s="198"/>
      <c r="AM67" s="198"/>
      <c r="AN67" s="198"/>
      <c r="AO67" s="198"/>
      <c r="AP67" s="198"/>
      <c r="AQ67" s="198"/>
      <c r="AR67" s="198"/>
      <c r="AS67" s="198"/>
      <c r="AT67" s="198"/>
    </row>
    <row r="68" spans="1:46" ht="18" customHeight="1" x14ac:dyDescent="0.2">
      <c r="A68" s="187" t="s">
        <v>3072</v>
      </c>
      <c r="B68" s="114"/>
      <c r="C68" s="170"/>
      <c r="D68" s="171"/>
      <c r="E68" s="360"/>
      <c r="F68" s="356"/>
      <c r="G68" s="139"/>
      <c r="H68" s="139"/>
      <c r="I68" s="324"/>
      <c r="J68" s="367"/>
      <c r="K68" s="367"/>
      <c r="L68" s="113"/>
      <c r="M68" s="164"/>
      <c r="N68" s="172"/>
      <c r="O68" s="118"/>
      <c r="P68" s="139"/>
      <c r="Q68" s="139"/>
      <c r="R68" s="139"/>
      <c r="S68" s="139"/>
    </row>
    <row r="69" spans="1:46" ht="18" customHeight="1" x14ac:dyDescent="0.2">
      <c r="A69" s="187" t="s">
        <v>3256</v>
      </c>
      <c r="B69" s="114"/>
      <c r="C69" s="170"/>
      <c r="D69" s="171"/>
      <c r="E69" s="360"/>
      <c r="F69" s="356"/>
      <c r="G69" s="139"/>
      <c r="H69" s="139"/>
      <c r="I69" s="324"/>
      <c r="J69" s="367"/>
      <c r="K69" s="367"/>
      <c r="L69" s="113"/>
      <c r="M69" s="164"/>
      <c r="N69" s="172"/>
      <c r="O69" s="118"/>
      <c r="P69" s="139"/>
      <c r="Q69" s="139"/>
      <c r="R69" s="139"/>
      <c r="S69" s="139"/>
    </row>
    <row r="70" spans="1:46" ht="18" customHeight="1" x14ac:dyDescent="0.2">
      <c r="A70" s="567" t="s">
        <v>3257</v>
      </c>
      <c r="B70" s="114" t="s">
        <v>3036</v>
      </c>
      <c r="C70" s="170" t="s">
        <v>3258</v>
      </c>
      <c r="D70" s="171" t="s">
        <v>3038</v>
      </c>
      <c r="E70" s="360">
        <v>0</v>
      </c>
      <c r="F70" s="356">
        <v>300</v>
      </c>
      <c r="G70" s="139"/>
      <c r="H70" s="139"/>
      <c r="I70" s="681" t="s">
        <v>3259</v>
      </c>
      <c r="J70" s="534" t="s">
        <v>3047</v>
      </c>
      <c r="K70" s="367" t="s">
        <v>3260</v>
      </c>
      <c r="L70" s="227" t="s">
        <v>3159</v>
      </c>
      <c r="M70" s="164" t="s">
        <v>2984</v>
      </c>
      <c r="N70" s="172"/>
      <c r="O70" s="118" t="s">
        <v>3261</v>
      </c>
      <c r="P70" s="139" t="s">
        <v>3262</v>
      </c>
      <c r="Q70" s="139"/>
      <c r="R70" s="139" t="s">
        <v>3033</v>
      </c>
      <c r="S70" s="139" t="s">
        <v>3034</v>
      </c>
    </row>
    <row r="71" spans="1:46" ht="18" customHeight="1" x14ac:dyDescent="0.2">
      <c r="A71" s="567" t="s">
        <v>3263</v>
      </c>
      <c r="B71" s="114" t="s">
        <v>3036</v>
      </c>
      <c r="C71" s="170" t="s">
        <v>3264</v>
      </c>
      <c r="D71" s="171" t="s">
        <v>3038</v>
      </c>
      <c r="E71" s="360">
        <v>0</v>
      </c>
      <c r="F71" s="356" t="s">
        <v>3125</v>
      </c>
      <c r="G71" s="139"/>
      <c r="H71" s="139"/>
      <c r="I71" s="670" t="s">
        <v>3265</v>
      </c>
      <c r="J71" s="534" t="s">
        <v>3047</v>
      </c>
      <c r="K71" s="367" t="s">
        <v>3265</v>
      </c>
      <c r="L71" s="228" t="s">
        <v>3265</v>
      </c>
      <c r="M71" s="164" t="s">
        <v>3042</v>
      </c>
      <c r="N71" s="172"/>
      <c r="O71" s="118" t="s">
        <v>3266</v>
      </c>
      <c r="P71" s="139" t="s">
        <v>3262</v>
      </c>
      <c r="Q71" s="139"/>
      <c r="R71" s="139" t="s">
        <v>3033</v>
      </c>
      <c r="S71" s="139" t="s">
        <v>3034</v>
      </c>
    </row>
    <row r="72" spans="1:46" s="352" customFormat="1" ht="18" customHeight="1" x14ac:dyDescent="0.2">
      <c r="A72" s="567" t="s">
        <v>3267</v>
      </c>
      <c r="B72" s="360" t="s">
        <v>3036</v>
      </c>
      <c r="C72" s="371" t="s">
        <v>3268</v>
      </c>
      <c r="D72" s="363" t="s">
        <v>3038</v>
      </c>
      <c r="E72" s="360">
        <v>0</v>
      </c>
      <c r="F72" s="356" t="s">
        <v>3125</v>
      </c>
      <c r="G72" s="357"/>
      <c r="H72" s="357"/>
      <c r="I72" s="670" t="s">
        <v>3265</v>
      </c>
      <c r="J72" s="534"/>
      <c r="K72" s="367" t="s">
        <v>3265</v>
      </c>
      <c r="L72" s="228" t="s">
        <v>3265</v>
      </c>
      <c r="M72" s="372" t="s">
        <v>3042</v>
      </c>
      <c r="N72" s="335"/>
      <c r="O72" s="373" t="s">
        <v>3266</v>
      </c>
      <c r="P72" s="357" t="s">
        <v>3262</v>
      </c>
      <c r="Q72" s="357"/>
      <c r="R72" s="357" t="s">
        <v>3033</v>
      </c>
      <c r="S72" s="357" t="s">
        <v>3034</v>
      </c>
    </row>
    <row r="73" spans="1:46" s="352" customFormat="1" ht="18" customHeight="1" x14ac:dyDescent="0.2">
      <c r="A73" s="759" t="s">
        <v>3269</v>
      </c>
      <c r="B73" s="360" t="s">
        <v>3036</v>
      </c>
      <c r="C73" s="371" t="s">
        <v>3269</v>
      </c>
      <c r="D73" s="363" t="s">
        <v>3038</v>
      </c>
      <c r="E73" s="360" t="s">
        <v>3048</v>
      </c>
      <c r="F73" s="356" t="s">
        <v>3270</v>
      </c>
      <c r="G73" s="357"/>
      <c r="H73" s="357"/>
      <c r="I73" s="670" t="s">
        <v>3271</v>
      </c>
      <c r="J73" s="534"/>
      <c r="K73" s="367" t="s">
        <v>3164</v>
      </c>
      <c r="L73" s="228" t="s">
        <v>3164</v>
      </c>
      <c r="M73" s="372" t="s">
        <v>3042</v>
      </c>
      <c r="N73" s="335"/>
      <c r="O73" s="373"/>
      <c r="P73" s="357"/>
      <c r="Q73" s="357"/>
      <c r="R73" s="357"/>
      <c r="S73" s="357"/>
    </row>
    <row r="74" spans="1:46" s="352" customFormat="1" ht="18" customHeight="1" x14ac:dyDescent="0.25">
      <c r="A74" s="556" t="s">
        <v>3272</v>
      </c>
      <c r="B74" s="360" t="s">
        <v>3052</v>
      </c>
      <c r="C74" s="868" t="s">
        <v>3272</v>
      </c>
      <c r="D74" s="363" t="s">
        <v>3083</v>
      </c>
      <c r="E74" s="360" t="s">
        <v>3084</v>
      </c>
      <c r="F74" s="356" t="s">
        <v>3273</v>
      </c>
      <c r="G74" s="357"/>
      <c r="H74" s="357"/>
      <c r="I74" s="670" t="s">
        <v>3084</v>
      </c>
      <c r="J74" s="534"/>
      <c r="K74" s="367" t="s">
        <v>3084</v>
      </c>
      <c r="L74" s="228" t="s">
        <v>3084</v>
      </c>
      <c r="M74" s="372" t="s">
        <v>3042</v>
      </c>
      <c r="N74" s="335"/>
      <c r="O74" s="373" t="s">
        <v>3272</v>
      </c>
      <c r="P74" s="357" t="s">
        <v>3262</v>
      </c>
      <c r="Q74" s="357"/>
      <c r="R74" s="357" t="s">
        <v>3033</v>
      </c>
      <c r="S74" s="357" t="s">
        <v>3034</v>
      </c>
    </row>
    <row r="75" spans="1:46" ht="18" customHeight="1" x14ac:dyDescent="0.2">
      <c r="A75" s="411" t="s">
        <v>3274</v>
      </c>
      <c r="B75" s="360" t="s">
        <v>3052</v>
      </c>
      <c r="C75" s="371" t="s">
        <v>3275</v>
      </c>
      <c r="D75" s="363" t="s">
        <v>3038</v>
      </c>
      <c r="E75" s="360">
        <v>0</v>
      </c>
      <c r="F75" s="356">
        <v>300</v>
      </c>
      <c r="G75" s="357"/>
      <c r="H75" s="357"/>
      <c r="I75" s="681" t="s">
        <v>3276</v>
      </c>
      <c r="J75" s="534" t="s">
        <v>3047</v>
      </c>
      <c r="K75" s="367" t="s">
        <v>3028</v>
      </c>
      <c r="L75" s="228" t="s">
        <v>3159</v>
      </c>
      <c r="M75" s="164" t="s">
        <v>3042</v>
      </c>
      <c r="N75" s="172"/>
      <c r="O75" s="118" t="s">
        <v>3277</v>
      </c>
      <c r="P75" s="139" t="s">
        <v>3262</v>
      </c>
      <c r="Q75" s="139"/>
      <c r="R75" s="139" t="s">
        <v>3033</v>
      </c>
      <c r="S75" s="139" t="s">
        <v>3034</v>
      </c>
    </row>
    <row r="76" spans="1:46" ht="18" customHeight="1" x14ac:dyDescent="0.2">
      <c r="A76" s="411" t="s">
        <v>3278</v>
      </c>
      <c r="B76" s="114" t="s">
        <v>3052</v>
      </c>
      <c r="C76" s="170" t="s">
        <v>3279</v>
      </c>
      <c r="D76" s="171" t="s">
        <v>3038</v>
      </c>
      <c r="E76" s="360">
        <v>0</v>
      </c>
      <c r="F76" s="356">
        <v>0.1</v>
      </c>
      <c r="G76" s="139"/>
      <c r="H76" s="139"/>
      <c r="I76" s="600" t="s">
        <v>3280</v>
      </c>
      <c r="J76" s="534" t="s">
        <v>3047</v>
      </c>
      <c r="K76" s="367" t="s">
        <v>3281</v>
      </c>
      <c r="L76" s="228" t="s">
        <v>3048</v>
      </c>
      <c r="M76" s="164" t="s">
        <v>3042</v>
      </c>
      <c r="N76" s="172"/>
      <c r="O76" s="118" t="s">
        <v>3282</v>
      </c>
      <c r="P76" s="139" t="s">
        <v>3262</v>
      </c>
      <c r="Q76" s="139"/>
      <c r="R76" s="139" t="s">
        <v>3033</v>
      </c>
      <c r="S76" s="139" t="s">
        <v>3034</v>
      </c>
    </row>
    <row r="77" spans="1:46" ht="18" customHeight="1" x14ac:dyDescent="0.2">
      <c r="A77" s="411" t="s">
        <v>3283</v>
      </c>
      <c r="B77" s="114" t="s">
        <v>3052</v>
      </c>
      <c r="C77" s="170" t="s">
        <v>3284</v>
      </c>
      <c r="D77" s="171" t="s">
        <v>3038</v>
      </c>
      <c r="E77" s="360">
        <v>-0.2</v>
      </c>
      <c r="F77" s="356">
        <v>0.1</v>
      </c>
      <c r="G77" s="139"/>
      <c r="H77" s="139"/>
      <c r="I77" s="675">
        <v>-0.1326</v>
      </c>
      <c r="J77" s="534" t="s">
        <v>3047</v>
      </c>
      <c r="K77" s="367" t="s">
        <v>3285</v>
      </c>
      <c r="L77" s="227" t="s">
        <v>3285</v>
      </c>
      <c r="M77" s="164" t="s">
        <v>3042</v>
      </c>
      <c r="N77" s="172" t="s">
        <v>3286</v>
      </c>
      <c r="O77" s="118" t="s">
        <v>3287</v>
      </c>
      <c r="P77" s="139" t="s">
        <v>3262</v>
      </c>
      <c r="Q77" s="139"/>
      <c r="R77" s="139" t="s">
        <v>3033</v>
      </c>
      <c r="S77" s="139" t="s">
        <v>3034</v>
      </c>
    </row>
    <row r="78" spans="1:46" ht="18" customHeight="1" x14ac:dyDescent="0.2">
      <c r="A78" s="185" t="s">
        <v>3288</v>
      </c>
      <c r="B78" s="114" t="s">
        <v>3052</v>
      </c>
      <c r="C78" s="170" t="s">
        <v>3289</v>
      </c>
      <c r="D78" s="171" t="s">
        <v>3038</v>
      </c>
      <c r="E78" s="360">
        <v>-8.6999999999999994E-2</v>
      </c>
      <c r="F78" s="356">
        <v>0.1</v>
      </c>
      <c r="G78" s="139"/>
      <c r="H78" s="139"/>
      <c r="I78" s="676">
        <v>-4.36E-2</v>
      </c>
      <c r="J78" s="534" t="s">
        <v>3047</v>
      </c>
      <c r="K78" s="367" t="s">
        <v>3290</v>
      </c>
      <c r="L78" s="324" t="s">
        <v>3290</v>
      </c>
      <c r="M78" s="164" t="s">
        <v>3042</v>
      </c>
      <c r="N78" s="172" t="s">
        <v>3291</v>
      </c>
      <c r="O78" s="118" t="s">
        <v>3292</v>
      </c>
      <c r="P78" s="139" t="s">
        <v>2991</v>
      </c>
      <c r="Q78" s="139"/>
      <c r="R78" s="139" t="s">
        <v>3033</v>
      </c>
      <c r="S78" s="139" t="s">
        <v>3034</v>
      </c>
    </row>
    <row r="79" spans="1:46" ht="18" customHeight="1" x14ac:dyDescent="0.2">
      <c r="A79" s="558" t="s">
        <v>3293</v>
      </c>
      <c r="B79" s="570" t="s">
        <v>3052</v>
      </c>
      <c r="C79" s="601" t="s">
        <v>3294</v>
      </c>
      <c r="D79" s="602" t="s">
        <v>3038</v>
      </c>
      <c r="E79" s="570">
        <v>-8.6999999999999994E-2</v>
      </c>
      <c r="F79" s="603">
        <v>0.1</v>
      </c>
      <c r="G79" s="139"/>
      <c r="H79" s="139"/>
      <c r="I79" s="677">
        <v>-1.4</v>
      </c>
      <c r="J79" s="557" t="s">
        <v>3047</v>
      </c>
      <c r="K79" s="367" t="s">
        <v>3285</v>
      </c>
      <c r="L79" s="228" t="s">
        <v>3285</v>
      </c>
      <c r="M79" s="164" t="s">
        <v>3042</v>
      </c>
      <c r="N79" s="172" t="s">
        <v>3295</v>
      </c>
      <c r="O79" s="118" t="s">
        <v>3296</v>
      </c>
      <c r="P79" s="139" t="s">
        <v>3262</v>
      </c>
      <c r="Q79" s="139"/>
      <c r="R79" s="139" t="s">
        <v>3033</v>
      </c>
      <c r="S79" s="139" t="s">
        <v>3034</v>
      </c>
    </row>
    <row r="80" spans="1:46" ht="18" customHeight="1" x14ac:dyDescent="0.2">
      <c r="A80" s="558" t="s">
        <v>3297</v>
      </c>
      <c r="B80" s="570" t="s">
        <v>3052</v>
      </c>
      <c r="C80" s="601" t="s">
        <v>3298</v>
      </c>
      <c r="D80" s="602" t="s">
        <v>3038</v>
      </c>
      <c r="E80" s="570" t="s">
        <v>3048</v>
      </c>
      <c r="F80" s="603" t="s">
        <v>3076</v>
      </c>
      <c r="G80" s="139"/>
      <c r="H80" s="139"/>
      <c r="I80" s="678">
        <v>10800000</v>
      </c>
      <c r="J80" s="557" t="s">
        <v>3047</v>
      </c>
      <c r="K80" s="367" t="s">
        <v>3299</v>
      </c>
      <c r="L80" s="113" t="s">
        <v>3159</v>
      </c>
      <c r="M80" s="164" t="s">
        <v>3042</v>
      </c>
      <c r="N80" s="172"/>
      <c r="O80" s="118" t="s">
        <v>3300</v>
      </c>
      <c r="P80" s="139" t="s">
        <v>3262</v>
      </c>
      <c r="Q80" s="139"/>
      <c r="R80" s="139" t="s">
        <v>3033</v>
      </c>
      <c r="S80" s="139" t="s">
        <v>3034</v>
      </c>
    </row>
    <row r="81" spans="1:46" s="327" customFormat="1" ht="18" customHeight="1" x14ac:dyDescent="0.2">
      <c r="A81" s="336" t="s">
        <v>3301</v>
      </c>
      <c r="B81" s="330" t="s">
        <v>3052</v>
      </c>
      <c r="C81" s="333" t="s">
        <v>3302</v>
      </c>
      <c r="D81" s="350" t="s">
        <v>3038</v>
      </c>
      <c r="E81" s="360" t="s">
        <v>3303</v>
      </c>
      <c r="F81" s="356" t="s">
        <v>3097</v>
      </c>
      <c r="G81" s="329"/>
      <c r="H81" s="329"/>
      <c r="I81" s="681" t="s">
        <v>3304</v>
      </c>
      <c r="J81" s="534" t="s">
        <v>3047</v>
      </c>
      <c r="K81" s="367" t="s">
        <v>3305</v>
      </c>
      <c r="L81" s="324" t="s">
        <v>3305</v>
      </c>
      <c r="M81" s="332" t="s">
        <v>3042</v>
      </c>
      <c r="N81" s="351"/>
      <c r="O81" s="331" t="s">
        <v>3306</v>
      </c>
      <c r="P81" s="329" t="s">
        <v>3262</v>
      </c>
      <c r="Q81" s="329"/>
      <c r="R81" s="329" t="s">
        <v>3033</v>
      </c>
      <c r="S81" s="329" t="s">
        <v>3034</v>
      </c>
    </row>
    <row r="82" spans="1:46" s="218" customFormat="1" ht="18" customHeight="1" x14ac:dyDescent="0.2">
      <c r="A82" s="718" t="s">
        <v>3307</v>
      </c>
      <c r="B82" s="214" t="s">
        <v>3052</v>
      </c>
      <c r="C82" s="215" t="s">
        <v>3308</v>
      </c>
      <c r="D82" s="216" t="s">
        <v>3038</v>
      </c>
      <c r="E82" s="208" t="s">
        <v>3048</v>
      </c>
      <c r="F82" s="206">
        <v>0.1</v>
      </c>
      <c r="G82" s="139"/>
      <c r="H82" s="139"/>
      <c r="I82" s="699" t="s">
        <v>3309</v>
      </c>
      <c r="J82" s="534" t="s">
        <v>3047</v>
      </c>
      <c r="K82" s="232" t="s">
        <v>3309</v>
      </c>
      <c r="L82" s="227" t="s">
        <v>3309</v>
      </c>
      <c r="M82" s="164" t="s">
        <v>3042</v>
      </c>
      <c r="N82" s="217"/>
      <c r="O82" s="118" t="s">
        <v>3310</v>
      </c>
      <c r="P82" s="139" t="s">
        <v>3262</v>
      </c>
      <c r="Q82" s="139"/>
      <c r="R82" s="139" t="s">
        <v>3033</v>
      </c>
      <c r="S82" s="139" t="s">
        <v>3034</v>
      </c>
      <c r="T82" s="217"/>
      <c r="U82" s="217"/>
      <c r="V82" s="217"/>
      <c r="W82" s="217"/>
      <c r="X82" s="217"/>
      <c r="Y82" s="217"/>
      <c r="Z82" s="217"/>
      <c r="AA82" s="217"/>
      <c r="AB82" s="217"/>
      <c r="AC82" s="217"/>
      <c r="AD82" s="217"/>
      <c r="AE82" s="217"/>
      <c r="AF82" s="217"/>
      <c r="AG82" s="217"/>
      <c r="AH82" s="217"/>
      <c r="AI82" s="217"/>
      <c r="AJ82" s="217"/>
      <c r="AK82" s="217"/>
      <c r="AL82" s="217"/>
      <c r="AM82" s="217"/>
      <c r="AN82" s="217"/>
      <c r="AO82" s="217"/>
      <c r="AP82" s="217"/>
      <c r="AQ82" s="217"/>
      <c r="AR82" s="217"/>
      <c r="AS82" s="217"/>
      <c r="AT82" s="217"/>
    </row>
    <row r="83" spans="1:46" s="218" customFormat="1" ht="18" customHeight="1" x14ac:dyDescent="0.2">
      <c r="A83" s="485" t="s">
        <v>3311</v>
      </c>
      <c r="B83" s="482" t="s">
        <v>3052</v>
      </c>
      <c r="C83" s="457" t="s">
        <v>3312</v>
      </c>
      <c r="D83" s="483" t="s">
        <v>3038</v>
      </c>
      <c r="E83" s="463" t="s">
        <v>3048</v>
      </c>
      <c r="F83" s="429" t="s">
        <v>3158</v>
      </c>
      <c r="G83" s="425"/>
      <c r="H83" s="425"/>
      <c r="I83" s="593">
        <v>3.4909999999999997E-2</v>
      </c>
      <c r="J83" s="479"/>
      <c r="K83" s="360" t="s">
        <v>3309</v>
      </c>
      <c r="L83" s="478" t="s">
        <v>3309</v>
      </c>
      <c r="M83" s="425" t="s">
        <v>3042</v>
      </c>
      <c r="N83" s="484"/>
      <c r="O83" s="445" t="s">
        <v>3310</v>
      </c>
      <c r="P83" s="425" t="s">
        <v>3262</v>
      </c>
      <c r="Q83" s="425"/>
      <c r="R83" s="425" t="s">
        <v>3033</v>
      </c>
      <c r="S83" s="425" t="s">
        <v>3034</v>
      </c>
      <c r="T83" s="484"/>
      <c r="U83" s="484"/>
      <c r="V83" s="484"/>
      <c r="W83" s="484"/>
      <c r="X83" s="484"/>
      <c r="Y83" s="484"/>
      <c r="Z83" s="484"/>
      <c r="AA83" s="484"/>
      <c r="AB83" s="484"/>
      <c r="AC83" s="484"/>
      <c r="AD83" s="484"/>
      <c r="AE83" s="484"/>
      <c r="AF83" s="484"/>
      <c r="AG83" s="484"/>
      <c r="AH83" s="484"/>
      <c r="AI83" s="484"/>
      <c r="AJ83" s="484"/>
      <c r="AK83" s="484"/>
      <c r="AL83" s="484"/>
      <c r="AM83" s="484"/>
      <c r="AN83" s="484"/>
      <c r="AO83" s="484"/>
      <c r="AP83" s="484"/>
      <c r="AQ83" s="484"/>
      <c r="AR83" s="484"/>
      <c r="AS83" s="484"/>
      <c r="AT83" s="484"/>
    </row>
    <row r="84" spans="1:46" ht="18" customHeight="1" x14ac:dyDescent="0.2">
      <c r="A84" s="185" t="s">
        <v>3313</v>
      </c>
      <c r="B84" s="114" t="s">
        <v>3052</v>
      </c>
      <c r="C84" s="170" t="s">
        <v>3314</v>
      </c>
      <c r="D84" s="171" t="s">
        <v>3038</v>
      </c>
      <c r="E84" s="360">
        <v>0</v>
      </c>
      <c r="F84" s="356">
        <v>2</v>
      </c>
      <c r="G84" s="139"/>
      <c r="H84" s="139"/>
      <c r="I84" s="699" t="s">
        <v>3235</v>
      </c>
      <c r="J84" s="534" t="s">
        <v>3047</v>
      </c>
      <c r="K84" s="367" t="s">
        <v>3315</v>
      </c>
      <c r="L84" s="228" t="s">
        <v>3315</v>
      </c>
      <c r="M84" s="164" t="s">
        <v>3042</v>
      </c>
      <c r="N84" s="172"/>
      <c r="O84" s="118" t="s">
        <v>3316</v>
      </c>
      <c r="P84" s="139" t="s">
        <v>3262</v>
      </c>
      <c r="Q84" s="139"/>
      <c r="R84" s="139" t="s">
        <v>3033</v>
      </c>
      <c r="S84" s="139" t="s">
        <v>3034</v>
      </c>
    </row>
    <row r="85" spans="1:46" s="327" customFormat="1" ht="18" customHeight="1" x14ac:dyDescent="0.2">
      <c r="A85" s="336" t="s">
        <v>3317</v>
      </c>
      <c r="B85" s="330" t="s">
        <v>3052</v>
      </c>
      <c r="C85" s="333" t="s">
        <v>3318</v>
      </c>
      <c r="D85" s="334" t="s">
        <v>3038</v>
      </c>
      <c r="E85" s="360">
        <v>0</v>
      </c>
      <c r="F85" s="356">
        <v>2</v>
      </c>
      <c r="G85" s="329"/>
      <c r="H85" s="329"/>
      <c r="I85" s="587">
        <v>6.1100000000000002E-2</v>
      </c>
      <c r="J85" s="534" t="s">
        <v>3047</v>
      </c>
      <c r="K85" s="367" t="s">
        <v>3315</v>
      </c>
      <c r="L85" s="228" t="s">
        <v>3315</v>
      </c>
      <c r="M85" s="332" t="s">
        <v>3042</v>
      </c>
      <c r="N85" s="335"/>
      <c r="O85" s="331" t="s">
        <v>3319</v>
      </c>
      <c r="P85" s="329" t="s">
        <v>3262</v>
      </c>
      <c r="Q85" s="329"/>
      <c r="R85" s="329" t="s">
        <v>3033</v>
      </c>
      <c r="S85" s="329" t="s">
        <v>3034</v>
      </c>
    </row>
    <row r="86" spans="1:46" ht="18" customHeight="1" x14ac:dyDescent="0.2">
      <c r="A86" s="185" t="s">
        <v>3320</v>
      </c>
      <c r="B86" s="114" t="s">
        <v>3052</v>
      </c>
      <c r="C86" s="170" t="s">
        <v>3321</v>
      </c>
      <c r="D86" s="171" t="s">
        <v>3038</v>
      </c>
      <c r="E86" s="360" t="s">
        <v>3048</v>
      </c>
      <c r="F86" s="356" t="s">
        <v>3125</v>
      </c>
      <c r="G86" s="139"/>
      <c r="H86" s="139"/>
      <c r="I86" s="587">
        <v>1</v>
      </c>
      <c r="J86" s="534" t="s">
        <v>3047</v>
      </c>
      <c r="K86" s="367" t="s">
        <v>3097</v>
      </c>
      <c r="L86" s="228" t="s">
        <v>3097</v>
      </c>
      <c r="M86" s="164" t="s">
        <v>3042</v>
      </c>
      <c r="N86" s="172"/>
      <c r="O86" s="118" t="s">
        <v>3322</v>
      </c>
      <c r="P86" s="139" t="s">
        <v>3262</v>
      </c>
      <c r="Q86" s="139" t="s">
        <v>3108</v>
      </c>
      <c r="R86" s="139" t="s">
        <v>3033</v>
      </c>
      <c r="S86" s="139" t="s">
        <v>3034</v>
      </c>
    </row>
    <row r="87" spans="1:46" ht="18" customHeight="1" x14ac:dyDescent="0.2">
      <c r="A87" s="185" t="s">
        <v>3323</v>
      </c>
      <c r="B87" s="114" t="s">
        <v>3052</v>
      </c>
      <c r="C87" s="170" t="s">
        <v>3324</v>
      </c>
      <c r="D87" s="171" t="s">
        <v>3038</v>
      </c>
      <c r="E87" s="360">
        <v>0</v>
      </c>
      <c r="F87" s="356">
        <v>2</v>
      </c>
      <c r="G87" s="139"/>
      <c r="H87" s="139"/>
      <c r="I87" s="581">
        <v>1.4</v>
      </c>
      <c r="J87" s="534" t="s">
        <v>3047</v>
      </c>
      <c r="K87" s="367" t="s">
        <v>3309</v>
      </c>
      <c r="L87" s="228" t="s">
        <v>3309</v>
      </c>
      <c r="M87" s="164" t="s">
        <v>3042</v>
      </c>
      <c r="N87" s="172"/>
      <c r="O87" s="118" t="s">
        <v>3325</v>
      </c>
      <c r="P87" s="139" t="s">
        <v>3262</v>
      </c>
      <c r="Q87" s="139"/>
      <c r="R87" s="139" t="s">
        <v>3033</v>
      </c>
      <c r="S87" s="139" t="s">
        <v>3034</v>
      </c>
    </row>
    <row r="88" spans="1:46" ht="18" customHeight="1" x14ac:dyDescent="0.2">
      <c r="A88" s="411" t="s">
        <v>3326</v>
      </c>
      <c r="B88" s="114" t="s">
        <v>3052</v>
      </c>
      <c r="C88" s="170" t="s">
        <v>3327</v>
      </c>
      <c r="D88" s="171" t="s">
        <v>3038</v>
      </c>
      <c r="E88" s="360">
        <v>0</v>
      </c>
      <c r="F88" s="356">
        <v>2</v>
      </c>
      <c r="G88" s="139"/>
      <c r="H88" s="139"/>
      <c r="I88" s="587">
        <v>3.49E-2</v>
      </c>
      <c r="J88" s="534" t="s">
        <v>3047</v>
      </c>
      <c r="K88" s="367" t="s">
        <v>3328</v>
      </c>
      <c r="L88" s="228" t="s">
        <v>3231</v>
      </c>
      <c r="M88" s="164" t="s">
        <v>3042</v>
      </c>
      <c r="N88" s="172"/>
      <c r="O88" s="118" t="s">
        <v>3329</v>
      </c>
      <c r="P88" s="139" t="s">
        <v>3262</v>
      </c>
      <c r="Q88" s="139"/>
      <c r="R88" s="139" t="s">
        <v>2982</v>
      </c>
      <c r="S88" s="139" t="s">
        <v>3034</v>
      </c>
    </row>
    <row r="89" spans="1:46" s="327" customFormat="1" ht="18" customHeight="1" x14ac:dyDescent="0.2">
      <c r="A89" s="411" t="s">
        <v>3330</v>
      </c>
      <c r="B89" s="240" t="s">
        <v>3052</v>
      </c>
      <c r="C89" s="238" t="s">
        <v>3331</v>
      </c>
      <c r="D89" s="227" t="s">
        <v>3038</v>
      </c>
      <c r="E89" s="240" t="s">
        <v>3048</v>
      </c>
      <c r="F89" s="367" t="s">
        <v>3164</v>
      </c>
      <c r="G89" s="270"/>
      <c r="H89" s="270"/>
      <c r="I89" s="587">
        <v>1.4</v>
      </c>
      <c r="J89" s="534" t="s">
        <v>3047</v>
      </c>
      <c r="K89" s="367" t="s">
        <v>3332</v>
      </c>
      <c r="L89" s="324" t="s">
        <v>3332</v>
      </c>
      <c r="M89" s="332" t="s">
        <v>3042</v>
      </c>
      <c r="N89" s="347"/>
      <c r="O89" s="349" t="s">
        <v>3333</v>
      </c>
      <c r="P89" s="329" t="s">
        <v>3262</v>
      </c>
      <c r="Q89" s="329"/>
      <c r="R89" s="329" t="s">
        <v>3033</v>
      </c>
      <c r="S89" s="329" t="s">
        <v>3034</v>
      </c>
    </row>
    <row r="90" spans="1:46" ht="18" customHeight="1" x14ac:dyDescent="0.2">
      <c r="A90" s="411" t="s">
        <v>3334</v>
      </c>
      <c r="B90" s="114" t="s">
        <v>3052</v>
      </c>
      <c r="C90" s="170" t="s">
        <v>3335</v>
      </c>
      <c r="D90" s="171" t="s">
        <v>3038</v>
      </c>
      <c r="E90" s="360">
        <v>0</v>
      </c>
      <c r="F90" s="356">
        <v>1000</v>
      </c>
      <c r="G90" s="139"/>
      <c r="H90" s="139"/>
      <c r="I90" s="681" t="s">
        <v>3336</v>
      </c>
      <c r="J90" s="667" t="s">
        <v>3047</v>
      </c>
      <c r="K90" s="367" t="s">
        <v>3337</v>
      </c>
      <c r="L90" s="227" t="s">
        <v>3159</v>
      </c>
      <c r="M90" s="164" t="s">
        <v>3042</v>
      </c>
      <c r="N90" s="172"/>
      <c r="O90" s="118" t="s">
        <v>3338</v>
      </c>
      <c r="P90" s="139" t="s">
        <v>3262</v>
      </c>
      <c r="Q90" s="139"/>
      <c r="R90" s="139" t="s">
        <v>3033</v>
      </c>
      <c r="S90" s="139" t="s">
        <v>3034</v>
      </c>
    </row>
    <row r="91" spans="1:46" ht="18" customHeight="1" x14ac:dyDescent="0.2">
      <c r="A91" s="411" t="s">
        <v>3339</v>
      </c>
      <c r="B91" s="114" t="s">
        <v>3052</v>
      </c>
      <c r="C91" s="170" t="s">
        <v>3340</v>
      </c>
      <c r="D91" s="171" t="s">
        <v>3038</v>
      </c>
      <c r="E91" s="360">
        <v>-0.1</v>
      </c>
      <c r="F91" s="356">
        <v>1.5</v>
      </c>
      <c r="G91" s="139"/>
      <c r="H91" s="139"/>
      <c r="I91" s="406" t="s">
        <v>3235</v>
      </c>
      <c r="J91" s="534" t="s">
        <v>3047</v>
      </c>
      <c r="K91" s="367" t="s">
        <v>3341</v>
      </c>
      <c r="L91" s="113" t="s">
        <v>3315</v>
      </c>
      <c r="M91" s="164" t="s">
        <v>3042</v>
      </c>
      <c r="N91" s="172"/>
      <c r="O91" s="118" t="s">
        <v>3342</v>
      </c>
      <c r="P91" s="139" t="s">
        <v>3262</v>
      </c>
      <c r="Q91" s="139"/>
      <c r="R91" s="139" t="s">
        <v>3033</v>
      </c>
      <c r="S91" s="139" t="s">
        <v>3034</v>
      </c>
    </row>
    <row r="92" spans="1:46" ht="18" customHeight="1" x14ac:dyDescent="0.2">
      <c r="A92" s="237" t="s">
        <v>3343</v>
      </c>
      <c r="B92" s="114" t="s">
        <v>3344</v>
      </c>
      <c r="C92" s="170" t="s">
        <v>3345</v>
      </c>
      <c r="D92" s="171" t="s">
        <v>3038</v>
      </c>
      <c r="E92" s="360" t="s">
        <v>3097</v>
      </c>
      <c r="F92" s="356" t="s">
        <v>3126</v>
      </c>
      <c r="G92" s="139"/>
      <c r="H92" s="139"/>
      <c r="I92" s="587">
        <v>4</v>
      </c>
      <c r="J92" s="534" t="s">
        <v>3047</v>
      </c>
      <c r="K92" s="367" t="s">
        <v>3164</v>
      </c>
      <c r="L92" s="228" t="s">
        <v>3164</v>
      </c>
      <c r="M92" s="164" t="s">
        <v>3042</v>
      </c>
      <c r="N92" s="172"/>
      <c r="O92" s="118" t="s">
        <v>3346</v>
      </c>
      <c r="P92" s="139" t="s">
        <v>3262</v>
      </c>
      <c r="Q92" s="139"/>
      <c r="R92" s="139" t="s">
        <v>3033</v>
      </c>
      <c r="S92" s="139" t="s">
        <v>3034</v>
      </c>
    </row>
    <row r="93" spans="1:46" s="352" customFormat="1" ht="18" customHeight="1" x14ac:dyDescent="0.2">
      <c r="A93" s="567" t="s">
        <v>3347</v>
      </c>
      <c r="B93" s="360" t="s">
        <v>3344</v>
      </c>
      <c r="C93" s="371" t="s">
        <v>3345</v>
      </c>
      <c r="D93" s="363" t="s">
        <v>3038</v>
      </c>
      <c r="E93" s="360" t="s">
        <v>3097</v>
      </c>
      <c r="F93" s="356" t="s">
        <v>3126</v>
      </c>
      <c r="G93" s="357"/>
      <c r="H93" s="357"/>
      <c r="I93" s="587">
        <v>7.5</v>
      </c>
      <c r="J93" s="534" t="s">
        <v>3047</v>
      </c>
      <c r="K93" s="367" t="s">
        <v>3164</v>
      </c>
      <c r="L93" s="228" t="s">
        <v>3164</v>
      </c>
      <c r="M93" s="372" t="s">
        <v>3042</v>
      </c>
      <c r="N93" s="335"/>
      <c r="O93" s="373" t="s">
        <v>3346</v>
      </c>
      <c r="P93" s="357" t="s">
        <v>3262</v>
      </c>
      <c r="Q93" s="357"/>
      <c r="R93" s="357" t="s">
        <v>3033</v>
      </c>
      <c r="S93" s="357" t="s">
        <v>3034</v>
      </c>
    </row>
    <row r="94" spans="1:46" ht="18" customHeight="1" x14ac:dyDescent="0.2">
      <c r="A94" s="185" t="s">
        <v>3348</v>
      </c>
      <c r="B94" s="114" t="s">
        <v>3344</v>
      </c>
      <c r="C94" s="170" t="s">
        <v>3349</v>
      </c>
      <c r="D94" s="171" t="s">
        <v>3038</v>
      </c>
      <c r="E94" s="360" t="s">
        <v>3048</v>
      </c>
      <c r="F94" s="356" t="s">
        <v>3141</v>
      </c>
      <c r="G94" s="139"/>
      <c r="H94" s="139"/>
      <c r="I94" s="581">
        <v>3</v>
      </c>
      <c r="J94" s="534" t="s">
        <v>3047</v>
      </c>
      <c r="K94" s="367" t="s">
        <v>3171</v>
      </c>
      <c r="L94" s="228" t="s">
        <v>3171</v>
      </c>
      <c r="M94" s="164" t="s">
        <v>3042</v>
      </c>
      <c r="N94" s="172"/>
      <c r="O94" s="118" t="s">
        <v>3350</v>
      </c>
      <c r="P94" s="139" t="s">
        <v>3262</v>
      </c>
      <c r="Q94" s="139"/>
      <c r="R94" s="139" t="s">
        <v>3033</v>
      </c>
      <c r="S94" s="139" t="s">
        <v>3034</v>
      </c>
    </row>
    <row r="95" spans="1:46" ht="18" customHeight="1" x14ac:dyDescent="0.2">
      <c r="A95" s="185" t="s">
        <v>3351</v>
      </c>
      <c r="B95" s="114" t="s">
        <v>3344</v>
      </c>
      <c r="C95" s="170" t="s">
        <v>3352</v>
      </c>
      <c r="D95" s="171" t="s">
        <v>3038</v>
      </c>
      <c r="E95" s="360" t="s">
        <v>3048</v>
      </c>
      <c r="F95" s="356" t="s">
        <v>3141</v>
      </c>
      <c r="G95" s="139"/>
      <c r="H95" s="139"/>
      <c r="I95" s="581">
        <v>30</v>
      </c>
      <c r="J95" s="534" t="s">
        <v>3047</v>
      </c>
      <c r="K95" s="367" t="s">
        <v>3111</v>
      </c>
      <c r="L95" s="228" t="s">
        <v>3111</v>
      </c>
      <c r="M95" s="164" t="s">
        <v>3042</v>
      </c>
      <c r="N95" s="172"/>
      <c r="O95" s="118" t="s">
        <v>3353</v>
      </c>
      <c r="P95" s="139" t="s">
        <v>3262</v>
      </c>
      <c r="Q95" s="139"/>
      <c r="R95" s="139" t="s">
        <v>3033</v>
      </c>
      <c r="S95" s="139" t="s">
        <v>3034</v>
      </c>
    </row>
    <row r="96" spans="1:46" s="352" customFormat="1" ht="18" customHeight="1" x14ac:dyDescent="0.2">
      <c r="A96" s="481" t="s">
        <v>3354</v>
      </c>
      <c r="B96" s="360" t="s">
        <v>3036</v>
      </c>
      <c r="C96" s="457" t="s">
        <v>3355</v>
      </c>
      <c r="D96" s="478" t="s">
        <v>3038</v>
      </c>
      <c r="E96" s="360" t="s">
        <v>3048</v>
      </c>
      <c r="F96" s="360" t="s">
        <v>3119</v>
      </c>
      <c r="G96" s="425"/>
      <c r="H96" s="425"/>
      <c r="I96" s="593">
        <v>999</v>
      </c>
      <c r="J96" s="667"/>
      <c r="K96" s="360" t="s">
        <v>3260</v>
      </c>
      <c r="L96" s="478" t="s">
        <v>3159</v>
      </c>
      <c r="M96" s="425" t="s">
        <v>3042</v>
      </c>
      <c r="N96" s="480"/>
      <c r="O96" s="445" t="s">
        <v>3261</v>
      </c>
      <c r="P96" s="425" t="s">
        <v>3262</v>
      </c>
      <c r="Q96" s="425"/>
      <c r="R96" s="425" t="s">
        <v>3033</v>
      </c>
      <c r="S96" s="425" t="s">
        <v>3034</v>
      </c>
      <c r="T96" s="198"/>
      <c r="U96" s="198"/>
      <c r="V96" s="198"/>
      <c r="W96" s="198"/>
      <c r="X96" s="198"/>
      <c r="Y96" s="198"/>
      <c r="Z96" s="198"/>
      <c r="AA96" s="198"/>
      <c r="AB96" s="198"/>
      <c r="AC96" s="198"/>
      <c r="AD96" s="198"/>
      <c r="AE96" s="198"/>
      <c r="AF96" s="198"/>
      <c r="AG96" s="198"/>
      <c r="AH96" s="198"/>
      <c r="AI96" s="198"/>
      <c r="AJ96" s="198"/>
      <c r="AK96" s="198"/>
      <c r="AL96" s="198"/>
      <c r="AM96" s="198"/>
      <c r="AN96" s="198"/>
      <c r="AO96" s="198"/>
      <c r="AP96" s="198"/>
      <c r="AQ96" s="198"/>
      <c r="AR96" s="198"/>
      <c r="AS96" s="198"/>
      <c r="AT96" s="198"/>
    </row>
    <row r="97" spans="1:46" s="352" customFormat="1" ht="18" customHeight="1" x14ac:dyDescent="0.2">
      <c r="A97" s="490" t="s">
        <v>3356</v>
      </c>
      <c r="B97" s="439" t="s">
        <v>3036</v>
      </c>
      <c r="C97" s="486" t="s">
        <v>3357</v>
      </c>
      <c r="D97" s="487" t="s">
        <v>3038</v>
      </c>
      <c r="E97" s="439" t="s">
        <v>3048</v>
      </c>
      <c r="F97" s="439" t="s">
        <v>3119</v>
      </c>
      <c r="G97" s="433"/>
      <c r="H97" s="433"/>
      <c r="I97" s="594">
        <v>999</v>
      </c>
      <c r="J97" s="667"/>
      <c r="K97" s="439" t="s">
        <v>3260</v>
      </c>
      <c r="L97" s="487" t="s">
        <v>3159</v>
      </c>
      <c r="M97" s="433" t="s">
        <v>3042</v>
      </c>
      <c r="N97" s="489"/>
      <c r="O97" s="451" t="s">
        <v>3261</v>
      </c>
      <c r="P97" s="433" t="s">
        <v>3262</v>
      </c>
      <c r="Q97" s="433"/>
      <c r="R97" s="433" t="s">
        <v>3033</v>
      </c>
      <c r="S97" s="433" t="s">
        <v>3034</v>
      </c>
      <c r="T97" s="198"/>
      <c r="U97" s="198"/>
      <c r="V97" s="198"/>
      <c r="W97" s="198"/>
      <c r="X97" s="198"/>
      <c r="Y97" s="198"/>
      <c r="Z97" s="198"/>
      <c r="AA97" s="198"/>
      <c r="AB97" s="198"/>
      <c r="AC97" s="198"/>
      <c r="AD97" s="198"/>
      <c r="AE97" s="198"/>
      <c r="AF97" s="198"/>
      <c r="AG97" s="198"/>
      <c r="AH97" s="198"/>
      <c r="AI97" s="198"/>
      <c r="AJ97" s="198"/>
      <c r="AK97" s="198"/>
      <c r="AL97" s="198"/>
      <c r="AM97" s="198"/>
      <c r="AN97" s="198"/>
      <c r="AO97" s="198"/>
      <c r="AP97" s="198"/>
      <c r="AQ97" s="198"/>
      <c r="AR97" s="198"/>
      <c r="AS97" s="198"/>
      <c r="AT97" s="198"/>
    </row>
    <row r="98" spans="1:46" s="352" customFormat="1" ht="18" customHeight="1" x14ac:dyDescent="0.2">
      <c r="A98" s="490" t="s">
        <v>3358</v>
      </c>
      <c r="B98" s="439" t="s">
        <v>3036</v>
      </c>
      <c r="C98" s="486" t="s">
        <v>3359</v>
      </c>
      <c r="D98" s="487" t="s">
        <v>3038</v>
      </c>
      <c r="E98" s="439" t="s">
        <v>3048</v>
      </c>
      <c r="F98" s="439" t="s">
        <v>3141</v>
      </c>
      <c r="G98" s="433"/>
      <c r="H98" s="433"/>
      <c r="I98" s="594">
        <v>600</v>
      </c>
      <c r="J98" s="488"/>
      <c r="K98" s="439" t="s">
        <v>3111</v>
      </c>
      <c r="L98" s="431" t="s">
        <v>3111</v>
      </c>
      <c r="M98" s="433" t="s">
        <v>3042</v>
      </c>
      <c r="N98" s="489"/>
      <c r="O98" s="451" t="s">
        <v>3353</v>
      </c>
      <c r="P98" s="433" t="s">
        <v>3262</v>
      </c>
      <c r="Q98" s="433"/>
      <c r="R98" s="433" t="s">
        <v>3033</v>
      </c>
      <c r="S98" s="433" t="s">
        <v>3034</v>
      </c>
      <c r="T98" s="198"/>
      <c r="U98" s="198"/>
      <c r="V98" s="198"/>
      <c r="W98" s="198"/>
      <c r="X98" s="198"/>
      <c r="Y98" s="198"/>
      <c r="Z98" s="198"/>
      <c r="AA98" s="198"/>
      <c r="AB98" s="198"/>
      <c r="AC98" s="198"/>
      <c r="AD98" s="198"/>
      <c r="AE98" s="198"/>
      <c r="AF98" s="198"/>
      <c r="AG98" s="198"/>
      <c r="AH98" s="198"/>
      <c r="AI98" s="198"/>
      <c r="AJ98" s="198"/>
      <c r="AK98" s="198"/>
      <c r="AL98" s="198"/>
      <c r="AM98" s="198"/>
      <c r="AN98" s="198"/>
      <c r="AO98" s="198"/>
      <c r="AP98" s="198"/>
      <c r="AQ98" s="198"/>
      <c r="AR98" s="198"/>
      <c r="AS98" s="198"/>
      <c r="AT98" s="198"/>
    </row>
    <row r="99" spans="1:46" s="352" customFormat="1" ht="18" customHeight="1" x14ac:dyDescent="0.2">
      <c r="A99" s="490" t="s">
        <v>3360</v>
      </c>
      <c r="B99" s="439" t="s">
        <v>3036</v>
      </c>
      <c r="C99" s="486" t="s">
        <v>3359</v>
      </c>
      <c r="D99" s="487" t="s">
        <v>3038</v>
      </c>
      <c r="E99" s="439" t="s">
        <v>3048</v>
      </c>
      <c r="F99" s="439" t="s">
        <v>3141</v>
      </c>
      <c r="G99" s="433"/>
      <c r="H99" s="433"/>
      <c r="I99" s="594">
        <v>3</v>
      </c>
      <c r="J99" s="488"/>
      <c r="K99" s="439" t="s">
        <v>3111</v>
      </c>
      <c r="L99" s="431" t="s">
        <v>3111</v>
      </c>
      <c r="M99" s="433" t="s">
        <v>3042</v>
      </c>
      <c r="N99" s="489"/>
      <c r="O99" s="451" t="s">
        <v>3353</v>
      </c>
      <c r="P99" s="433" t="s">
        <v>3262</v>
      </c>
      <c r="Q99" s="433"/>
      <c r="R99" s="433" t="s">
        <v>3033</v>
      </c>
      <c r="S99" s="433" t="s">
        <v>3034</v>
      </c>
      <c r="T99" s="198"/>
      <c r="U99" s="198"/>
      <c r="V99" s="198"/>
      <c r="W99" s="198"/>
      <c r="X99" s="198"/>
      <c r="Y99" s="198"/>
      <c r="Z99" s="198"/>
      <c r="AA99" s="198"/>
      <c r="AB99" s="198"/>
      <c r="AC99" s="198"/>
      <c r="AD99" s="198"/>
      <c r="AE99" s="198"/>
      <c r="AF99" s="198"/>
      <c r="AG99" s="198"/>
      <c r="AH99" s="198"/>
      <c r="AI99" s="198"/>
      <c r="AJ99" s="198"/>
      <c r="AK99" s="198"/>
      <c r="AL99" s="198"/>
      <c r="AM99" s="198"/>
      <c r="AN99" s="198"/>
      <c r="AO99" s="198"/>
      <c r="AP99" s="198"/>
      <c r="AQ99" s="198"/>
      <c r="AR99" s="198"/>
      <c r="AS99" s="198"/>
      <c r="AT99" s="198"/>
    </row>
    <row r="100" spans="1:46" s="352" customFormat="1" ht="18" customHeight="1" x14ac:dyDescent="0.2">
      <c r="A100" s="490" t="s">
        <v>3361</v>
      </c>
      <c r="B100" s="360" t="s">
        <v>3036</v>
      </c>
      <c r="C100" s="457" t="s">
        <v>3362</v>
      </c>
      <c r="D100" s="478" t="s">
        <v>3038</v>
      </c>
      <c r="E100" s="360" t="s">
        <v>3048</v>
      </c>
      <c r="F100" s="360" t="s">
        <v>3164</v>
      </c>
      <c r="G100" s="425"/>
      <c r="H100" s="425"/>
      <c r="I100" s="598">
        <v>5</v>
      </c>
      <c r="J100" s="534"/>
      <c r="K100" s="360" t="s">
        <v>3363</v>
      </c>
      <c r="L100" s="360" t="s">
        <v>3363</v>
      </c>
      <c r="M100" s="425" t="s">
        <v>3042</v>
      </c>
      <c r="N100" s="480"/>
      <c r="O100" s="445" t="s">
        <v>3364</v>
      </c>
      <c r="P100" s="425" t="s">
        <v>3262</v>
      </c>
      <c r="Q100" s="425" t="s">
        <v>3365</v>
      </c>
      <c r="R100" s="425" t="s">
        <v>3033</v>
      </c>
      <c r="S100" s="425" t="s">
        <v>3034</v>
      </c>
      <c r="T100" s="198"/>
      <c r="U100" s="198"/>
      <c r="V100" s="198"/>
      <c r="W100" s="198"/>
      <c r="X100" s="198"/>
      <c r="Y100" s="198"/>
      <c r="Z100" s="198"/>
      <c r="AA100" s="198"/>
      <c r="AB100" s="198"/>
      <c r="AC100" s="198"/>
      <c r="AD100" s="198"/>
      <c r="AE100" s="198"/>
      <c r="AF100" s="198"/>
      <c r="AG100" s="198"/>
      <c r="AH100" s="198"/>
      <c r="AI100" s="198"/>
      <c r="AJ100" s="198"/>
      <c r="AK100" s="198"/>
      <c r="AL100" s="198"/>
      <c r="AM100" s="198"/>
      <c r="AN100" s="198"/>
      <c r="AO100" s="198"/>
      <c r="AP100" s="198"/>
      <c r="AQ100" s="198"/>
      <c r="AR100" s="198"/>
      <c r="AS100" s="198"/>
      <c r="AT100" s="198"/>
    </row>
    <row r="101" spans="1:46" s="352" customFormat="1" ht="18" customHeight="1" x14ac:dyDescent="0.2">
      <c r="A101" s="490" t="s">
        <v>3366</v>
      </c>
      <c r="B101" s="439" t="s">
        <v>3036</v>
      </c>
      <c r="C101" s="486" t="s">
        <v>3367</v>
      </c>
      <c r="D101" s="487" t="s">
        <v>3038</v>
      </c>
      <c r="E101" s="439" t="s">
        <v>3048</v>
      </c>
      <c r="F101" s="439" t="s">
        <v>3158</v>
      </c>
      <c r="G101" s="433"/>
      <c r="H101" s="433"/>
      <c r="I101" s="599">
        <v>0.1</v>
      </c>
      <c r="J101" s="534"/>
      <c r="K101" s="439" t="s">
        <v>3158</v>
      </c>
      <c r="L101" s="439" t="s">
        <v>3158</v>
      </c>
      <c r="M101" s="433" t="s">
        <v>3042</v>
      </c>
      <c r="N101" s="489"/>
      <c r="O101" s="451" t="s">
        <v>3368</v>
      </c>
      <c r="P101" s="433" t="s">
        <v>3262</v>
      </c>
      <c r="Q101" s="433" t="s">
        <v>3108</v>
      </c>
      <c r="R101" s="433" t="s">
        <v>3033</v>
      </c>
      <c r="S101" s="433" t="s">
        <v>3034</v>
      </c>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c r="AT101" s="198"/>
    </row>
    <row r="102" spans="1:46" s="352" customFormat="1" ht="18" customHeight="1" x14ac:dyDescent="0.2">
      <c r="A102" s="490" t="s">
        <v>3369</v>
      </c>
      <c r="B102" s="360" t="s">
        <v>3370</v>
      </c>
      <c r="C102" s="371" t="s">
        <v>3371</v>
      </c>
      <c r="D102" s="363" t="s">
        <v>3038</v>
      </c>
      <c r="E102" s="360">
        <v>0</v>
      </c>
      <c r="F102" s="356">
        <v>1000</v>
      </c>
      <c r="G102" s="357"/>
      <c r="H102" s="357"/>
      <c r="I102" s="403" t="s">
        <v>3372</v>
      </c>
      <c r="J102" s="403"/>
      <c r="K102" s="367" t="s">
        <v>3372</v>
      </c>
      <c r="L102" s="363" t="s">
        <v>3159</v>
      </c>
      <c r="M102" s="372" t="s">
        <v>3042</v>
      </c>
      <c r="N102" s="335"/>
      <c r="O102" s="373" t="s">
        <v>3373</v>
      </c>
      <c r="P102" s="357" t="s">
        <v>3262</v>
      </c>
      <c r="Q102" s="357"/>
      <c r="R102" s="357" t="s">
        <v>3033</v>
      </c>
      <c r="S102" s="357" t="s">
        <v>3034</v>
      </c>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c r="AT102" s="198"/>
    </row>
    <row r="103" spans="1:46" s="352" customFormat="1" ht="18" customHeight="1" x14ac:dyDescent="0.2">
      <c r="A103" s="490" t="s">
        <v>3374</v>
      </c>
      <c r="B103" s="360" t="s">
        <v>3370</v>
      </c>
      <c r="C103" s="371" t="s">
        <v>3375</v>
      </c>
      <c r="D103" s="363" t="s">
        <v>3038</v>
      </c>
      <c r="E103" s="360">
        <v>0</v>
      </c>
      <c r="F103" s="356">
        <v>10</v>
      </c>
      <c r="G103" s="357"/>
      <c r="H103" s="357"/>
      <c r="I103" s="403" t="s">
        <v>3097</v>
      </c>
      <c r="J103" s="403"/>
      <c r="K103" s="367" t="s">
        <v>3097</v>
      </c>
      <c r="L103" s="370" t="s">
        <v>3097</v>
      </c>
      <c r="M103" s="372" t="s">
        <v>3042</v>
      </c>
      <c r="N103" s="335"/>
      <c r="O103" s="373" t="s">
        <v>3376</v>
      </c>
      <c r="P103" s="357" t="s">
        <v>3262</v>
      </c>
      <c r="Q103" s="357"/>
      <c r="R103" s="357" t="s">
        <v>3033</v>
      </c>
      <c r="S103" s="357" t="s">
        <v>3034</v>
      </c>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c r="AT103" s="198"/>
    </row>
    <row r="104" spans="1:46" s="352" customFormat="1" ht="18" customHeight="1" x14ac:dyDescent="0.2">
      <c r="A104" s="490" t="s">
        <v>3377</v>
      </c>
      <c r="B104" s="360" t="s">
        <v>3370</v>
      </c>
      <c r="C104" s="371" t="s">
        <v>3378</v>
      </c>
      <c r="D104" s="363" t="s">
        <v>3038</v>
      </c>
      <c r="E104" s="360">
        <v>0</v>
      </c>
      <c r="F104" s="356">
        <v>10</v>
      </c>
      <c r="G104" s="357"/>
      <c r="H104" s="357"/>
      <c r="I104" s="403" t="s">
        <v>3379</v>
      </c>
      <c r="J104" s="403"/>
      <c r="K104" s="367" t="s">
        <v>3379</v>
      </c>
      <c r="L104" s="370" t="s">
        <v>3379</v>
      </c>
      <c r="M104" s="372" t="s">
        <v>3042</v>
      </c>
      <c r="N104" s="335"/>
      <c r="O104" s="373" t="s">
        <v>3380</v>
      </c>
      <c r="P104" s="357" t="s">
        <v>3262</v>
      </c>
      <c r="Q104" s="357"/>
      <c r="R104" s="357" t="s">
        <v>3033</v>
      </c>
      <c r="S104" s="357" t="s">
        <v>3034</v>
      </c>
      <c r="T104" s="198"/>
      <c r="U104" s="198"/>
      <c r="V104" s="198"/>
      <c r="W104" s="198"/>
      <c r="X104" s="198"/>
      <c r="Y104" s="198"/>
      <c r="Z104" s="198"/>
      <c r="AA104" s="198"/>
      <c r="AB104" s="198"/>
      <c r="AC104" s="198"/>
      <c r="AD104" s="198"/>
      <c r="AE104" s="198"/>
      <c r="AF104" s="198"/>
      <c r="AG104" s="198"/>
      <c r="AH104" s="198"/>
      <c r="AI104" s="198"/>
      <c r="AJ104" s="198"/>
      <c r="AK104" s="198"/>
      <c r="AL104" s="198"/>
      <c r="AM104" s="198"/>
      <c r="AN104" s="198"/>
      <c r="AO104" s="198"/>
      <c r="AP104" s="198"/>
      <c r="AQ104" s="198"/>
      <c r="AR104" s="198"/>
      <c r="AS104" s="198"/>
      <c r="AT104" s="198"/>
    </row>
    <row r="105" spans="1:46" ht="18" customHeight="1" x14ac:dyDescent="0.2">
      <c r="A105" s="364" t="s">
        <v>3072</v>
      </c>
      <c r="B105" s="360"/>
      <c r="C105" s="371"/>
      <c r="D105" s="363"/>
      <c r="E105" s="360"/>
      <c r="F105" s="356"/>
      <c r="G105" s="357"/>
      <c r="H105" s="357"/>
      <c r="I105" s="367"/>
      <c r="J105" s="367"/>
      <c r="K105" s="367"/>
      <c r="L105" s="370"/>
      <c r="M105" s="372"/>
      <c r="N105" s="335"/>
      <c r="O105" s="373"/>
      <c r="P105" s="357"/>
      <c r="Q105" s="357"/>
      <c r="R105" s="357"/>
      <c r="S105" s="357"/>
      <c r="T105" s="352"/>
      <c r="U105" s="352"/>
      <c r="V105" s="352"/>
      <c r="W105" s="352"/>
      <c r="X105" s="352"/>
      <c r="Y105" s="352"/>
      <c r="Z105" s="352"/>
      <c r="AA105" s="352"/>
      <c r="AB105" s="352"/>
      <c r="AC105" s="352"/>
      <c r="AD105" s="352"/>
      <c r="AE105" s="352"/>
      <c r="AF105" s="352"/>
      <c r="AG105" s="352"/>
      <c r="AH105" s="352"/>
      <c r="AI105" s="352"/>
      <c r="AJ105" s="352"/>
      <c r="AK105" s="352"/>
      <c r="AL105" s="352"/>
      <c r="AM105" s="352"/>
      <c r="AN105" s="352"/>
      <c r="AO105" s="352"/>
      <c r="AP105" s="352"/>
      <c r="AQ105" s="352"/>
      <c r="AR105" s="352"/>
      <c r="AS105" s="352"/>
      <c r="AT105" s="352"/>
    </row>
    <row r="106" spans="1:46" ht="18" customHeight="1" x14ac:dyDescent="0.2">
      <c r="A106" s="364" t="s">
        <v>3381</v>
      </c>
      <c r="B106" s="360"/>
      <c r="C106" s="371"/>
      <c r="D106" s="363"/>
      <c r="E106" s="360"/>
      <c r="F106" s="356"/>
      <c r="G106" s="357"/>
      <c r="H106" s="357"/>
      <c r="I106" s="367" t="s">
        <v>1067</v>
      </c>
      <c r="J106" s="367"/>
      <c r="K106" s="367" t="s">
        <v>1067</v>
      </c>
      <c r="L106" s="370" t="s">
        <v>1067</v>
      </c>
      <c r="M106" s="372"/>
      <c r="N106" s="335"/>
      <c r="O106" s="373"/>
      <c r="P106" s="357"/>
      <c r="Q106" s="357"/>
      <c r="R106" s="357"/>
      <c r="S106" s="357"/>
      <c r="T106" s="352"/>
      <c r="U106" s="352"/>
      <c r="V106" s="352"/>
      <c r="W106" s="352"/>
      <c r="X106" s="352"/>
      <c r="Y106" s="352"/>
      <c r="Z106" s="352"/>
      <c r="AA106" s="352"/>
      <c r="AB106" s="352"/>
      <c r="AC106" s="352"/>
      <c r="AD106" s="352"/>
      <c r="AE106" s="352"/>
      <c r="AF106" s="352"/>
      <c r="AG106" s="352"/>
      <c r="AH106" s="352"/>
      <c r="AI106" s="352"/>
      <c r="AJ106" s="352"/>
      <c r="AK106" s="352"/>
      <c r="AL106" s="352"/>
      <c r="AM106" s="352"/>
      <c r="AN106" s="352"/>
      <c r="AO106" s="352"/>
      <c r="AP106" s="352"/>
      <c r="AQ106" s="352"/>
      <c r="AR106" s="352"/>
      <c r="AS106" s="352"/>
      <c r="AT106" s="352"/>
    </row>
    <row r="107" spans="1:46" ht="18" customHeight="1" x14ac:dyDescent="0.2">
      <c r="A107" s="185" t="s">
        <v>3382</v>
      </c>
      <c r="B107" s="114" t="s">
        <v>3036</v>
      </c>
      <c r="C107" s="170" t="s">
        <v>3383</v>
      </c>
      <c r="D107" s="171" t="s">
        <v>3384</v>
      </c>
      <c r="E107" s="360">
        <v>0</v>
      </c>
      <c r="F107" s="356">
        <v>4294967296</v>
      </c>
      <c r="G107" s="139"/>
      <c r="H107" s="139"/>
      <c r="I107" s="586">
        <v>246871119</v>
      </c>
      <c r="J107" s="534" t="s">
        <v>3047</v>
      </c>
      <c r="K107" s="367" t="s">
        <v>3385</v>
      </c>
      <c r="L107" s="228" t="s">
        <v>3386</v>
      </c>
      <c r="M107" s="164" t="s">
        <v>3042</v>
      </c>
      <c r="N107" s="172"/>
      <c r="O107" s="118" t="s">
        <v>3387</v>
      </c>
      <c r="P107" s="139"/>
      <c r="Q107" s="139"/>
      <c r="R107" s="139" t="s">
        <v>3033</v>
      </c>
      <c r="S107" s="139" t="s">
        <v>3034</v>
      </c>
    </row>
    <row r="108" spans="1:46" ht="18" customHeight="1" x14ac:dyDescent="0.2">
      <c r="A108" s="185" t="s">
        <v>3388</v>
      </c>
      <c r="B108" s="114" t="s">
        <v>3036</v>
      </c>
      <c r="C108" s="170" t="s">
        <v>3389</v>
      </c>
      <c r="D108" s="171" t="s">
        <v>3038</v>
      </c>
      <c r="E108" s="360">
        <v>0</v>
      </c>
      <c r="F108" s="356">
        <v>1</v>
      </c>
      <c r="G108" s="139"/>
      <c r="H108" s="139"/>
      <c r="I108" s="581">
        <v>0.02</v>
      </c>
      <c r="J108" s="534" t="s">
        <v>3047</v>
      </c>
      <c r="K108" s="367" t="s">
        <v>3328</v>
      </c>
      <c r="L108" s="226" t="s">
        <v>3048</v>
      </c>
      <c r="M108" s="164" t="s">
        <v>3042</v>
      </c>
      <c r="N108" s="172"/>
      <c r="O108" s="118" t="s">
        <v>3390</v>
      </c>
      <c r="P108" s="139" t="s">
        <v>3391</v>
      </c>
      <c r="Q108" s="139"/>
      <c r="R108" s="139" t="s">
        <v>3033</v>
      </c>
      <c r="S108" s="139" t="s">
        <v>3034</v>
      </c>
    </row>
    <row r="109" spans="1:46" ht="18" customHeight="1" x14ac:dyDescent="0.2">
      <c r="A109" s="185" t="s">
        <v>3392</v>
      </c>
      <c r="B109" s="114" t="s">
        <v>3036</v>
      </c>
      <c r="C109" s="170" t="s">
        <v>3393</v>
      </c>
      <c r="D109" s="171" t="s">
        <v>3038</v>
      </c>
      <c r="E109" s="360">
        <v>0</v>
      </c>
      <c r="F109" s="356">
        <v>200</v>
      </c>
      <c r="G109" s="139"/>
      <c r="H109" s="139"/>
      <c r="I109" s="581">
        <v>1</v>
      </c>
      <c r="J109" s="534" t="s">
        <v>3047</v>
      </c>
      <c r="K109" s="367" t="s">
        <v>3097</v>
      </c>
      <c r="L109" s="227" t="s">
        <v>3097</v>
      </c>
      <c r="M109" s="164" t="s">
        <v>3042</v>
      </c>
      <c r="N109" s="172"/>
      <c r="O109" s="118" t="s">
        <v>3394</v>
      </c>
      <c r="P109" s="139" t="s">
        <v>3391</v>
      </c>
      <c r="Q109" s="139"/>
      <c r="R109" s="139" t="s">
        <v>3033</v>
      </c>
      <c r="S109" s="139" t="s">
        <v>3034</v>
      </c>
    </row>
    <row r="110" spans="1:46" ht="18" customHeight="1" x14ac:dyDescent="0.2">
      <c r="A110" s="185" t="s">
        <v>3395</v>
      </c>
      <c r="B110" s="114" t="s">
        <v>3036</v>
      </c>
      <c r="C110" s="170" t="s">
        <v>3396</v>
      </c>
      <c r="D110" s="171" t="s">
        <v>3038</v>
      </c>
      <c r="E110" s="360">
        <v>0</v>
      </c>
      <c r="F110" s="356">
        <v>200</v>
      </c>
      <c r="G110" s="139"/>
      <c r="H110" s="139"/>
      <c r="I110" s="679">
        <v>69.754000000000005</v>
      </c>
      <c r="J110" s="534" t="s">
        <v>3047</v>
      </c>
      <c r="K110" s="367" t="s">
        <v>3397</v>
      </c>
      <c r="L110" s="227" t="s">
        <v>3097</v>
      </c>
      <c r="M110" s="164" t="s">
        <v>3042</v>
      </c>
      <c r="N110" s="172"/>
      <c r="O110" s="118" t="s">
        <v>3398</v>
      </c>
      <c r="P110" s="139" t="s">
        <v>3391</v>
      </c>
      <c r="Q110" s="139"/>
      <c r="R110" s="139" t="s">
        <v>3033</v>
      </c>
      <c r="S110" s="139" t="s">
        <v>3034</v>
      </c>
    </row>
    <row r="111" spans="1:46" ht="18" customHeight="1" x14ac:dyDescent="0.2">
      <c r="A111" s="187" t="s">
        <v>3072</v>
      </c>
      <c r="B111" s="114"/>
      <c r="C111" s="170"/>
      <c r="D111" s="171"/>
      <c r="E111" s="360"/>
      <c r="F111" s="356"/>
      <c r="G111" s="139"/>
      <c r="H111" s="139"/>
      <c r="I111" s="324"/>
      <c r="J111" s="367"/>
      <c r="K111" s="367"/>
      <c r="L111" s="113"/>
      <c r="M111" s="164"/>
      <c r="N111" s="172"/>
      <c r="O111" s="118"/>
      <c r="P111" s="139"/>
      <c r="Q111" s="139"/>
      <c r="R111" s="139"/>
      <c r="S111" s="139"/>
    </row>
    <row r="112" spans="1:46" ht="18" customHeight="1" x14ac:dyDescent="0.2">
      <c r="A112" s="187" t="s">
        <v>3399</v>
      </c>
      <c r="B112" s="114"/>
      <c r="C112" s="170"/>
      <c r="D112" s="171"/>
      <c r="E112" s="360"/>
      <c r="F112" s="356"/>
      <c r="G112" s="139"/>
      <c r="H112" s="139"/>
      <c r="I112" s="324" t="s">
        <v>1067</v>
      </c>
      <c r="J112" s="367"/>
      <c r="K112" s="367" t="s">
        <v>1067</v>
      </c>
      <c r="L112" s="113" t="s">
        <v>1067</v>
      </c>
      <c r="M112" s="164"/>
      <c r="N112" s="172"/>
      <c r="O112" s="118"/>
      <c r="P112" s="139"/>
      <c r="Q112" s="139"/>
      <c r="R112" s="139"/>
      <c r="S112" s="139"/>
    </row>
    <row r="113" spans="1:19" ht="18" customHeight="1" x14ac:dyDescent="0.2">
      <c r="A113" s="185" t="s">
        <v>3400</v>
      </c>
      <c r="B113" s="114" t="s">
        <v>3401</v>
      </c>
      <c r="C113" s="170" t="s">
        <v>3402</v>
      </c>
      <c r="D113" s="171" t="s">
        <v>3124</v>
      </c>
      <c r="E113" s="360">
        <v>0</v>
      </c>
      <c r="F113" s="356">
        <v>1073741824</v>
      </c>
      <c r="G113" s="139"/>
      <c r="H113" s="139"/>
      <c r="I113" s="586">
        <v>0</v>
      </c>
      <c r="J113" s="534" t="s">
        <v>3047</v>
      </c>
      <c r="K113" s="367" t="s">
        <v>3048</v>
      </c>
      <c r="L113" s="228" t="s">
        <v>3048</v>
      </c>
      <c r="M113" s="164" t="s">
        <v>3042</v>
      </c>
      <c r="N113" s="172"/>
      <c r="O113" s="118" t="s">
        <v>3403</v>
      </c>
      <c r="P113" s="139"/>
      <c r="Q113" s="139"/>
      <c r="R113" s="139" t="s">
        <v>3033</v>
      </c>
      <c r="S113" s="139" t="s">
        <v>3034</v>
      </c>
    </row>
    <row r="114" spans="1:19" ht="18" customHeight="1" x14ac:dyDescent="0.2">
      <c r="A114" s="187" t="s">
        <v>3072</v>
      </c>
      <c r="B114" s="114"/>
      <c r="C114" s="170"/>
      <c r="D114" s="171"/>
      <c r="E114" s="360"/>
      <c r="F114" s="356"/>
      <c r="G114" s="139"/>
      <c r="H114" s="139"/>
      <c r="I114" s="324" t="s">
        <v>1067</v>
      </c>
      <c r="J114" s="367"/>
      <c r="K114" s="367" t="s">
        <v>1067</v>
      </c>
      <c r="L114" s="228" t="s">
        <v>1067</v>
      </c>
      <c r="M114" s="164"/>
      <c r="N114" s="172"/>
      <c r="O114" s="118"/>
      <c r="P114" s="139"/>
      <c r="Q114" s="139"/>
      <c r="R114" s="139"/>
      <c r="S114" s="139"/>
    </row>
    <row r="115" spans="1:19" ht="18" customHeight="1" x14ac:dyDescent="0.2">
      <c r="A115" s="187" t="s">
        <v>3404</v>
      </c>
      <c r="B115" s="114"/>
      <c r="C115" s="170"/>
      <c r="D115" s="171"/>
      <c r="E115" s="360"/>
      <c r="F115" s="356"/>
      <c r="G115" s="139"/>
      <c r="H115" s="139"/>
      <c r="I115" s="324" t="s">
        <v>1067</v>
      </c>
      <c r="J115" s="367"/>
      <c r="K115" s="367" t="s">
        <v>1067</v>
      </c>
      <c r="L115" s="113" t="s">
        <v>1067</v>
      </c>
      <c r="M115" s="164"/>
      <c r="N115" s="172"/>
      <c r="O115" s="118"/>
      <c r="P115" s="139"/>
      <c r="Q115" s="139"/>
      <c r="R115" s="139"/>
      <c r="S115" s="139"/>
    </row>
    <row r="116" spans="1:19" ht="18" customHeight="1" x14ac:dyDescent="0.2">
      <c r="A116" s="237" t="s">
        <v>3405</v>
      </c>
      <c r="B116" s="114" t="s">
        <v>3401</v>
      </c>
      <c r="C116" s="238" t="s">
        <v>3406</v>
      </c>
      <c r="D116" s="227" t="s">
        <v>3384</v>
      </c>
      <c r="E116" s="360">
        <v>0</v>
      </c>
      <c r="F116" s="367" t="s">
        <v>3407</v>
      </c>
      <c r="G116" s="139"/>
      <c r="H116" s="139"/>
      <c r="I116" s="586">
        <v>1</v>
      </c>
      <c r="J116" s="534" t="s">
        <v>3047</v>
      </c>
      <c r="K116" s="367" t="s">
        <v>3097</v>
      </c>
      <c r="L116" s="113" t="s">
        <v>3097</v>
      </c>
      <c r="M116" s="164" t="s">
        <v>3042</v>
      </c>
      <c r="N116" s="172"/>
      <c r="O116" s="239" t="s">
        <v>3408</v>
      </c>
      <c r="P116" s="139" t="s">
        <v>3409</v>
      </c>
      <c r="Q116" s="139"/>
      <c r="R116" s="139" t="s">
        <v>3033</v>
      </c>
      <c r="S116" s="139" t="s">
        <v>3034</v>
      </c>
    </row>
    <row r="117" spans="1:19" ht="18" customHeight="1" x14ac:dyDescent="0.2">
      <c r="A117" s="369" t="s">
        <v>3410</v>
      </c>
      <c r="B117" s="114" t="s">
        <v>3036</v>
      </c>
      <c r="C117" s="170" t="s">
        <v>3411</v>
      </c>
      <c r="D117" s="171" t="s">
        <v>3038</v>
      </c>
      <c r="E117" s="360">
        <v>0</v>
      </c>
      <c r="F117" s="356">
        <v>60</v>
      </c>
      <c r="G117" s="139"/>
      <c r="H117" s="139"/>
      <c r="I117" s="588">
        <v>5</v>
      </c>
      <c r="J117" s="534" t="s">
        <v>3047</v>
      </c>
      <c r="K117" s="367" t="s">
        <v>3412</v>
      </c>
      <c r="L117" s="113" t="s">
        <v>3412</v>
      </c>
      <c r="M117" s="164" t="s">
        <v>3042</v>
      </c>
      <c r="N117" s="172"/>
      <c r="O117" s="118" t="s">
        <v>3413</v>
      </c>
      <c r="P117" s="139" t="s">
        <v>3409</v>
      </c>
      <c r="Q117" s="139"/>
      <c r="R117" s="139" t="s">
        <v>3033</v>
      </c>
      <c r="S117" s="139" t="s">
        <v>3034</v>
      </c>
    </row>
    <row r="118" spans="1:19" ht="18" customHeight="1" x14ac:dyDescent="0.2">
      <c r="A118" s="714" t="s">
        <v>3414</v>
      </c>
      <c r="B118" s="114" t="s">
        <v>3036</v>
      </c>
      <c r="C118" s="170" t="s">
        <v>3415</v>
      </c>
      <c r="D118" s="171" t="s">
        <v>3038</v>
      </c>
      <c r="E118" s="360">
        <v>0</v>
      </c>
      <c r="F118" s="356">
        <v>60</v>
      </c>
      <c r="G118" s="139"/>
      <c r="H118" s="139"/>
      <c r="I118" s="588">
        <v>5</v>
      </c>
      <c r="J118" s="534" t="s">
        <v>3047</v>
      </c>
      <c r="K118" s="367" t="s">
        <v>3412</v>
      </c>
      <c r="L118" s="113" t="s">
        <v>3412</v>
      </c>
      <c r="M118" s="164" t="s">
        <v>3042</v>
      </c>
      <c r="N118" s="172"/>
      <c r="O118" s="118" t="s">
        <v>3416</v>
      </c>
      <c r="P118" s="139" t="s">
        <v>3409</v>
      </c>
      <c r="Q118" s="139"/>
      <c r="R118" s="139" t="s">
        <v>3033</v>
      </c>
      <c r="S118" s="139" t="s">
        <v>3034</v>
      </c>
    </row>
    <row r="119" spans="1:19" ht="18" customHeight="1" x14ac:dyDescent="0.2">
      <c r="A119" s="567" t="s">
        <v>3417</v>
      </c>
      <c r="B119" s="114" t="s">
        <v>3036</v>
      </c>
      <c r="C119" s="170" t="s">
        <v>3418</v>
      </c>
      <c r="D119" s="171" t="s">
        <v>3038</v>
      </c>
      <c r="E119" s="360">
        <v>0</v>
      </c>
      <c r="F119" s="356">
        <v>60</v>
      </c>
      <c r="G119" s="139"/>
      <c r="H119" s="139"/>
      <c r="I119" s="588">
        <v>5</v>
      </c>
      <c r="J119" s="534" t="s">
        <v>3047</v>
      </c>
      <c r="K119" s="367" t="s">
        <v>3412</v>
      </c>
      <c r="L119" s="113" t="s">
        <v>3412</v>
      </c>
      <c r="M119" s="164" t="s">
        <v>3042</v>
      </c>
      <c r="N119" s="172"/>
      <c r="O119" s="118" t="s">
        <v>3419</v>
      </c>
      <c r="P119" s="139" t="s">
        <v>3409</v>
      </c>
      <c r="Q119" s="139"/>
      <c r="R119" s="139" t="s">
        <v>3033</v>
      </c>
      <c r="S119" s="139" t="s">
        <v>3034</v>
      </c>
    </row>
    <row r="120" spans="1:19" ht="18" customHeight="1" x14ac:dyDescent="0.2">
      <c r="A120" s="185" t="s">
        <v>3420</v>
      </c>
      <c r="B120" s="114" t="s">
        <v>3036</v>
      </c>
      <c r="C120" s="170" t="s">
        <v>3421</v>
      </c>
      <c r="D120" s="171" t="s">
        <v>3038</v>
      </c>
      <c r="E120" s="360">
        <v>0</v>
      </c>
      <c r="F120" s="356">
        <v>5</v>
      </c>
      <c r="G120" s="139"/>
      <c r="H120" s="139"/>
      <c r="I120" s="586">
        <v>1</v>
      </c>
      <c r="J120" s="534" t="s">
        <v>3047</v>
      </c>
      <c r="K120" s="367" t="s">
        <v>3097</v>
      </c>
      <c r="L120" s="227">
        <v>1</v>
      </c>
      <c r="M120" s="164" t="s">
        <v>3042</v>
      </c>
      <c r="N120" s="172" t="s">
        <v>3422</v>
      </c>
      <c r="O120" s="118" t="s">
        <v>3423</v>
      </c>
      <c r="P120" s="139" t="s">
        <v>3409</v>
      </c>
      <c r="Q120" s="139"/>
      <c r="R120" s="139" t="s">
        <v>3033</v>
      </c>
      <c r="S120" s="139" t="s">
        <v>3034</v>
      </c>
    </row>
    <row r="121" spans="1:19" ht="18" customHeight="1" x14ac:dyDescent="0.2">
      <c r="A121" s="187" t="s">
        <v>3072</v>
      </c>
      <c r="B121" s="114"/>
      <c r="C121" s="170"/>
      <c r="D121" s="171"/>
      <c r="E121" s="360"/>
      <c r="F121" s="356"/>
      <c r="G121" s="139"/>
      <c r="H121" s="139"/>
      <c r="I121" s="324" t="s">
        <v>1067</v>
      </c>
      <c r="J121" s="367"/>
      <c r="K121" s="367" t="s">
        <v>1067</v>
      </c>
      <c r="L121" s="113" t="s">
        <v>1067</v>
      </c>
      <c r="M121" s="164"/>
      <c r="N121" s="172"/>
      <c r="O121" s="118"/>
      <c r="P121" s="139"/>
      <c r="Q121" s="139"/>
      <c r="R121" s="139"/>
      <c r="S121" s="139"/>
    </row>
    <row r="122" spans="1:19" ht="18" customHeight="1" x14ac:dyDescent="0.2">
      <c r="A122" s="187" t="s">
        <v>3424</v>
      </c>
      <c r="B122" s="114"/>
      <c r="C122" s="170"/>
      <c r="D122" s="171"/>
      <c r="E122" s="360"/>
      <c r="F122" s="356"/>
      <c r="G122" s="139"/>
      <c r="H122" s="139"/>
      <c r="I122" s="324" t="s">
        <v>1067</v>
      </c>
      <c r="J122" s="367"/>
      <c r="K122" s="367" t="s">
        <v>1067</v>
      </c>
      <c r="L122" s="113" t="s">
        <v>1067</v>
      </c>
      <c r="M122" s="164"/>
      <c r="N122" s="172"/>
      <c r="O122" s="118"/>
      <c r="P122" s="139"/>
      <c r="Q122" s="139"/>
      <c r="R122" s="139"/>
      <c r="S122" s="139"/>
    </row>
    <row r="123" spans="1:19" ht="18" customHeight="1" x14ac:dyDescent="0.2">
      <c r="A123" s="185" t="s">
        <v>3425</v>
      </c>
      <c r="B123" s="114" t="s">
        <v>3036</v>
      </c>
      <c r="C123" s="170" t="s">
        <v>3426</v>
      </c>
      <c r="D123" s="171" t="s">
        <v>3038</v>
      </c>
      <c r="E123" s="360">
        <v>0</v>
      </c>
      <c r="F123" s="356">
        <v>100000</v>
      </c>
      <c r="G123" s="139"/>
      <c r="H123" s="139"/>
      <c r="I123" s="681" t="s">
        <v>3427</v>
      </c>
      <c r="J123" s="534" t="s">
        <v>3047</v>
      </c>
      <c r="K123" s="367" t="s">
        <v>3428</v>
      </c>
      <c r="L123" s="227" t="s">
        <v>3429</v>
      </c>
      <c r="M123" s="164" t="s">
        <v>2984</v>
      </c>
      <c r="N123" s="172"/>
      <c r="O123" s="118" t="s">
        <v>3430</v>
      </c>
      <c r="P123" s="139" t="s">
        <v>3431</v>
      </c>
      <c r="Q123" s="139"/>
      <c r="R123" s="139" t="s">
        <v>3033</v>
      </c>
      <c r="S123" s="139" t="s">
        <v>3034</v>
      </c>
    </row>
    <row r="124" spans="1:19" ht="18" customHeight="1" x14ac:dyDescent="0.2">
      <c r="A124" s="187" t="s">
        <v>3072</v>
      </c>
      <c r="B124" s="114"/>
      <c r="C124" s="170"/>
      <c r="D124" s="171"/>
      <c r="E124" s="360"/>
      <c r="F124" s="356"/>
      <c r="G124" s="139"/>
      <c r="H124" s="139"/>
      <c r="I124" s="403"/>
      <c r="J124" s="403"/>
      <c r="K124" s="367"/>
      <c r="L124" s="113"/>
      <c r="M124" s="164"/>
      <c r="N124" s="172"/>
      <c r="O124" s="118"/>
      <c r="P124" s="139"/>
      <c r="Q124" s="139"/>
      <c r="R124" s="139"/>
      <c r="S124" s="139"/>
    </row>
    <row r="125" spans="1:19" ht="18" customHeight="1" x14ac:dyDescent="0.2">
      <c r="A125" s="187" t="s">
        <v>3432</v>
      </c>
      <c r="B125" s="114"/>
      <c r="C125" s="170"/>
      <c r="D125" s="171"/>
      <c r="E125" s="360"/>
      <c r="F125" s="356"/>
      <c r="G125" s="139"/>
      <c r="H125" s="139"/>
      <c r="I125" s="403" t="s">
        <v>1067</v>
      </c>
      <c r="J125" s="403"/>
      <c r="K125" s="367" t="s">
        <v>1067</v>
      </c>
      <c r="L125" s="113" t="s">
        <v>1067</v>
      </c>
      <c r="M125" s="164"/>
      <c r="N125" s="172"/>
      <c r="O125" s="118"/>
      <c r="P125" s="139"/>
      <c r="Q125" s="139"/>
      <c r="R125" s="139"/>
      <c r="S125" s="139"/>
    </row>
    <row r="126" spans="1:19" ht="18" customHeight="1" x14ac:dyDescent="0.2">
      <c r="A126" s="185" t="s">
        <v>3433</v>
      </c>
      <c r="B126" s="114" t="s">
        <v>3036</v>
      </c>
      <c r="C126" s="170" t="s">
        <v>3434</v>
      </c>
      <c r="D126" s="171" t="s">
        <v>3124</v>
      </c>
      <c r="E126" s="360">
        <v>0</v>
      </c>
      <c r="F126" s="356">
        <v>1</v>
      </c>
      <c r="G126" s="139"/>
      <c r="H126" s="139"/>
      <c r="I126" s="582">
        <v>1</v>
      </c>
      <c r="J126" s="534" t="s">
        <v>3047</v>
      </c>
      <c r="K126" s="367" t="s">
        <v>3097</v>
      </c>
      <c r="L126" s="226" t="s">
        <v>3048</v>
      </c>
      <c r="M126" s="164" t="s">
        <v>2984</v>
      </c>
      <c r="N126" s="172"/>
      <c r="O126" s="118" t="s">
        <v>3435</v>
      </c>
      <c r="P126" s="139" t="s">
        <v>3436</v>
      </c>
      <c r="Q126" s="139"/>
      <c r="R126" s="139" t="s">
        <v>3033</v>
      </c>
      <c r="S126" s="139" t="s">
        <v>3034</v>
      </c>
    </row>
    <row r="127" spans="1:19" ht="18" customHeight="1" x14ac:dyDescent="0.2">
      <c r="A127" s="185" t="s">
        <v>3437</v>
      </c>
      <c r="B127" s="114" t="s">
        <v>3036</v>
      </c>
      <c r="C127" s="170" t="s">
        <v>3438</v>
      </c>
      <c r="D127" s="171" t="s">
        <v>3038</v>
      </c>
      <c r="E127" s="360">
        <v>0</v>
      </c>
      <c r="F127" s="356">
        <v>2</v>
      </c>
      <c r="G127" s="139"/>
      <c r="H127" s="139"/>
      <c r="I127" s="581">
        <v>3.4000000000000002E-2</v>
      </c>
      <c r="J127" s="534" t="s">
        <v>3047</v>
      </c>
      <c r="K127" s="367" t="s">
        <v>3439</v>
      </c>
      <c r="L127" s="228" t="s">
        <v>3439</v>
      </c>
      <c r="M127" s="164" t="s">
        <v>3042</v>
      </c>
      <c r="N127" s="172"/>
      <c r="O127" s="118" t="s">
        <v>3440</v>
      </c>
      <c r="P127" s="139" t="s">
        <v>3436</v>
      </c>
      <c r="Q127" s="139"/>
      <c r="R127" s="139" t="s">
        <v>3033</v>
      </c>
      <c r="S127" s="139" t="s">
        <v>3034</v>
      </c>
    </row>
    <row r="128" spans="1:19" ht="18" customHeight="1" x14ac:dyDescent="0.2">
      <c r="A128" s="185" t="s">
        <v>3441</v>
      </c>
      <c r="B128" s="114" t="s">
        <v>3036</v>
      </c>
      <c r="C128" s="170" t="s">
        <v>3442</v>
      </c>
      <c r="D128" s="171" t="s">
        <v>3038</v>
      </c>
      <c r="E128" s="360">
        <v>0</v>
      </c>
      <c r="F128" s="356">
        <v>2</v>
      </c>
      <c r="G128" s="139"/>
      <c r="H128" s="139"/>
      <c r="I128" s="581">
        <v>0.06</v>
      </c>
      <c r="J128" s="534" t="s">
        <v>3047</v>
      </c>
      <c r="K128" s="367" t="s">
        <v>3443</v>
      </c>
      <c r="L128" s="227" t="s">
        <v>3048</v>
      </c>
      <c r="M128" s="164" t="s">
        <v>3042</v>
      </c>
      <c r="N128" s="172" t="s">
        <v>3444</v>
      </c>
      <c r="O128" s="118" t="s">
        <v>3445</v>
      </c>
      <c r="P128" s="139" t="s">
        <v>3436</v>
      </c>
      <c r="Q128" s="139"/>
      <c r="R128" s="139" t="s">
        <v>3033</v>
      </c>
      <c r="S128" s="139" t="s">
        <v>3034</v>
      </c>
    </row>
    <row r="129" spans="1:19" ht="18" customHeight="1" x14ac:dyDescent="0.2">
      <c r="A129" s="187" t="s">
        <v>3072</v>
      </c>
      <c r="B129" s="114"/>
      <c r="C129" s="170"/>
      <c r="D129" s="171"/>
      <c r="E129" s="360"/>
      <c r="F129" s="356"/>
      <c r="G129" s="139"/>
      <c r="H129" s="139"/>
      <c r="I129" s="403" t="s">
        <v>1067</v>
      </c>
      <c r="J129" s="403"/>
      <c r="K129" s="367" t="s">
        <v>1067</v>
      </c>
      <c r="L129" s="113" t="s">
        <v>1067</v>
      </c>
      <c r="M129" s="164"/>
      <c r="N129" s="172"/>
      <c r="O129" s="118"/>
      <c r="P129" s="139"/>
      <c r="Q129" s="139"/>
      <c r="R129" s="139"/>
      <c r="S129" s="139"/>
    </row>
    <row r="130" spans="1:19" ht="18" customHeight="1" x14ac:dyDescent="0.2">
      <c r="A130" s="187" t="s">
        <v>3446</v>
      </c>
      <c r="B130" s="114"/>
      <c r="C130" s="170"/>
      <c r="D130" s="171"/>
      <c r="E130" s="360"/>
      <c r="F130" s="356"/>
      <c r="G130" s="139"/>
      <c r="H130" s="139"/>
      <c r="I130" s="403" t="s">
        <v>1067</v>
      </c>
      <c r="J130" s="403"/>
      <c r="K130" s="367" t="s">
        <v>1067</v>
      </c>
      <c r="L130" s="113" t="s">
        <v>1067</v>
      </c>
      <c r="M130" s="164"/>
      <c r="N130" s="172"/>
      <c r="O130" s="118"/>
      <c r="P130" s="139"/>
      <c r="Q130" s="139"/>
      <c r="R130" s="139"/>
      <c r="S130" s="139"/>
    </row>
    <row r="131" spans="1:19" ht="18" customHeight="1" x14ac:dyDescent="0.2">
      <c r="A131" s="185" t="s">
        <v>3447</v>
      </c>
      <c r="B131" s="114" t="s">
        <v>3036</v>
      </c>
      <c r="C131" s="170" t="s">
        <v>3448</v>
      </c>
      <c r="D131" s="171" t="s">
        <v>3038</v>
      </c>
      <c r="E131" s="360">
        <v>0</v>
      </c>
      <c r="F131" s="356">
        <v>100</v>
      </c>
      <c r="G131" s="139"/>
      <c r="H131" s="139"/>
      <c r="I131" s="581">
        <v>0.05</v>
      </c>
      <c r="J131" s="534" t="s">
        <v>3047</v>
      </c>
      <c r="K131" s="367" t="s">
        <v>3412</v>
      </c>
      <c r="L131" s="227" t="s">
        <v>3412</v>
      </c>
      <c r="M131" s="164" t="s">
        <v>3042</v>
      </c>
      <c r="N131" s="172"/>
      <c r="O131" s="118" t="s">
        <v>3449</v>
      </c>
      <c r="P131" s="139" t="s">
        <v>3450</v>
      </c>
      <c r="Q131" s="139"/>
      <c r="R131" s="139" t="s">
        <v>3033</v>
      </c>
      <c r="S131" s="139" t="s">
        <v>3034</v>
      </c>
    </row>
    <row r="132" spans="1:19" ht="18" customHeight="1" x14ac:dyDescent="0.2">
      <c r="A132" s="567" t="s">
        <v>3451</v>
      </c>
      <c r="B132" s="114" t="s">
        <v>3036</v>
      </c>
      <c r="C132" s="170" t="s">
        <v>3452</v>
      </c>
      <c r="D132" s="171" t="s">
        <v>3038</v>
      </c>
      <c r="E132" s="360">
        <v>0</v>
      </c>
      <c r="F132" s="356">
        <v>60</v>
      </c>
      <c r="G132" s="139"/>
      <c r="H132" s="139"/>
      <c r="I132" s="581">
        <v>5</v>
      </c>
      <c r="J132" s="534" t="s">
        <v>3047</v>
      </c>
      <c r="K132" s="367" t="s">
        <v>3412</v>
      </c>
      <c r="L132" s="113" t="s">
        <v>3412</v>
      </c>
      <c r="M132" s="164" t="s">
        <v>3042</v>
      </c>
      <c r="N132" s="172"/>
      <c r="O132" s="118" t="s">
        <v>3453</v>
      </c>
      <c r="P132" s="139" t="s">
        <v>3450</v>
      </c>
      <c r="Q132" s="139"/>
      <c r="R132" s="139" t="s">
        <v>3033</v>
      </c>
      <c r="S132" s="139" t="s">
        <v>3034</v>
      </c>
    </row>
    <row r="133" spans="1:19" s="352" customFormat="1" ht="18" customHeight="1" x14ac:dyDescent="0.2">
      <c r="A133" s="411" t="s">
        <v>1546</v>
      </c>
      <c r="B133" s="360"/>
      <c r="C133" s="371"/>
      <c r="D133" s="363"/>
      <c r="E133" s="360"/>
      <c r="F133" s="356"/>
      <c r="G133" s="357"/>
      <c r="H133" s="357"/>
      <c r="I133" s="581"/>
      <c r="J133" s="534"/>
      <c r="K133" s="367"/>
      <c r="L133" s="370"/>
      <c r="M133" s="372"/>
      <c r="N133" s="335"/>
      <c r="O133" s="373"/>
      <c r="P133" s="357"/>
      <c r="Q133" s="357"/>
      <c r="R133" s="357"/>
      <c r="S133" s="357"/>
    </row>
    <row r="134" spans="1:19" s="352" customFormat="1" ht="18" customHeight="1" x14ac:dyDescent="0.2">
      <c r="A134" s="364" t="s">
        <v>3454</v>
      </c>
      <c r="B134" s="360"/>
      <c r="C134" s="371"/>
      <c r="D134" s="363"/>
      <c r="E134" s="360"/>
      <c r="F134" s="356"/>
      <c r="G134" s="357"/>
      <c r="H134" s="357"/>
      <c r="I134" s="367"/>
      <c r="J134" s="367"/>
      <c r="K134" s="370"/>
      <c r="L134" s="372"/>
      <c r="M134" s="335"/>
      <c r="N134" s="373"/>
      <c r="O134" s="357"/>
      <c r="P134" s="357"/>
      <c r="Q134" s="357"/>
      <c r="R134" s="357"/>
    </row>
    <row r="135" spans="1:19" s="352" customFormat="1" ht="18" customHeight="1" x14ac:dyDescent="0.2">
      <c r="A135" s="369" t="s">
        <v>3455</v>
      </c>
      <c r="B135" s="360"/>
      <c r="C135" s="371"/>
      <c r="D135" s="363" t="s">
        <v>3038</v>
      </c>
      <c r="E135" s="360" t="s">
        <v>3048</v>
      </c>
      <c r="F135" s="356" t="s">
        <v>3158</v>
      </c>
      <c r="G135" s="357"/>
      <c r="H135" s="357"/>
      <c r="I135" s="367" t="s">
        <v>3456</v>
      </c>
      <c r="J135" s="367" t="s">
        <v>3457</v>
      </c>
      <c r="K135" s="367" t="s">
        <v>3457</v>
      </c>
      <c r="L135" s="372" t="s">
        <v>3042</v>
      </c>
      <c r="M135" s="335"/>
      <c r="N135" s="373" t="s">
        <v>3458</v>
      </c>
      <c r="O135" s="357" t="s">
        <v>3436</v>
      </c>
      <c r="P135" s="357"/>
      <c r="Q135" s="357" t="s">
        <v>3033</v>
      </c>
      <c r="R135" s="357" t="s">
        <v>3034</v>
      </c>
    </row>
    <row r="136" spans="1:19" s="352" customFormat="1" ht="18" customHeight="1" x14ac:dyDescent="0.2">
      <c r="A136" s="364" t="s">
        <v>3072</v>
      </c>
      <c r="B136" s="360"/>
      <c r="C136" s="371"/>
      <c r="D136" s="363"/>
      <c r="E136" s="360"/>
      <c r="F136" s="356"/>
      <c r="G136" s="357"/>
      <c r="H136" s="357"/>
      <c r="I136" s="581"/>
      <c r="J136" s="534"/>
      <c r="K136" s="367"/>
      <c r="L136" s="370"/>
      <c r="M136" s="372"/>
      <c r="N136" s="335"/>
      <c r="O136" s="373"/>
      <c r="P136" s="357"/>
      <c r="Q136" s="357"/>
      <c r="R136" s="357"/>
      <c r="S136" s="357"/>
    </row>
    <row r="137" spans="1:19" ht="18" customHeight="1" x14ac:dyDescent="0.2">
      <c r="A137" s="187" t="s">
        <v>3459</v>
      </c>
      <c r="B137" s="114"/>
      <c r="C137" s="170"/>
      <c r="D137" s="171"/>
      <c r="E137" s="360"/>
      <c r="F137" s="356"/>
      <c r="G137" s="139"/>
      <c r="H137" s="139"/>
      <c r="I137" s="324" t="s">
        <v>1067</v>
      </c>
      <c r="J137" s="367"/>
      <c r="K137" s="367" t="s">
        <v>1067</v>
      </c>
      <c r="L137" s="113" t="s">
        <v>1067</v>
      </c>
      <c r="M137" s="164"/>
      <c r="N137" s="172"/>
      <c r="O137" s="118"/>
      <c r="P137" s="139"/>
      <c r="Q137" s="139"/>
      <c r="R137" s="139"/>
      <c r="S137" s="139"/>
    </row>
    <row r="138" spans="1:19" ht="18" customHeight="1" x14ac:dyDescent="0.2">
      <c r="A138" s="185" t="s">
        <v>3460</v>
      </c>
      <c r="B138" s="114" t="s">
        <v>3036</v>
      </c>
      <c r="C138" s="170" t="s">
        <v>3461</v>
      </c>
      <c r="D138" s="171" t="s">
        <v>3124</v>
      </c>
      <c r="E138" s="360">
        <v>1</v>
      </c>
      <c r="F138" s="356">
        <v>10</v>
      </c>
      <c r="G138" s="139"/>
      <c r="H138" s="139"/>
      <c r="I138" s="581">
        <v>1</v>
      </c>
      <c r="J138" s="534" t="s">
        <v>3047</v>
      </c>
      <c r="K138" s="367" t="s">
        <v>3097</v>
      </c>
      <c r="L138" s="113" t="s">
        <v>3097</v>
      </c>
      <c r="M138" s="164" t="s">
        <v>3042</v>
      </c>
      <c r="N138" s="172"/>
      <c r="O138" s="118" t="s">
        <v>3462</v>
      </c>
      <c r="P138" s="139" t="s">
        <v>3463</v>
      </c>
      <c r="Q138" s="139"/>
      <c r="R138" s="139" t="s">
        <v>3033</v>
      </c>
      <c r="S138" s="139" t="s">
        <v>3034</v>
      </c>
    </row>
    <row r="139" spans="1:19" ht="18" customHeight="1" x14ac:dyDescent="0.2">
      <c r="A139" s="185" t="s">
        <v>3464</v>
      </c>
      <c r="B139" s="114" t="s">
        <v>3036</v>
      </c>
      <c r="C139" s="170" t="s">
        <v>3465</v>
      </c>
      <c r="D139" s="171" t="s">
        <v>3124</v>
      </c>
      <c r="E139" s="360">
        <v>1</v>
      </c>
      <c r="F139" s="356">
        <v>10</v>
      </c>
      <c r="G139" s="139"/>
      <c r="H139" s="139"/>
      <c r="I139" s="581">
        <v>1</v>
      </c>
      <c r="J139" s="534" t="s">
        <v>3047</v>
      </c>
      <c r="K139" s="367" t="s">
        <v>3097</v>
      </c>
      <c r="L139" s="228" t="s">
        <v>3164</v>
      </c>
      <c r="M139" s="164" t="s">
        <v>3042</v>
      </c>
      <c r="N139" s="172"/>
      <c r="O139" s="118" t="s">
        <v>3466</v>
      </c>
      <c r="P139" s="139" t="s">
        <v>3463</v>
      </c>
      <c r="Q139" s="139"/>
      <c r="R139" s="139" t="s">
        <v>3033</v>
      </c>
      <c r="S139" s="139" t="s">
        <v>3034</v>
      </c>
    </row>
    <row r="140" spans="1:19" ht="18" customHeight="1" x14ac:dyDescent="0.2">
      <c r="A140" s="185" t="s">
        <v>3467</v>
      </c>
      <c r="B140" s="114" t="s">
        <v>3036</v>
      </c>
      <c r="C140" s="170" t="s">
        <v>3468</v>
      </c>
      <c r="D140" s="171" t="s">
        <v>3124</v>
      </c>
      <c r="E140" s="360">
        <v>1</v>
      </c>
      <c r="F140" s="356">
        <v>10</v>
      </c>
      <c r="G140" s="139"/>
      <c r="H140" s="139"/>
      <c r="I140" s="581">
        <v>1</v>
      </c>
      <c r="J140" s="534" t="s">
        <v>3047</v>
      </c>
      <c r="K140" s="367" t="s">
        <v>3097</v>
      </c>
      <c r="L140" s="113" t="s">
        <v>3097</v>
      </c>
      <c r="M140" s="164" t="s">
        <v>3042</v>
      </c>
      <c r="N140" s="172"/>
      <c r="O140" s="118" t="s">
        <v>3469</v>
      </c>
      <c r="P140" s="139" t="s">
        <v>3463</v>
      </c>
      <c r="Q140" s="139"/>
      <c r="R140" s="139" t="s">
        <v>3033</v>
      </c>
      <c r="S140" s="139" t="s">
        <v>3034</v>
      </c>
    </row>
    <row r="141" spans="1:19" ht="18" customHeight="1" x14ac:dyDescent="0.2">
      <c r="A141" s="185" t="s">
        <v>3470</v>
      </c>
      <c r="B141" s="114" t="s">
        <v>3036</v>
      </c>
      <c r="C141" s="170" t="s">
        <v>3471</v>
      </c>
      <c r="D141" s="171" t="s">
        <v>3124</v>
      </c>
      <c r="E141" s="360">
        <v>1</v>
      </c>
      <c r="F141" s="356">
        <v>10</v>
      </c>
      <c r="G141" s="139"/>
      <c r="H141" s="139"/>
      <c r="I141" s="581">
        <v>1</v>
      </c>
      <c r="J141" s="534" t="s">
        <v>3047</v>
      </c>
      <c r="K141" s="367" t="s">
        <v>3097</v>
      </c>
      <c r="L141" s="228" t="s">
        <v>3164</v>
      </c>
      <c r="M141" s="164" t="s">
        <v>3042</v>
      </c>
      <c r="N141" s="172"/>
      <c r="O141" s="118" t="s">
        <v>3472</v>
      </c>
      <c r="P141" s="139" t="s">
        <v>3463</v>
      </c>
      <c r="Q141" s="139"/>
      <c r="R141" s="139" t="s">
        <v>3033</v>
      </c>
      <c r="S141" s="139" t="s">
        <v>3034</v>
      </c>
    </row>
    <row r="142" spans="1:19" ht="18" customHeight="1" x14ac:dyDescent="0.2">
      <c r="A142" s="185" t="s">
        <v>3473</v>
      </c>
      <c r="B142" s="114" t="s">
        <v>3036</v>
      </c>
      <c r="C142" s="170" t="s">
        <v>3474</v>
      </c>
      <c r="D142" s="171" t="s">
        <v>3038</v>
      </c>
      <c r="E142" s="360">
        <v>0</v>
      </c>
      <c r="F142" s="356">
        <v>100</v>
      </c>
      <c r="G142" s="139"/>
      <c r="H142" s="139"/>
      <c r="I142" s="697" t="s">
        <v>3475</v>
      </c>
      <c r="J142" s="534" t="s">
        <v>3047</v>
      </c>
      <c r="K142" s="367" t="s">
        <v>3476</v>
      </c>
      <c r="L142" s="226" t="s">
        <v>3048</v>
      </c>
      <c r="M142" s="164" t="s">
        <v>3042</v>
      </c>
      <c r="N142" s="172"/>
      <c r="O142" s="118" t="s">
        <v>3477</v>
      </c>
      <c r="P142" s="139" t="s">
        <v>3463</v>
      </c>
      <c r="Q142" s="139"/>
      <c r="R142" s="139" t="s">
        <v>3033</v>
      </c>
      <c r="S142" s="139" t="s">
        <v>3034</v>
      </c>
    </row>
    <row r="143" spans="1:19" ht="18" customHeight="1" x14ac:dyDescent="0.2">
      <c r="A143" s="237" t="s">
        <v>3478</v>
      </c>
      <c r="B143" s="240" t="s">
        <v>3036</v>
      </c>
      <c r="C143" s="238" t="s">
        <v>3479</v>
      </c>
      <c r="D143" s="366" t="s">
        <v>3038</v>
      </c>
      <c r="E143" s="240">
        <v>0</v>
      </c>
      <c r="F143" s="367">
        <v>100</v>
      </c>
      <c r="G143" s="357"/>
      <c r="H143" s="357"/>
      <c r="I143" s="581">
        <v>0.3</v>
      </c>
      <c r="J143" s="534" t="s">
        <v>3047</v>
      </c>
      <c r="K143" s="367" t="s">
        <v>3097</v>
      </c>
      <c r="L143" s="366" t="s">
        <v>3097</v>
      </c>
      <c r="M143" s="164" t="s">
        <v>3042</v>
      </c>
      <c r="N143" s="172"/>
      <c r="O143" s="118" t="s">
        <v>3480</v>
      </c>
      <c r="P143" s="139" t="s">
        <v>3463</v>
      </c>
      <c r="Q143" s="139"/>
      <c r="R143" s="139" t="s">
        <v>3033</v>
      </c>
      <c r="S143" s="139" t="s">
        <v>3034</v>
      </c>
    </row>
    <row r="144" spans="1:19" ht="18" customHeight="1" x14ac:dyDescent="0.2">
      <c r="A144" s="185" t="s">
        <v>3481</v>
      </c>
      <c r="B144" s="114" t="s">
        <v>3036</v>
      </c>
      <c r="C144" s="170" t="s">
        <v>3482</v>
      </c>
      <c r="D144" s="171" t="s">
        <v>3124</v>
      </c>
      <c r="E144" s="360">
        <v>-5</v>
      </c>
      <c r="F144" s="356">
        <v>5</v>
      </c>
      <c r="G144" s="139"/>
      <c r="H144" s="139"/>
      <c r="I144" s="581">
        <v>-1</v>
      </c>
      <c r="J144" s="534" t="s">
        <v>3047</v>
      </c>
      <c r="K144" s="367" t="s">
        <v>3303</v>
      </c>
      <c r="L144" s="113" t="s">
        <v>3303</v>
      </c>
      <c r="M144" s="164" t="s">
        <v>3042</v>
      </c>
      <c r="N144" s="172"/>
      <c r="O144" s="118" t="s">
        <v>3483</v>
      </c>
      <c r="P144" s="139" t="s">
        <v>3463</v>
      </c>
      <c r="Q144" s="139"/>
      <c r="R144" s="139" t="s">
        <v>3033</v>
      </c>
      <c r="S144" s="139" t="s">
        <v>3034</v>
      </c>
    </row>
    <row r="145" spans="1:19" ht="18" customHeight="1" x14ac:dyDescent="0.2">
      <c r="A145" s="185" t="s">
        <v>3484</v>
      </c>
      <c r="B145" s="114" t="s">
        <v>3036</v>
      </c>
      <c r="C145" s="170" t="s">
        <v>3485</v>
      </c>
      <c r="D145" s="171" t="s">
        <v>3124</v>
      </c>
      <c r="E145" s="360">
        <v>-5</v>
      </c>
      <c r="F145" s="356">
        <v>5</v>
      </c>
      <c r="G145" s="139"/>
      <c r="H145" s="139"/>
      <c r="I145" s="581">
        <v>1</v>
      </c>
      <c r="J145" s="534" t="s">
        <v>3047</v>
      </c>
      <c r="K145" s="367" t="s">
        <v>3097</v>
      </c>
      <c r="L145" s="113" t="s">
        <v>3097</v>
      </c>
      <c r="M145" s="164" t="s">
        <v>3042</v>
      </c>
      <c r="N145" s="172"/>
      <c r="O145" s="118" t="s">
        <v>3486</v>
      </c>
      <c r="P145" s="139" t="s">
        <v>3463</v>
      </c>
      <c r="Q145" s="139"/>
      <c r="R145" s="139" t="s">
        <v>3033</v>
      </c>
      <c r="S145" s="139" t="s">
        <v>3034</v>
      </c>
    </row>
    <row r="146" spans="1:19" s="352" customFormat="1" ht="18" customHeight="1" x14ac:dyDescent="0.2">
      <c r="A146" s="237" t="s">
        <v>3487</v>
      </c>
      <c r="B146" s="240" t="s">
        <v>3036</v>
      </c>
      <c r="C146" s="238" t="s">
        <v>3488</v>
      </c>
      <c r="D146" s="366" t="s">
        <v>3038</v>
      </c>
      <c r="E146" s="240">
        <v>0</v>
      </c>
      <c r="F146" s="367">
        <v>10000</v>
      </c>
      <c r="G146" s="357"/>
      <c r="H146" s="357"/>
      <c r="I146" s="583">
        <v>1.4</v>
      </c>
      <c r="J146" s="534"/>
      <c r="K146" s="367" t="s">
        <v>3489</v>
      </c>
      <c r="L146" s="226" t="s">
        <v>1581</v>
      </c>
      <c r="M146" s="372" t="s">
        <v>3042</v>
      </c>
      <c r="N146" s="335"/>
      <c r="O146" s="373" t="s">
        <v>3490</v>
      </c>
      <c r="P146" s="357" t="s">
        <v>3463</v>
      </c>
      <c r="Q146" s="357"/>
      <c r="R146" s="357" t="s">
        <v>3033</v>
      </c>
      <c r="S146" s="357" t="s">
        <v>3034</v>
      </c>
    </row>
    <row r="147" spans="1:19" s="352" customFormat="1" ht="18" customHeight="1" x14ac:dyDescent="0.2">
      <c r="A147" s="237" t="s">
        <v>3491</v>
      </c>
      <c r="B147" s="240" t="s">
        <v>3036</v>
      </c>
      <c r="C147" s="238" t="s">
        <v>3492</v>
      </c>
      <c r="D147" s="366" t="s">
        <v>3038</v>
      </c>
      <c r="E147" s="240">
        <v>0</v>
      </c>
      <c r="F147" s="367">
        <v>10000</v>
      </c>
      <c r="G147" s="357"/>
      <c r="H147" s="357"/>
      <c r="I147" s="583">
        <v>0.4</v>
      </c>
      <c r="J147" s="534"/>
      <c r="K147" s="367" t="s">
        <v>3493</v>
      </c>
      <c r="L147" s="226" t="s">
        <v>3048</v>
      </c>
      <c r="M147" s="372" t="s">
        <v>3042</v>
      </c>
      <c r="N147" s="335"/>
      <c r="O147" s="373" t="s">
        <v>3494</v>
      </c>
      <c r="P147" s="357" t="s">
        <v>3463</v>
      </c>
      <c r="Q147" s="357"/>
      <c r="R147" s="357" t="s">
        <v>2982</v>
      </c>
      <c r="S147" s="357" t="s">
        <v>3034</v>
      </c>
    </row>
    <row r="148" spans="1:19" s="352" customFormat="1" ht="18" customHeight="1" x14ac:dyDescent="0.2">
      <c r="A148" s="237" t="s">
        <v>3495</v>
      </c>
      <c r="B148" s="240" t="s">
        <v>3036</v>
      </c>
      <c r="C148" s="238" t="s">
        <v>3496</v>
      </c>
      <c r="D148" s="366" t="s">
        <v>3038</v>
      </c>
      <c r="E148" s="240">
        <v>0</v>
      </c>
      <c r="F148" s="367">
        <v>10000</v>
      </c>
      <c r="G148" s="357"/>
      <c r="H148" s="357"/>
      <c r="I148" s="587">
        <v>0</v>
      </c>
      <c r="J148" s="403"/>
      <c r="K148" s="367" t="s">
        <v>3048</v>
      </c>
      <c r="L148" s="228" t="s">
        <v>3048</v>
      </c>
      <c r="M148" s="372" t="s">
        <v>3042</v>
      </c>
      <c r="N148" s="335"/>
      <c r="O148" s="373" t="s">
        <v>3497</v>
      </c>
      <c r="P148" s="357" t="s">
        <v>3463</v>
      </c>
      <c r="Q148" s="357"/>
      <c r="R148" s="357" t="s">
        <v>3033</v>
      </c>
      <c r="S148" s="357" t="s">
        <v>3034</v>
      </c>
    </row>
    <row r="149" spans="1:19" ht="18" customHeight="1" x14ac:dyDescent="0.2">
      <c r="A149" s="185" t="s">
        <v>3498</v>
      </c>
      <c r="B149" s="114" t="s">
        <v>3036</v>
      </c>
      <c r="C149" s="170" t="s">
        <v>3499</v>
      </c>
      <c r="D149" s="171" t="s">
        <v>3038</v>
      </c>
      <c r="E149" s="360">
        <v>0</v>
      </c>
      <c r="F149" s="356">
        <v>10</v>
      </c>
      <c r="G149" s="139"/>
      <c r="H149" s="139"/>
      <c r="I149" s="403" t="s">
        <v>3500</v>
      </c>
      <c r="J149" s="534" t="s">
        <v>3047</v>
      </c>
      <c r="K149" s="367" t="s">
        <v>3048</v>
      </c>
      <c r="L149" s="113" t="s">
        <v>3048</v>
      </c>
      <c r="M149" s="164" t="s">
        <v>3042</v>
      </c>
      <c r="N149" s="172"/>
      <c r="O149" s="118" t="s">
        <v>3501</v>
      </c>
      <c r="P149" s="139" t="s">
        <v>3463</v>
      </c>
      <c r="Q149" s="139"/>
      <c r="R149" s="139" t="s">
        <v>3033</v>
      </c>
      <c r="S149" s="139" t="s">
        <v>3034</v>
      </c>
    </row>
    <row r="150" spans="1:19" ht="18" customHeight="1" x14ac:dyDescent="0.2">
      <c r="A150" s="185" t="s">
        <v>3502</v>
      </c>
      <c r="B150" s="114" t="s">
        <v>3036</v>
      </c>
      <c r="C150" s="170" t="s">
        <v>3503</v>
      </c>
      <c r="D150" s="171" t="s">
        <v>3038</v>
      </c>
      <c r="E150" s="360">
        <v>0</v>
      </c>
      <c r="F150" s="356">
        <v>10</v>
      </c>
      <c r="G150" s="139"/>
      <c r="H150" s="139"/>
      <c r="I150" s="403" t="s">
        <v>3500</v>
      </c>
      <c r="J150" s="534" t="s">
        <v>3047</v>
      </c>
      <c r="K150" s="367" t="s">
        <v>3048</v>
      </c>
      <c r="L150" s="113" t="s">
        <v>3048</v>
      </c>
      <c r="M150" s="164" t="s">
        <v>3042</v>
      </c>
      <c r="N150" s="172"/>
      <c r="O150" s="118" t="s">
        <v>3501</v>
      </c>
      <c r="P150" s="139" t="s">
        <v>3463</v>
      </c>
      <c r="Q150" s="139"/>
      <c r="R150" s="139" t="s">
        <v>3033</v>
      </c>
      <c r="S150" s="139" t="s">
        <v>3034</v>
      </c>
    </row>
    <row r="151" spans="1:19" ht="18" customHeight="1" x14ac:dyDescent="0.2">
      <c r="A151" s="185" t="s">
        <v>3504</v>
      </c>
      <c r="B151" s="114" t="s">
        <v>3036</v>
      </c>
      <c r="C151" s="170" t="s">
        <v>3505</v>
      </c>
      <c r="D151" s="171" t="s">
        <v>3083</v>
      </c>
      <c r="E151" s="360" t="s">
        <v>3084</v>
      </c>
      <c r="F151" s="356" t="s">
        <v>3085</v>
      </c>
      <c r="G151" s="139"/>
      <c r="H151" s="139"/>
      <c r="I151" s="600" t="s">
        <v>3085</v>
      </c>
      <c r="J151" s="534" t="s">
        <v>3047</v>
      </c>
      <c r="K151" s="367" t="s">
        <v>3085</v>
      </c>
      <c r="L151" s="113" t="s">
        <v>3085</v>
      </c>
      <c r="M151" s="164" t="s">
        <v>3042</v>
      </c>
      <c r="N151" s="172"/>
      <c r="O151" s="118" t="s">
        <v>3506</v>
      </c>
      <c r="P151" s="139" t="s">
        <v>3463</v>
      </c>
      <c r="Q151" s="139"/>
      <c r="R151" s="139" t="s">
        <v>3033</v>
      </c>
      <c r="S151" s="139" t="s">
        <v>3034</v>
      </c>
    </row>
    <row r="152" spans="1:19" ht="18" customHeight="1" x14ac:dyDescent="0.2">
      <c r="A152" s="185" t="s">
        <v>3507</v>
      </c>
      <c r="B152" s="114" t="s">
        <v>3036</v>
      </c>
      <c r="C152" s="170" t="s">
        <v>3508</v>
      </c>
      <c r="D152" s="171" t="s">
        <v>3038</v>
      </c>
      <c r="E152" s="360">
        <v>0</v>
      </c>
      <c r="F152" s="356">
        <v>1</v>
      </c>
      <c r="G152" s="139"/>
      <c r="H152" s="139"/>
      <c r="I152" s="581">
        <v>0.7</v>
      </c>
      <c r="J152" s="534" t="s">
        <v>3047</v>
      </c>
      <c r="K152" s="367" t="s">
        <v>3239</v>
      </c>
      <c r="L152" s="113" t="s">
        <v>3239</v>
      </c>
      <c r="M152" s="164" t="s">
        <v>3042</v>
      </c>
      <c r="N152" s="172"/>
      <c r="O152" s="118" t="s">
        <v>3509</v>
      </c>
      <c r="P152" s="139" t="s">
        <v>3463</v>
      </c>
      <c r="Q152" s="139"/>
      <c r="R152" s="139" t="s">
        <v>3033</v>
      </c>
      <c r="S152" s="139" t="s">
        <v>3034</v>
      </c>
    </row>
    <row r="153" spans="1:19" ht="18" customHeight="1" x14ac:dyDescent="0.2">
      <c r="A153" s="185" t="s">
        <v>3510</v>
      </c>
      <c r="B153" s="114" t="s">
        <v>3036</v>
      </c>
      <c r="C153" s="170" t="s">
        <v>2993</v>
      </c>
      <c r="D153" s="171" t="s">
        <v>3038</v>
      </c>
      <c r="E153" s="360">
        <v>0</v>
      </c>
      <c r="F153" s="356">
        <v>1</v>
      </c>
      <c r="G153" s="139"/>
      <c r="H153" s="139"/>
      <c r="I153" s="581">
        <v>0.12</v>
      </c>
      <c r="J153" s="534" t="s">
        <v>3047</v>
      </c>
      <c r="K153" s="367" t="s">
        <v>3511</v>
      </c>
      <c r="L153" s="113" t="s">
        <v>3512</v>
      </c>
      <c r="M153" s="164" t="s">
        <v>3042</v>
      </c>
      <c r="N153" s="172"/>
      <c r="O153" s="118" t="s">
        <v>3513</v>
      </c>
      <c r="P153" s="139" t="s">
        <v>3463</v>
      </c>
      <c r="Q153" s="139"/>
      <c r="R153" s="139" t="s">
        <v>3033</v>
      </c>
      <c r="S153" s="139" t="s">
        <v>3034</v>
      </c>
    </row>
    <row r="154" spans="1:19" ht="18" customHeight="1" x14ac:dyDescent="0.2">
      <c r="A154" s="185" t="s">
        <v>3514</v>
      </c>
      <c r="B154" s="114" t="s">
        <v>3036</v>
      </c>
      <c r="C154" s="170" t="s">
        <v>3515</v>
      </c>
      <c r="D154" s="171" t="s">
        <v>3038</v>
      </c>
      <c r="E154" s="360">
        <v>0</v>
      </c>
      <c r="F154" s="356">
        <v>100</v>
      </c>
      <c r="G154" s="139"/>
      <c r="H154" s="139"/>
      <c r="I154" s="581">
        <v>10</v>
      </c>
      <c r="J154" s="534" t="s">
        <v>3047</v>
      </c>
      <c r="K154" s="367" t="s">
        <v>3516</v>
      </c>
      <c r="L154" s="113" t="s">
        <v>3516</v>
      </c>
      <c r="M154" s="164" t="s">
        <v>3042</v>
      </c>
      <c r="N154" s="172"/>
      <c r="O154" s="118" t="s">
        <v>3517</v>
      </c>
      <c r="P154" s="139" t="s">
        <v>3463</v>
      </c>
      <c r="Q154" s="139"/>
      <c r="R154" s="139" t="s">
        <v>3033</v>
      </c>
      <c r="S154" s="139" t="s">
        <v>3034</v>
      </c>
    </row>
    <row r="155" spans="1:19" ht="18" customHeight="1" x14ac:dyDescent="0.2">
      <c r="A155" s="185" t="s">
        <v>3518</v>
      </c>
      <c r="B155" s="114" t="s">
        <v>3036</v>
      </c>
      <c r="C155" s="170" t="s">
        <v>3519</v>
      </c>
      <c r="D155" s="171" t="s">
        <v>3038</v>
      </c>
      <c r="E155" s="360">
        <v>0</v>
      </c>
      <c r="F155" s="356">
        <v>100</v>
      </c>
      <c r="G155" s="139"/>
      <c r="H155" s="139"/>
      <c r="I155" s="581">
        <v>5</v>
      </c>
      <c r="J155" s="534" t="s">
        <v>3047</v>
      </c>
      <c r="K155" s="367" t="s">
        <v>3412</v>
      </c>
      <c r="L155" s="113" t="s">
        <v>3412</v>
      </c>
      <c r="M155" s="164" t="s">
        <v>3042</v>
      </c>
      <c r="N155" s="172"/>
      <c r="O155" s="118" t="s">
        <v>3520</v>
      </c>
      <c r="P155" s="139" t="s">
        <v>3463</v>
      </c>
      <c r="Q155" s="139"/>
      <c r="R155" s="139" t="s">
        <v>3033</v>
      </c>
      <c r="S155" s="139" t="s">
        <v>3034</v>
      </c>
    </row>
    <row r="156" spans="1:19" ht="18" customHeight="1" x14ac:dyDescent="0.2">
      <c r="A156" s="185" t="s">
        <v>3521</v>
      </c>
      <c r="B156" s="114" t="s">
        <v>3036</v>
      </c>
      <c r="C156" s="170" t="s">
        <v>3522</v>
      </c>
      <c r="D156" s="171" t="s">
        <v>3038</v>
      </c>
      <c r="E156" s="360">
        <v>0</v>
      </c>
      <c r="F156" s="356">
        <v>1000</v>
      </c>
      <c r="G156" s="139"/>
      <c r="H156" s="139"/>
      <c r="I156" s="581">
        <v>0</v>
      </c>
      <c r="J156" s="534" t="s">
        <v>3047</v>
      </c>
      <c r="K156" s="367" t="s">
        <v>3048</v>
      </c>
      <c r="L156" s="113" t="s">
        <v>3048</v>
      </c>
      <c r="M156" s="164" t="s">
        <v>3042</v>
      </c>
      <c r="N156" s="172" t="s">
        <v>3523</v>
      </c>
      <c r="O156" s="118" t="s">
        <v>3524</v>
      </c>
      <c r="P156" s="139" t="s">
        <v>3463</v>
      </c>
      <c r="Q156" s="139"/>
      <c r="R156" s="139" t="s">
        <v>3033</v>
      </c>
      <c r="S156" s="139" t="s">
        <v>3034</v>
      </c>
    </row>
    <row r="157" spans="1:19" ht="18" customHeight="1" x14ac:dyDescent="0.2">
      <c r="A157" s="185" t="s">
        <v>3525</v>
      </c>
      <c r="B157" s="114" t="s">
        <v>3036</v>
      </c>
      <c r="C157" s="170" t="s">
        <v>3526</v>
      </c>
      <c r="D157" s="171" t="s">
        <v>3038</v>
      </c>
      <c r="E157" s="360">
        <v>0</v>
      </c>
      <c r="F157" s="356">
        <v>1000</v>
      </c>
      <c r="G157" s="139"/>
      <c r="H157" s="139"/>
      <c r="I157" s="581">
        <v>0</v>
      </c>
      <c r="J157" s="534" t="s">
        <v>3047</v>
      </c>
      <c r="K157" s="367" t="s">
        <v>3048</v>
      </c>
      <c r="L157" s="113" t="s">
        <v>3048</v>
      </c>
      <c r="M157" s="164" t="s">
        <v>3042</v>
      </c>
      <c r="N157" s="172" t="s">
        <v>3523</v>
      </c>
      <c r="O157" s="118" t="s">
        <v>3527</v>
      </c>
      <c r="P157" s="139" t="s">
        <v>3463</v>
      </c>
      <c r="Q157" s="139"/>
      <c r="R157" s="139" t="s">
        <v>3033</v>
      </c>
      <c r="S157" s="139" t="s">
        <v>3034</v>
      </c>
    </row>
    <row r="158" spans="1:19" s="352" customFormat="1" ht="18" customHeight="1" x14ac:dyDescent="0.2">
      <c r="A158" s="237" t="s">
        <v>3528</v>
      </c>
      <c r="B158" s="240" t="s">
        <v>3036</v>
      </c>
      <c r="C158" s="238" t="s">
        <v>3529</v>
      </c>
      <c r="D158" s="366" t="s">
        <v>3083</v>
      </c>
      <c r="E158" s="240" t="s">
        <v>3084</v>
      </c>
      <c r="F158" s="367" t="s">
        <v>3085</v>
      </c>
      <c r="G158" s="357"/>
      <c r="H158" s="357"/>
      <c r="I158" s="600" t="s">
        <v>3084</v>
      </c>
      <c r="K158" s="367" t="s">
        <v>3085</v>
      </c>
      <c r="L158" s="228" t="s">
        <v>3085</v>
      </c>
      <c r="M158" s="372" t="s">
        <v>3042</v>
      </c>
      <c r="N158" s="335"/>
      <c r="O158" s="373" t="s">
        <v>3506</v>
      </c>
      <c r="P158" s="357" t="s">
        <v>3463</v>
      </c>
      <c r="Q158" s="357"/>
      <c r="R158" s="357" t="s">
        <v>3033</v>
      </c>
      <c r="S158" s="357" t="s">
        <v>3034</v>
      </c>
    </row>
    <row r="159" spans="1:19" s="352" customFormat="1" ht="18" customHeight="1" x14ac:dyDescent="0.2">
      <c r="A159" s="237" t="s">
        <v>3530</v>
      </c>
      <c r="B159" s="240" t="s">
        <v>3036</v>
      </c>
      <c r="C159" s="238" t="s">
        <v>3531</v>
      </c>
      <c r="D159" s="366" t="s">
        <v>3038</v>
      </c>
      <c r="E159" s="240">
        <v>0</v>
      </c>
      <c r="F159" s="367" t="s">
        <v>3159</v>
      </c>
      <c r="G159" s="357"/>
      <c r="H159" s="357"/>
      <c r="I159" s="589">
        <v>9.9999999999999995E-8</v>
      </c>
      <c r="J159" s="403"/>
      <c r="K159" s="367" t="s">
        <v>3489</v>
      </c>
      <c r="L159" s="226" t="s">
        <v>3048</v>
      </c>
      <c r="M159" s="372" t="s">
        <v>3042</v>
      </c>
      <c r="N159" s="335"/>
      <c r="O159" s="373" t="s">
        <v>3490</v>
      </c>
      <c r="P159" s="357" t="s">
        <v>3463</v>
      </c>
      <c r="Q159" s="357"/>
      <c r="R159" s="357" t="s">
        <v>3033</v>
      </c>
      <c r="S159" s="357" t="s">
        <v>3034</v>
      </c>
    </row>
    <row r="160" spans="1:19" s="352" customFormat="1" ht="18" customHeight="1" x14ac:dyDescent="0.2">
      <c r="A160" s="237" t="s">
        <v>3532</v>
      </c>
      <c r="B160" s="240" t="s">
        <v>3036</v>
      </c>
      <c r="C160" s="238" t="s">
        <v>3533</v>
      </c>
      <c r="D160" s="366" t="s">
        <v>3038</v>
      </c>
      <c r="E160" s="240">
        <v>0</v>
      </c>
      <c r="F160" s="367" t="s">
        <v>3159</v>
      </c>
      <c r="G160" s="357"/>
      <c r="H160" s="357"/>
      <c r="I160" s="589">
        <v>1E-8</v>
      </c>
      <c r="J160" s="403"/>
      <c r="K160" s="367" t="s">
        <v>3493</v>
      </c>
      <c r="L160" s="226" t="s">
        <v>3048</v>
      </c>
      <c r="M160" s="372" t="s">
        <v>3042</v>
      </c>
      <c r="N160" s="335"/>
      <c r="O160" s="373" t="s">
        <v>3494</v>
      </c>
      <c r="P160" s="357" t="s">
        <v>3463</v>
      </c>
      <c r="Q160" s="357"/>
      <c r="R160" s="357" t="s">
        <v>3033</v>
      </c>
      <c r="S160" s="357" t="s">
        <v>3034</v>
      </c>
    </row>
    <row r="161" spans="1:46" ht="18" customHeight="1" x14ac:dyDescent="0.2">
      <c r="A161" s="237" t="s">
        <v>3534</v>
      </c>
      <c r="B161" s="240" t="s">
        <v>3036</v>
      </c>
      <c r="C161" s="238" t="s">
        <v>3535</v>
      </c>
      <c r="D161" s="366" t="s">
        <v>3083</v>
      </c>
      <c r="E161" s="240" t="s">
        <v>3084</v>
      </c>
      <c r="F161" s="367" t="s">
        <v>3085</v>
      </c>
      <c r="G161" s="357"/>
      <c r="H161" s="357"/>
      <c r="I161" s="600" t="s">
        <v>3085</v>
      </c>
      <c r="J161" s="534" t="s">
        <v>3047</v>
      </c>
      <c r="K161" s="367" t="s">
        <v>3085</v>
      </c>
      <c r="L161" s="228" t="s">
        <v>3085</v>
      </c>
      <c r="M161" s="164" t="s">
        <v>3042</v>
      </c>
      <c r="N161" s="172"/>
      <c r="O161" s="118" t="s">
        <v>3536</v>
      </c>
      <c r="P161" s="139" t="s">
        <v>3463</v>
      </c>
      <c r="Q161" s="139"/>
      <c r="R161" s="139" t="s">
        <v>3033</v>
      </c>
      <c r="S161" s="139" t="s">
        <v>3034</v>
      </c>
    </row>
    <row r="162" spans="1:46" ht="18" customHeight="1" x14ac:dyDescent="0.2">
      <c r="A162" s="185" t="s">
        <v>3537</v>
      </c>
      <c r="B162" s="114" t="s">
        <v>3036</v>
      </c>
      <c r="C162" s="170" t="s">
        <v>3538</v>
      </c>
      <c r="D162" s="171" t="s">
        <v>3038</v>
      </c>
      <c r="E162" s="360">
        <v>0</v>
      </c>
      <c r="F162" s="356">
        <v>1</v>
      </c>
      <c r="G162" s="139"/>
      <c r="H162" s="139"/>
      <c r="I162" s="581">
        <v>8.7300000000000003E-2</v>
      </c>
      <c r="J162" s="534" t="s">
        <v>3047</v>
      </c>
      <c r="K162" s="367" t="s">
        <v>3539</v>
      </c>
      <c r="L162" s="228" t="s">
        <v>3539</v>
      </c>
      <c r="M162" s="164" t="s">
        <v>3042</v>
      </c>
      <c r="N162" s="172"/>
      <c r="O162" s="118" t="s">
        <v>3540</v>
      </c>
      <c r="P162" s="139" t="s">
        <v>3463</v>
      </c>
      <c r="Q162" s="139"/>
      <c r="R162" s="139" t="s">
        <v>3033</v>
      </c>
      <c r="S162" s="139" t="s">
        <v>3034</v>
      </c>
    </row>
    <row r="163" spans="1:46" ht="18" customHeight="1" x14ac:dyDescent="0.2">
      <c r="A163" s="185" t="s">
        <v>3541</v>
      </c>
      <c r="B163" s="114" t="s">
        <v>3036</v>
      </c>
      <c r="C163" s="170" t="s">
        <v>3542</v>
      </c>
      <c r="D163" s="171" t="s">
        <v>3038</v>
      </c>
      <c r="E163" s="360">
        <v>0</v>
      </c>
      <c r="F163" s="356">
        <v>1</v>
      </c>
      <c r="G163" s="139"/>
      <c r="H163" s="139"/>
      <c r="I163" s="581">
        <v>0.25</v>
      </c>
      <c r="J163" s="534" t="s">
        <v>3047</v>
      </c>
      <c r="K163" s="367" t="s">
        <v>3543</v>
      </c>
      <c r="L163" s="113" t="s">
        <v>3543</v>
      </c>
      <c r="M163" s="164" t="s">
        <v>3042</v>
      </c>
      <c r="N163" s="172"/>
      <c r="O163" s="118" t="s">
        <v>3544</v>
      </c>
      <c r="P163" s="139" t="s">
        <v>3463</v>
      </c>
      <c r="Q163" s="139"/>
      <c r="R163" s="139" t="s">
        <v>3033</v>
      </c>
      <c r="S163" s="139" t="s">
        <v>3034</v>
      </c>
    </row>
    <row r="164" spans="1:46" ht="18" customHeight="1" x14ac:dyDescent="0.2">
      <c r="A164" s="185" t="s">
        <v>3545</v>
      </c>
      <c r="B164" s="114" t="s">
        <v>3036</v>
      </c>
      <c r="C164" s="170" t="s">
        <v>3546</v>
      </c>
      <c r="D164" s="171" t="s">
        <v>3038</v>
      </c>
      <c r="E164" s="360">
        <v>0</v>
      </c>
      <c r="F164" s="356">
        <v>100</v>
      </c>
      <c r="G164" s="139"/>
      <c r="H164" s="139"/>
      <c r="I164" s="581">
        <v>30</v>
      </c>
      <c r="J164" s="534" t="s">
        <v>3047</v>
      </c>
      <c r="K164" s="367" t="s">
        <v>3111</v>
      </c>
      <c r="L164" s="113" t="s">
        <v>3111</v>
      </c>
      <c r="M164" s="164" t="s">
        <v>3042</v>
      </c>
      <c r="N164" s="172"/>
      <c r="O164" s="118" t="s">
        <v>3547</v>
      </c>
      <c r="P164" s="139" t="s">
        <v>3463</v>
      </c>
      <c r="Q164" s="139"/>
      <c r="R164" s="139" t="s">
        <v>3033</v>
      </c>
      <c r="S164" s="139" t="s">
        <v>3034</v>
      </c>
    </row>
    <row r="165" spans="1:46" ht="18" customHeight="1" x14ac:dyDescent="0.2">
      <c r="A165" s="185" t="s">
        <v>3548</v>
      </c>
      <c r="B165" s="114" t="s">
        <v>3036</v>
      </c>
      <c r="C165" s="170" t="s">
        <v>3549</v>
      </c>
      <c r="D165" s="171" t="s">
        <v>3038</v>
      </c>
      <c r="E165" s="360">
        <v>0</v>
      </c>
      <c r="F165" s="356">
        <v>100</v>
      </c>
      <c r="G165" s="139"/>
      <c r="H165" s="139"/>
      <c r="I165" s="581">
        <v>10</v>
      </c>
      <c r="J165" s="534" t="s">
        <v>3047</v>
      </c>
      <c r="K165" s="367" t="s">
        <v>3516</v>
      </c>
      <c r="L165" s="113" t="s">
        <v>3516</v>
      </c>
      <c r="M165" s="164" t="s">
        <v>3042</v>
      </c>
      <c r="N165" s="172"/>
      <c r="O165" s="118" t="s">
        <v>3550</v>
      </c>
      <c r="P165" s="139" t="s">
        <v>3463</v>
      </c>
      <c r="Q165" s="139"/>
      <c r="R165" s="139" t="s">
        <v>3033</v>
      </c>
      <c r="S165" s="139" t="s">
        <v>3034</v>
      </c>
    </row>
    <row r="166" spans="1:46" ht="18" customHeight="1" x14ac:dyDescent="0.2">
      <c r="A166" s="185" t="s">
        <v>3551</v>
      </c>
      <c r="B166" s="114" t="s">
        <v>3036</v>
      </c>
      <c r="C166" s="170" t="s">
        <v>3552</v>
      </c>
      <c r="D166" s="171" t="s">
        <v>3038</v>
      </c>
      <c r="E166" s="360">
        <v>0</v>
      </c>
      <c r="F166" s="356">
        <v>100000</v>
      </c>
      <c r="G166" s="139"/>
      <c r="H166" s="139"/>
      <c r="I166" s="581">
        <v>0</v>
      </c>
      <c r="J166" s="534" t="s">
        <v>3047</v>
      </c>
      <c r="K166" s="367" t="s">
        <v>3048</v>
      </c>
      <c r="L166" s="113" t="s">
        <v>3048</v>
      </c>
      <c r="M166" s="164" t="s">
        <v>3042</v>
      </c>
      <c r="N166" s="172" t="s">
        <v>3523</v>
      </c>
      <c r="O166" s="118" t="s">
        <v>3553</v>
      </c>
      <c r="P166" s="139" t="s">
        <v>3463</v>
      </c>
      <c r="Q166" s="139"/>
      <c r="R166" s="139" t="s">
        <v>3033</v>
      </c>
      <c r="S166" s="139" t="s">
        <v>3034</v>
      </c>
    </row>
    <row r="167" spans="1:46" ht="18" customHeight="1" x14ac:dyDescent="0.2">
      <c r="A167" s="185" t="s">
        <v>3554</v>
      </c>
      <c r="B167" s="114" t="s">
        <v>3036</v>
      </c>
      <c r="C167" s="170" t="s">
        <v>3555</v>
      </c>
      <c r="D167" s="171" t="s">
        <v>3038</v>
      </c>
      <c r="E167" s="360">
        <v>0</v>
      </c>
      <c r="F167" s="356">
        <v>100000</v>
      </c>
      <c r="G167" s="139"/>
      <c r="H167" s="139"/>
      <c r="I167" s="581">
        <v>0</v>
      </c>
      <c r="J167" s="534" t="s">
        <v>3047</v>
      </c>
      <c r="K167" s="367" t="s">
        <v>3048</v>
      </c>
      <c r="L167" s="113" t="s">
        <v>3048</v>
      </c>
      <c r="M167" s="164" t="s">
        <v>3042</v>
      </c>
      <c r="N167" s="172" t="s">
        <v>3523</v>
      </c>
      <c r="O167" s="118" t="s">
        <v>3556</v>
      </c>
      <c r="P167" s="139" t="s">
        <v>2992</v>
      </c>
      <c r="Q167" s="139"/>
      <c r="R167" s="139" t="s">
        <v>3033</v>
      </c>
      <c r="S167" s="139" t="s">
        <v>3034</v>
      </c>
    </row>
    <row r="168" spans="1:46" ht="18" customHeight="1" x14ac:dyDescent="0.2">
      <c r="A168" s="185" t="s">
        <v>3557</v>
      </c>
      <c r="B168" s="114" t="s">
        <v>3036</v>
      </c>
      <c r="C168" s="170" t="s">
        <v>3558</v>
      </c>
      <c r="D168" s="171" t="s">
        <v>3038</v>
      </c>
      <c r="E168" s="360">
        <v>0</v>
      </c>
      <c r="F168" s="356">
        <v>60</v>
      </c>
      <c r="G168" s="139"/>
      <c r="H168" s="139"/>
      <c r="I168" s="587">
        <v>5</v>
      </c>
      <c r="J168" s="534" t="s">
        <v>3047</v>
      </c>
      <c r="K168" s="367" t="s">
        <v>3097</v>
      </c>
      <c r="L168" s="113" t="s">
        <v>3097</v>
      </c>
      <c r="M168" s="164" t="s">
        <v>3042</v>
      </c>
      <c r="N168" s="172"/>
      <c r="O168" s="118" t="s">
        <v>3559</v>
      </c>
      <c r="P168" s="139" t="s">
        <v>3463</v>
      </c>
      <c r="Q168" s="139"/>
      <c r="R168" s="139" t="s">
        <v>3033</v>
      </c>
      <c r="S168" s="139" t="s">
        <v>3034</v>
      </c>
    </row>
    <row r="169" spans="1:46" s="352" customFormat="1" ht="18" customHeight="1" x14ac:dyDescent="0.2">
      <c r="A169" s="802" t="s">
        <v>2994</v>
      </c>
      <c r="B169" s="360" t="s">
        <v>3036</v>
      </c>
      <c r="C169" s="802" t="s">
        <v>3560</v>
      </c>
      <c r="D169" s="363" t="s">
        <v>3038</v>
      </c>
      <c r="E169" s="776" t="s">
        <v>3048</v>
      </c>
      <c r="F169" s="778" t="s">
        <v>3093</v>
      </c>
      <c r="G169" s="778"/>
      <c r="H169" s="778"/>
      <c r="I169" s="697" t="s">
        <v>3412</v>
      </c>
      <c r="J169" s="534" t="s">
        <v>3047</v>
      </c>
      <c r="K169" s="778" t="s">
        <v>3097</v>
      </c>
      <c r="L169" s="780" t="s">
        <v>3097</v>
      </c>
      <c r="M169" s="372" t="s">
        <v>3042</v>
      </c>
      <c r="N169" s="803"/>
      <c r="O169" s="804" t="s">
        <v>3561</v>
      </c>
      <c r="P169" s="357" t="s">
        <v>3463</v>
      </c>
      <c r="Q169" s="357"/>
      <c r="R169" s="357" t="s">
        <v>3033</v>
      </c>
      <c r="S169" s="357" t="s">
        <v>3034</v>
      </c>
    </row>
    <row r="170" spans="1:46" s="352" customFormat="1" ht="18" customHeight="1" x14ac:dyDescent="0.2">
      <c r="A170" s="567" t="s">
        <v>3562</v>
      </c>
      <c r="B170" s="524" t="s">
        <v>3036</v>
      </c>
      <c r="C170" s="371" t="s">
        <v>3563</v>
      </c>
      <c r="D170" s="363" t="s">
        <v>3038</v>
      </c>
      <c r="E170" s="360" t="s">
        <v>3048</v>
      </c>
      <c r="F170" s="356" t="s">
        <v>3093</v>
      </c>
      <c r="G170" s="357"/>
      <c r="H170" s="357"/>
      <c r="I170" s="587">
        <v>2</v>
      </c>
      <c r="J170" s="534"/>
      <c r="K170" s="367"/>
      <c r="L170" s="370" t="s">
        <v>3042</v>
      </c>
      <c r="M170" s="372"/>
      <c r="N170" s="335" t="s">
        <v>3564</v>
      </c>
      <c r="O170" s="373" t="s">
        <v>3463</v>
      </c>
      <c r="P170" s="270"/>
      <c r="Q170" s="270" t="s">
        <v>3033</v>
      </c>
      <c r="R170" s="270" t="s">
        <v>3034</v>
      </c>
      <c r="S170" s="729"/>
    </row>
    <row r="171" spans="1:46" s="352" customFormat="1" ht="72" x14ac:dyDescent="0.2">
      <c r="A171" s="490" t="s">
        <v>3565</v>
      </c>
      <c r="B171" s="439" t="s">
        <v>3036</v>
      </c>
      <c r="C171" s="181" t="s">
        <v>3566</v>
      </c>
      <c r="D171" s="487" t="s">
        <v>3038</v>
      </c>
      <c r="E171" s="439" t="s">
        <v>3048</v>
      </c>
      <c r="F171" s="439" t="s">
        <v>3119</v>
      </c>
      <c r="G171" s="433"/>
      <c r="H171" s="433"/>
      <c r="I171" s="617">
        <v>30</v>
      </c>
      <c r="J171" s="534"/>
      <c r="K171" s="439" t="s">
        <v>3111</v>
      </c>
      <c r="L171" s="439" t="s">
        <v>3111</v>
      </c>
      <c r="M171" s="433" t="s">
        <v>3042</v>
      </c>
      <c r="N171" s="489"/>
      <c r="O171" s="451" t="s">
        <v>3567</v>
      </c>
      <c r="P171" s="451" t="s">
        <v>3568</v>
      </c>
      <c r="Q171" s="433" t="s">
        <v>3108</v>
      </c>
      <c r="R171" s="451" t="s">
        <v>3033</v>
      </c>
      <c r="S171" s="451" t="s">
        <v>3034</v>
      </c>
      <c r="T171" s="198"/>
      <c r="U171" s="198"/>
      <c r="V171" s="198"/>
      <c r="W171" s="198"/>
      <c r="X171" s="198"/>
      <c r="Y171" s="198"/>
      <c r="Z171" s="198"/>
      <c r="AA171" s="198"/>
      <c r="AB171" s="198"/>
      <c r="AC171" s="198"/>
      <c r="AD171" s="198"/>
      <c r="AE171" s="198"/>
      <c r="AF171" s="198"/>
      <c r="AG171" s="198"/>
      <c r="AH171" s="198"/>
      <c r="AI171" s="198"/>
      <c r="AJ171" s="198"/>
      <c r="AK171" s="198"/>
      <c r="AL171" s="198"/>
      <c r="AM171" s="198"/>
      <c r="AN171" s="198"/>
      <c r="AO171" s="198"/>
      <c r="AP171" s="198"/>
      <c r="AQ171" s="198"/>
      <c r="AR171" s="198"/>
      <c r="AS171" s="198"/>
      <c r="AT171" s="198"/>
    </row>
    <row r="172" spans="1:46" ht="18" customHeight="1" x14ac:dyDescent="0.2">
      <c r="A172" s="185" t="s">
        <v>3569</v>
      </c>
      <c r="B172" s="114" t="s">
        <v>3036</v>
      </c>
      <c r="C172" s="170" t="s">
        <v>3570</v>
      </c>
      <c r="D172" s="171" t="s">
        <v>3038</v>
      </c>
      <c r="E172" s="360">
        <v>0</v>
      </c>
      <c r="F172" s="356">
        <v>60</v>
      </c>
      <c r="G172" s="139"/>
      <c r="H172" s="139"/>
      <c r="I172" s="581">
        <v>0</v>
      </c>
      <c r="J172" s="534" t="s">
        <v>3047</v>
      </c>
      <c r="K172" s="367" t="s">
        <v>3048</v>
      </c>
      <c r="L172" s="113" t="s">
        <v>3048</v>
      </c>
      <c r="M172" s="164" t="s">
        <v>3042</v>
      </c>
      <c r="N172" s="172"/>
      <c r="O172" s="118" t="s">
        <v>3571</v>
      </c>
      <c r="P172" s="139" t="s">
        <v>3463</v>
      </c>
      <c r="Q172" s="139"/>
      <c r="R172" s="139" t="s">
        <v>3033</v>
      </c>
      <c r="S172" s="139" t="s">
        <v>3034</v>
      </c>
    </row>
    <row r="173" spans="1:46" ht="18" customHeight="1" x14ac:dyDescent="0.2">
      <c r="A173" s="185" t="s">
        <v>3572</v>
      </c>
      <c r="B173" s="114" t="s">
        <v>3052</v>
      </c>
      <c r="C173" s="170" t="s">
        <v>3573</v>
      </c>
      <c r="D173" s="171" t="s">
        <v>3038</v>
      </c>
      <c r="E173" s="360">
        <v>0</v>
      </c>
      <c r="F173" s="356">
        <v>2</v>
      </c>
      <c r="G173" s="139"/>
      <c r="H173" s="139"/>
      <c r="I173" s="582">
        <v>0.34899999999999998</v>
      </c>
      <c r="J173" s="534" t="s">
        <v>3047</v>
      </c>
      <c r="K173" s="367" t="s">
        <v>3574</v>
      </c>
      <c r="L173" s="227" t="s">
        <v>3048</v>
      </c>
      <c r="M173" s="164" t="s">
        <v>3042</v>
      </c>
      <c r="N173" s="172"/>
      <c r="O173" s="118" t="s">
        <v>3575</v>
      </c>
      <c r="P173" s="139" t="s">
        <v>3463</v>
      </c>
      <c r="Q173" s="139"/>
      <c r="R173" s="139" t="s">
        <v>3033</v>
      </c>
      <c r="S173" s="139" t="s">
        <v>3034</v>
      </c>
    </row>
    <row r="174" spans="1:46" ht="18" customHeight="1" x14ac:dyDescent="0.2">
      <c r="A174" s="411" t="s">
        <v>3576</v>
      </c>
      <c r="B174" s="114" t="s">
        <v>3036</v>
      </c>
      <c r="C174" s="170" t="s">
        <v>3577</v>
      </c>
      <c r="D174" s="171" t="s">
        <v>3038</v>
      </c>
      <c r="E174" s="360">
        <v>0</v>
      </c>
      <c r="F174" s="356">
        <v>2</v>
      </c>
      <c r="G174" s="139"/>
      <c r="H174" s="139"/>
      <c r="I174" s="676">
        <v>0.10471999999999999</v>
      </c>
      <c r="J174" s="534" t="s">
        <v>3047</v>
      </c>
      <c r="K174" s="367" t="s">
        <v>3070</v>
      </c>
      <c r="L174" s="227" t="s">
        <v>3578</v>
      </c>
      <c r="M174" s="164" t="s">
        <v>3042</v>
      </c>
      <c r="N174" s="172"/>
      <c r="O174" s="118" t="s">
        <v>3579</v>
      </c>
      <c r="P174" s="139" t="s">
        <v>3463</v>
      </c>
      <c r="Q174" s="139"/>
      <c r="R174" s="139" t="s">
        <v>3033</v>
      </c>
      <c r="S174" s="139" t="s">
        <v>3034</v>
      </c>
    </row>
    <row r="175" spans="1:46" ht="18" customHeight="1" x14ac:dyDescent="0.2">
      <c r="A175" s="185" t="s">
        <v>3580</v>
      </c>
      <c r="B175" s="114" t="s">
        <v>3036</v>
      </c>
      <c r="C175" s="170" t="s">
        <v>3581</v>
      </c>
      <c r="D175" s="171" t="s">
        <v>3038</v>
      </c>
      <c r="E175" s="360">
        <v>0</v>
      </c>
      <c r="F175" s="356">
        <v>100000000000</v>
      </c>
      <c r="G175" s="139"/>
      <c r="H175" s="139"/>
      <c r="I175" s="680">
        <v>10000000000</v>
      </c>
      <c r="J175" s="534" t="s">
        <v>3047</v>
      </c>
      <c r="K175" s="367" t="s">
        <v>3159</v>
      </c>
      <c r="L175" s="227" t="s">
        <v>3159</v>
      </c>
      <c r="M175" s="164" t="s">
        <v>3042</v>
      </c>
      <c r="N175" s="172" t="s">
        <v>3582</v>
      </c>
      <c r="O175" s="118" t="s">
        <v>3583</v>
      </c>
      <c r="P175" s="139" t="s">
        <v>3463</v>
      </c>
      <c r="Q175" s="139"/>
      <c r="R175" s="139" t="s">
        <v>3033</v>
      </c>
      <c r="S175" s="139" t="s">
        <v>3034</v>
      </c>
    </row>
    <row r="176" spans="1:46" ht="18" customHeight="1" x14ac:dyDescent="0.2">
      <c r="A176" s="185" t="s">
        <v>3584</v>
      </c>
      <c r="B176" s="114" t="s">
        <v>3036</v>
      </c>
      <c r="C176" s="170" t="s">
        <v>3585</v>
      </c>
      <c r="D176" s="171" t="s">
        <v>3038</v>
      </c>
      <c r="E176" s="668">
        <v>-100000000000</v>
      </c>
      <c r="F176" s="367" t="s">
        <v>3048</v>
      </c>
      <c r="G176" s="139"/>
      <c r="H176" s="139"/>
      <c r="I176" s="680">
        <v>-10000000000</v>
      </c>
      <c r="J176" s="534" t="s">
        <v>3047</v>
      </c>
      <c r="K176" s="367" t="s">
        <v>3586</v>
      </c>
      <c r="L176" s="227" t="s">
        <v>3586</v>
      </c>
      <c r="M176" s="164" t="s">
        <v>3042</v>
      </c>
      <c r="N176" s="172"/>
      <c r="O176" s="118" t="s">
        <v>3587</v>
      </c>
      <c r="P176" s="139" t="s">
        <v>3463</v>
      </c>
      <c r="Q176" s="139"/>
      <c r="R176" s="139" t="s">
        <v>3033</v>
      </c>
      <c r="S176" s="139" t="s">
        <v>2985</v>
      </c>
    </row>
    <row r="177" spans="1:19" ht="18" customHeight="1" x14ac:dyDescent="0.2">
      <c r="A177" s="185" t="s">
        <v>3588</v>
      </c>
      <c r="B177" s="114" t="s">
        <v>3036</v>
      </c>
      <c r="C177" s="170" t="s">
        <v>3589</v>
      </c>
      <c r="D177" s="171" t="s">
        <v>3083</v>
      </c>
      <c r="E177" s="360" t="s">
        <v>3084</v>
      </c>
      <c r="F177" s="356" t="s">
        <v>3085</v>
      </c>
      <c r="G177" s="139"/>
      <c r="H177" s="139"/>
      <c r="I177" s="403" t="s">
        <v>3084</v>
      </c>
      <c r="J177" s="534" t="s">
        <v>3047</v>
      </c>
      <c r="K177" s="367" t="s">
        <v>3084</v>
      </c>
      <c r="L177" s="113" t="s">
        <v>3084</v>
      </c>
      <c r="M177" s="164" t="s">
        <v>3042</v>
      </c>
      <c r="N177" s="172"/>
      <c r="O177" s="118" t="s">
        <v>3590</v>
      </c>
      <c r="P177" s="139" t="s">
        <v>3463</v>
      </c>
      <c r="Q177" s="139"/>
      <c r="R177" s="139" t="s">
        <v>3033</v>
      </c>
      <c r="S177" s="139" t="s">
        <v>3034</v>
      </c>
    </row>
    <row r="178" spans="1:19" ht="18" customHeight="1" x14ac:dyDescent="0.2">
      <c r="A178" s="185" t="s">
        <v>3591</v>
      </c>
      <c r="B178" s="114" t="s">
        <v>3036</v>
      </c>
      <c r="C178" s="170" t="s">
        <v>3592</v>
      </c>
      <c r="D178" s="171" t="s">
        <v>3083</v>
      </c>
      <c r="E178" s="360" t="s">
        <v>3084</v>
      </c>
      <c r="F178" s="356" t="s">
        <v>3085</v>
      </c>
      <c r="G178" s="139"/>
      <c r="H178" s="139"/>
      <c r="I178" s="403" t="s">
        <v>3084</v>
      </c>
      <c r="J178" s="534" t="s">
        <v>3047</v>
      </c>
      <c r="K178" s="367" t="s">
        <v>3084</v>
      </c>
      <c r="L178" s="113" t="s">
        <v>3084</v>
      </c>
      <c r="M178" s="164" t="s">
        <v>3042</v>
      </c>
      <c r="N178" s="172"/>
      <c r="O178" s="118" t="s">
        <v>3593</v>
      </c>
      <c r="P178" s="139" t="s">
        <v>3463</v>
      </c>
      <c r="Q178" s="139"/>
      <c r="R178" s="139" t="s">
        <v>3033</v>
      </c>
      <c r="S178" s="139" t="s">
        <v>3034</v>
      </c>
    </row>
    <row r="179" spans="1:19" ht="18" customHeight="1" x14ac:dyDescent="0.2">
      <c r="A179" s="185" t="s">
        <v>3594</v>
      </c>
      <c r="B179" s="114" t="s">
        <v>3036</v>
      </c>
      <c r="C179" s="170" t="s">
        <v>3595</v>
      </c>
      <c r="D179" s="171" t="s">
        <v>3124</v>
      </c>
      <c r="E179" s="360">
        <v>0</v>
      </c>
      <c r="F179" s="356">
        <v>1</v>
      </c>
      <c r="G179" s="139"/>
      <c r="H179" s="139"/>
      <c r="I179" s="581">
        <v>1</v>
      </c>
      <c r="J179" s="534" t="s">
        <v>3047</v>
      </c>
      <c r="K179" s="367" t="s">
        <v>3097</v>
      </c>
      <c r="L179" s="228" t="s">
        <v>3048</v>
      </c>
      <c r="M179" s="164" t="s">
        <v>3042</v>
      </c>
      <c r="N179" s="172"/>
      <c r="O179" s="118" t="s">
        <v>3596</v>
      </c>
      <c r="P179" s="139" t="s">
        <v>3463</v>
      </c>
      <c r="Q179" s="139"/>
      <c r="R179" s="139" t="s">
        <v>3033</v>
      </c>
      <c r="S179" s="139" t="s">
        <v>3034</v>
      </c>
    </row>
    <row r="180" spans="1:19" ht="18" customHeight="1" x14ac:dyDescent="0.2">
      <c r="A180" s="185" t="s">
        <v>3597</v>
      </c>
      <c r="B180" s="114" t="s">
        <v>3036</v>
      </c>
      <c r="C180" s="170" t="s">
        <v>3598</v>
      </c>
      <c r="D180" s="171" t="s">
        <v>3038</v>
      </c>
      <c r="E180" s="360">
        <v>0</v>
      </c>
      <c r="F180" s="356">
        <v>1</v>
      </c>
      <c r="G180" s="139"/>
      <c r="H180" s="139"/>
      <c r="I180" s="582">
        <v>0.95</v>
      </c>
      <c r="J180" s="534" t="s">
        <v>3047</v>
      </c>
      <c r="K180" s="367" t="s">
        <v>3599</v>
      </c>
      <c r="L180" s="113" t="s">
        <v>3599</v>
      </c>
      <c r="M180" s="164" t="s">
        <v>3042</v>
      </c>
      <c r="N180" s="172"/>
      <c r="O180" s="118" t="s">
        <v>3600</v>
      </c>
      <c r="P180" s="139" t="s">
        <v>3463</v>
      </c>
      <c r="Q180" s="139"/>
      <c r="R180" s="139" t="s">
        <v>3033</v>
      </c>
      <c r="S180" s="139" t="s">
        <v>3034</v>
      </c>
    </row>
    <row r="181" spans="1:19" ht="18" customHeight="1" x14ac:dyDescent="0.2">
      <c r="A181" s="185" t="s">
        <v>3601</v>
      </c>
      <c r="B181" s="114" t="s">
        <v>3036</v>
      </c>
      <c r="C181" s="170" t="s">
        <v>3602</v>
      </c>
      <c r="D181" s="171" t="s">
        <v>3038</v>
      </c>
      <c r="E181" s="360">
        <v>1</v>
      </c>
      <c r="F181" s="356">
        <v>2</v>
      </c>
      <c r="G181" s="139"/>
      <c r="H181" s="139"/>
      <c r="I181" s="582">
        <v>1.06</v>
      </c>
      <c r="J181" s="534" t="s">
        <v>3047</v>
      </c>
      <c r="K181" s="367" t="s">
        <v>3603</v>
      </c>
      <c r="L181" s="228" t="s">
        <v>3603</v>
      </c>
      <c r="M181" s="164" t="s">
        <v>3042</v>
      </c>
      <c r="N181" s="172"/>
      <c r="O181" s="118" t="s">
        <v>3604</v>
      </c>
      <c r="P181" s="139" t="s">
        <v>3463</v>
      </c>
      <c r="Q181" s="139"/>
      <c r="R181" s="139" t="s">
        <v>3033</v>
      </c>
      <c r="S181" s="139" t="s">
        <v>3034</v>
      </c>
    </row>
    <row r="182" spans="1:19" ht="18" customHeight="1" x14ac:dyDescent="0.2">
      <c r="A182" s="185" t="s">
        <v>3605</v>
      </c>
      <c r="B182" s="114" t="s">
        <v>3036</v>
      </c>
      <c r="C182" s="170" t="s">
        <v>3606</v>
      </c>
      <c r="D182" s="171" t="s">
        <v>3038</v>
      </c>
      <c r="E182" s="360">
        <v>0</v>
      </c>
      <c r="F182" s="356">
        <v>2</v>
      </c>
      <c r="G182" s="139"/>
      <c r="H182" s="139"/>
      <c r="I182" s="581">
        <v>3.49E-3</v>
      </c>
      <c r="J182" s="534" t="s">
        <v>3047</v>
      </c>
      <c r="K182" s="367" t="s">
        <v>3231</v>
      </c>
      <c r="L182" s="228" t="s">
        <v>3164</v>
      </c>
      <c r="M182" s="164" t="s">
        <v>3042</v>
      </c>
      <c r="N182" s="172"/>
      <c r="O182" s="118" t="s">
        <v>3607</v>
      </c>
      <c r="P182" s="139" t="s">
        <v>3463</v>
      </c>
      <c r="Q182" s="139"/>
      <c r="R182" s="139" t="s">
        <v>3033</v>
      </c>
      <c r="S182" s="139" t="s">
        <v>3034</v>
      </c>
    </row>
    <row r="183" spans="1:19" s="352" customFormat="1" ht="18" customHeight="1" x14ac:dyDescent="0.2">
      <c r="A183" s="567" t="s">
        <v>3608</v>
      </c>
      <c r="B183" s="360" t="s">
        <v>3036</v>
      </c>
      <c r="C183" s="371" t="s">
        <v>3608</v>
      </c>
      <c r="D183" s="363" t="s">
        <v>3038</v>
      </c>
      <c r="E183" s="360" t="s">
        <v>3048</v>
      </c>
      <c r="F183" s="356" t="s">
        <v>3125</v>
      </c>
      <c r="G183" s="357"/>
      <c r="H183" s="357"/>
      <c r="I183" s="581">
        <v>0.69799999999999995</v>
      </c>
      <c r="J183" s="534"/>
      <c r="K183" s="581">
        <v>0.69799999999999995</v>
      </c>
      <c r="L183" s="581">
        <v>0.69799999999999995</v>
      </c>
      <c r="M183" s="372" t="s">
        <v>3042</v>
      </c>
      <c r="N183" s="335"/>
      <c r="O183" s="373" t="s">
        <v>3608</v>
      </c>
      <c r="P183" s="357"/>
      <c r="Q183" s="357"/>
      <c r="R183" s="357"/>
      <c r="S183" s="357"/>
    </row>
    <row r="184" spans="1:19" ht="18" customHeight="1" x14ac:dyDescent="0.2">
      <c r="A184" s="185" t="s">
        <v>3609</v>
      </c>
      <c r="B184" s="114" t="s">
        <v>3036</v>
      </c>
      <c r="C184" s="170" t="s">
        <v>3610</v>
      </c>
      <c r="D184" s="171" t="s">
        <v>3038</v>
      </c>
      <c r="E184" s="360">
        <v>0</v>
      </c>
      <c r="F184" s="356">
        <v>10000</v>
      </c>
      <c r="G184" s="139"/>
      <c r="H184" s="139"/>
      <c r="I184" s="608" t="s">
        <v>3611</v>
      </c>
      <c r="J184" s="534" t="s">
        <v>3047</v>
      </c>
      <c r="K184" s="399" t="s">
        <v>3612</v>
      </c>
      <c r="L184" s="226" t="s">
        <v>3048</v>
      </c>
      <c r="M184" s="164" t="s">
        <v>3042</v>
      </c>
      <c r="N184" s="172"/>
      <c r="O184" s="118" t="s">
        <v>3490</v>
      </c>
      <c r="P184" s="139" t="s">
        <v>3463</v>
      </c>
      <c r="Q184" s="139"/>
      <c r="R184" s="139" t="s">
        <v>3033</v>
      </c>
      <c r="S184" s="139" t="s">
        <v>3034</v>
      </c>
    </row>
    <row r="185" spans="1:19" ht="18" customHeight="1" x14ac:dyDescent="0.2">
      <c r="A185" s="185" t="s">
        <v>3613</v>
      </c>
      <c r="B185" s="114" t="s">
        <v>3036</v>
      </c>
      <c r="C185" s="170" t="s">
        <v>3614</v>
      </c>
      <c r="D185" s="171" t="s">
        <v>3038</v>
      </c>
      <c r="E185" s="360">
        <v>0</v>
      </c>
      <c r="F185" s="356">
        <v>10000</v>
      </c>
      <c r="G185" s="139"/>
      <c r="H185" s="139"/>
      <c r="I185" s="608" t="s">
        <v>3615</v>
      </c>
      <c r="J185" s="534" t="s">
        <v>3047</v>
      </c>
      <c r="K185" s="399" t="s">
        <v>3616</v>
      </c>
      <c r="L185" s="226" t="s">
        <v>3048</v>
      </c>
      <c r="M185" s="164" t="s">
        <v>3042</v>
      </c>
      <c r="N185" s="172"/>
      <c r="O185" s="118" t="s">
        <v>3494</v>
      </c>
      <c r="P185" s="139" t="s">
        <v>3463</v>
      </c>
      <c r="Q185" s="139"/>
      <c r="R185" s="139" t="s">
        <v>3033</v>
      </c>
      <c r="S185" s="139" t="s">
        <v>3034</v>
      </c>
    </row>
    <row r="186" spans="1:19" ht="18" customHeight="1" x14ac:dyDescent="0.2">
      <c r="A186" s="185" t="s">
        <v>3617</v>
      </c>
      <c r="B186" s="114" t="s">
        <v>3036</v>
      </c>
      <c r="C186" s="170" t="s">
        <v>3618</v>
      </c>
      <c r="D186" s="171" t="s">
        <v>3038</v>
      </c>
      <c r="E186" s="360">
        <v>0</v>
      </c>
      <c r="F186" s="356">
        <v>10000</v>
      </c>
      <c r="G186" s="139"/>
      <c r="H186" s="139"/>
      <c r="I186" s="581">
        <v>0</v>
      </c>
      <c r="J186" s="534" t="s">
        <v>3047</v>
      </c>
      <c r="K186" s="367" t="s">
        <v>3048</v>
      </c>
      <c r="L186" s="113" t="s">
        <v>3048</v>
      </c>
      <c r="M186" s="164" t="s">
        <v>3042</v>
      </c>
      <c r="N186" s="172"/>
      <c r="O186" s="118" t="s">
        <v>3497</v>
      </c>
      <c r="P186" s="139" t="s">
        <v>3463</v>
      </c>
      <c r="Q186" s="139"/>
      <c r="R186" s="139" t="s">
        <v>3033</v>
      </c>
      <c r="S186" s="139" t="s">
        <v>3034</v>
      </c>
    </row>
    <row r="187" spans="1:19" ht="18" customHeight="1" x14ac:dyDescent="0.2">
      <c r="A187" s="185" t="s">
        <v>3619</v>
      </c>
      <c r="B187" s="114" t="s">
        <v>3036</v>
      </c>
      <c r="C187" s="170" t="s">
        <v>3620</v>
      </c>
      <c r="D187" s="171" t="s">
        <v>3038</v>
      </c>
      <c r="E187" s="360">
        <v>0</v>
      </c>
      <c r="F187" s="356">
        <v>200</v>
      </c>
      <c r="G187" s="139"/>
      <c r="H187" s="139"/>
      <c r="I187" s="403" t="s">
        <v>3097</v>
      </c>
      <c r="J187" s="534" t="s">
        <v>3047</v>
      </c>
      <c r="K187" s="367" t="s">
        <v>3097</v>
      </c>
      <c r="L187" s="171" t="s">
        <v>3097</v>
      </c>
      <c r="M187" s="164" t="s">
        <v>3042</v>
      </c>
      <c r="N187" s="172"/>
      <c r="O187" s="118" t="s">
        <v>3621</v>
      </c>
      <c r="P187" s="139" t="s">
        <v>3463</v>
      </c>
      <c r="Q187" s="139"/>
      <c r="R187" s="139" t="s">
        <v>3033</v>
      </c>
      <c r="S187" s="139" t="s">
        <v>3034</v>
      </c>
    </row>
    <row r="188" spans="1:19" ht="18" customHeight="1" x14ac:dyDescent="0.2">
      <c r="A188" s="185" t="s">
        <v>3622</v>
      </c>
      <c r="B188" s="114" t="s">
        <v>3036</v>
      </c>
      <c r="C188" s="170" t="s">
        <v>3623</v>
      </c>
      <c r="D188" s="171" t="s">
        <v>3038</v>
      </c>
      <c r="E188" s="360">
        <v>0</v>
      </c>
      <c r="F188" s="356">
        <v>10000</v>
      </c>
      <c r="G188" s="139"/>
      <c r="H188" s="139"/>
      <c r="I188" s="403" t="s">
        <v>3048</v>
      </c>
      <c r="J188" s="534" t="s">
        <v>3047</v>
      </c>
      <c r="K188" s="367" t="s">
        <v>3048</v>
      </c>
      <c r="L188" s="171" t="s">
        <v>3048</v>
      </c>
      <c r="M188" s="164" t="s">
        <v>3042</v>
      </c>
      <c r="N188" s="172"/>
      <c r="O188" s="118" t="s">
        <v>3624</v>
      </c>
      <c r="P188" s="139" t="s">
        <v>3463</v>
      </c>
      <c r="Q188" s="139"/>
      <c r="R188" s="139" t="s">
        <v>3033</v>
      </c>
      <c r="S188" s="139" t="s">
        <v>3034</v>
      </c>
    </row>
    <row r="189" spans="1:19" ht="18" customHeight="1" x14ac:dyDescent="0.2">
      <c r="A189" s="185" t="s">
        <v>3625</v>
      </c>
      <c r="B189" s="114" t="s">
        <v>3036</v>
      </c>
      <c r="C189" s="170" t="s">
        <v>3626</v>
      </c>
      <c r="D189" s="171" t="s">
        <v>3038</v>
      </c>
      <c r="E189" s="360">
        <v>0</v>
      </c>
      <c r="F189" s="356">
        <v>10000</v>
      </c>
      <c r="G189" s="139"/>
      <c r="H189" s="139"/>
      <c r="I189" s="403" t="s">
        <v>3048</v>
      </c>
      <c r="J189" s="534" t="s">
        <v>3047</v>
      </c>
      <c r="K189" s="367" t="s">
        <v>3048</v>
      </c>
      <c r="L189" s="227" t="s">
        <v>3159</v>
      </c>
      <c r="M189" s="164" t="s">
        <v>3042</v>
      </c>
      <c r="N189" s="172" t="s">
        <v>3627</v>
      </c>
      <c r="O189" s="118" t="s">
        <v>3628</v>
      </c>
      <c r="P189" s="139" t="s">
        <v>3463</v>
      </c>
      <c r="Q189" s="139"/>
      <c r="R189" s="139" t="s">
        <v>3033</v>
      </c>
      <c r="S189" s="139" t="s">
        <v>3034</v>
      </c>
    </row>
    <row r="190" spans="1:19" ht="18" customHeight="1" x14ac:dyDescent="0.2">
      <c r="A190" s="185" t="s">
        <v>3629</v>
      </c>
      <c r="B190" s="114" t="s">
        <v>3036</v>
      </c>
      <c r="C190" s="170" t="s">
        <v>3630</v>
      </c>
      <c r="D190" s="171" t="s">
        <v>3038</v>
      </c>
      <c r="E190" s="360" t="s">
        <v>3048</v>
      </c>
      <c r="F190" s="356" t="s">
        <v>3093</v>
      </c>
      <c r="G190" s="139"/>
      <c r="H190" s="139"/>
      <c r="I190" s="403" t="s">
        <v>3412</v>
      </c>
      <c r="J190" s="534" t="s">
        <v>3047</v>
      </c>
      <c r="K190" s="367" t="s">
        <v>3412</v>
      </c>
      <c r="L190" s="228" t="s">
        <v>3412</v>
      </c>
      <c r="M190" s="164" t="s">
        <v>3042</v>
      </c>
      <c r="N190" s="172" t="s">
        <v>3631</v>
      </c>
      <c r="O190" s="118" t="s">
        <v>3632</v>
      </c>
      <c r="P190" s="139" t="s">
        <v>3463</v>
      </c>
      <c r="Q190" s="139"/>
      <c r="R190" s="139" t="s">
        <v>3033</v>
      </c>
      <c r="S190" s="139" t="s">
        <v>3034</v>
      </c>
    </row>
    <row r="191" spans="1:19" ht="18" customHeight="1" x14ac:dyDescent="0.2">
      <c r="A191" s="185" t="s">
        <v>3633</v>
      </c>
      <c r="B191" s="114" t="s">
        <v>3036</v>
      </c>
      <c r="C191" s="170" t="s">
        <v>3634</v>
      </c>
      <c r="D191" s="171" t="s">
        <v>3124</v>
      </c>
      <c r="E191" s="360" t="s">
        <v>3048</v>
      </c>
      <c r="F191" s="356" t="s">
        <v>3097</v>
      </c>
      <c r="G191" s="139"/>
      <c r="H191" s="139"/>
      <c r="I191" s="403" t="s">
        <v>3097</v>
      </c>
      <c r="J191" s="534" t="s">
        <v>3047</v>
      </c>
      <c r="K191" s="367" t="s">
        <v>3097</v>
      </c>
      <c r="L191" s="113" t="s">
        <v>3097</v>
      </c>
      <c r="M191" s="164" t="s">
        <v>3042</v>
      </c>
      <c r="N191" s="172" t="s">
        <v>3631</v>
      </c>
      <c r="O191" s="118" t="s">
        <v>3635</v>
      </c>
      <c r="P191" s="139" t="s">
        <v>3463</v>
      </c>
      <c r="Q191" s="139"/>
      <c r="R191" s="139" t="s">
        <v>3033</v>
      </c>
      <c r="S191" s="139" t="s">
        <v>3034</v>
      </c>
    </row>
    <row r="192" spans="1:19" ht="18" customHeight="1" x14ac:dyDescent="0.2">
      <c r="A192" s="185" t="s">
        <v>3636</v>
      </c>
      <c r="B192" s="114"/>
      <c r="C192" s="170"/>
      <c r="D192" s="171"/>
      <c r="E192" s="360"/>
      <c r="F192" s="356"/>
      <c r="G192" s="139"/>
      <c r="H192" s="139"/>
      <c r="I192" s="367"/>
      <c r="J192" s="534" t="s">
        <v>3047</v>
      </c>
      <c r="K192" s="367"/>
      <c r="L192" s="113"/>
      <c r="M192" s="164"/>
      <c r="N192" s="172"/>
      <c r="O192" s="118"/>
      <c r="P192" s="139"/>
      <c r="Q192" s="139"/>
      <c r="R192" s="139"/>
      <c r="S192" s="139"/>
    </row>
    <row r="193" spans="1:19" s="352" customFormat="1" ht="18" customHeight="1" x14ac:dyDescent="0.2">
      <c r="A193" s="364" t="s">
        <v>3072</v>
      </c>
      <c r="B193" s="360"/>
      <c r="C193" s="371"/>
      <c r="D193" s="363"/>
      <c r="E193" s="360"/>
      <c r="F193" s="356"/>
      <c r="G193" s="357"/>
      <c r="H193" s="357"/>
      <c r="I193" s="367"/>
      <c r="J193" s="367"/>
      <c r="K193" s="367"/>
      <c r="L193" s="370"/>
      <c r="M193" s="372"/>
      <c r="N193" s="335"/>
      <c r="O193" s="373"/>
      <c r="P193" s="357"/>
      <c r="Q193" s="357"/>
      <c r="R193" s="357"/>
      <c r="S193" s="357"/>
    </row>
    <row r="194" spans="1:19" s="352" customFormat="1" ht="18" customHeight="1" x14ac:dyDescent="0.2">
      <c r="A194" s="604" t="s">
        <v>3637</v>
      </c>
      <c r="B194" s="521"/>
      <c r="C194" s="522"/>
      <c r="D194" s="523"/>
      <c r="E194" s="521"/>
      <c r="F194" s="340"/>
      <c r="G194" s="270"/>
      <c r="H194" s="270"/>
      <c r="I194" s="340"/>
      <c r="J194" s="340"/>
      <c r="K194" s="367"/>
      <c r="L194" s="228"/>
      <c r="M194" s="524"/>
      <c r="N194" s="525"/>
      <c r="O194" s="239"/>
      <c r="P194" s="270"/>
      <c r="Q194" s="270"/>
      <c r="R194" s="270"/>
      <c r="S194" s="270"/>
    </row>
    <row r="195" spans="1:19" s="352" customFormat="1" ht="18" customHeight="1" x14ac:dyDescent="0.2">
      <c r="A195" s="411" t="s">
        <v>3638</v>
      </c>
      <c r="B195" s="521" t="s">
        <v>3036</v>
      </c>
      <c r="C195" s="522" t="s">
        <v>3639</v>
      </c>
      <c r="D195" s="523" t="s">
        <v>3083</v>
      </c>
      <c r="E195" s="521" t="s">
        <v>3084</v>
      </c>
      <c r="F195" s="340" t="s">
        <v>3085</v>
      </c>
      <c r="G195" s="270"/>
      <c r="H195" s="270"/>
      <c r="I195" s="600" t="s">
        <v>3084</v>
      </c>
      <c r="J195" s="534" t="s">
        <v>3047</v>
      </c>
      <c r="K195" s="367" t="s">
        <v>3084</v>
      </c>
      <c r="L195" s="228" t="s">
        <v>3084</v>
      </c>
      <c r="M195" s="524" t="s">
        <v>3042</v>
      </c>
      <c r="N195" s="525"/>
      <c r="O195" s="239" t="s">
        <v>3596</v>
      </c>
      <c r="P195" s="270" t="s">
        <v>3463</v>
      </c>
      <c r="Q195" s="270"/>
      <c r="R195" s="270" t="s">
        <v>3033</v>
      </c>
      <c r="S195" s="270" t="s">
        <v>3034</v>
      </c>
    </row>
    <row r="196" spans="1:19" s="352" customFormat="1" ht="18" customHeight="1" x14ac:dyDescent="0.2">
      <c r="A196" s="411" t="s">
        <v>3640</v>
      </c>
      <c r="B196" s="521" t="s">
        <v>1568</v>
      </c>
      <c r="C196" s="522" t="s">
        <v>3641</v>
      </c>
      <c r="D196" s="523" t="s">
        <v>3083</v>
      </c>
      <c r="E196" s="521" t="s">
        <v>3084</v>
      </c>
      <c r="F196" s="340" t="s">
        <v>3085</v>
      </c>
      <c r="G196" s="270"/>
      <c r="H196" s="270"/>
      <c r="I196" s="600" t="s">
        <v>3084</v>
      </c>
      <c r="J196" s="534" t="s">
        <v>3047</v>
      </c>
      <c r="K196" s="367" t="s">
        <v>3084</v>
      </c>
      <c r="L196" s="228" t="s">
        <v>3084</v>
      </c>
      <c r="M196" s="524" t="s">
        <v>3042</v>
      </c>
      <c r="N196" s="525"/>
      <c r="O196" s="239" t="s">
        <v>3596</v>
      </c>
      <c r="P196" s="270" t="s">
        <v>3463</v>
      </c>
      <c r="Q196" s="270"/>
      <c r="R196" s="270" t="s">
        <v>3033</v>
      </c>
      <c r="S196" s="270" t="s">
        <v>3034</v>
      </c>
    </row>
    <row r="197" spans="1:19" s="352" customFormat="1" ht="18" customHeight="1" x14ac:dyDescent="0.2">
      <c r="A197" s="411" t="s">
        <v>3642</v>
      </c>
      <c r="B197" s="521" t="s">
        <v>3036</v>
      </c>
      <c r="C197" s="522" t="s">
        <v>3639</v>
      </c>
      <c r="D197" s="523" t="s">
        <v>3083</v>
      </c>
      <c r="E197" s="521" t="s">
        <v>3084</v>
      </c>
      <c r="F197" s="340" t="s">
        <v>3085</v>
      </c>
      <c r="G197" s="270"/>
      <c r="H197" s="270"/>
      <c r="I197" s="600" t="s">
        <v>3084</v>
      </c>
      <c r="J197" s="534" t="s">
        <v>3047</v>
      </c>
      <c r="K197" s="367" t="s">
        <v>3084</v>
      </c>
      <c r="L197" s="228" t="s">
        <v>3084</v>
      </c>
      <c r="M197" s="524" t="s">
        <v>3042</v>
      </c>
      <c r="N197" s="525"/>
      <c r="O197" s="239" t="s">
        <v>3596</v>
      </c>
      <c r="P197" s="270" t="s">
        <v>3463</v>
      </c>
      <c r="Q197" s="270"/>
      <c r="R197" s="270" t="s">
        <v>3033</v>
      </c>
      <c r="S197" s="270" t="s">
        <v>3034</v>
      </c>
    </row>
    <row r="198" spans="1:19" s="352" customFormat="1" ht="18" customHeight="1" x14ac:dyDescent="0.2">
      <c r="A198" s="411" t="s">
        <v>3643</v>
      </c>
      <c r="B198" s="521" t="s">
        <v>3036</v>
      </c>
      <c r="C198" s="522" t="s">
        <v>3644</v>
      </c>
      <c r="D198" s="523" t="s">
        <v>3124</v>
      </c>
      <c r="E198" s="521" t="s">
        <v>3048</v>
      </c>
      <c r="F198" s="340" t="s">
        <v>3125</v>
      </c>
      <c r="G198" s="270"/>
      <c r="H198" s="270"/>
      <c r="I198" s="582">
        <v>4</v>
      </c>
      <c r="J198" s="406"/>
      <c r="K198" s="367" t="s">
        <v>3097</v>
      </c>
      <c r="L198" s="228" t="s">
        <v>3097</v>
      </c>
      <c r="M198" s="524" t="s">
        <v>3042</v>
      </c>
      <c r="N198" s="525" t="s">
        <v>3631</v>
      </c>
      <c r="O198" s="239" t="s">
        <v>3635</v>
      </c>
      <c r="P198" s="270" t="s">
        <v>3463</v>
      </c>
      <c r="Q198" s="270"/>
      <c r="R198" s="270" t="s">
        <v>3033</v>
      </c>
      <c r="S198" s="270" t="s">
        <v>3034</v>
      </c>
    </row>
    <row r="199" spans="1:19" s="352" customFormat="1" ht="18" customHeight="1" x14ac:dyDescent="0.2">
      <c r="A199" s="411" t="s">
        <v>3645</v>
      </c>
      <c r="B199" s="521" t="s">
        <v>3036</v>
      </c>
      <c r="C199" s="522" t="s">
        <v>3646</v>
      </c>
      <c r="D199" s="523" t="s">
        <v>3124</v>
      </c>
      <c r="E199" s="521" t="s">
        <v>3048</v>
      </c>
      <c r="F199" s="340" t="s">
        <v>3125</v>
      </c>
      <c r="G199" s="270"/>
      <c r="H199" s="270"/>
      <c r="I199" s="582">
        <v>5</v>
      </c>
      <c r="J199" s="406"/>
      <c r="K199" s="367" t="s">
        <v>3097</v>
      </c>
      <c r="L199" s="228" t="s">
        <v>3097</v>
      </c>
      <c r="M199" s="524" t="s">
        <v>3042</v>
      </c>
      <c r="N199" s="525" t="s">
        <v>3631</v>
      </c>
      <c r="O199" s="239" t="s">
        <v>3635</v>
      </c>
      <c r="P199" s="270" t="s">
        <v>3463</v>
      </c>
      <c r="Q199" s="270"/>
      <c r="R199" s="270" t="s">
        <v>3033</v>
      </c>
      <c r="S199" s="270" t="s">
        <v>3034</v>
      </c>
    </row>
    <row r="200" spans="1:19" s="352" customFormat="1" ht="18" customHeight="1" x14ac:dyDescent="0.2">
      <c r="A200" s="411" t="s">
        <v>3647</v>
      </c>
      <c r="B200" s="521" t="s">
        <v>3036</v>
      </c>
      <c r="C200" s="522" t="s">
        <v>3630</v>
      </c>
      <c r="D200" s="523" t="s">
        <v>3038</v>
      </c>
      <c r="E200" s="521" t="s">
        <v>3048</v>
      </c>
      <c r="F200" s="340" t="s">
        <v>3093</v>
      </c>
      <c r="G200" s="270"/>
      <c r="H200" s="270"/>
      <c r="I200" s="587">
        <v>0.25</v>
      </c>
      <c r="J200" s="406"/>
      <c r="K200" s="403" t="s">
        <v>3543</v>
      </c>
      <c r="L200" s="403" t="s">
        <v>3543</v>
      </c>
      <c r="M200" s="524" t="s">
        <v>3042</v>
      </c>
      <c r="N200" s="525" t="s">
        <v>3631</v>
      </c>
      <c r="O200" s="239" t="s">
        <v>3632</v>
      </c>
      <c r="P200" s="270" t="s">
        <v>3463</v>
      </c>
      <c r="Q200" s="270"/>
      <c r="R200" s="270" t="s">
        <v>3033</v>
      </c>
      <c r="S200" s="270" t="s">
        <v>3034</v>
      </c>
    </row>
    <row r="201" spans="1:19" s="352" customFormat="1" ht="18" customHeight="1" x14ac:dyDescent="0.2">
      <c r="A201" s="411" t="s">
        <v>3648</v>
      </c>
      <c r="B201" s="521" t="s">
        <v>3036</v>
      </c>
      <c r="C201" s="522" t="s">
        <v>3649</v>
      </c>
      <c r="D201" s="523" t="s">
        <v>3038</v>
      </c>
      <c r="E201" s="521" t="s">
        <v>3048</v>
      </c>
      <c r="F201" s="340" t="s">
        <v>3093</v>
      </c>
      <c r="G201" s="270"/>
      <c r="H201" s="270"/>
      <c r="I201" s="582">
        <v>16.5</v>
      </c>
      <c r="J201" s="406"/>
      <c r="K201" s="403" t="s">
        <v>3543</v>
      </c>
      <c r="L201" s="403" t="s">
        <v>3543</v>
      </c>
      <c r="M201" s="524" t="s">
        <v>3042</v>
      </c>
      <c r="N201" s="525" t="s">
        <v>3631</v>
      </c>
      <c r="O201" s="239" t="s">
        <v>3632</v>
      </c>
      <c r="P201" s="270" t="s">
        <v>3463</v>
      </c>
      <c r="Q201" s="270"/>
      <c r="R201" s="270" t="s">
        <v>3033</v>
      </c>
      <c r="S201" s="270" t="s">
        <v>3034</v>
      </c>
    </row>
    <row r="202" spans="1:19" s="352" customFormat="1" ht="18" customHeight="1" x14ac:dyDescent="0.2">
      <c r="A202" s="411" t="s">
        <v>3650</v>
      </c>
      <c r="B202" s="521" t="s">
        <v>3036</v>
      </c>
      <c r="C202" s="522" t="s">
        <v>3651</v>
      </c>
      <c r="D202" s="523" t="s">
        <v>3038</v>
      </c>
      <c r="E202" s="521" t="s">
        <v>3048</v>
      </c>
      <c r="F202" s="340" t="s">
        <v>3093</v>
      </c>
      <c r="G202" s="270"/>
      <c r="H202" s="270"/>
      <c r="I202" s="582">
        <v>3.2289999999999999E-2</v>
      </c>
      <c r="J202" s="406"/>
      <c r="K202" s="403" t="s">
        <v>3543</v>
      </c>
      <c r="L202" s="403" t="s">
        <v>3543</v>
      </c>
      <c r="M202" s="524" t="s">
        <v>3042</v>
      </c>
      <c r="N202" s="525" t="s">
        <v>3631</v>
      </c>
      <c r="O202" s="239" t="s">
        <v>3632</v>
      </c>
      <c r="P202" s="270" t="s">
        <v>3463</v>
      </c>
      <c r="Q202" s="270"/>
      <c r="R202" s="270" t="s">
        <v>3033</v>
      </c>
      <c r="S202" s="270" t="s">
        <v>3034</v>
      </c>
    </row>
    <row r="203" spans="1:19" s="352" customFormat="1" ht="18" customHeight="1" x14ac:dyDescent="0.2">
      <c r="A203" s="411" t="s">
        <v>3652</v>
      </c>
      <c r="B203" s="521" t="s">
        <v>3036</v>
      </c>
      <c r="C203" s="522" t="s">
        <v>3653</v>
      </c>
      <c r="D203" s="523" t="s">
        <v>3083</v>
      </c>
      <c r="E203" s="521" t="s">
        <v>3084</v>
      </c>
      <c r="F203" s="340" t="s">
        <v>3085</v>
      </c>
      <c r="G203" s="270"/>
      <c r="H203" s="270"/>
      <c r="I203" s="406" t="s">
        <v>3085</v>
      </c>
      <c r="J203" s="406"/>
      <c r="K203" s="367" t="s">
        <v>3084</v>
      </c>
      <c r="L203" s="228" t="s">
        <v>3084</v>
      </c>
      <c r="M203" s="524" t="s">
        <v>3042</v>
      </c>
      <c r="N203" s="525"/>
      <c r="O203" s="239" t="s">
        <v>3653</v>
      </c>
      <c r="P203" s="270" t="s">
        <v>3463</v>
      </c>
      <c r="Q203" s="270"/>
      <c r="R203" s="270" t="s">
        <v>3033</v>
      </c>
      <c r="S203" s="270" t="s">
        <v>3034</v>
      </c>
    </row>
    <row r="204" spans="1:19" s="352" customFormat="1" ht="18" customHeight="1" x14ac:dyDescent="0.2">
      <c r="A204" s="411" t="s">
        <v>3654</v>
      </c>
      <c r="B204" s="521" t="s">
        <v>3036</v>
      </c>
      <c r="C204" s="522" t="s">
        <v>3655</v>
      </c>
      <c r="D204" s="523" t="s">
        <v>3124</v>
      </c>
      <c r="E204" s="521" t="s">
        <v>3048</v>
      </c>
      <c r="F204" s="340" t="s">
        <v>3125</v>
      </c>
      <c r="G204" s="270"/>
      <c r="H204" s="270"/>
      <c r="I204" s="587">
        <v>1</v>
      </c>
      <c r="J204" s="406"/>
      <c r="K204" s="403" t="s">
        <v>3543</v>
      </c>
      <c r="L204" s="403" t="s">
        <v>3543</v>
      </c>
      <c r="M204" s="524" t="s">
        <v>3042</v>
      </c>
      <c r="N204" s="525" t="s">
        <v>3631</v>
      </c>
      <c r="O204" s="239" t="s">
        <v>3632</v>
      </c>
      <c r="P204" s="270" t="s">
        <v>3463</v>
      </c>
      <c r="Q204" s="270"/>
      <c r="R204" s="270" t="s">
        <v>3033</v>
      </c>
      <c r="S204" s="270" t="s">
        <v>3034</v>
      </c>
    </row>
    <row r="205" spans="1:19" s="352" customFormat="1" ht="18" customHeight="1" x14ac:dyDescent="0.2">
      <c r="A205" s="411" t="s">
        <v>3656</v>
      </c>
      <c r="B205" s="521" t="s">
        <v>3036</v>
      </c>
      <c r="C205" s="522" t="s">
        <v>3657</v>
      </c>
      <c r="D205" s="523" t="s">
        <v>3038</v>
      </c>
      <c r="E205" s="521" t="s">
        <v>3048</v>
      </c>
      <c r="F205" s="340" t="s">
        <v>3093</v>
      </c>
      <c r="G205" s="270"/>
      <c r="H205" s="270"/>
      <c r="I205" s="582">
        <v>0.1</v>
      </c>
      <c r="J205" s="406"/>
      <c r="K205" s="403" t="s">
        <v>3543</v>
      </c>
      <c r="L205" s="403" t="s">
        <v>3543</v>
      </c>
      <c r="M205" s="524" t="s">
        <v>3042</v>
      </c>
      <c r="N205" s="525" t="s">
        <v>3631</v>
      </c>
      <c r="O205" s="239" t="s">
        <v>3632</v>
      </c>
      <c r="P205" s="270" t="s">
        <v>2992</v>
      </c>
      <c r="Q205" s="270"/>
      <c r="R205" s="270" t="s">
        <v>3033</v>
      </c>
      <c r="S205" s="270" t="s">
        <v>3034</v>
      </c>
    </row>
    <row r="206" spans="1:19" s="352" customFormat="1" ht="18" customHeight="1" x14ac:dyDescent="0.2">
      <c r="A206" s="411" t="s">
        <v>3658</v>
      </c>
      <c r="B206" s="521" t="s">
        <v>3036</v>
      </c>
      <c r="C206" s="522" t="s">
        <v>3659</v>
      </c>
      <c r="D206" s="523" t="s">
        <v>3038</v>
      </c>
      <c r="E206" s="521" t="s">
        <v>3048</v>
      </c>
      <c r="F206" s="340" t="s">
        <v>3093</v>
      </c>
      <c r="G206" s="270"/>
      <c r="H206" s="270"/>
      <c r="I206" s="582">
        <v>0.5</v>
      </c>
      <c r="J206" s="406"/>
      <c r="K206" s="403" t="s">
        <v>3543</v>
      </c>
      <c r="L206" s="403" t="s">
        <v>3543</v>
      </c>
      <c r="M206" s="524" t="s">
        <v>3042</v>
      </c>
      <c r="N206" s="525" t="s">
        <v>3631</v>
      </c>
      <c r="O206" s="239" t="s">
        <v>3632</v>
      </c>
      <c r="P206" s="270" t="s">
        <v>3463</v>
      </c>
      <c r="Q206" s="270"/>
      <c r="R206" s="270" t="s">
        <v>3033</v>
      </c>
      <c r="S206" s="270" t="s">
        <v>3034</v>
      </c>
    </row>
    <row r="207" spans="1:19" s="352" customFormat="1" ht="18" customHeight="1" x14ac:dyDescent="0.2">
      <c r="A207" s="411" t="s">
        <v>3660</v>
      </c>
      <c r="B207" s="521" t="s">
        <v>3036</v>
      </c>
      <c r="C207" s="522" t="s">
        <v>3661</v>
      </c>
      <c r="D207" s="523" t="s">
        <v>3038</v>
      </c>
      <c r="E207" s="521" t="s">
        <v>3048</v>
      </c>
      <c r="F207" s="340" t="s">
        <v>3093</v>
      </c>
      <c r="G207" s="270"/>
      <c r="H207" s="270"/>
      <c r="I207" s="582">
        <v>4.9480000000000004</v>
      </c>
      <c r="J207" s="406"/>
      <c r="K207" s="403" t="s">
        <v>3543</v>
      </c>
      <c r="L207" s="403" t="s">
        <v>3543</v>
      </c>
      <c r="M207" s="524" t="s">
        <v>3042</v>
      </c>
      <c r="N207" s="525" t="s">
        <v>3631</v>
      </c>
      <c r="O207" s="239" t="s">
        <v>3632</v>
      </c>
      <c r="P207" s="270" t="s">
        <v>3463</v>
      </c>
      <c r="Q207" s="270"/>
      <c r="R207" s="270" t="s">
        <v>3033</v>
      </c>
      <c r="S207" s="270" t="s">
        <v>3034</v>
      </c>
    </row>
    <row r="208" spans="1:19" s="352" customFormat="1" ht="18" customHeight="1" x14ac:dyDescent="0.2">
      <c r="A208" s="411" t="s">
        <v>3662</v>
      </c>
      <c r="B208" s="521" t="s">
        <v>3036</v>
      </c>
      <c r="C208" s="522" t="s">
        <v>3663</v>
      </c>
      <c r="D208" s="523" t="s">
        <v>3038</v>
      </c>
      <c r="E208" s="521" t="s">
        <v>3265</v>
      </c>
      <c r="F208" s="340" t="s">
        <v>3664</v>
      </c>
      <c r="G208" s="270"/>
      <c r="H208" s="270"/>
      <c r="I208" s="600" t="s">
        <v>3239</v>
      </c>
      <c r="J208" s="406"/>
      <c r="K208" s="403" t="s">
        <v>3239</v>
      </c>
      <c r="L208" s="403" t="s">
        <v>3239</v>
      </c>
      <c r="M208" s="524" t="s">
        <v>3042</v>
      </c>
      <c r="N208" s="525" t="s">
        <v>3631</v>
      </c>
      <c r="O208" s="239" t="s">
        <v>3632</v>
      </c>
      <c r="P208" s="270" t="s">
        <v>3463</v>
      </c>
      <c r="Q208" s="270"/>
      <c r="R208" s="270" t="s">
        <v>3033</v>
      </c>
      <c r="S208" s="270" t="s">
        <v>3034</v>
      </c>
    </row>
    <row r="209" spans="1:19" s="352" customFormat="1" ht="18" customHeight="1" x14ac:dyDescent="0.2">
      <c r="A209" s="411" t="s">
        <v>3665</v>
      </c>
      <c r="B209" s="521" t="s">
        <v>3036</v>
      </c>
      <c r="C209" s="522" t="s">
        <v>3666</v>
      </c>
      <c r="D209" s="523" t="s">
        <v>3038</v>
      </c>
      <c r="E209" s="521" t="s">
        <v>3265</v>
      </c>
      <c r="F209" s="340" t="s">
        <v>3412</v>
      </c>
      <c r="G209" s="270"/>
      <c r="H209" s="270"/>
      <c r="I209" s="403" t="s">
        <v>3667</v>
      </c>
      <c r="J209" s="406"/>
      <c r="K209" s="403" t="s">
        <v>3239</v>
      </c>
      <c r="L209" s="403" t="s">
        <v>3239</v>
      </c>
      <c r="M209" s="524" t="s">
        <v>3042</v>
      </c>
      <c r="N209" s="525" t="s">
        <v>3631</v>
      </c>
      <c r="O209" s="239" t="s">
        <v>3632</v>
      </c>
      <c r="P209" s="270" t="s">
        <v>3463</v>
      </c>
      <c r="Q209" s="270"/>
      <c r="R209" s="270" t="s">
        <v>3033</v>
      </c>
      <c r="S209" s="270" t="s">
        <v>3034</v>
      </c>
    </row>
    <row r="210" spans="1:19" s="352" customFormat="1" ht="18" customHeight="1" x14ac:dyDescent="0.2">
      <c r="A210" s="411" t="s">
        <v>3668</v>
      </c>
      <c r="B210" s="521" t="s">
        <v>3036</v>
      </c>
      <c r="C210" s="522" t="s">
        <v>3669</v>
      </c>
      <c r="D210" s="523" t="s">
        <v>3038</v>
      </c>
      <c r="E210" s="521" t="s">
        <v>3048</v>
      </c>
      <c r="F210" s="340" t="s">
        <v>3093</v>
      </c>
      <c r="G210" s="270"/>
      <c r="H210" s="270"/>
      <c r="I210" s="582">
        <v>2.4433E-2</v>
      </c>
      <c r="J210" s="406"/>
      <c r="K210" s="403" t="s">
        <v>3543</v>
      </c>
      <c r="L210" s="403" t="s">
        <v>3543</v>
      </c>
      <c r="M210" s="524" t="s">
        <v>3042</v>
      </c>
      <c r="N210" s="525" t="s">
        <v>3631</v>
      </c>
      <c r="O210" s="239" t="s">
        <v>3632</v>
      </c>
      <c r="P210" s="270" t="s">
        <v>3463</v>
      </c>
      <c r="Q210" s="270"/>
      <c r="R210" s="270" t="s">
        <v>3033</v>
      </c>
      <c r="S210" s="270" t="s">
        <v>3034</v>
      </c>
    </row>
    <row r="211" spans="1:19" s="347" customFormat="1" ht="18" customHeight="1" x14ac:dyDescent="0.2">
      <c r="A211" s="237" t="s">
        <v>3670</v>
      </c>
      <c r="B211" s="240" t="s">
        <v>3036</v>
      </c>
      <c r="C211" s="238" t="s">
        <v>3671</v>
      </c>
      <c r="D211" s="366" t="s">
        <v>3083</v>
      </c>
      <c r="E211" s="240" t="s">
        <v>3084</v>
      </c>
      <c r="F211" s="367" t="s">
        <v>3085</v>
      </c>
      <c r="G211" s="357"/>
      <c r="H211" s="357"/>
      <c r="I211" s="403" t="s">
        <v>3084</v>
      </c>
      <c r="J211" s="403"/>
      <c r="K211" s="403" t="s">
        <v>3084</v>
      </c>
      <c r="L211" s="403" t="s">
        <v>3084</v>
      </c>
      <c r="M211" s="372"/>
      <c r="N211" s="696" t="s">
        <v>3631</v>
      </c>
      <c r="O211" s="239" t="s">
        <v>3632</v>
      </c>
      <c r="P211" s="270" t="s">
        <v>3463</v>
      </c>
      <c r="Q211" s="270"/>
      <c r="R211" s="270" t="s">
        <v>3033</v>
      </c>
      <c r="S211" s="270" t="s">
        <v>3034</v>
      </c>
    </row>
    <row r="212" spans="1:19" s="347" customFormat="1" ht="18" customHeight="1" x14ac:dyDescent="0.2">
      <c r="A212" s="411" t="s">
        <v>3672</v>
      </c>
      <c r="B212" s="240" t="s">
        <v>3036</v>
      </c>
      <c r="C212" s="238" t="s">
        <v>3673</v>
      </c>
      <c r="D212" s="366" t="s">
        <v>3083</v>
      </c>
      <c r="E212" s="240" t="s">
        <v>3084</v>
      </c>
      <c r="F212" s="367" t="s">
        <v>3085</v>
      </c>
      <c r="G212" s="357"/>
      <c r="H212" s="357"/>
      <c r="I212" s="403" t="s">
        <v>3084</v>
      </c>
      <c r="J212" s="403"/>
      <c r="K212" s="403" t="s">
        <v>3084</v>
      </c>
      <c r="L212" s="403" t="s">
        <v>3084</v>
      </c>
      <c r="M212" s="372"/>
      <c r="N212" s="696" t="s">
        <v>3631</v>
      </c>
      <c r="O212" s="239" t="s">
        <v>3632</v>
      </c>
      <c r="P212" s="270" t="s">
        <v>3463</v>
      </c>
      <c r="Q212" s="270"/>
      <c r="R212" s="270" t="s">
        <v>3033</v>
      </c>
      <c r="S212" s="270" t="s">
        <v>3034</v>
      </c>
    </row>
    <row r="213" spans="1:19" s="347" customFormat="1" ht="18" customHeight="1" x14ac:dyDescent="0.2">
      <c r="A213" s="411" t="s">
        <v>3674</v>
      </c>
      <c r="B213" s="240" t="s">
        <v>3036</v>
      </c>
      <c r="C213" s="238" t="s">
        <v>3675</v>
      </c>
      <c r="D213" s="366" t="s">
        <v>3038</v>
      </c>
      <c r="E213" s="240" t="s">
        <v>3048</v>
      </c>
      <c r="F213" s="367" t="s">
        <v>3412</v>
      </c>
      <c r="G213" s="357"/>
      <c r="H213" s="357"/>
      <c r="I213" s="403" t="s">
        <v>3097</v>
      </c>
      <c r="J213" s="403"/>
      <c r="K213" s="403" t="s">
        <v>3516</v>
      </c>
      <c r="L213" s="747" t="s">
        <v>3516</v>
      </c>
      <c r="M213" s="372"/>
      <c r="N213" s="696"/>
      <c r="O213" s="239" t="s">
        <v>3676</v>
      </c>
      <c r="P213" s="270" t="s">
        <v>3463</v>
      </c>
      <c r="Q213" s="270"/>
      <c r="R213" s="270" t="s">
        <v>3033</v>
      </c>
      <c r="S213" s="270" t="s">
        <v>3034</v>
      </c>
    </row>
    <row r="214" spans="1:19" s="347" customFormat="1" ht="18" customHeight="1" x14ac:dyDescent="0.2">
      <c r="A214" s="411" t="s">
        <v>3677</v>
      </c>
      <c r="B214" s="240" t="s">
        <v>3036</v>
      </c>
      <c r="C214" s="238" t="s">
        <v>3678</v>
      </c>
      <c r="D214" s="366" t="s">
        <v>3083</v>
      </c>
      <c r="E214" s="240" t="s">
        <v>3084</v>
      </c>
      <c r="F214" s="367" t="s">
        <v>3085</v>
      </c>
      <c r="G214" s="270"/>
      <c r="H214" s="270"/>
      <c r="I214" s="403" t="s">
        <v>3085</v>
      </c>
      <c r="J214" s="403"/>
      <c r="K214" s="367" t="s">
        <v>3084</v>
      </c>
      <c r="L214" s="228" t="s">
        <v>3084</v>
      </c>
      <c r="M214" s="524" t="s">
        <v>3042</v>
      </c>
      <c r="N214" s="696"/>
      <c r="O214" s="239"/>
      <c r="P214" s="270"/>
      <c r="Q214" s="270"/>
      <c r="R214" s="270"/>
      <c r="S214" s="270"/>
    </row>
    <row r="215" spans="1:19" s="347" customFormat="1" ht="18" customHeight="1" x14ac:dyDescent="0.2">
      <c r="A215" s="411" t="s">
        <v>3679</v>
      </c>
      <c r="B215" s="240" t="s">
        <v>3036</v>
      </c>
      <c r="C215" s="238" t="s">
        <v>3680</v>
      </c>
      <c r="D215" s="366" t="s">
        <v>3083</v>
      </c>
      <c r="E215" s="240" t="s">
        <v>3084</v>
      </c>
      <c r="F215" s="367" t="s">
        <v>3085</v>
      </c>
      <c r="G215" s="270"/>
      <c r="H215" s="270"/>
      <c r="I215" s="600" t="s">
        <v>3084</v>
      </c>
      <c r="J215" s="403"/>
      <c r="K215" s="600" t="s">
        <v>3085</v>
      </c>
      <c r="L215" s="228" t="s">
        <v>3084</v>
      </c>
      <c r="M215" s="524" t="s">
        <v>3042</v>
      </c>
      <c r="N215" s="696"/>
      <c r="O215" s="239"/>
      <c r="P215" s="270"/>
      <c r="Q215" s="270"/>
      <c r="R215" s="270"/>
      <c r="S215" s="270"/>
    </row>
    <row r="216" spans="1:19" s="347" customFormat="1" ht="18" customHeight="1" x14ac:dyDescent="0.2">
      <c r="A216" s="411" t="s">
        <v>3681</v>
      </c>
      <c r="B216" s="240" t="s">
        <v>3036</v>
      </c>
      <c r="C216" s="238" t="s">
        <v>3682</v>
      </c>
      <c r="D216" s="366" t="s">
        <v>3038</v>
      </c>
      <c r="E216" s="240" t="s">
        <v>3048</v>
      </c>
      <c r="F216" s="367" t="s">
        <v>3516</v>
      </c>
      <c r="G216" s="270"/>
      <c r="H216" s="270"/>
      <c r="I216" s="403" t="s">
        <v>3683</v>
      </c>
      <c r="J216" s="403"/>
      <c r="K216" s="403"/>
      <c r="L216" s="403"/>
      <c r="M216" s="524" t="s">
        <v>3042</v>
      </c>
      <c r="N216" s="696"/>
      <c r="O216" s="239"/>
      <c r="P216" s="270"/>
      <c r="Q216" s="270"/>
      <c r="R216" s="270"/>
      <c r="S216" s="270"/>
    </row>
    <row r="217" spans="1:19" s="347" customFormat="1" ht="18" customHeight="1" x14ac:dyDescent="0.2">
      <c r="A217" s="411" t="s">
        <v>3684</v>
      </c>
      <c r="B217" s="240" t="s">
        <v>3036</v>
      </c>
      <c r="C217" s="238" t="s">
        <v>3685</v>
      </c>
      <c r="D217" s="366" t="s">
        <v>3038</v>
      </c>
      <c r="E217" s="240" t="s">
        <v>3048</v>
      </c>
      <c r="F217" s="367" t="s">
        <v>3097</v>
      </c>
      <c r="G217" s="270"/>
      <c r="H217" s="270"/>
      <c r="I217" s="403" t="s">
        <v>3686</v>
      </c>
      <c r="J217" s="403"/>
      <c r="K217" s="403"/>
      <c r="L217" s="403"/>
      <c r="M217" s="524" t="s">
        <v>3042</v>
      </c>
      <c r="N217" s="696"/>
      <c r="O217" s="239"/>
      <c r="P217" s="270"/>
      <c r="Q217" s="270"/>
      <c r="R217" s="270"/>
      <c r="S217" s="270"/>
    </row>
    <row r="218" spans="1:19" s="347" customFormat="1" ht="18" customHeight="1" x14ac:dyDescent="0.2">
      <c r="A218" s="411" t="s">
        <v>3687</v>
      </c>
      <c r="B218" s="240" t="s">
        <v>3036</v>
      </c>
      <c r="C218" s="238" t="s">
        <v>3688</v>
      </c>
      <c r="D218" s="366" t="s">
        <v>3038</v>
      </c>
      <c r="E218" s="240" t="s">
        <v>3048</v>
      </c>
      <c r="F218" s="367" t="s">
        <v>3412</v>
      </c>
      <c r="G218" s="270"/>
      <c r="H218" s="270"/>
      <c r="I218" s="403" t="s">
        <v>3683</v>
      </c>
      <c r="J218" s="403"/>
      <c r="K218" s="403"/>
      <c r="L218" s="403"/>
      <c r="M218" s="524" t="s">
        <v>3042</v>
      </c>
      <c r="N218" s="696"/>
      <c r="O218" s="239"/>
      <c r="P218" s="270"/>
      <c r="Q218" s="270"/>
      <c r="R218" s="270"/>
      <c r="S218" s="270"/>
    </row>
    <row r="219" spans="1:19" s="347" customFormat="1" ht="18" customHeight="1" x14ac:dyDescent="0.2">
      <c r="A219" s="411" t="s">
        <v>3689</v>
      </c>
      <c r="B219" s="240" t="s">
        <v>3036</v>
      </c>
      <c r="C219" s="238" t="s">
        <v>3690</v>
      </c>
      <c r="D219" s="366" t="s">
        <v>3038</v>
      </c>
      <c r="E219" s="240" t="s">
        <v>3048</v>
      </c>
      <c r="F219" s="367" t="s">
        <v>3137</v>
      </c>
      <c r="G219" s="270"/>
      <c r="H219" s="270"/>
      <c r="I219" s="403" t="s">
        <v>3168</v>
      </c>
      <c r="J219" s="403"/>
      <c r="K219" s="403"/>
      <c r="L219" s="403" t="s">
        <v>3042</v>
      </c>
      <c r="M219" s="524"/>
      <c r="N219" s="696"/>
      <c r="O219" s="239"/>
      <c r="P219" s="270"/>
      <c r="Q219" s="270"/>
      <c r="R219" s="270"/>
      <c r="S219" s="270"/>
    </row>
    <row r="220" spans="1:19" s="347" customFormat="1" ht="18" customHeight="1" x14ac:dyDescent="0.2">
      <c r="A220" s="411" t="s">
        <v>3691</v>
      </c>
      <c r="B220" s="240" t="s">
        <v>3036</v>
      </c>
      <c r="C220" s="238" t="s">
        <v>3692</v>
      </c>
      <c r="D220" s="366" t="s">
        <v>3038</v>
      </c>
      <c r="E220" s="240" t="s">
        <v>3048</v>
      </c>
      <c r="F220" s="367" t="s">
        <v>3097</v>
      </c>
      <c r="G220" s="270"/>
      <c r="H220" s="270"/>
      <c r="I220" s="403" t="s">
        <v>3693</v>
      </c>
      <c r="J220" s="403"/>
      <c r="K220" s="403" t="s">
        <v>3693</v>
      </c>
      <c r="L220" s="403" t="s">
        <v>3042</v>
      </c>
      <c r="M220" s="524"/>
      <c r="N220" s="696"/>
      <c r="O220" s="239"/>
      <c r="P220" s="270"/>
      <c r="Q220" s="270"/>
      <c r="R220" s="270"/>
      <c r="S220" s="270"/>
    </row>
    <row r="221" spans="1:19" s="347" customFormat="1" ht="18" customHeight="1" x14ac:dyDescent="0.2">
      <c r="A221" s="411" t="s">
        <v>3694</v>
      </c>
      <c r="B221" s="240" t="s">
        <v>3036</v>
      </c>
      <c r="C221" s="238" t="s">
        <v>3678</v>
      </c>
      <c r="D221" s="366" t="s">
        <v>3083</v>
      </c>
      <c r="E221" s="240" t="s">
        <v>3084</v>
      </c>
      <c r="F221" s="367" t="s">
        <v>3085</v>
      </c>
      <c r="G221" s="270"/>
      <c r="H221" s="270"/>
      <c r="I221" s="403" t="s">
        <v>3084</v>
      </c>
      <c r="J221" s="403"/>
      <c r="K221" s="367" t="s">
        <v>3084</v>
      </c>
      <c r="L221" s="228" t="s">
        <v>3084</v>
      </c>
      <c r="M221" s="524" t="s">
        <v>3042</v>
      </c>
      <c r="N221" s="696"/>
      <c r="O221" s="239"/>
      <c r="P221" s="270"/>
      <c r="Q221" s="270"/>
      <c r="R221" s="270"/>
      <c r="S221" s="270"/>
    </row>
    <row r="222" spans="1:19" s="347" customFormat="1" ht="18" customHeight="1" x14ac:dyDescent="0.2">
      <c r="A222" s="411" t="s">
        <v>3695</v>
      </c>
      <c r="B222" s="240" t="s">
        <v>3036</v>
      </c>
      <c r="C222" s="238" t="s">
        <v>3682</v>
      </c>
      <c r="D222" s="366" t="s">
        <v>3038</v>
      </c>
      <c r="E222" s="240" t="s">
        <v>3048</v>
      </c>
      <c r="F222" s="367" t="s">
        <v>3516</v>
      </c>
      <c r="G222" s="270"/>
      <c r="H222" s="270"/>
      <c r="I222" s="403" t="s">
        <v>3683</v>
      </c>
      <c r="J222" s="403"/>
      <c r="K222" s="403"/>
      <c r="L222" s="403"/>
      <c r="M222" s="524" t="s">
        <v>3042</v>
      </c>
      <c r="N222" s="696"/>
      <c r="O222" s="239"/>
      <c r="P222" s="270"/>
      <c r="Q222" s="270"/>
      <c r="R222" s="270"/>
      <c r="S222" s="270"/>
    </row>
    <row r="223" spans="1:19" s="347" customFormat="1" ht="18" customHeight="1" x14ac:dyDescent="0.2">
      <c r="A223" s="411" t="s">
        <v>3696</v>
      </c>
      <c r="B223" s="240" t="s">
        <v>3036</v>
      </c>
      <c r="C223" s="238" t="s">
        <v>3685</v>
      </c>
      <c r="D223" s="366" t="s">
        <v>3038</v>
      </c>
      <c r="E223" s="240" t="s">
        <v>3048</v>
      </c>
      <c r="F223" s="367" t="s">
        <v>3097</v>
      </c>
      <c r="G223" s="270"/>
      <c r="H223" s="270"/>
      <c r="I223" s="403" t="s">
        <v>3686</v>
      </c>
      <c r="J223" s="403"/>
      <c r="K223" s="403"/>
      <c r="L223" s="403"/>
      <c r="M223" s="524" t="s">
        <v>3042</v>
      </c>
      <c r="N223" s="696"/>
      <c r="O223" s="239"/>
      <c r="P223" s="270"/>
      <c r="Q223" s="270"/>
      <c r="R223" s="270"/>
      <c r="S223" s="270"/>
    </row>
    <row r="224" spans="1:19" s="347" customFormat="1" ht="18" customHeight="1" x14ac:dyDescent="0.2">
      <c r="A224" s="411" t="s">
        <v>3697</v>
      </c>
      <c r="B224" s="240" t="s">
        <v>3052</v>
      </c>
      <c r="C224" s="238" t="s">
        <v>3698</v>
      </c>
      <c r="D224" s="366" t="s">
        <v>3038</v>
      </c>
      <c r="E224" s="240">
        <v>0</v>
      </c>
      <c r="F224" s="367">
        <v>2</v>
      </c>
      <c r="G224" s="270"/>
      <c r="H224" s="270"/>
      <c r="I224" s="403" t="s">
        <v>3231</v>
      </c>
      <c r="J224" s="403" t="s">
        <v>3047</v>
      </c>
      <c r="K224" s="403" t="s">
        <v>3231</v>
      </c>
      <c r="L224" s="403" t="s">
        <v>3048</v>
      </c>
      <c r="M224" s="524" t="s">
        <v>3042</v>
      </c>
      <c r="N224" s="696"/>
      <c r="O224" s="239" t="s">
        <v>3054</v>
      </c>
      <c r="P224" s="270" t="s">
        <v>3031</v>
      </c>
      <c r="Q224" s="270" t="s">
        <v>3055</v>
      </c>
      <c r="R224" s="270" t="s">
        <v>3033</v>
      </c>
      <c r="S224" s="270" t="s">
        <v>3034</v>
      </c>
    </row>
    <row r="225" spans="1:19" s="347" customFormat="1" ht="18" customHeight="1" x14ac:dyDescent="0.2">
      <c r="A225" s="411" t="s">
        <v>3699</v>
      </c>
      <c r="B225" s="240" t="s">
        <v>3036</v>
      </c>
      <c r="C225" s="238" t="s">
        <v>3700</v>
      </c>
      <c r="D225" s="366" t="s">
        <v>3038</v>
      </c>
      <c r="E225" s="240" t="s">
        <v>3048</v>
      </c>
      <c r="F225" s="367" t="s">
        <v>3097</v>
      </c>
      <c r="G225" s="270"/>
      <c r="H225" s="270"/>
      <c r="I225" s="600" t="s">
        <v>3701</v>
      </c>
      <c r="J225" s="403"/>
      <c r="K225" s="403" t="s">
        <v>3683</v>
      </c>
      <c r="L225" s="403"/>
      <c r="M225" s="524" t="s">
        <v>3042</v>
      </c>
      <c r="N225" s="696"/>
      <c r="O225" s="239"/>
      <c r="P225" s="270"/>
      <c r="Q225" s="270"/>
      <c r="R225" s="270"/>
      <c r="S225" s="270"/>
    </row>
    <row r="226" spans="1:19" s="725" customFormat="1" ht="18" customHeight="1" x14ac:dyDescent="0.2">
      <c r="A226" s="411" t="s">
        <v>3702</v>
      </c>
      <c r="B226" s="691" t="s">
        <v>3036</v>
      </c>
      <c r="C226" s="768" t="s">
        <v>3703</v>
      </c>
      <c r="D226" s="769" t="s">
        <v>3038</v>
      </c>
      <c r="E226" s="691" t="s">
        <v>3048</v>
      </c>
      <c r="F226" s="399" t="s">
        <v>3168</v>
      </c>
      <c r="G226" s="399"/>
      <c r="H226" s="399"/>
      <c r="I226" s="600" t="s">
        <v>3704</v>
      </c>
      <c r="J226" s="600"/>
      <c r="K226" s="600"/>
      <c r="L226" s="600"/>
      <c r="M226" s="691" t="s">
        <v>3042</v>
      </c>
      <c r="N226" s="770"/>
      <c r="O226" s="771"/>
      <c r="P226" s="399"/>
      <c r="Q226" s="399"/>
      <c r="R226" s="399"/>
      <c r="S226" s="399"/>
    </row>
    <row r="227" spans="1:19" s="347" customFormat="1" ht="18" customHeight="1" x14ac:dyDescent="0.2">
      <c r="A227" s="411" t="s">
        <v>3705</v>
      </c>
      <c r="B227" s="240" t="s">
        <v>3036</v>
      </c>
      <c r="C227" s="238" t="s">
        <v>3688</v>
      </c>
      <c r="D227" s="366" t="s">
        <v>3038</v>
      </c>
      <c r="E227" s="240" t="s">
        <v>3048</v>
      </c>
      <c r="F227" s="367" t="s">
        <v>3412</v>
      </c>
      <c r="G227" s="270"/>
      <c r="H227" s="270"/>
      <c r="I227" s="403" t="s">
        <v>3683</v>
      </c>
      <c r="J227" s="403"/>
      <c r="K227" s="403"/>
      <c r="L227" s="403"/>
      <c r="M227" s="524" t="s">
        <v>3042</v>
      </c>
      <c r="N227" s="696"/>
      <c r="O227" s="239"/>
      <c r="P227" s="270"/>
      <c r="Q227" s="270"/>
      <c r="R227" s="270"/>
      <c r="S227" s="270"/>
    </row>
    <row r="228" spans="1:19" s="347" customFormat="1" ht="18" customHeight="1" x14ac:dyDescent="0.2">
      <c r="A228" s="411" t="s">
        <v>3706</v>
      </c>
      <c r="B228" s="240" t="s">
        <v>3036</v>
      </c>
      <c r="C228" s="238" t="s">
        <v>3707</v>
      </c>
      <c r="D228" s="366" t="s">
        <v>3038</v>
      </c>
      <c r="E228" s="240" t="s">
        <v>3048</v>
      </c>
      <c r="F228" s="367" t="s">
        <v>3137</v>
      </c>
      <c r="G228" s="270"/>
      <c r="H228" s="270"/>
      <c r="I228" s="403" t="s">
        <v>3516</v>
      </c>
      <c r="J228" s="403"/>
      <c r="K228" s="403"/>
      <c r="L228" s="403"/>
      <c r="M228" s="524" t="s">
        <v>3042</v>
      </c>
      <c r="N228" s="696"/>
      <c r="O228" s="239"/>
      <c r="P228" s="270"/>
      <c r="Q228" s="270"/>
      <c r="R228" s="270"/>
      <c r="S228" s="270"/>
    </row>
    <row r="229" spans="1:19" s="347" customFormat="1" ht="18" customHeight="1" x14ac:dyDescent="0.2">
      <c r="A229" s="411" t="s">
        <v>3708</v>
      </c>
      <c r="B229" s="240" t="s">
        <v>3036</v>
      </c>
      <c r="C229" s="238" t="s">
        <v>3678</v>
      </c>
      <c r="D229" s="366" t="s">
        <v>3083</v>
      </c>
      <c r="E229" s="240" t="s">
        <v>3084</v>
      </c>
      <c r="F229" s="367" t="s">
        <v>3085</v>
      </c>
      <c r="G229" s="270"/>
      <c r="H229" s="270"/>
      <c r="I229" s="403" t="s">
        <v>3084</v>
      </c>
      <c r="J229" s="403"/>
      <c r="K229" s="403" t="s">
        <v>3084</v>
      </c>
      <c r="L229" s="403" t="s">
        <v>3084</v>
      </c>
      <c r="M229" s="524" t="s">
        <v>3042</v>
      </c>
      <c r="N229" s="696"/>
      <c r="O229" s="239"/>
      <c r="P229" s="270"/>
      <c r="Q229" s="270"/>
      <c r="R229" s="270"/>
      <c r="S229" s="270"/>
    </row>
    <row r="230" spans="1:19" s="347" customFormat="1" ht="18" customHeight="1" x14ac:dyDescent="0.2">
      <c r="A230" s="411" t="s">
        <v>3709</v>
      </c>
      <c r="B230" s="240" t="s">
        <v>3036</v>
      </c>
      <c r="C230" s="238" t="s">
        <v>3682</v>
      </c>
      <c r="D230" s="366" t="s">
        <v>3038</v>
      </c>
      <c r="E230" s="240" t="s">
        <v>3048</v>
      </c>
      <c r="F230" s="367" t="s">
        <v>3516</v>
      </c>
      <c r="G230" s="270"/>
      <c r="H230" s="270"/>
      <c r="I230" s="403" t="s">
        <v>3683</v>
      </c>
      <c r="J230" s="403"/>
      <c r="K230" s="403"/>
      <c r="L230" s="403"/>
      <c r="M230" s="524" t="s">
        <v>3042</v>
      </c>
      <c r="N230" s="696"/>
      <c r="O230" s="239"/>
      <c r="P230" s="270"/>
      <c r="Q230" s="270"/>
      <c r="R230" s="270"/>
      <c r="S230" s="270"/>
    </row>
    <row r="231" spans="1:19" s="347" customFormat="1" ht="18" customHeight="1" x14ac:dyDescent="0.2">
      <c r="A231" s="411" t="s">
        <v>3710</v>
      </c>
      <c r="B231" s="240" t="s">
        <v>3036</v>
      </c>
      <c r="C231" s="238" t="s">
        <v>3685</v>
      </c>
      <c r="D231" s="366" t="s">
        <v>3038</v>
      </c>
      <c r="E231" s="240" t="s">
        <v>3048</v>
      </c>
      <c r="F231" s="367" t="s">
        <v>3097</v>
      </c>
      <c r="G231" s="270"/>
      <c r="H231" s="270"/>
      <c r="I231" s="403" t="s">
        <v>3686</v>
      </c>
      <c r="J231" s="403"/>
      <c r="K231" s="403"/>
      <c r="L231" s="403"/>
      <c r="M231" s="524" t="s">
        <v>3042</v>
      </c>
      <c r="N231" s="696"/>
      <c r="O231" s="239"/>
      <c r="P231" s="270"/>
      <c r="Q231" s="270"/>
      <c r="R231" s="270"/>
      <c r="S231" s="270"/>
    </row>
    <row r="232" spans="1:19" s="347" customFormat="1" ht="18" customHeight="1" x14ac:dyDescent="0.2">
      <c r="A232" s="411" t="s">
        <v>3711</v>
      </c>
      <c r="B232" s="240" t="s">
        <v>3036</v>
      </c>
      <c r="C232" s="238" t="s">
        <v>3712</v>
      </c>
      <c r="D232" s="366" t="s">
        <v>3038</v>
      </c>
      <c r="E232" s="240">
        <v>0</v>
      </c>
      <c r="F232" s="367">
        <v>2</v>
      </c>
      <c r="G232" s="270"/>
      <c r="H232" s="270"/>
      <c r="I232" s="403" t="s">
        <v>3231</v>
      </c>
      <c r="J232" s="403" t="s">
        <v>3047</v>
      </c>
      <c r="K232" s="403" t="s">
        <v>3048</v>
      </c>
      <c r="L232" s="403" t="s">
        <v>3048</v>
      </c>
      <c r="M232" s="524" t="s">
        <v>3042</v>
      </c>
      <c r="N232" s="696"/>
      <c r="O232" s="239" t="s">
        <v>3054</v>
      </c>
      <c r="P232" s="270" t="s">
        <v>3031</v>
      </c>
      <c r="Q232" s="270" t="s">
        <v>3055</v>
      </c>
      <c r="R232" s="270" t="s">
        <v>3033</v>
      </c>
      <c r="S232" s="270" t="s">
        <v>3034</v>
      </c>
    </row>
    <row r="233" spans="1:19" s="725" customFormat="1" ht="18" customHeight="1" x14ac:dyDescent="0.2">
      <c r="A233" s="411" t="s">
        <v>3713</v>
      </c>
      <c r="B233" s="691" t="s">
        <v>3036</v>
      </c>
      <c r="C233" s="768" t="s">
        <v>3703</v>
      </c>
      <c r="D233" s="769" t="s">
        <v>3038</v>
      </c>
      <c r="E233" s="691" t="s">
        <v>3048</v>
      </c>
      <c r="F233" s="399" t="s">
        <v>3168</v>
      </c>
      <c r="G233" s="399"/>
      <c r="H233" s="399"/>
      <c r="I233" s="600" t="s">
        <v>3704</v>
      </c>
      <c r="J233" s="600"/>
      <c r="K233" s="600"/>
      <c r="L233" s="600"/>
      <c r="M233" s="691" t="s">
        <v>3042</v>
      </c>
      <c r="N233" s="770"/>
      <c r="O233" s="771"/>
      <c r="P233" s="399"/>
      <c r="Q233" s="399"/>
      <c r="R233" s="399"/>
      <c r="S233" s="399"/>
    </row>
    <row r="234" spans="1:19" s="347" customFormat="1" ht="18" customHeight="1" x14ac:dyDescent="0.2">
      <c r="A234" s="411" t="s">
        <v>3714</v>
      </c>
      <c r="B234" s="240" t="s">
        <v>3036</v>
      </c>
      <c r="C234" s="238" t="s">
        <v>3688</v>
      </c>
      <c r="D234" s="366" t="s">
        <v>3038</v>
      </c>
      <c r="E234" s="240" t="s">
        <v>3048</v>
      </c>
      <c r="F234" s="367" t="s">
        <v>3412</v>
      </c>
      <c r="G234" s="270"/>
      <c r="H234" s="270"/>
      <c r="I234" s="403" t="s">
        <v>3683</v>
      </c>
      <c r="J234" s="403"/>
      <c r="K234" s="403"/>
      <c r="L234" s="403"/>
      <c r="M234" s="524" t="s">
        <v>3042</v>
      </c>
      <c r="N234" s="696"/>
      <c r="O234" s="239"/>
      <c r="P234" s="270"/>
      <c r="Q234" s="270"/>
      <c r="R234" s="270"/>
      <c r="S234" s="270"/>
    </row>
    <row r="235" spans="1:19" s="347" customFormat="1" ht="18" customHeight="1" x14ac:dyDescent="0.2">
      <c r="A235" s="411" t="s">
        <v>3715</v>
      </c>
      <c r="B235" s="240" t="s">
        <v>3036</v>
      </c>
      <c r="C235" s="238" t="s">
        <v>3716</v>
      </c>
      <c r="D235" s="366" t="s">
        <v>3038</v>
      </c>
      <c r="E235" s="240" t="s">
        <v>3048</v>
      </c>
      <c r="F235" s="367" t="s">
        <v>3137</v>
      </c>
      <c r="G235" s="270"/>
      <c r="H235" s="270"/>
      <c r="I235" s="403" t="s">
        <v>3516</v>
      </c>
      <c r="J235" s="403"/>
      <c r="K235" s="403"/>
      <c r="L235" s="403"/>
      <c r="M235" s="524" t="s">
        <v>3042</v>
      </c>
      <c r="N235" s="696"/>
      <c r="O235" s="239"/>
      <c r="P235" s="270"/>
      <c r="Q235" s="270"/>
      <c r="R235" s="270"/>
      <c r="S235" s="270"/>
    </row>
    <row r="236" spans="1:19" s="352" customFormat="1" ht="18" customHeight="1" x14ac:dyDescent="0.2">
      <c r="A236" s="411" t="s">
        <v>3717</v>
      </c>
      <c r="B236" s="360" t="s">
        <v>3036</v>
      </c>
      <c r="C236" s="371" t="s">
        <v>3718</v>
      </c>
      <c r="D236" s="363" t="s">
        <v>3038</v>
      </c>
      <c r="E236" s="360">
        <v>0</v>
      </c>
      <c r="F236" s="356" t="s">
        <v>3097</v>
      </c>
      <c r="G236" s="357"/>
      <c r="H236" s="357"/>
      <c r="I236" s="375" t="s">
        <v>3231</v>
      </c>
      <c r="J236" s="534" t="s">
        <v>3047</v>
      </c>
      <c r="K236" s="367" t="s">
        <v>3048</v>
      </c>
      <c r="L236" s="370" t="s">
        <v>3048</v>
      </c>
      <c r="M236" s="372" t="s">
        <v>3042</v>
      </c>
      <c r="N236" s="335" t="s">
        <v>3523</v>
      </c>
      <c r="O236" s="373" t="s">
        <v>3556</v>
      </c>
      <c r="P236" s="357" t="s">
        <v>3463</v>
      </c>
      <c r="Q236" s="357"/>
      <c r="R236" s="357" t="s">
        <v>3033</v>
      </c>
      <c r="S236" s="357" t="s">
        <v>3034</v>
      </c>
    </row>
    <row r="237" spans="1:19" s="347" customFormat="1" ht="18" customHeight="1" x14ac:dyDescent="0.2">
      <c r="A237" s="411" t="s">
        <v>3719</v>
      </c>
      <c r="B237" s="240" t="s">
        <v>3036</v>
      </c>
      <c r="C237" s="238" t="s">
        <v>3720</v>
      </c>
      <c r="D237" s="366" t="s">
        <v>3038</v>
      </c>
      <c r="E237" s="240" t="s">
        <v>3048</v>
      </c>
      <c r="F237" s="367" t="s">
        <v>3721</v>
      </c>
      <c r="G237" s="357"/>
      <c r="H237" s="357"/>
      <c r="I237" s="403" t="s">
        <v>3516</v>
      </c>
      <c r="J237" s="403"/>
      <c r="K237" s="403" t="s">
        <v>3516</v>
      </c>
      <c r="L237" s="747" t="s">
        <v>3516</v>
      </c>
      <c r="M237" s="372"/>
      <c r="N237" s="696"/>
      <c r="O237" s="239" t="s">
        <v>3676</v>
      </c>
      <c r="P237" s="270" t="s">
        <v>3463</v>
      </c>
      <c r="Q237" s="270"/>
      <c r="R237" s="270" t="s">
        <v>3033</v>
      </c>
      <c r="S237" s="270" t="s">
        <v>3034</v>
      </c>
    </row>
    <row r="238" spans="1:19" s="347" customFormat="1" ht="18" customHeight="1" x14ac:dyDescent="0.2">
      <c r="A238" s="411" t="s">
        <v>3722</v>
      </c>
      <c r="B238" s="240" t="s">
        <v>3036</v>
      </c>
      <c r="C238" s="238" t="s">
        <v>3723</v>
      </c>
      <c r="D238" s="366" t="s">
        <v>3083</v>
      </c>
      <c r="E238" s="240" t="s">
        <v>3084</v>
      </c>
      <c r="F238" s="367" t="s">
        <v>3085</v>
      </c>
      <c r="G238" s="270"/>
      <c r="H238" s="270"/>
      <c r="I238" s="403" t="s">
        <v>3084</v>
      </c>
      <c r="J238" s="403"/>
      <c r="K238" s="367" t="s">
        <v>3084</v>
      </c>
      <c r="L238" s="228" t="s">
        <v>3084</v>
      </c>
      <c r="M238" s="524" t="s">
        <v>3042</v>
      </c>
      <c r="N238" s="696"/>
      <c r="O238" s="239"/>
      <c r="P238" s="270"/>
      <c r="Q238" s="270"/>
      <c r="R238" s="270"/>
      <c r="S238" s="270"/>
    </row>
    <row r="239" spans="1:19" s="347" customFormat="1" ht="18" customHeight="1" x14ac:dyDescent="0.2">
      <c r="A239" s="411" t="s">
        <v>3724</v>
      </c>
      <c r="B239" s="240" t="s">
        <v>3036</v>
      </c>
      <c r="C239" s="238" t="s">
        <v>3725</v>
      </c>
      <c r="D239" s="366" t="s">
        <v>3038</v>
      </c>
      <c r="E239" s="240" t="s">
        <v>3726</v>
      </c>
      <c r="F239" s="367" t="s">
        <v>3048</v>
      </c>
      <c r="G239" s="270"/>
      <c r="H239" s="270"/>
      <c r="I239" s="403" t="s">
        <v>3727</v>
      </c>
      <c r="J239" s="403"/>
      <c r="K239" s="403"/>
      <c r="L239" s="403"/>
      <c r="M239" s="524" t="s">
        <v>3042</v>
      </c>
      <c r="N239" s="696"/>
      <c r="O239" s="239"/>
      <c r="P239" s="270"/>
      <c r="Q239" s="270"/>
      <c r="R239" s="270"/>
      <c r="S239" s="270"/>
    </row>
    <row r="240" spans="1:19" s="347" customFormat="1" ht="18" customHeight="1" x14ac:dyDescent="0.2">
      <c r="A240" s="411" t="s">
        <v>3728</v>
      </c>
      <c r="B240" s="240" t="s">
        <v>3036</v>
      </c>
      <c r="C240" s="238" t="s">
        <v>3729</v>
      </c>
      <c r="D240" s="366" t="s">
        <v>3038</v>
      </c>
      <c r="E240" s="240" t="s">
        <v>3048</v>
      </c>
      <c r="F240" s="367" t="s">
        <v>3111</v>
      </c>
      <c r="G240" s="270"/>
      <c r="H240" s="270"/>
      <c r="I240" s="403" t="s">
        <v>3168</v>
      </c>
      <c r="J240" s="403"/>
      <c r="K240" s="403"/>
      <c r="L240" s="403"/>
      <c r="M240" s="524" t="s">
        <v>3042</v>
      </c>
      <c r="N240" s="696"/>
      <c r="O240" s="239"/>
      <c r="P240" s="270"/>
      <c r="Q240" s="270"/>
      <c r="R240" s="270"/>
      <c r="S240" s="270"/>
    </row>
    <row r="241" spans="1:19" s="352" customFormat="1" ht="17.25" customHeight="1" x14ac:dyDescent="0.2">
      <c r="A241" s="604" t="s">
        <v>3072</v>
      </c>
      <c r="B241" s="360"/>
      <c r="C241" s="371"/>
      <c r="D241" s="363"/>
      <c r="E241" s="360"/>
      <c r="F241" s="356"/>
      <c r="G241" s="270"/>
      <c r="H241" s="270"/>
      <c r="I241" s="340"/>
      <c r="J241" s="340"/>
      <c r="K241" s="367"/>
      <c r="L241" s="228"/>
      <c r="M241" s="524"/>
      <c r="N241" s="525"/>
      <c r="O241" s="239"/>
      <c r="P241" s="270"/>
      <c r="Q241" s="270"/>
      <c r="R241" s="270"/>
      <c r="S241" s="270"/>
    </row>
    <row r="242" spans="1:19" s="352" customFormat="1" ht="18" customHeight="1" x14ac:dyDescent="0.2">
      <c r="A242" s="604" t="s">
        <v>3730</v>
      </c>
      <c r="B242" s="521"/>
      <c r="C242" s="522"/>
      <c r="D242" s="523"/>
      <c r="E242" s="521"/>
      <c r="F242" s="340"/>
      <c r="G242" s="270"/>
      <c r="H242" s="270"/>
      <c r="I242" s="340"/>
      <c r="J242" s="340"/>
      <c r="K242" s="367"/>
      <c r="L242" s="228"/>
      <c r="M242" s="524"/>
      <c r="N242" s="525"/>
      <c r="O242" s="239"/>
      <c r="P242" s="270"/>
      <c r="Q242" s="270"/>
      <c r="R242" s="270"/>
      <c r="S242" s="270"/>
    </row>
    <row r="243" spans="1:19" s="352" customFormat="1" ht="18" customHeight="1" x14ac:dyDescent="0.2">
      <c r="A243" s="411" t="s">
        <v>3731</v>
      </c>
      <c r="B243" s="521" t="s">
        <v>3036</v>
      </c>
      <c r="C243" s="522" t="s">
        <v>3732</v>
      </c>
      <c r="D243" s="523" t="s">
        <v>3083</v>
      </c>
      <c r="E243" s="521" t="s">
        <v>3084</v>
      </c>
      <c r="F243" s="340" t="s">
        <v>3085</v>
      </c>
      <c r="G243" s="270"/>
      <c r="H243" s="270"/>
      <c r="I243" s="600" t="s">
        <v>3084</v>
      </c>
      <c r="J243" s="534" t="s">
        <v>3047</v>
      </c>
      <c r="K243" s="367" t="s">
        <v>3084</v>
      </c>
      <c r="L243" s="228" t="s">
        <v>3084</v>
      </c>
      <c r="M243" s="524" t="s">
        <v>3042</v>
      </c>
      <c r="N243" s="525"/>
      <c r="O243" s="239" t="s">
        <v>3596</v>
      </c>
      <c r="P243" s="270" t="s">
        <v>3463</v>
      </c>
      <c r="Q243" s="270"/>
      <c r="R243" s="270" t="s">
        <v>3033</v>
      </c>
      <c r="S243" s="270" t="s">
        <v>3034</v>
      </c>
    </row>
    <row r="244" spans="1:19" s="352" customFormat="1" ht="18" customHeight="1" x14ac:dyDescent="0.2">
      <c r="A244" s="411" t="s">
        <v>3733</v>
      </c>
      <c r="B244" s="521" t="s">
        <v>3036</v>
      </c>
      <c r="C244" s="522" t="s">
        <v>3734</v>
      </c>
      <c r="D244" s="523" t="s">
        <v>3038</v>
      </c>
      <c r="E244" s="521" t="s">
        <v>3048</v>
      </c>
      <c r="F244" s="340" t="s">
        <v>3093</v>
      </c>
      <c r="G244" s="270"/>
      <c r="H244" s="270"/>
      <c r="I244" s="587">
        <v>1.2250000000000001</v>
      </c>
      <c r="J244" s="406"/>
      <c r="K244" s="403" t="s">
        <v>3543</v>
      </c>
      <c r="L244" s="403" t="s">
        <v>3543</v>
      </c>
      <c r="M244" s="524" t="s">
        <v>3042</v>
      </c>
      <c r="N244" s="525" t="s">
        <v>3631</v>
      </c>
      <c r="O244" s="239" t="s">
        <v>3632</v>
      </c>
      <c r="P244" s="270" t="s">
        <v>3463</v>
      </c>
      <c r="Q244" s="270"/>
      <c r="R244" s="270" t="s">
        <v>3033</v>
      </c>
      <c r="S244" s="270" t="s">
        <v>3034</v>
      </c>
    </row>
    <row r="245" spans="1:19" s="352" customFormat="1" ht="18" customHeight="1" x14ac:dyDescent="0.2">
      <c r="A245" s="411" t="s">
        <v>3735</v>
      </c>
      <c r="B245" s="521" t="s">
        <v>3036</v>
      </c>
      <c r="C245" s="522" t="s">
        <v>3736</v>
      </c>
      <c r="D245" s="523" t="s">
        <v>3038</v>
      </c>
      <c r="E245" s="521" t="s">
        <v>3048</v>
      </c>
      <c r="F245" s="340" t="s">
        <v>3093</v>
      </c>
      <c r="G245" s="270"/>
      <c r="H245" s="270"/>
      <c r="I245" s="587">
        <v>96549610</v>
      </c>
      <c r="J245" s="406"/>
      <c r="K245" s="403" t="s">
        <v>3543</v>
      </c>
      <c r="L245" s="403" t="s">
        <v>3543</v>
      </c>
      <c r="M245" s="524" t="s">
        <v>3042</v>
      </c>
      <c r="N245" s="525" t="s">
        <v>3631</v>
      </c>
      <c r="O245" s="239" t="s">
        <v>3632</v>
      </c>
      <c r="P245" s="270" t="s">
        <v>3463</v>
      </c>
      <c r="Q245" s="270"/>
      <c r="R245" s="270" t="s">
        <v>3033</v>
      </c>
      <c r="S245" s="270" t="s">
        <v>3034</v>
      </c>
    </row>
    <row r="246" spans="1:19" s="352" customFormat="1" ht="18" customHeight="1" x14ac:dyDescent="0.2">
      <c r="A246" s="411" t="s">
        <v>3737</v>
      </c>
      <c r="B246" s="521" t="s">
        <v>3036</v>
      </c>
      <c r="C246" s="522" t="s">
        <v>3738</v>
      </c>
      <c r="D246" s="523" t="s">
        <v>3038</v>
      </c>
      <c r="E246" s="521" t="s">
        <v>3048</v>
      </c>
      <c r="F246" s="340" t="s">
        <v>3093</v>
      </c>
      <c r="G246" s="270"/>
      <c r="H246" s="270"/>
      <c r="I246" s="587">
        <v>0.4</v>
      </c>
      <c r="J246" s="406"/>
      <c r="K246" s="403" t="s">
        <v>3543</v>
      </c>
      <c r="L246" s="403" t="s">
        <v>3543</v>
      </c>
      <c r="M246" s="524" t="s">
        <v>3042</v>
      </c>
      <c r="N246" s="525" t="s">
        <v>3631</v>
      </c>
      <c r="O246" s="239" t="s">
        <v>3632</v>
      </c>
      <c r="P246" s="270" t="s">
        <v>3463</v>
      </c>
      <c r="Q246" s="270"/>
      <c r="R246" s="270" t="s">
        <v>3033</v>
      </c>
      <c r="S246" s="270" t="s">
        <v>3034</v>
      </c>
    </row>
    <row r="247" spans="1:19" ht="18" customHeight="1" x14ac:dyDescent="0.2">
      <c r="A247" s="187" t="s">
        <v>3072</v>
      </c>
      <c r="B247" s="114"/>
      <c r="C247" s="170"/>
      <c r="D247" s="171"/>
      <c r="E247" s="360"/>
      <c r="F247" s="356"/>
      <c r="G247" s="139"/>
      <c r="H247" s="139"/>
      <c r="I247" s="324"/>
      <c r="J247" s="367"/>
      <c r="K247" s="367"/>
      <c r="L247" s="113"/>
      <c r="M247" s="164"/>
      <c r="N247" s="172"/>
      <c r="O247" s="118"/>
      <c r="P247" s="139"/>
      <c r="Q247" s="139"/>
      <c r="R247" s="139"/>
      <c r="S247" s="139"/>
    </row>
    <row r="248" spans="1:19" ht="18" customHeight="1" x14ac:dyDescent="0.2">
      <c r="A248" s="187" t="s">
        <v>3739</v>
      </c>
      <c r="B248" s="114"/>
      <c r="C248" s="170"/>
      <c r="D248" s="171"/>
      <c r="E248" s="360"/>
      <c r="F248" s="356"/>
      <c r="G248" s="139"/>
      <c r="H248" s="139"/>
      <c r="I248" s="324"/>
      <c r="J248" s="367"/>
      <c r="K248" s="367"/>
      <c r="L248" s="113"/>
      <c r="M248" s="164"/>
      <c r="N248" s="172"/>
      <c r="O248" s="118"/>
      <c r="P248" s="139"/>
      <c r="Q248" s="139"/>
      <c r="R248" s="139"/>
      <c r="S248" s="139"/>
    </row>
    <row r="249" spans="1:19" ht="18" customHeight="1" x14ac:dyDescent="0.2">
      <c r="A249" s="185" t="s">
        <v>3740</v>
      </c>
      <c r="B249" s="114" t="s">
        <v>3036</v>
      </c>
      <c r="C249" s="170" t="s">
        <v>3741</v>
      </c>
      <c r="D249" s="171" t="s">
        <v>3083</v>
      </c>
      <c r="E249" s="360" t="s">
        <v>3084</v>
      </c>
      <c r="F249" s="356" t="s">
        <v>3085</v>
      </c>
      <c r="G249" s="139"/>
      <c r="H249" s="139"/>
      <c r="I249" s="399" t="s">
        <v>3084</v>
      </c>
      <c r="J249" s="534" t="s">
        <v>3047</v>
      </c>
      <c r="K249" s="367" t="s">
        <v>3084</v>
      </c>
      <c r="L249" s="228" t="s">
        <v>3084</v>
      </c>
      <c r="M249" s="164" t="s">
        <v>3042</v>
      </c>
      <c r="N249" s="172"/>
      <c r="O249" s="118" t="s">
        <v>3742</v>
      </c>
      <c r="P249" s="139" t="s">
        <v>3743</v>
      </c>
      <c r="Q249" s="139"/>
      <c r="R249" s="139" t="s">
        <v>3033</v>
      </c>
      <c r="S249" s="139" t="s">
        <v>3034</v>
      </c>
    </row>
    <row r="250" spans="1:19" ht="18" customHeight="1" x14ac:dyDescent="0.2">
      <c r="A250" s="185" t="s">
        <v>3744</v>
      </c>
      <c r="B250" s="114" t="s">
        <v>3036</v>
      </c>
      <c r="C250" s="170" t="s">
        <v>3745</v>
      </c>
      <c r="D250" s="171" t="s">
        <v>3038</v>
      </c>
      <c r="E250" s="360">
        <v>0</v>
      </c>
      <c r="F250" s="356">
        <v>10000</v>
      </c>
      <c r="G250" s="139"/>
      <c r="H250" s="139"/>
      <c r="I250" s="605">
        <v>0.03</v>
      </c>
      <c r="J250" s="534" t="s">
        <v>3047</v>
      </c>
      <c r="K250" s="234">
        <v>3.5000000000000001E-3</v>
      </c>
      <c r="L250" s="227" t="s">
        <v>3048</v>
      </c>
      <c r="M250" s="164" t="s">
        <v>3042</v>
      </c>
      <c r="N250" s="172"/>
      <c r="O250" s="118" t="s">
        <v>3746</v>
      </c>
      <c r="P250" s="139" t="s">
        <v>3743</v>
      </c>
      <c r="Q250" s="139"/>
      <c r="R250" s="139" t="s">
        <v>3033</v>
      </c>
      <c r="S250" s="139" t="s">
        <v>3034</v>
      </c>
    </row>
    <row r="251" spans="1:19" ht="18" customHeight="1" x14ac:dyDescent="0.2">
      <c r="A251" s="185" t="s">
        <v>3747</v>
      </c>
      <c r="B251" s="114" t="s">
        <v>3036</v>
      </c>
      <c r="C251" s="170" t="s">
        <v>3748</v>
      </c>
      <c r="D251" s="171" t="s">
        <v>3083</v>
      </c>
      <c r="E251" s="360" t="s">
        <v>3084</v>
      </c>
      <c r="F251" s="356" t="s">
        <v>3085</v>
      </c>
      <c r="G251" s="139"/>
      <c r="H251" s="139"/>
      <c r="I251" s="399" t="s">
        <v>3084</v>
      </c>
      <c r="J251" s="534" t="s">
        <v>3047</v>
      </c>
      <c r="K251" s="367" t="s">
        <v>3084</v>
      </c>
      <c r="L251" s="113" t="s">
        <v>3084</v>
      </c>
      <c r="M251" s="164" t="s">
        <v>3042</v>
      </c>
      <c r="N251" s="172"/>
      <c r="O251" s="118" t="s">
        <v>3749</v>
      </c>
      <c r="P251" s="139" t="s">
        <v>3743</v>
      </c>
      <c r="Q251" s="139"/>
      <c r="R251" s="139" t="s">
        <v>3033</v>
      </c>
      <c r="S251" s="139" t="s">
        <v>3034</v>
      </c>
    </row>
    <row r="252" spans="1:19" ht="18" customHeight="1" x14ac:dyDescent="0.2">
      <c r="A252" s="185" t="s">
        <v>3750</v>
      </c>
      <c r="B252" s="114" t="s">
        <v>3036</v>
      </c>
      <c r="C252" s="170" t="s">
        <v>3751</v>
      </c>
      <c r="D252" s="171" t="s">
        <v>3038</v>
      </c>
      <c r="E252" s="360">
        <v>0</v>
      </c>
      <c r="F252" s="356">
        <v>100</v>
      </c>
      <c r="G252" s="139"/>
      <c r="H252" s="139"/>
      <c r="I252" s="586">
        <v>0</v>
      </c>
      <c r="J252" s="534" t="s">
        <v>3047</v>
      </c>
      <c r="K252" s="367" t="s">
        <v>3048</v>
      </c>
      <c r="L252" s="113" t="s">
        <v>3048</v>
      </c>
      <c r="M252" s="164" t="s">
        <v>3042</v>
      </c>
      <c r="N252" s="172"/>
      <c r="O252" s="118" t="s">
        <v>3752</v>
      </c>
      <c r="P252" s="139" t="s">
        <v>3743</v>
      </c>
      <c r="Q252" s="139"/>
      <c r="R252" s="139" t="s">
        <v>3033</v>
      </c>
      <c r="S252" s="139" t="s">
        <v>3034</v>
      </c>
    </row>
    <row r="253" spans="1:19" ht="18" customHeight="1" x14ac:dyDescent="0.2">
      <c r="A253" s="185" t="s">
        <v>3753</v>
      </c>
      <c r="B253" s="114" t="s">
        <v>3036</v>
      </c>
      <c r="C253" s="170" t="s">
        <v>3754</v>
      </c>
      <c r="D253" s="171" t="s">
        <v>3038</v>
      </c>
      <c r="E253" s="360">
        <v>0</v>
      </c>
      <c r="F253" s="356">
        <v>60</v>
      </c>
      <c r="G253" s="139"/>
      <c r="H253" s="139"/>
      <c r="I253" s="586">
        <v>0</v>
      </c>
      <c r="J253" s="534" t="s">
        <v>3047</v>
      </c>
      <c r="K253" s="367" t="s">
        <v>3048</v>
      </c>
      <c r="L253" s="113" t="s">
        <v>3048</v>
      </c>
      <c r="M253" s="164" t="s">
        <v>3042</v>
      </c>
      <c r="N253" s="172"/>
      <c r="O253" s="118" t="s">
        <v>3755</v>
      </c>
      <c r="P253" s="139" t="s">
        <v>3743</v>
      </c>
      <c r="Q253" s="139"/>
      <c r="R253" s="139" t="s">
        <v>3033</v>
      </c>
      <c r="S253" s="139" t="s">
        <v>3034</v>
      </c>
    </row>
    <row r="254" spans="1:19" s="352" customFormat="1" ht="18" customHeight="1" x14ac:dyDescent="0.2">
      <c r="A254" s="567" t="s">
        <v>3756</v>
      </c>
      <c r="B254" s="360" t="s">
        <v>3036</v>
      </c>
      <c r="C254" s="371" t="s">
        <v>3757</v>
      </c>
      <c r="D254" s="363" t="s">
        <v>3038</v>
      </c>
      <c r="E254" s="360" t="s">
        <v>3048</v>
      </c>
      <c r="F254" s="356" t="s">
        <v>3758</v>
      </c>
      <c r="G254" s="357"/>
      <c r="H254" s="357"/>
      <c r="I254" s="586">
        <v>1.0471999999999999</v>
      </c>
      <c r="J254" s="534"/>
      <c r="K254" s="586">
        <v>1.0471999999999999</v>
      </c>
      <c r="L254" s="363" t="s">
        <v>3175</v>
      </c>
      <c r="M254" s="372" t="s">
        <v>3042</v>
      </c>
      <c r="N254" s="335"/>
      <c r="O254" s="373" t="s">
        <v>3755</v>
      </c>
      <c r="P254" s="357" t="s">
        <v>3743</v>
      </c>
      <c r="Q254" s="357"/>
      <c r="R254" s="357" t="s">
        <v>3033</v>
      </c>
      <c r="S254" s="357" t="s">
        <v>3034</v>
      </c>
    </row>
    <row r="255" spans="1:19" ht="18" customHeight="1" x14ac:dyDescent="0.2">
      <c r="A255" s="187" t="s">
        <v>3072</v>
      </c>
      <c r="B255" s="114"/>
      <c r="C255" s="170"/>
      <c r="D255" s="171"/>
      <c r="E255" s="360"/>
      <c r="F255" s="356"/>
      <c r="G255" s="139"/>
      <c r="H255" s="139"/>
      <c r="I255" s="324"/>
      <c r="J255" s="367"/>
      <c r="K255" s="367"/>
      <c r="L255" s="113"/>
      <c r="M255" s="164"/>
      <c r="N255" s="172"/>
      <c r="O255" s="118"/>
      <c r="P255" s="139"/>
      <c r="Q255" s="139"/>
      <c r="R255" s="139"/>
      <c r="S255" s="139"/>
    </row>
    <row r="256" spans="1:19" ht="18" customHeight="1" x14ac:dyDescent="0.2">
      <c r="A256" s="187" t="s">
        <v>3759</v>
      </c>
      <c r="B256" s="114"/>
      <c r="C256" s="170"/>
      <c r="D256" s="171"/>
      <c r="E256" s="360"/>
      <c r="F256" s="356"/>
      <c r="G256" s="139"/>
      <c r="H256" s="139"/>
      <c r="I256" s="324"/>
      <c r="J256" s="367"/>
      <c r="K256" s="367"/>
      <c r="L256" s="113"/>
      <c r="M256" s="164"/>
      <c r="N256" s="172"/>
      <c r="O256" s="118"/>
      <c r="P256" s="139"/>
      <c r="Q256" s="139"/>
      <c r="R256" s="139"/>
      <c r="S256" s="139"/>
    </row>
    <row r="257" spans="1:19" ht="18" customHeight="1" x14ac:dyDescent="0.2">
      <c r="A257" s="185" t="s">
        <v>3760</v>
      </c>
      <c r="B257" s="114" t="s">
        <v>3036</v>
      </c>
      <c r="C257" s="170" t="s">
        <v>3761</v>
      </c>
      <c r="D257" s="171" t="s">
        <v>3083</v>
      </c>
      <c r="E257" s="360" t="s">
        <v>3084</v>
      </c>
      <c r="F257" s="356" t="s">
        <v>3085</v>
      </c>
      <c r="G257" s="139"/>
      <c r="H257" s="139"/>
      <c r="I257" s="681" t="s">
        <v>3085</v>
      </c>
      <c r="J257" s="534" t="s">
        <v>3047</v>
      </c>
      <c r="K257" s="367" t="s">
        <v>3085</v>
      </c>
      <c r="L257" s="113" t="s">
        <v>3084</v>
      </c>
      <c r="M257" s="164" t="s">
        <v>3042</v>
      </c>
      <c r="N257" s="172"/>
      <c r="O257" s="118" t="s">
        <v>3762</v>
      </c>
      <c r="P257" s="139" t="s">
        <v>3463</v>
      </c>
      <c r="Q257" s="139"/>
      <c r="R257" s="139" t="s">
        <v>3033</v>
      </c>
      <c r="S257" s="139" t="s">
        <v>3034</v>
      </c>
    </row>
    <row r="258" spans="1:19" ht="18" customHeight="1" x14ac:dyDescent="0.2">
      <c r="A258" s="185" t="s">
        <v>3763</v>
      </c>
      <c r="B258" s="114" t="s">
        <v>3036</v>
      </c>
      <c r="C258" s="170" t="s">
        <v>3764</v>
      </c>
      <c r="D258" s="171" t="s">
        <v>3038</v>
      </c>
      <c r="E258" s="360" t="s">
        <v>3048</v>
      </c>
      <c r="F258" s="356" t="s">
        <v>3164</v>
      </c>
      <c r="G258" s="139"/>
      <c r="H258" s="139"/>
      <c r="I258" s="582">
        <v>1.2850999999999999</v>
      </c>
      <c r="J258" s="534" t="s">
        <v>3047</v>
      </c>
      <c r="K258" s="367" t="s">
        <v>3765</v>
      </c>
      <c r="L258" s="113" t="s">
        <v>3048</v>
      </c>
      <c r="M258" s="164" t="s">
        <v>3042</v>
      </c>
      <c r="N258" s="172"/>
      <c r="O258" s="118" t="s">
        <v>3766</v>
      </c>
      <c r="P258" s="139" t="s">
        <v>3463</v>
      </c>
      <c r="Q258" s="139"/>
      <c r="R258" s="139" t="s">
        <v>3033</v>
      </c>
      <c r="S258" s="139" t="s">
        <v>3034</v>
      </c>
    </row>
    <row r="259" spans="1:19" ht="18" customHeight="1" x14ac:dyDescent="0.2">
      <c r="A259" s="185" t="s">
        <v>3767</v>
      </c>
      <c r="B259" s="114" t="s">
        <v>3036</v>
      </c>
      <c r="C259" s="170" t="s">
        <v>3768</v>
      </c>
      <c r="D259" s="171" t="s">
        <v>3038</v>
      </c>
      <c r="E259" s="360" t="s">
        <v>3048</v>
      </c>
      <c r="F259" s="356" t="s">
        <v>3516</v>
      </c>
      <c r="G259" s="139"/>
      <c r="H259" s="139"/>
      <c r="I259" s="582">
        <v>1</v>
      </c>
      <c r="J259" s="534" t="s">
        <v>3047</v>
      </c>
      <c r="K259" s="367" t="s">
        <v>3171</v>
      </c>
      <c r="L259" s="113" t="s">
        <v>3048</v>
      </c>
      <c r="M259" s="164" t="s">
        <v>3048</v>
      </c>
      <c r="N259" s="172"/>
      <c r="O259" s="118" t="s">
        <v>3769</v>
      </c>
      <c r="P259" s="139" t="s">
        <v>3463</v>
      </c>
      <c r="Q259" s="139"/>
      <c r="R259" s="139" t="s">
        <v>3033</v>
      </c>
      <c r="S259" s="139" t="s">
        <v>3034</v>
      </c>
    </row>
    <row r="260" spans="1:19" s="314" customFormat="1" ht="18" customHeight="1" x14ac:dyDescent="0.2">
      <c r="A260" s="325" t="s">
        <v>3072</v>
      </c>
      <c r="B260" s="318"/>
      <c r="C260" s="321"/>
      <c r="D260" s="322"/>
      <c r="E260" s="360"/>
      <c r="F260" s="356"/>
      <c r="G260" s="316"/>
      <c r="H260" s="316"/>
      <c r="I260" s="324"/>
      <c r="J260" s="367"/>
      <c r="K260" s="367"/>
      <c r="L260" s="317"/>
      <c r="M260" s="320"/>
      <c r="N260" s="323"/>
      <c r="O260" s="319"/>
      <c r="P260" s="316"/>
      <c r="Q260" s="316"/>
      <c r="R260" s="316"/>
      <c r="S260" s="316"/>
    </row>
    <row r="261" spans="1:19" s="314" customFormat="1" ht="18" customHeight="1" x14ac:dyDescent="0.2">
      <c r="A261" s="326" t="s">
        <v>3770</v>
      </c>
      <c r="B261" s="318"/>
      <c r="C261" s="321"/>
      <c r="D261" s="322"/>
      <c r="E261" s="360"/>
      <c r="F261" s="356"/>
      <c r="G261" s="316"/>
      <c r="H261" s="316"/>
      <c r="I261" s="324"/>
      <c r="J261" s="367"/>
      <c r="K261" s="367"/>
      <c r="L261" s="317"/>
      <c r="M261" s="320"/>
      <c r="N261" s="323"/>
      <c r="O261" s="319"/>
      <c r="P261" s="316"/>
      <c r="Q261" s="316"/>
      <c r="R261" s="316"/>
      <c r="S261" s="316"/>
    </row>
    <row r="262" spans="1:19" s="314" customFormat="1" ht="18" customHeight="1" x14ac:dyDescent="0.2">
      <c r="A262" s="336" t="s">
        <v>3771</v>
      </c>
      <c r="B262" s="330" t="s">
        <v>3036</v>
      </c>
      <c r="C262" s="333" t="s">
        <v>3772</v>
      </c>
      <c r="D262" s="334" t="s">
        <v>3038</v>
      </c>
      <c r="E262" s="360" t="s">
        <v>3048</v>
      </c>
      <c r="F262" s="356" t="s">
        <v>3097</v>
      </c>
      <c r="G262" s="329"/>
      <c r="H262" s="329"/>
      <c r="I262" s="587">
        <v>0</v>
      </c>
      <c r="J262" s="367"/>
      <c r="K262" s="340" t="s">
        <v>3693</v>
      </c>
      <c r="L262" s="407" t="s">
        <v>3693</v>
      </c>
      <c r="M262" s="332" t="s">
        <v>3042</v>
      </c>
      <c r="N262" s="335"/>
      <c r="O262" s="331"/>
      <c r="P262" s="329" t="s">
        <v>3463</v>
      </c>
      <c r="Q262" s="329"/>
      <c r="R262" s="329" t="s">
        <v>3033</v>
      </c>
      <c r="S262" s="329" t="s">
        <v>3034</v>
      </c>
    </row>
    <row r="263" spans="1:19" s="314" customFormat="1" ht="18" customHeight="1" x14ac:dyDescent="0.2">
      <c r="A263" s="336" t="s">
        <v>3773</v>
      </c>
      <c r="B263" s="330" t="s">
        <v>3036</v>
      </c>
      <c r="C263" s="333" t="s">
        <v>3774</v>
      </c>
      <c r="D263" s="334" t="s">
        <v>3038</v>
      </c>
      <c r="E263" s="360" t="s">
        <v>3048</v>
      </c>
      <c r="F263" s="356" t="s">
        <v>3775</v>
      </c>
      <c r="G263" s="329"/>
      <c r="H263" s="329"/>
      <c r="I263" s="682">
        <v>1804820</v>
      </c>
      <c r="J263" s="534" t="s">
        <v>3047</v>
      </c>
      <c r="K263" s="407" t="s">
        <v>3776</v>
      </c>
      <c r="L263" s="407" t="s">
        <v>3777</v>
      </c>
      <c r="M263" s="332" t="s">
        <v>3042</v>
      </c>
      <c r="N263" s="335"/>
      <c r="O263" s="331"/>
      <c r="P263" s="329" t="s">
        <v>3463</v>
      </c>
      <c r="Q263" s="329"/>
      <c r="R263" s="329" t="s">
        <v>3033</v>
      </c>
      <c r="S263" s="329" t="s">
        <v>3034</v>
      </c>
    </row>
    <row r="264" spans="1:19" s="314" customFormat="1" ht="18" customHeight="1" x14ac:dyDescent="0.2">
      <c r="A264" s="336" t="s">
        <v>3778</v>
      </c>
      <c r="B264" s="330" t="s">
        <v>3036</v>
      </c>
      <c r="C264" s="333" t="s">
        <v>3779</v>
      </c>
      <c r="D264" s="334" t="s">
        <v>3038</v>
      </c>
      <c r="E264" s="360" t="s">
        <v>3048</v>
      </c>
      <c r="F264" s="356" t="s">
        <v>3133</v>
      </c>
      <c r="G264" s="329"/>
      <c r="H264" s="329"/>
      <c r="I264" s="590">
        <v>20</v>
      </c>
      <c r="J264" s="534" t="s">
        <v>3047</v>
      </c>
      <c r="K264" s="407" t="s">
        <v>3111</v>
      </c>
      <c r="L264" s="407" t="s">
        <v>3111</v>
      </c>
      <c r="M264" s="332" t="s">
        <v>3042</v>
      </c>
      <c r="N264" s="335"/>
      <c r="O264" s="331"/>
      <c r="P264" s="329" t="s">
        <v>3463</v>
      </c>
      <c r="Q264" s="329"/>
      <c r="R264" s="329" t="s">
        <v>3033</v>
      </c>
      <c r="S264" s="329" t="s">
        <v>3034</v>
      </c>
    </row>
    <row r="265" spans="1:19" s="314" customFormat="1" ht="18" customHeight="1" x14ac:dyDescent="0.2">
      <c r="A265" s="336" t="s">
        <v>3780</v>
      </c>
      <c r="B265" s="330" t="s">
        <v>3036</v>
      </c>
      <c r="C265" s="333" t="s">
        <v>3781</v>
      </c>
      <c r="D265" s="334" t="s">
        <v>3038</v>
      </c>
      <c r="E265" s="360" t="s">
        <v>3048</v>
      </c>
      <c r="F265" s="356" t="s">
        <v>3125</v>
      </c>
      <c r="G265" s="329"/>
      <c r="H265" s="329"/>
      <c r="I265" s="590">
        <v>5</v>
      </c>
      <c r="J265" s="534" t="s">
        <v>3047</v>
      </c>
      <c r="K265" s="407" t="s">
        <v>3412</v>
      </c>
      <c r="L265" s="407" t="s">
        <v>3412</v>
      </c>
      <c r="M265" s="332" t="s">
        <v>3042</v>
      </c>
      <c r="N265" s="335"/>
      <c r="O265" s="331"/>
      <c r="P265" s="329" t="s">
        <v>3463</v>
      </c>
      <c r="Q265" s="329"/>
      <c r="R265" s="329" t="s">
        <v>3033</v>
      </c>
      <c r="S265" s="329" t="s">
        <v>3034</v>
      </c>
    </row>
    <row r="266" spans="1:19" s="314" customFormat="1" ht="18" customHeight="1" x14ac:dyDescent="0.2">
      <c r="A266" s="336" t="s">
        <v>3782</v>
      </c>
      <c r="B266" s="330" t="s">
        <v>3036</v>
      </c>
      <c r="C266" s="333" t="s">
        <v>3783</v>
      </c>
      <c r="D266" s="334" t="s">
        <v>3038</v>
      </c>
      <c r="E266" s="360" t="s">
        <v>3048</v>
      </c>
      <c r="F266" s="356" t="s">
        <v>3125</v>
      </c>
      <c r="G266" s="329"/>
      <c r="H266" s="329"/>
      <c r="I266" s="590">
        <v>3</v>
      </c>
      <c r="J266" s="534" t="s">
        <v>3047</v>
      </c>
      <c r="K266" s="407" t="s">
        <v>3171</v>
      </c>
      <c r="L266" s="407" t="s">
        <v>3171</v>
      </c>
      <c r="M266" s="332" t="s">
        <v>3042</v>
      </c>
      <c r="N266" s="335"/>
      <c r="O266" s="331"/>
      <c r="P266" s="329" t="s">
        <v>3463</v>
      </c>
      <c r="Q266" s="329"/>
      <c r="R266" s="329" t="s">
        <v>3033</v>
      </c>
      <c r="S266" s="329" t="s">
        <v>3034</v>
      </c>
    </row>
    <row r="267" spans="1:19" s="314" customFormat="1" ht="18" customHeight="1" x14ac:dyDescent="0.2">
      <c r="A267" s="336" t="s">
        <v>3784</v>
      </c>
      <c r="B267" s="330" t="s">
        <v>3036</v>
      </c>
      <c r="C267" s="333" t="s">
        <v>3785</v>
      </c>
      <c r="D267" s="334" t="s">
        <v>3038</v>
      </c>
      <c r="E267" s="360" t="s">
        <v>3048</v>
      </c>
      <c r="F267" s="356" t="s">
        <v>3158</v>
      </c>
      <c r="G267" s="329"/>
      <c r="H267" s="329"/>
      <c r="I267" s="669" t="s">
        <v>3048</v>
      </c>
      <c r="J267" s="534" t="s">
        <v>3047</v>
      </c>
      <c r="K267" s="408" t="s">
        <v>3786</v>
      </c>
      <c r="L267" s="407" t="s">
        <v>3693</v>
      </c>
      <c r="M267" s="332" t="s">
        <v>3042</v>
      </c>
      <c r="N267" s="335"/>
      <c r="O267" s="331"/>
      <c r="P267" s="329" t="s">
        <v>3463</v>
      </c>
      <c r="Q267" s="329"/>
      <c r="R267" s="329" t="s">
        <v>3033</v>
      </c>
      <c r="S267" s="329" t="s">
        <v>3034</v>
      </c>
    </row>
    <row r="268" spans="1:19" ht="18" customHeight="1" x14ac:dyDescent="0.2">
      <c r="A268" s="336" t="s">
        <v>3787</v>
      </c>
      <c r="B268" s="330" t="s">
        <v>3036</v>
      </c>
      <c r="C268" s="333" t="s">
        <v>3788</v>
      </c>
      <c r="D268" s="334" t="s">
        <v>3038</v>
      </c>
      <c r="E268" s="360" t="s">
        <v>3048</v>
      </c>
      <c r="F268" s="356" t="s">
        <v>3097</v>
      </c>
      <c r="G268" s="329"/>
      <c r="H268" s="329"/>
      <c r="I268" s="408" t="s">
        <v>3789</v>
      </c>
      <c r="J268" s="534" t="s">
        <v>3047</v>
      </c>
      <c r="K268" s="407" t="s">
        <v>3789</v>
      </c>
      <c r="L268" s="407" t="s">
        <v>3789</v>
      </c>
      <c r="M268" s="332" t="s">
        <v>3042</v>
      </c>
      <c r="N268" s="335"/>
      <c r="O268" s="331"/>
      <c r="P268" s="329" t="s">
        <v>3463</v>
      </c>
      <c r="Q268" s="329"/>
      <c r="R268" s="329" t="s">
        <v>3033</v>
      </c>
      <c r="S268" s="329" t="s">
        <v>3034</v>
      </c>
    </row>
    <row r="269" spans="1:19" s="352" customFormat="1" ht="18" customHeight="1" x14ac:dyDescent="0.2">
      <c r="A269" s="567" t="s">
        <v>3790</v>
      </c>
      <c r="B269" s="360" t="s">
        <v>3036</v>
      </c>
      <c r="C269" s="371" t="s">
        <v>3790</v>
      </c>
      <c r="D269" s="363" t="s">
        <v>3038</v>
      </c>
      <c r="E269" s="360" t="s">
        <v>3048</v>
      </c>
      <c r="F269" s="356" t="s">
        <v>3137</v>
      </c>
      <c r="G269" s="357"/>
      <c r="H269" s="357"/>
      <c r="I269" s="409" t="s">
        <v>3664</v>
      </c>
      <c r="J269" s="534" t="s">
        <v>3047</v>
      </c>
      <c r="K269" s="409" t="s">
        <v>3664</v>
      </c>
      <c r="L269" s="409" t="s">
        <v>3664</v>
      </c>
      <c r="M269" s="372"/>
      <c r="N269" s="335"/>
      <c r="O269" s="373"/>
      <c r="P269" s="357" t="s">
        <v>3463</v>
      </c>
      <c r="Q269" s="357"/>
      <c r="R269" s="357" t="s">
        <v>3033</v>
      </c>
      <c r="S269" s="357" t="s">
        <v>3034</v>
      </c>
    </row>
    <row r="270" spans="1:19" s="327" customFormat="1" ht="18" customHeight="1" x14ac:dyDescent="0.2">
      <c r="A270" s="336" t="s">
        <v>3791</v>
      </c>
      <c r="B270" s="330" t="s">
        <v>3036</v>
      </c>
      <c r="C270" s="333" t="s">
        <v>3792</v>
      </c>
      <c r="D270" s="334" t="s">
        <v>3038</v>
      </c>
      <c r="E270" s="360" t="s">
        <v>3048</v>
      </c>
      <c r="F270" s="356" t="s">
        <v>3171</v>
      </c>
      <c r="G270" s="329"/>
      <c r="H270" s="329"/>
      <c r="I270" s="700" t="s">
        <v>3793</v>
      </c>
      <c r="J270" s="534" t="s">
        <v>3047</v>
      </c>
      <c r="K270" s="410" t="s">
        <v>3793</v>
      </c>
      <c r="L270" s="410" t="s">
        <v>3048</v>
      </c>
      <c r="M270" s="332" t="s">
        <v>3042</v>
      </c>
      <c r="N270" s="335"/>
      <c r="O270" s="331"/>
      <c r="P270" s="329" t="s">
        <v>3463</v>
      </c>
      <c r="Q270" s="329"/>
      <c r="R270" s="329" t="s">
        <v>3033</v>
      </c>
      <c r="S270" s="329" t="s">
        <v>3034</v>
      </c>
    </row>
    <row r="271" spans="1:19" s="327" customFormat="1" ht="18" customHeight="1" x14ac:dyDescent="0.2">
      <c r="A271" s="411" t="s">
        <v>3794</v>
      </c>
      <c r="B271" s="521" t="s">
        <v>3036</v>
      </c>
      <c r="C271" s="522" t="s">
        <v>3795</v>
      </c>
      <c r="D271" s="523" t="s">
        <v>3038</v>
      </c>
      <c r="E271" s="521" t="s">
        <v>3048</v>
      </c>
      <c r="F271" s="340" t="s">
        <v>3171</v>
      </c>
      <c r="G271" s="329"/>
      <c r="H271" s="329"/>
      <c r="I271" s="682">
        <v>1.2</v>
      </c>
      <c r="J271" s="534" t="s">
        <v>3047</v>
      </c>
      <c r="K271" s="407" t="s">
        <v>3158</v>
      </c>
      <c r="L271" s="407" t="s">
        <v>3048</v>
      </c>
      <c r="M271" s="332" t="s">
        <v>3042</v>
      </c>
      <c r="N271" s="335"/>
      <c r="O271" s="331"/>
      <c r="P271" s="329" t="s">
        <v>3463</v>
      </c>
      <c r="Q271" s="329"/>
      <c r="R271" s="329" t="s">
        <v>3033</v>
      </c>
      <c r="S271" s="329" t="s">
        <v>3034</v>
      </c>
    </row>
    <row r="272" spans="1:19" s="327" customFormat="1" ht="18" customHeight="1" x14ac:dyDescent="0.2">
      <c r="A272" s="411" t="s">
        <v>3796</v>
      </c>
      <c r="B272" s="521" t="s">
        <v>3036</v>
      </c>
      <c r="C272" s="522" t="s">
        <v>3797</v>
      </c>
      <c r="D272" s="523" t="s">
        <v>3038</v>
      </c>
      <c r="E272" s="521" t="s">
        <v>3048</v>
      </c>
      <c r="F272" s="340" t="s">
        <v>3164</v>
      </c>
      <c r="G272" s="329"/>
      <c r="H272" s="329"/>
      <c r="I272" s="683">
        <v>1</v>
      </c>
      <c r="J272" s="534" t="s">
        <v>3047</v>
      </c>
      <c r="K272" s="410" t="s">
        <v>3097</v>
      </c>
      <c r="L272" s="410" t="s">
        <v>3097</v>
      </c>
      <c r="M272" s="332" t="s">
        <v>3042</v>
      </c>
      <c r="N272" s="335"/>
      <c r="O272" s="331"/>
      <c r="P272" s="329" t="s">
        <v>3463</v>
      </c>
      <c r="Q272" s="329"/>
      <c r="R272" s="329" t="s">
        <v>3033</v>
      </c>
      <c r="S272" s="329" t="s">
        <v>3034</v>
      </c>
    </row>
    <row r="273" spans="1:46" s="352" customFormat="1" ht="18" customHeight="1" x14ac:dyDescent="0.2">
      <c r="A273" s="610" t="s">
        <v>3798</v>
      </c>
      <c r="B273" s="574" t="s">
        <v>3036</v>
      </c>
      <c r="C273" s="575" t="s">
        <v>3799</v>
      </c>
      <c r="D273" s="576" t="s">
        <v>3038</v>
      </c>
      <c r="E273" s="574" t="s">
        <v>3048</v>
      </c>
      <c r="F273" s="574" t="s">
        <v>3178</v>
      </c>
      <c r="G273" s="433"/>
      <c r="H273" s="433"/>
      <c r="I273" s="613">
        <v>0</v>
      </c>
      <c r="K273" s="410" t="s">
        <v>3097</v>
      </c>
      <c r="L273" s="410" t="s">
        <v>3097</v>
      </c>
      <c r="M273" s="433" t="s">
        <v>3042</v>
      </c>
      <c r="N273" s="489"/>
      <c r="O273" s="451"/>
      <c r="P273" s="433" t="s">
        <v>3463</v>
      </c>
      <c r="Q273" s="433"/>
      <c r="R273" s="433" t="s">
        <v>3033</v>
      </c>
      <c r="S273" s="433" t="s">
        <v>3034</v>
      </c>
      <c r="T273" s="198"/>
      <c r="U273" s="198"/>
      <c r="V273" s="198"/>
      <c r="W273" s="198"/>
      <c r="X273" s="198"/>
      <c r="Y273" s="198"/>
      <c r="Z273" s="198"/>
      <c r="AA273" s="198"/>
      <c r="AB273" s="198"/>
      <c r="AC273" s="198"/>
      <c r="AD273" s="198"/>
      <c r="AE273" s="198"/>
      <c r="AF273" s="198"/>
      <c r="AG273" s="198"/>
      <c r="AH273" s="198"/>
      <c r="AI273" s="198"/>
      <c r="AJ273" s="198"/>
      <c r="AK273" s="198"/>
      <c r="AL273" s="198"/>
      <c r="AM273" s="198"/>
      <c r="AN273" s="198"/>
      <c r="AO273" s="198"/>
      <c r="AP273" s="198"/>
      <c r="AQ273" s="198"/>
      <c r="AR273" s="198"/>
      <c r="AS273" s="198"/>
    </row>
    <row r="274" spans="1:46" s="352" customFormat="1" ht="18" customHeight="1" x14ac:dyDescent="0.2">
      <c r="A274" s="558" t="s">
        <v>3800</v>
      </c>
      <c r="B274" s="570" t="s">
        <v>3036</v>
      </c>
      <c r="C274" s="571" t="s">
        <v>3801</v>
      </c>
      <c r="D274" s="572" t="s">
        <v>3038</v>
      </c>
      <c r="E274" s="570" t="s">
        <v>3048</v>
      </c>
      <c r="F274" s="570" t="s">
        <v>3178</v>
      </c>
      <c r="G274" s="425"/>
      <c r="H274" s="425"/>
      <c r="I274" s="595">
        <v>8</v>
      </c>
      <c r="J274" s="409"/>
      <c r="K274" s="410" t="s">
        <v>3097</v>
      </c>
      <c r="L274" s="410" t="s">
        <v>3097</v>
      </c>
      <c r="M274" s="425" t="s">
        <v>3042</v>
      </c>
      <c r="N274" s="480"/>
      <c r="O274" s="445"/>
      <c r="P274" s="425" t="s">
        <v>3463</v>
      </c>
      <c r="Q274" s="425"/>
      <c r="R274" s="425" t="s">
        <v>3033</v>
      </c>
      <c r="S274" s="425" t="s">
        <v>3034</v>
      </c>
      <c r="T274" s="198"/>
      <c r="U274" s="198"/>
      <c r="V274" s="198"/>
      <c r="W274" s="198"/>
      <c r="X274" s="198"/>
      <c r="Y274" s="198"/>
      <c r="Z274" s="198"/>
      <c r="AA274" s="198"/>
      <c r="AB274" s="198"/>
      <c r="AC274" s="198"/>
      <c r="AD274" s="198"/>
      <c r="AE274" s="198"/>
      <c r="AF274" s="198"/>
      <c r="AG274" s="198"/>
      <c r="AH274" s="198"/>
      <c r="AI274" s="198"/>
      <c r="AJ274" s="198"/>
      <c r="AK274" s="198"/>
      <c r="AL274" s="198"/>
      <c r="AM274" s="198"/>
      <c r="AN274" s="198"/>
      <c r="AO274" s="198"/>
      <c r="AP274" s="198"/>
      <c r="AQ274" s="198"/>
      <c r="AR274" s="198"/>
      <c r="AS274" s="198"/>
    </row>
    <row r="275" spans="1:46" s="352" customFormat="1" ht="18" customHeight="1" x14ac:dyDescent="0.2">
      <c r="A275" s="573" t="s">
        <v>3802</v>
      </c>
      <c r="B275" s="574" t="s">
        <v>3036</v>
      </c>
      <c r="C275" s="575" t="s">
        <v>3801</v>
      </c>
      <c r="D275" s="576" t="s">
        <v>3038</v>
      </c>
      <c r="E275" s="574" t="s">
        <v>3048</v>
      </c>
      <c r="F275" s="574" t="s">
        <v>3178</v>
      </c>
      <c r="G275" s="433"/>
      <c r="H275" s="433"/>
      <c r="I275" s="596">
        <v>0.3</v>
      </c>
      <c r="J275" s="409"/>
      <c r="K275" s="410" t="s">
        <v>3097</v>
      </c>
      <c r="L275" s="410" t="s">
        <v>3097</v>
      </c>
      <c r="M275" s="433" t="s">
        <v>3042</v>
      </c>
      <c r="N275" s="489"/>
      <c r="O275" s="451"/>
      <c r="P275" s="433" t="s">
        <v>3463</v>
      </c>
      <c r="Q275" s="433"/>
      <c r="R275" s="433" t="s">
        <v>3033</v>
      </c>
      <c r="S275" s="433" t="s">
        <v>3034</v>
      </c>
      <c r="T275" s="198"/>
      <c r="U275" s="198"/>
      <c r="V275" s="198"/>
      <c r="W275" s="198"/>
      <c r="X275" s="198"/>
      <c r="Y275" s="198"/>
      <c r="Z275" s="198"/>
      <c r="AA275" s="198"/>
      <c r="AB275" s="198"/>
      <c r="AC275" s="198"/>
      <c r="AD275" s="198"/>
      <c r="AE275" s="198"/>
      <c r="AF275" s="198"/>
      <c r="AG275" s="198"/>
      <c r="AH275" s="198"/>
      <c r="AI275" s="198"/>
      <c r="AJ275" s="198"/>
      <c r="AK275" s="198"/>
      <c r="AL275" s="198"/>
      <c r="AM275" s="198"/>
      <c r="AN275" s="198"/>
      <c r="AO275" s="198"/>
      <c r="AP275" s="198"/>
      <c r="AQ275" s="198"/>
      <c r="AR275" s="198"/>
      <c r="AS275" s="198"/>
    </row>
    <row r="276" spans="1:46" s="352" customFormat="1" ht="18" customHeight="1" x14ac:dyDescent="0.2">
      <c r="A276" s="573" t="s">
        <v>3803</v>
      </c>
      <c r="B276" s="574" t="s">
        <v>3036</v>
      </c>
      <c r="C276" s="575" t="s">
        <v>3801</v>
      </c>
      <c r="D276" s="576" t="s">
        <v>3038</v>
      </c>
      <c r="E276" s="574" t="s">
        <v>3048</v>
      </c>
      <c r="F276" s="574" t="s">
        <v>3178</v>
      </c>
      <c r="G276" s="433"/>
      <c r="H276" s="433"/>
      <c r="I276" s="596">
        <v>0.5</v>
      </c>
      <c r="J276" s="409"/>
      <c r="K276" s="410" t="s">
        <v>3097</v>
      </c>
      <c r="L276" s="410" t="s">
        <v>3097</v>
      </c>
      <c r="M276" s="433" t="s">
        <v>3042</v>
      </c>
      <c r="N276" s="489"/>
      <c r="O276" s="451"/>
      <c r="P276" s="433" t="s">
        <v>3463</v>
      </c>
      <c r="Q276" s="433"/>
      <c r="R276" s="433" t="s">
        <v>3033</v>
      </c>
      <c r="S276" s="433" t="s">
        <v>3034</v>
      </c>
      <c r="T276" s="198"/>
      <c r="U276" s="198"/>
      <c r="V276" s="198"/>
      <c r="W276" s="198"/>
      <c r="X276" s="198"/>
      <c r="Y276" s="198"/>
      <c r="Z276" s="198"/>
      <c r="AA276" s="198"/>
      <c r="AB276" s="198"/>
      <c r="AC276" s="198"/>
      <c r="AD276" s="198"/>
      <c r="AE276" s="198"/>
      <c r="AF276" s="198"/>
      <c r="AG276" s="198"/>
      <c r="AH276" s="198"/>
      <c r="AI276" s="198"/>
      <c r="AJ276" s="198"/>
      <c r="AK276" s="198"/>
      <c r="AL276" s="198"/>
      <c r="AM276" s="198"/>
      <c r="AN276" s="198"/>
      <c r="AO276" s="198"/>
      <c r="AP276" s="198"/>
      <c r="AQ276" s="198"/>
      <c r="AR276" s="198"/>
      <c r="AS276" s="198"/>
    </row>
    <row r="277" spans="1:46" s="352" customFormat="1" ht="18" customHeight="1" x14ac:dyDescent="0.2">
      <c r="A277" s="573" t="s">
        <v>3804</v>
      </c>
      <c r="B277" s="574" t="s">
        <v>3036</v>
      </c>
      <c r="C277" s="575" t="s">
        <v>3805</v>
      </c>
      <c r="D277" s="576" t="s">
        <v>3038</v>
      </c>
      <c r="E277" s="574" t="s">
        <v>3048</v>
      </c>
      <c r="F277" s="574" t="s">
        <v>3178</v>
      </c>
      <c r="G277" s="433"/>
      <c r="H277" s="433"/>
      <c r="I277" s="596">
        <v>0.7</v>
      </c>
      <c r="J277" s="409"/>
      <c r="K277" s="410" t="s">
        <v>3097</v>
      </c>
      <c r="L277" s="410" t="s">
        <v>3097</v>
      </c>
      <c r="M277" s="433" t="s">
        <v>3042</v>
      </c>
      <c r="N277" s="489"/>
      <c r="O277" s="451"/>
      <c r="P277" s="433" t="s">
        <v>3463</v>
      </c>
      <c r="Q277" s="433"/>
      <c r="R277" s="433" t="s">
        <v>3033</v>
      </c>
      <c r="S277" s="433" t="s">
        <v>3034</v>
      </c>
      <c r="T277" s="198"/>
      <c r="U277" s="198"/>
      <c r="V277" s="198"/>
      <c r="W277" s="198"/>
      <c r="X277" s="198"/>
      <c r="Y277" s="198"/>
      <c r="Z277" s="198"/>
      <c r="AA277" s="198"/>
      <c r="AB277" s="198"/>
      <c r="AC277" s="198"/>
      <c r="AD277" s="198"/>
      <c r="AE277" s="198"/>
      <c r="AF277" s="198"/>
      <c r="AG277" s="198"/>
      <c r="AH277" s="198"/>
      <c r="AI277" s="198"/>
      <c r="AJ277" s="198"/>
      <c r="AK277" s="198"/>
      <c r="AL277" s="198"/>
      <c r="AM277" s="198"/>
      <c r="AN277" s="198"/>
      <c r="AO277" s="198"/>
      <c r="AP277" s="198"/>
      <c r="AQ277" s="198"/>
      <c r="AR277" s="198"/>
      <c r="AS277" s="198"/>
    </row>
    <row r="278" spans="1:46" s="352" customFormat="1" ht="18" customHeight="1" x14ac:dyDescent="0.2">
      <c r="A278" s="610" t="s">
        <v>3806</v>
      </c>
      <c r="B278" s="574" t="s">
        <v>3036</v>
      </c>
      <c r="C278" s="575" t="s">
        <v>3805</v>
      </c>
      <c r="D278" s="576" t="s">
        <v>3038</v>
      </c>
      <c r="E278" s="574" t="s">
        <v>3048</v>
      </c>
      <c r="F278" s="574" t="s">
        <v>3178</v>
      </c>
      <c r="G278" s="433"/>
      <c r="H278" s="433"/>
      <c r="I278" s="585">
        <v>3</v>
      </c>
      <c r="J278" s="409"/>
      <c r="K278" s="410" t="s">
        <v>3097</v>
      </c>
      <c r="L278" s="410" t="s">
        <v>3097</v>
      </c>
      <c r="M278" s="433" t="s">
        <v>3042</v>
      </c>
      <c r="N278" s="489"/>
      <c r="O278" s="451"/>
      <c r="P278" s="433" t="s">
        <v>3463</v>
      </c>
      <c r="Q278" s="433"/>
      <c r="R278" s="433" t="s">
        <v>3033</v>
      </c>
      <c r="S278" s="433" t="s">
        <v>3034</v>
      </c>
      <c r="T278" s="198"/>
      <c r="U278" s="198"/>
      <c r="V278" s="198"/>
      <c r="W278" s="198"/>
      <c r="X278" s="198"/>
      <c r="Y278" s="198"/>
      <c r="Z278" s="198"/>
      <c r="AA278" s="198"/>
      <c r="AB278" s="198"/>
      <c r="AC278" s="198"/>
      <c r="AD278" s="198"/>
      <c r="AE278" s="198"/>
      <c r="AF278" s="198"/>
      <c r="AG278" s="198"/>
      <c r="AH278" s="198"/>
      <c r="AI278" s="198"/>
      <c r="AJ278" s="198"/>
      <c r="AK278" s="198"/>
      <c r="AL278" s="198"/>
      <c r="AM278" s="198"/>
      <c r="AN278" s="198"/>
      <c r="AO278" s="198"/>
      <c r="AP278" s="198"/>
      <c r="AQ278" s="198"/>
      <c r="AR278" s="198"/>
      <c r="AS278" s="198"/>
    </row>
    <row r="279" spans="1:46" s="352" customFormat="1" ht="18" customHeight="1" x14ac:dyDescent="0.2">
      <c r="A279" s="610" t="s">
        <v>3807</v>
      </c>
      <c r="B279" s="574" t="s">
        <v>3036</v>
      </c>
      <c r="C279" s="575" t="s">
        <v>3805</v>
      </c>
      <c r="D279" s="576" t="s">
        <v>3038</v>
      </c>
      <c r="E279" s="574" t="s">
        <v>3048</v>
      </c>
      <c r="F279" s="574" t="s">
        <v>3178</v>
      </c>
      <c r="G279" s="433"/>
      <c r="H279" s="433"/>
      <c r="I279" s="585">
        <v>0.04</v>
      </c>
      <c r="J279" s="409"/>
      <c r="K279" s="410" t="s">
        <v>3097</v>
      </c>
      <c r="L279" s="410" t="s">
        <v>3097</v>
      </c>
      <c r="M279" s="433" t="s">
        <v>3042</v>
      </c>
      <c r="N279" s="489"/>
      <c r="O279" s="451"/>
      <c r="P279" s="433" t="s">
        <v>3463</v>
      </c>
      <c r="Q279" s="433"/>
      <c r="R279" s="433" t="s">
        <v>3033</v>
      </c>
      <c r="S279" s="433" t="s">
        <v>3034</v>
      </c>
      <c r="T279" s="198"/>
      <c r="U279" s="198"/>
      <c r="V279" s="198"/>
      <c r="W279" s="198"/>
      <c r="X279" s="198"/>
      <c r="Y279" s="198"/>
      <c r="Z279" s="198"/>
      <c r="AA279" s="198"/>
      <c r="AB279" s="198"/>
      <c r="AC279" s="198"/>
      <c r="AD279" s="198"/>
      <c r="AE279" s="198"/>
      <c r="AF279" s="198"/>
      <c r="AG279" s="198"/>
      <c r="AH279" s="198"/>
      <c r="AI279" s="198"/>
      <c r="AJ279" s="198"/>
      <c r="AK279" s="198"/>
      <c r="AL279" s="198"/>
      <c r="AM279" s="198"/>
      <c r="AN279" s="198"/>
      <c r="AO279" s="198"/>
      <c r="AP279" s="198"/>
      <c r="AQ279"/>
      <c r="AR279"/>
      <c r="AS279"/>
    </row>
    <row r="280" spans="1:46" s="352" customFormat="1" ht="18" customHeight="1" x14ac:dyDescent="0.2">
      <c r="A280" s="569" t="s">
        <v>3808</v>
      </c>
      <c r="B280" s="570" t="s">
        <v>3036</v>
      </c>
      <c r="C280" s="571" t="s">
        <v>3809</v>
      </c>
      <c r="D280" s="572" t="s">
        <v>3083</v>
      </c>
      <c r="E280" s="570" t="s">
        <v>3084</v>
      </c>
      <c r="F280" s="570" t="s">
        <v>3085</v>
      </c>
      <c r="G280" s="425"/>
      <c r="H280" s="425"/>
      <c r="I280" s="614" t="s">
        <v>3084</v>
      </c>
      <c r="J280" s="534"/>
      <c r="K280" s="491" t="s">
        <v>3085</v>
      </c>
      <c r="L280" s="491" t="s">
        <v>3085</v>
      </c>
      <c r="M280" s="425" t="s">
        <v>3042</v>
      </c>
      <c r="N280" s="480"/>
      <c r="O280" s="445"/>
      <c r="P280" s="425" t="s">
        <v>3463</v>
      </c>
      <c r="Q280" s="425"/>
      <c r="R280" s="425" t="s">
        <v>3033</v>
      </c>
      <c r="S280" s="425" t="s">
        <v>3034</v>
      </c>
      <c r="T280" s="198"/>
      <c r="U280" s="198"/>
      <c r="V280" s="198"/>
      <c r="W280" s="198"/>
      <c r="X280" s="198"/>
      <c r="Y280" s="198"/>
      <c r="Z280" s="198"/>
      <c r="AA280" s="198"/>
      <c r="AB280" s="198"/>
      <c r="AC280" s="198"/>
      <c r="AD280" s="198"/>
      <c r="AE280" s="198"/>
      <c r="AF280" s="198"/>
      <c r="AG280" s="198"/>
      <c r="AH280" s="198"/>
      <c r="AI280" s="198"/>
      <c r="AJ280" s="198"/>
      <c r="AK280" s="198"/>
      <c r="AL280" s="198"/>
      <c r="AM280" s="198"/>
      <c r="AN280" s="198"/>
      <c r="AO280" s="198"/>
      <c r="AP280" s="198"/>
      <c r="AQ280" s="198"/>
      <c r="AR280" s="198"/>
      <c r="AS280" s="198"/>
      <c r="AT280" s="198"/>
    </row>
    <row r="281" spans="1:46" s="352" customFormat="1" ht="18" customHeight="1" x14ac:dyDescent="0.2">
      <c r="A281" s="573" t="s">
        <v>3810</v>
      </c>
      <c r="B281" s="574" t="s">
        <v>3036</v>
      </c>
      <c r="C281" s="575" t="s">
        <v>3811</v>
      </c>
      <c r="D281" s="576" t="s">
        <v>3038</v>
      </c>
      <c r="E281" s="574" t="s">
        <v>3048</v>
      </c>
      <c r="F281" s="574" t="s">
        <v>3059</v>
      </c>
      <c r="G281" s="433"/>
      <c r="H281" s="433"/>
      <c r="I281" s="615">
        <v>0.52359999999999995</v>
      </c>
      <c r="J281" s="492"/>
      <c r="K281" s="492" t="s">
        <v>3812</v>
      </c>
      <c r="L281" s="492" t="s">
        <v>3812</v>
      </c>
      <c r="M281" s="433" t="s">
        <v>3042</v>
      </c>
      <c r="N281" s="489"/>
      <c r="O281" s="451"/>
      <c r="P281" s="433" t="s">
        <v>3463</v>
      </c>
      <c r="Q281" s="433"/>
      <c r="R281" s="433" t="s">
        <v>3033</v>
      </c>
      <c r="S281" s="433" t="s">
        <v>3034</v>
      </c>
      <c r="T281" s="198"/>
      <c r="U281" s="198"/>
      <c r="V281" s="198"/>
      <c r="W281" s="198"/>
      <c r="X281" s="198"/>
      <c r="Y281" s="198"/>
      <c r="Z281" s="198"/>
      <c r="AA281" s="198"/>
      <c r="AB281" s="198"/>
      <c r="AC281" s="198"/>
      <c r="AD281" s="198"/>
      <c r="AE281" s="198"/>
      <c r="AF281" s="198"/>
      <c r="AG281" s="198"/>
      <c r="AH281" s="198"/>
      <c r="AI281" s="198"/>
      <c r="AJ281" s="198"/>
      <c r="AK281" s="198"/>
      <c r="AL281" s="198"/>
      <c r="AM281" s="198"/>
      <c r="AN281" s="198"/>
      <c r="AO281" s="198"/>
      <c r="AP281" s="198"/>
      <c r="AQ281" s="198"/>
      <c r="AR281" s="198"/>
      <c r="AS281" s="198"/>
      <c r="AT281" s="198"/>
    </row>
    <row r="282" spans="1:46" s="352" customFormat="1" ht="18" customHeight="1" x14ac:dyDescent="0.2">
      <c r="A282" s="573" t="s">
        <v>3813</v>
      </c>
      <c r="B282" s="574" t="s">
        <v>3036</v>
      </c>
      <c r="C282" s="575" t="s">
        <v>3814</v>
      </c>
      <c r="D282" s="576" t="s">
        <v>3038</v>
      </c>
      <c r="E282" s="574" t="s">
        <v>3048</v>
      </c>
      <c r="F282" s="574" t="s">
        <v>3093</v>
      </c>
      <c r="G282" s="433"/>
      <c r="H282" s="433"/>
      <c r="I282" s="615">
        <v>0.2</v>
      </c>
      <c r="J282" s="492"/>
      <c r="K282" s="492" t="s">
        <v>3815</v>
      </c>
      <c r="L282" s="492" t="s">
        <v>3815</v>
      </c>
      <c r="M282" s="433" t="s">
        <v>3042</v>
      </c>
      <c r="N282" s="489"/>
      <c r="O282" s="451"/>
      <c r="P282" s="433" t="s">
        <v>3463</v>
      </c>
      <c r="Q282" s="433"/>
      <c r="R282" s="433" t="s">
        <v>3033</v>
      </c>
      <c r="S282" s="433" t="s">
        <v>3034</v>
      </c>
      <c r="T282" s="198"/>
      <c r="U282" s="198"/>
      <c r="V282" s="198"/>
      <c r="W282" s="198"/>
      <c r="X282" s="198"/>
      <c r="Y282" s="198"/>
      <c r="Z282" s="198"/>
      <c r="AA282" s="198"/>
      <c r="AB282" s="198"/>
      <c r="AC282" s="198"/>
      <c r="AD282" s="198"/>
      <c r="AE282" s="198"/>
      <c r="AF282" s="198"/>
      <c r="AG282" s="198"/>
      <c r="AH282" s="198"/>
      <c r="AI282" s="198"/>
      <c r="AJ282" s="198"/>
      <c r="AK282" s="198"/>
      <c r="AL282" s="198"/>
      <c r="AM282" s="198"/>
      <c r="AN282" s="198"/>
      <c r="AO282" s="198"/>
      <c r="AP282" s="198"/>
      <c r="AQ282" s="198"/>
      <c r="AR282" s="198"/>
      <c r="AS282" s="198"/>
      <c r="AT282" s="198"/>
    </row>
    <row r="283" spans="1:46" s="352" customFormat="1" ht="18" customHeight="1" x14ac:dyDescent="0.2">
      <c r="A283" s="573" t="s">
        <v>3816</v>
      </c>
      <c r="B283" s="574" t="s">
        <v>3036</v>
      </c>
      <c r="C283" s="575" t="s">
        <v>3817</v>
      </c>
      <c r="D283" s="576" t="s">
        <v>3038</v>
      </c>
      <c r="E283" s="574" t="s">
        <v>3048</v>
      </c>
      <c r="F283" s="574" t="s">
        <v>3093</v>
      </c>
      <c r="G283" s="433"/>
      <c r="H283" s="433"/>
      <c r="I283" s="615">
        <v>10</v>
      </c>
      <c r="J283" s="492"/>
      <c r="K283" s="492" t="s">
        <v>3516</v>
      </c>
      <c r="L283" s="492" t="s">
        <v>3516</v>
      </c>
      <c r="M283" s="433" t="s">
        <v>3042</v>
      </c>
      <c r="N283" s="489"/>
      <c r="O283" s="451"/>
      <c r="P283" s="433" t="s">
        <v>3463</v>
      </c>
      <c r="Q283" s="433"/>
      <c r="R283" s="433" t="s">
        <v>3033</v>
      </c>
      <c r="S283" s="433" t="s">
        <v>3034</v>
      </c>
      <c r="T283" s="198"/>
      <c r="U283" s="198"/>
      <c r="V283" s="198"/>
      <c r="W283" s="198"/>
      <c r="X283" s="198"/>
      <c r="Y283" s="198"/>
      <c r="Z283" s="198"/>
      <c r="AA283" s="198"/>
      <c r="AB283" s="198"/>
      <c r="AC283" s="198"/>
      <c r="AD283" s="198"/>
      <c r="AE283" s="198"/>
      <c r="AF283" s="198"/>
      <c r="AG283" s="198"/>
      <c r="AH283" s="198"/>
      <c r="AI283" s="198"/>
      <c r="AJ283" s="198"/>
      <c r="AK283" s="198"/>
      <c r="AL283" s="198"/>
      <c r="AM283" s="198"/>
      <c r="AN283" s="198"/>
      <c r="AO283" s="198"/>
      <c r="AP283" s="198"/>
      <c r="AQ283" s="198"/>
      <c r="AR283" s="198"/>
      <c r="AS283" s="198"/>
      <c r="AT283" s="198"/>
    </row>
    <row r="284" spans="1:46" s="352" customFormat="1" ht="18" customHeight="1" x14ac:dyDescent="0.2">
      <c r="A284" s="573" t="s">
        <v>3818</v>
      </c>
      <c r="B284" s="574" t="s">
        <v>3036</v>
      </c>
      <c r="C284" s="575" t="s">
        <v>3817</v>
      </c>
      <c r="D284" s="576" t="s">
        <v>3038</v>
      </c>
      <c r="E284" s="574" t="s">
        <v>3048</v>
      </c>
      <c r="F284" s="574" t="s">
        <v>3093</v>
      </c>
      <c r="G284" s="433"/>
      <c r="H284" s="433"/>
      <c r="I284" s="615">
        <v>0.1</v>
      </c>
      <c r="J284" s="492"/>
      <c r="K284" s="492" t="s">
        <v>3516</v>
      </c>
      <c r="L284" s="492" t="s">
        <v>3516</v>
      </c>
      <c r="M284" s="433" t="s">
        <v>3042</v>
      </c>
      <c r="N284" s="489"/>
      <c r="O284" s="451"/>
      <c r="P284" s="433" t="s">
        <v>3463</v>
      </c>
      <c r="Q284" s="433"/>
      <c r="R284" s="433" t="s">
        <v>3033</v>
      </c>
      <c r="S284" s="433" t="s">
        <v>3034</v>
      </c>
      <c r="T284" s="198"/>
      <c r="U284" s="198"/>
      <c r="V284" s="198"/>
      <c r="W284" s="198"/>
      <c r="X284" s="198"/>
      <c r="Y284" s="198"/>
      <c r="Z284" s="198"/>
      <c r="AA284" s="198"/>
      <c r="AB284" s="198"/>
      <c r="AC284" s="198"/>
      <c r="AD284" s="198"/>
      <c r="AE284" s="198"/>
      <c r="AF284" s="198"/>
      <c r="AG284" s="198"/>
      <c r="AH284" s="198"/>
      <c r="AI284" s="198"/>
      <c r="AJ284" s="198"/>
      <c r="AK284" s="198"/>
      <c r="AL284" s="198"/>
      <c r="AM284" s="198"/>
      <c r="AN284" s="198"/>
      <c r="AO284" s="198"/>
      <c r="AP284" s="198"/>
      <c r="AQ284" s="198"/>
      <c r="AR284" s="198"/>
      <c r="AS284" s="198"/>
      <c r="AT284" s="198"/>
    </row>
    <row r="285" spans="1:46" s="352" customFormat="1" ht="18" customHeight="1" x14ac:dyDescent="0.2">
      <c r="A285" s="573" t="s">
        <v>3819</v>
      </c>
      <c r="B285" s="574" t="s">
        <v>3036</v>
      </c>
      <c r="C285" s="575" t="s">
        <v>3820</v>
      </c>
      <c r="D285" s="576" t="s">
        <v>3038</v>
      </c>
      <c r="E285" s="574" t="s">
        <v>3048</v>
      </c>
      <c r="F285" s="574" t="s">
        <v>3111</v>
      </c>
      <c r="G285" s="433"/>
      <c r="H285" s="433"/>
      <c r="I285" s="615">
        <v>4.5</v>
      </c>
      <c r="J285" s="492"/>
      <c r="K285" s="492" t="s">
        <v>3821</v>
      </c>
      <c r="L285" s="492" t="s">
        <v>3821</v>
      </c>
      <c r="M285" s="433" t="s">
        <v>3042</v>
      </c>
      <c r="N285" s="489"/>
      <c r="O285" s="451"/>
      <c r="P285" s="433" t="s">
        <v>3463</v>
      </c>
      <c r="Q285" s="433"/>
      <c r="R285" s="433" t="s">
        <v>3033</v>
      </c>
      <c r="S285" s="433" t="s">
        <v>3034</v>
      </c>
      <c r="T285" s="198"/>
      <c r="U285" s="198"/>
      <c r="V285" s="198"/>
      <c r="W285" s="198"/>
      <c r="X285" s="198"/>
      <c r="Y285" s="198"/>
      <c r="Z285" s="198"/>
      <c r="AA285" s="198"/>
      <c r="AB285" s="198"/>
      <c r="AC285" s="198"/>
      <c r="AD285" s="198"/>
      <c r="AE285" s="198"/>
      <c r="AF285" s="198"/>
      <c r="AG285" s="198"/>
      <c r="AH285" s="198"/>
      <c r="AI285" s="198"/>
      <c r="AJ285" s="198"/>
      <c r="AK285" s="198"/>
      <c r="AL285" s="198"/>
      <c r="AM285" s="198"/>
      <c r="AN285" s="198"/>
      <c r="AO285" s="198"/>
      <c r="AP285" s="198"/>
      <c r="AQ285" s="198"/>
      <c r="AR285" s="198"/>
      <c r="AS285" s="198"/>
      <c r="AT285" s="198"/>
    </row>
    <row r="286" spans="1:46" s="352" customFormat="1" ht="18" customHeight="1" x14ac:dyDescent="0.2">
      <c r="A286" s="573" t="s">
        <v>3822</v>
      </c>
      <c r="B286" s="574" t="s">
        <v>3036</v>
      </c>
      <c r="C286" s="575" t="s">
        <v>3823</v>
      </c>
      <c r="D286" s="576" t="s">
        <v>3038</v>
      </c>
      <c r="E286" s="574" t="s">
        <v>3048</v>
      </c>
      <c r="F286" s="574" t="s">
        <v>3159</v>
      </c>
      <c r="G286" s="433"/>
      <c r="H286" s="433"/>
      <c r="I286" s="615">
        <v>1600000</v>
      </c>
      <c r="J286" s="492"/>
      <c r="K286" s="492" t="s">
        <v>3824</v>
      </c>
      <c r="L286" s="492" t="s">
        <v>3824</v>
      </c>
      <c r="M286" s="433" t="s">
        <v>3042</v>
      </c>
      <c r="N286" s="489"/>
      <c r="O286" s="451"/>
      <c r="P286" s="433" t="s">
        <v>3463</v>
      </c>
      <c r="Q286" s="433"/>
      <c r="R286" s="433" t="s">
        <v>3033</v>
      </c>
      <c r="S286" s="433" t="s">
        <v>3034</v>
      </c>
      <c r="T286" s="198"/>
      <c r="U286" s="198"/>
      <c r="V286" s="198"/>
      <c r="W286" s="198"/>
      <c r="X286" s="198"/>
      <c r="Y286" s="198"/>
      <c r="Z286" s="198"/>
      <c r="AA286" s="198"/>
      <c r="AB286" s="198"/>
      <c r="AC286" s="198"/>
      <c r="AD286" s="198"/>
      <c r="AE286" s="198"/>
      <c r="AF286" s="198"/>
      <c r="AG286" s="198"/>
      <c r="AH286" s="198"/>
      <c r="AI286" s="198"/>
      <c r="AJ286" s="198"/>
      <c r="AK286" s="198"/>
      <c r="AL286" s="198"/>
      <c r="AM286" s="198"/>
      <c r="AN286" s="198"/>
      <c r="AO286" s="198"/>
      <c r="AP286" s="198"/>
      <c r="AQ286" s="198"/>
      <c r="AR286" s="198"/>
      <c r="AS286" s="198"/>
      <c r="AT286" s="198"/>
    </row>
    <row r="287" spans="1:46" s="352" customFormat="1" ht="18" customHeight="1" x14ac:dyDescent="0.2">
      <c r="A287" s="573" t="s">
        <v>3825</v>
      </c>
      <c r="B287" s="574" t="s">
        <v>3036</v>
      </c>
      <c r="C287" s="575" t="s">
        <v>3826</v>
      </c>
      <c r="D287" s="576" t="s">
        <v>3038</v>
      </c>
      <c r="E287" s="574" t="s">
        <v>3048</v>
      </c>
      <c r="F287" s="574" t="s">
        <v>3827</v>
      </c>
      <c r="G287" s="433"/>
      <c r="H287" s="433"/>
      <c r="I287" s="615">
        <v>200000</v>
      </c>
      <c r="J287" s="492"/>
      <c r="K287" s="492" t="s">
        <v>3078</v>
      </c>
      <c r="L287" s="492" t="s">
        <v>3078</v>
      </c>
      <c r="M287" s="433" t="s">
        <v>3042</v>
      </c>
      <c r="N287" s="489"/>
      <c r="O287" s="451"/>
      <c r="P287" s="433" t="s">
        <v>3463</v>
      </c>
      <c r="Q287" s="433"/>
      <c r="R287" s="433" t="s">
        <v>3033</v>
      </c>
      <c r="S287" s="433" t="s">
        <v>3034</v>
      </c>
      <c r="T287" s="198"/>
      <c r="U287" s="198"/>
      <c r="V287" s="198"/>
      <c r="W287" s="198"/>
      <c r="X287" s="198"/>
      <c r="Y287" s="198"/>
      <c r="Z287" s="198"/>
      <c r="AA287" s="198"/>
      <c r="AB287" s="198"/>
      <c r="AC287" s="198"/>
      <c r="AD287" s="198"/>
      <c r="AE287" s="198"/>
      <c r="AF287" s="198"/>
      <c r="AG287" s="198"/>
      <c r="AH287" s="198"/>
      <c r="AI287" s="198"/>
      <c r="AJ287" s="198"/>
      <c r="AK287" s="198"/>
      <c r="AL287" s="198"/>
      <c r="AM287" s="198"/>
      <c r="AN287" s="198"/>
      <c r="AO287" s="198"/>
      <c r="AP287" s="198"/>
      <c r="AQ287" s="198"/>
      <c r="AR287" s="198"/>
      <c r="AS287" s="198"/>
      <c r="AT287" s="198"/>
    </row>
    <row r="288" spans="1:46" s="327" customFormat="1" ht="18" customHeight="1" x14ac:dyDescent="0.2">
      <c r="A288" s="336" t="s">
        <v>3072</v>
      </c>
      <c r="B288" s="330"/>
      <c r="C288" s="333"/>
      <c r="D288" s="334"/>
      <c r="E288" s="360"/>
      <c r="F288" s="356"/>
      <c r="G288" s="329"/>
      <c r="H288" s="329"/>
      <c r="I288" s="328"/>
      <c r="J288" s="356"/>
      <c r="K288" s="356"/>
      <c r="L288" s="328"/>
      <c r="M288" s="332"/>
      <c r="N288" s="335"/>
      <c r="O288" s="331"/>
      <c r="P288" s="329"/>
      <c r="Q288" s="329"/>
      <c r="R288" s="329"/>
      <c r="S288" s="329"/>
    </row>
    <row r="289" spans="1:19" s="352" customFormat="1" ht="18" customHeight="1" x14ac:dyDescent="0.2">
      <c r="A289" s="364" t="s">
        <v>3828</v>
      </c>
      <c r="B289" s="360"/>
      <c r="C289" s="371"/>
      <c r="D289" s="363"/>
      <c r="E289" s="360"/>
      <c r="F289" s="356"/>
      <c r="G289" s="357"/>
      <c r="H289" s="357"/>
      <c r="I289" s="356"/>
      <c r="J289" s="356"/>
      <c r="K289" s="356"/>
      <c r="L289" s="506"/>
      <c r="M289" s="372"/>
      <c r="N289" s="335"/>
      <c r="O289" s="373"/>
      <c r="P289" s="357"/>
      <c r="Q289" s="357"/>
      <c r="R289" s="357"/>
      <c r="S289" s="357"/>
    </row>
    <row r="290" spans="1:19" s="352" customFormat="1" ht="18" customHeight="1" x14ac:dyDescent="0.2">
      <c r="A290" s="490" t="s">
        <v>3829</v>
      </c>
      <c r="B290" s="701" t="s">
        <v>3036</v>
      </c>
      <c r="C290" s="702" t="s">
        <v>3830</v>
      </c>
      <c r="D290" s="701" t="s">
        <v>3083</v>
      </c>
      <c r="E290" s="701" t="s">
        <v>3084</v>
      </c>
      <c r="F290" s="701" t="s">
        <v>3085</v>
      </c>
      <c r="G290" s="433"/>
      <c r="H290" s="433"/>
      <c r="I290" s="701" t="s">
        <v>3084</v>
      </c>
      <c r="J290" s="701"/>
      <c r="K290" s="701" t="s">
        <v>3085</v>
      </c>
      <c r="L290" s="701" t="s">
        <v>3085</v>
      </c>
      <c r="M290" s="433" t="s">
        <v>3042</v>
      </c>
      <c r="N290" s="701"/>
      <c r="O290" s="373"/>
      <c r="P290" s="357"/>
      <c r="Q290" s="357"/>
      <c r="R290" s="357"/>
      <c r="S290" s="357"/>
    </row>
    <row r="291" spans="1:19" s="352" customFormat="1" ht="18" customHeight="1" x14ac:dyDescent="0.2">
      <c r="A291" s="490" t="s">
        <v>3831</v>
      </c>
      <c r="B291" s="701" t="s">
        <v>3036</v>
      </c>
      <c r="C291" s="702" t="s">
        <v>3112</v>
      </c>
      <c r="D291" s="701" t="s">
        <v>3038</v>
      </c>
      <c r="E291" s="701" t="s">
        <v>3048</v>
      </c>
      <c r="F291" s="701" t="s">
        <v>3133</v>
      </c>
      <c r="G291" s="433"/>
      <c r="H291" s="433"/>
      <c r="I291" s="701" t="s">
        <v>3111</v>
      </c>
      <c r="J291" s="701"/>
      <c r="K291" s="701" t="s">
        <v>3097</v>
      </c>
      <c r="L291" s="701" t="s">
        <v>3097</v>
      </c>
      <c r="M291" s="433" t="s">
        <v>3042</v>
      </c>
      <c r="N291" s="701"/>
      <c r="O291" s="373" t="s">
        <v>3832</v>
      </c>
      <c r="P291" s="357" t="s">
        <v>3463</v>
      </c>
      <c r="Q291" s="357"/>
      <c r="R291" s="357" t="s">
        <v>3033</v>
      </c>
      <c r="S291" s="357" t="s">
        <v>3034</v>
      </c>
    </row>
    <row r="292" spans="1:19" s="352" customFormat="1" ht="18" customHeight="1" x14ac:dyDescent="0.2">
      <c r="A292" s="490" t="s">
        <v>3833</v>
      </c>
      <c r="B292" s="701" t="s">
        <v>3036</v>
      </c>
      <c r="C292" s="702" t="s">
        <v>3834</v>
      </c>
      <c r="D292" s="701" t="s">
        <v>3038</v>
      </c>
      <c r="E292" s="701" t="s">
        <v>3048</v>
      </c>
      <c r="F292" s="701" t="s">
        <v>3133</v>
      </c>
      <c r="G292" s="433"/>
      <c r="H292" s="433"/>
      <c r="I292" s="701" t="s">
        <v>3093</v>
      </c>
      <c r="J292" s="701"/>
      <c r="K292" s="701" t="s">
        <v>3097</v>
      </c>
      <c r="L292" s="701" t="s">
        <v>3097</v>
      </c>
      <c r="M292" s="433" t="s">
        <v>3042</v>
      </c>
      <c r="N292" s="701"/>
      <c r="O292" s="373" t="s">
        <v>3835</v>
      </c>
      <c r="P292" s="357" t="s">
        <v>3463</v>
      </c>
      <c r="Q292" s="357"/>
      <c r="R292" s="357" t="s">
        <v>3033</v>
      </c>
      <c r="S292" s="357" t="s">
        <v>3034</v>
      </c>
    </row>
    <row r="293" spans="1:19" s="352" customFormat="1" ht="18" customHeight="1" x14ac:dyDescent="0.2">
      <c r="A293" s="490" t="s">
        <v>3836</v>
      </c>
      <c r="B293" s="701" t="s">
        <v>3036</v>
      </c>
      <c r="C293" s="702" t="s">
        <v>3836</v>
      </c>
      <c r="D293" s="701" t="s">
        <v>3038</v>
      </c>
      <c r="E293" s="701" t="s">
        <v>3048</v>
      </c>
      <c r="F293" s="701" t="s">
        <v>3133</v>
      </c>
      <c r="G293" s="357"/>
      <c r="H293" s="357"/>
      <c r="I293" s="701" t="s">
        <v>3171</v>
      </c>
      <c r="J293" s="701"/>
      <c r="K293" s="701" t="s">
        <v>3097</v>
      </c>
      <c r="L293" s="701" t="s">
        <v>3097</v>
      </c>
      <c r="M293" s="433" t="s">
        <v>3042</v>
      </c>
      <c r="N293" s="701"/>
      <c r="O293" s="373" t="s">
        <v>3835</v>
      </c>
      <c r="P293" s="357" t="s">
        <v>3463</v>
      </c>
      <c r="Q293" s="357"/>
      <c r="R293" s="357" t="s">
        <v>3033</v>
      </c>
      <c r="S293" s="357" t="s">
        <v>3034</v>
      </c>
    </row>
    <row r="294" spans="1:19" s="352" customFormat="1" ht="18" customHeight="1" x14ac:dyDescent="0.2">
      <c r="A294" s="490" t="s">
        <v>3837</v>
      </c>
      <c r="B294" s="701" t="s">
        <v>3036</v>
      </c>
      <c r="C294" s="702" t="s">
        <v>3838</v>
      </c>
      <c r="D294" s="701" t="s">
        <v>3038</v>
      </c>
      <c r="E294" s="701" t="s">
        <v>3048</v>
      </c>
      <c r="F294" s="701" t="s">
        <v>3812</v>
      </c>
      <c r="G294" s="357"/>
      <c r="H294" s="357"/>
      <c r="I294" s="701" t="s">
        <v>3839</v>
      </c>
      <c r="J294" s="701"/>
      <c r="K294" s="701" t="s">
        <v>3839</v>
      </c>
      <c r="L294" s="701" t="s">
        <v>3839</v>
      </c>
      <c r="M294" s="433" t="s">
        <v>3042</v>
      </c>
      <c r="N294" s="701"/>
      <c r="O294" s="373" t="s">
        <v>3840</v>
      </c>
      <c r="P294" s="357" t="s">
        <v>3463</v>
      </c>
      <c r="Q294" s="357"/>
      <c r="R294" s="357" t="s">
        <v>3033</v>
      </c>
      <c r="S294" s="357" t="s">
        <v>3034</v>
      </c>
    </row>
    <row r="295" spans="1:19" s="352" customFormat="1" ht="18" customHeight="1" x14ac:dyDescent="0.2">
      <c r="A295" s="490" t="s">
        <v>3841</v>
      </c>
      <c r="B295" s="701" t="s">
        <v>3036</v>
      </c>
      <c r="C295" s="702" t="s">
        <v>3842</v>
      </c>
      <c r="D295" s="701" t="s">
        <v>3038</v>
      </c>
      <c r="E295" s="701" t="s">
        <v>3048</v>
      </c>
      <c r="F295" s="701" t="s">
        <v>3839</v>
      </c>
      <c r="G295" s="433"/>
      <c r="H295" s="433"/>
      <c r="I295" s="701" t="s">
        <v>3843</v>
      </c>
      <c r="J295" s="701"/>
      <c r="K295" s="701" t="s">
        <v>3843</v>
      </c>
      <c r="L295" s="701" t="s">
        <v>3843</v>
      </c>
      <c r="M295" s="433" t="s">
        <v>3042</v>
      </c>
      <c r="N295" s="701"/>
      <c r="O295" s="373" t="s">
        <v>3844</v>
      </c>
      <c r="P295" s="357" t="s">
        <v>3463</v>
      </c>
      <c r="Q295" s="357"/>
      <c r="R295" s="357" t="s">
        <v>3033</v>
      </c>
      <c r="S295" s="357" t="s">
        <v>3034</v>
      </c>
    </row>
    <row r="296" spans="1:19" s="352" customFormat="1" ht="18" customHeight="1" x14ac:dyDescent="0.2">
      <c r="A296" s="490" t="s">
        <v>3845</v>
      </c>
      <c r="B296" s="701" t="s">
        <v>3036</v>
      </c>
      <c r="C296" s="702" t="s">
        <v>3345</v>
      </c>
      <c r="D296" s="701" t="s">
        <v>3038</v>
      </c>
      <c r="E296" s="701" t="s">
        <v>3097</v>
      </c>
      <c r="F296" s="701" t="s">
        <v>3846</v>
      </c>
      <c r="G296" s="433"/>
      <c r="H296" s="433"/>
      <c r="I296" s="701" t="s">
        <v>3171</v>
      </c>
      <c r="J296" s="701"/>
      <c r="K296" s="701" t="s">
        <v>3164</v>
      </c>
      <c r="L296" s="701" t="s">
        <v>3164</v>
      </c>
      <c r="M296" s="433" t="s">
        <v>3042</v>
      </c>
      <c r="N296" s="701"/>
      <c r="O296" s="373" t="s">
        <v>3346</v>
      </c>
      <c r="P296" s="357" t="s">
        <v>3262</v>
      </c>
      <c r="Q296" s="357"/>
      <c r="R296" s="357" t="s">
        <v>3033</v>
      </c>
      <c r="S296" s="357" t="s">
        <v>3034</v>
      </c>
    </row>
    <row r="297" spans="1:19" ht="18" customHeight="1" x14ac:dyDescent="0.2">
      <c r="A297" s="187" t="s">
        <v>3847</v>
      </c>
      <c r="B297" s="114"/>
      <c r="C297" s="170"/>
      <c r="D297" s="171"/>
      <c r="E297" s="360"/>
      <c r="F297" s="356"/>
      <c r="G297" s="139"/>
      <c r="H297" s="139"/>
      <c r="I297" s="324"/>
      <c r="J297" s="367"/>
      <c r="K297" s="367"/>
      <c r="L297" s="113"/>
      <c r="M297" s="164"/>
      <c r="N297" s="172"/>
      <c r="O297" s="118"/>
      <c r="P297" s="139"/>
      <c r="Q297" s="139"/>
      <c r="R297" s="139"/>
      <c r="S297" s="139"/>
    </row>
    <row r="298" spans="1:19" s="352" customFormat="1" ht="18" customHeight="1" x14ac:dyDescent="0.2">
      <c r="A298" s="237" t="s">
        <v>3848</v>
      </c>
      <c r="B298" s="360" t="s">
        <v>3036</v>
      </c>
      <c r="C298" s="237" t="s">
        <v>3849</v>
      </c>
      <c r="D298" s="363" t="s">
        <v>3038</v>
      </c>
      <c r="E298" s="360" t="s">
        <v>3048</v>
      </c>
      <c r="F298" s="356" t="s">
        <v>3516</v>
      </c>
      <c r="G298" s="357"/>
      <c r="H298" s="357"/>
      <c r="I298" s="606">
        <v>0</v>
      </c>
      <c r="J298" s="534" t="s">
        <v>3047</v>
      </c>
      <c r="K298" s="367"/>
      <c r="L298" s="370"/>
      <c r="M298" s="372" t="s">
        <v>3042</v>
      </c>
      <c r="N298" s="335"/>
      <c r="O298" s="237" t="s">
        <v>3848</v>
      </c>
      <c r="P298" s="357" t="s">
        <v>3850</v>
      </c>
      <c r="Q298" s="357"/>
      <c r="R298" s="357" t="s">
        <v>3033</v>
      </c>
      <c r="S298" s="357" t="s">
        <v>3034</v>
      </c>
    </row>
    <row r="299" spans="1:19" s="352" customFormat="1" ht="18" customHeight="1" x14ac:dyDescent="0.2">
      <c r="A299" s="364" t="s">
        <v>3851</v>
      </c>
      <c r="B299" s="360"/>
      <c r="C299" s="371"/>
      <c r="D299" s="363"/>
      <c r="E299" s="360"/>
      <c r="F299" s="356"/>
      <c r="G299" s="357"/>
      <c r="H299" s="357"/>
      <c r="I299" s="404"/>
      <c r="J299" s="410"/>
      <c r="K299" s="367"/>
      <c r="L299" s="370"/>
      <c r="M299" s="372"/>
      <c r="N299" s="335"/>
      <c r="O299" s="373"/>
      <c r="P299" s="357"/>
      <c r="Q299" s="357"/>
      <c r="R299" s="357"/>
      <c r="S299" s="357"/>
    </row>
    <row r="300" spans="1:19" ht="18" customHeight="1" x14ac:dyDescent="0.2">
      <c r="A300" s="185" t="s">
        <v>3852</v>
      </c>
      <c r="B300" s="114" t="s">
        <v>3036</v>
      </c>
      <c r="C300" s="170" t="s">
        <v>3853</v>
      </c>
      <c r="D300" s="171" t="s">
        <v>3038</v>
      </c>
      <c r="E300" s="360">
        <v>0</v>
      </c>
      <c r="F300" s="356">
        <v>2</v>
      </c>
      <c r="G300" s="139"/>
      <c r="H300" s="139"/>
      <c r="I300" s="607">
        <v>0</v>
      </c>
      <c r="J300" s="534" t="s">
        <v>3047</v>
      </c>
      <c r="K300" s="367" t="s">
        <v>3048</v>
      </c>
      <c r="L300" s="227" t="s">
        <v>3854</v>
      </c>
      <c r="M300" s="164" t="s">
        <v>3042</v>
      </c>
      <c r="N300" s="172" t="s">
        <v>3855</v>
      </c>
      <c r="O300" s="118" t="s">
        <v>3856</v>
      </c>
      <c r="P300" s="139" t="s">
        <v>3850</v>
      </c>
      <c r="Q300" s="139"/>
      <c r="R300" s="139" t="s">
        <v>3033</v>
      </c>
      <c r="S300" s="139" t="s">
        <v>3034</v>
      </c>
    </row>
    <row r="301" spans="1:19" s="352" customFormat="1" ht="18" customHeight="1" x14ac:dyDescent="0.2">
      <c r="A301" s="237" t="s">
        <v>3857</v>
      </c>
      <c r="B301" s="360" t="s">
        <v>3036</v>
      </c>
      <c r="C301" s="371" t="s">
        <v>3858</v>
      </c>
      <c r="D301" s="363" t="s">
        <v>3083</v>
      </c>
      <c r="E301" s="360" t="s">
        <v>3084</v>
      </c>
      <c r="F301" s="356" t="s">
        <v>3085</v>
      </c>
      <c r="G301" s="357"/>
      <c r="H301" s="357"/>
      <c r="I301" s="608" t="s">
        <v>3084</v>
      </c>
      <c r="J301" s="534" t="s">
        <v>3047</v>
      </c>
      <c r="K301" s="367" t="s">
        <v>3084</v>
      </c>
      <c r="L301" s="370" t="s">
        <v>3084</v>
      </c>
      <c r="M301" s="372" t="s">
        <v>3042</v>
      </c>
      <c r="N301" s="335"/>
      <c r="O301" s="373" t="s">
        <v>3859</v>
      </c>
      <c r="P301" s="357" t="s">
        <v>3850</v>
      </c>
      <c r="Q301" s="357"/>
      <c r="R301" s="357" t="s">
        <v>3033</v>
      </c>
      <c r="S301" s="357" t="s">
        <v>3034</v>
      </c>
    </row>
    <row r="302" spans="1:19" s="352" customFormat="1" ht="18" customHeight="1" x14ac:dyDescent="0.2">
      <c r="A302" s="237" t="s">
        <v>3860</v>
      </c>
      <c r="B302" s="360" t="s">
        <v>3036</v>
      </c>
      <c r="C302" s="371" t="s">
        <v>3861</v>
      </c>
      <c r="D302" s="363" t="s">
        <v>3038</v>
      </c>
      <c r="E302" s="360" t="s">
        <v>3048</v>
      </c>
      <c r="F302" s="356" t="s">
        <v>3141</v>
      </c>
      <c r="G302" s="357"/>
      <c r="H302" s="357"/>
      <c r="I302" s="591">
        <v>20</v>
      </c>
      <c r="J302" s="534" t="s">
        <v>3047</v>
      </c>
      <c r="K302" s="367" t="s">
        <v>3178</v>
      </c>
      <c r="L302" s="228" t="s">
        <v>3178</v>
      </c>
      <c r="M302" s="372" t="s">
        <v>3042</v>
      </c>
      <c r="N302" s="335"/>
      <c r="O302" s="373" t="s">
        <v>3859</v>
      </c>
      <c r="P302" s="357" t="s">
        <v>3850</v>
      </c>
      <c r="Q302" s="357"/>
      <c r="R302" s="357" t="s">
        <v>3033</v>
      </c>
      <c r="S302" s="357" t="s">
        <v>3034</v>
      </c>
    </row>
    <row r="303" spans="1:19" s="352" customFormat="1" ht="18" customHeight="1" x14ac:dyDescent="0.2">
      <c r="A303" s="237" t="s">
        <v>3862</v>
      </c>
      <c r="B303" s="360" t="s">
        <v>3036</v>
      </c>
      <c r="C303" s="371" t="s">
        <v>3863</v>
      </c>
      <c r="D303" s="363" t="s">
        <v>3038</v>
      </c>
      <c r="E303" s="360" t="s">
        <v>3048</v>
      </c>
      <c r="F303" s="356" t="s">
        <v>3864</v>
      </c>
      <c r="G303" s="357"/>
      <c r="H303" s="357"/>
      <c r="I303" s="591">
        <v>23000000</v>
      </c>
      <c r="J303" s="534" t="s">
        <v>3047</v>
      </c>
      <c r="K303" s="367" t="s">
        <v>3048</v>
      </c>
      <c r="L303" s="228" t="s">
        <v>3048</v>
      </c>
      <c r="M303" s="372" t="s">
        <v>3042</v>
      </c>
      <c r="N303" s="335"/>
      <c r="O303" s="373" t="s">
        <v>3859</v>
      </c>
      <c r="P303" s="357" t="s">
        <v>3850</v>
      </c>
      <c r="Q303" s="357"/>
      <c r="R303" s="357" t="s">
        <v>3033</v>
      </c>
      <c r="S303" s="357" t="s">
        <v>3034</v>
      </c>
    </row>
    <row r="304" spans="1:19" s="352" customFormat="1" ht="18" customHeight="1" x14ac:dyDescent="0.2">
      <c r="A304" s="490" t="s">
        <v>3865</v>
      </c>
      <c r="B304" s="360" t="s">
        <v>3036</v>
      </c>
      <c r="C304" s="371" t="s">
        <v>3866</v>
      </c>
      <c r="D304" s="363" t="s">
        <v>3038</v>
      </c>
      <c r="E304" s="360" t="s">
        <v>3048</v>
      </c>
      <c r="F304" s="356" t="s">
        <v>3093</v>
      </c>
      <c r="G304" s="357"/>
      <c r="H304" s="357"/>
      <c r="I304" s="591">
        <v>1.0000000000000001E-5</v>
      </c>
      <c r="J304" s="534"/>
      <c r="K304" s="367" t="s">
        <v>3048</v>
      </c>
      <c r="L304" s="228" t="s">
        <v>3048</v>
      </c>
      <c r="M304" s="372" t="s">
        <v>3042</v>
      </c>
      <c r="N304" s="335"/>
      <c r="O304" s="373"/>
      <c r="P304" s="357"/>
      <c r="Q304" s="357"/>
      <c r="R304" s="357"/>
      <c r="S304" s="357"/>
    </row>
    <row r="305" spans="1:19" s="352" customFormat="1" ht="18" customHeight="1" x14ac:dyDescent="0.2">
      <c r="A305" s="237" t="s">
        <v>3867</v>
      </c>
      <c r="B305" s="360" t="s">
        <v>3036</v>
      </c>
      <c r="C305" s="371" t="s">
        <v>3868</v>
      </c>
      <c r="D305" s="363" t="s">
        <v>3038</v>
      </c>
      <c r="E305" s="360" t="s">
        <v>3048</v>
      </c>
      <c r="F305" s="356" t="s">
        <v>3111</v>
      </c>
      <c r="G305" s="357"/>
      <c r="H305" s="357"/>
      <c r="I305" s="591">
        <v>1</v>
      </c>
      <c r="J305" s="534" t="s">
        <v>3047</v>
      </c>
      <c r="K305" s="367" t="s">
        <v>3048</v>
      </c>
      <c r="L305" s="228" t="s">
        <v>3048</v>
      </c>
      <c r="M305" s="372" t="s">
        <v>3042</v>
      </c>
      <c r="N305" s="335"/>
      <c r="O305" s="373" t="s">
        <v>3869</v>
      </c>
      <c r="P305" s="357" t="s">
        <v>3850</v>
      </c>
      <c r="Q305" s="357"/>
      <c r="R305" s="357" t="s">
        <v>3033</v>
      </c>
      <c r="S305" s="357" t="s">
        <v>3034</v>
      </c>
    </row>
    <row r="306" spans="1:19" ht="18" customHeight="1" x14ac:dyDescent="0.2">
      <c r="A306" s="185" t="s">
        <v>3870</v>
      </c>
      <c r="B306" s="114" t="s">
        <v>3036</v>
      </c>
      <c r="C306" s="170" t="s">
        <v>3871</v>
      </c>
      <c r="D306" s="171" t="s">
        <v>3038</v>
      </c>
      <c r="E306" s="360">
        <v>0</v>
      </c>
      <c r="F306" s="356">
        <v>1000000</v>
      </c>
      <c r="G306" s="139"/>
      <c r="H306" s="139"/>
      <c r="I306" s="583">
        <v>0</v>
      </c>
      <c r="J306" s="534" t="s">
        <v>3047</v>
      </c>
      <c r="K306" s="367" t="s">
        <v>3048</v>
      </c>
      <c r="L306" s="227" t="s">
        <v>3048</v>
      </c>
      <c r="M306" s="164" t="s">
        <v>3042</v>
      </c>
      <c r="N306" s="172"/>
      <c r="O306" s="118" t="s">
        <v>3872</v>
      </c>
      <c r="P306" s="139" t="s">
        <v>3850</v>
      </c>
      <c r="Q306" s="139"/>
      <c r="R306" s="139" t="s">
        <v>3033</v>
      </c>
      <c r="S306" s="139" t="s">
        <v>3034</v>
      </c>
    </row>
    <row r="307" spans="1:19" ht="18" customHeight="1" x14ac:dyDescent="0.2">
      <c r="A307" s="185" t="s">
        <v>3873</v>
      </c>
      <c r="B307" s="114" t="s">
        <v>3036</v>
      </c>
      <c r="C307" s="170" t="s">
        <v>3874</v>
      </c>
      <c r="D307" s="171" t="s">
        <v>3038</v>
      </c>
      <c r="E307" s="360">
        <v>0</v>
      </c>
      <c r="F307" s="356">
        <v>1000000</v>
      </c>
      <c r="G307" s="139"/>
      <c r="H307" s="139"/>
      <c r="I307" s="584">
        <v>7.1399999999999997E-9</v>
      </c>
      <c r="J307" s="534" t="s">
        <v>3047</v>
      </c>
      <c r="K307" s="367" t="s">
        <v>3875</v>
      </c>
      <c r="L307" s="227" t="s">
        <v>3048</v>
      </c>
      <c r="M307" s="164" t="s">
        <v>3042</v>
      </c>
      <c r="N307" s="172"/>
      <c r="O307" s="118" t="s">
        <v>3876</v>
      </c>
      <c r="P307" s="139" t="s">
        <v>3850</v>
      </c>
      <c r="Q307" s="139"/>
      <c r="R307" s="139" t="s">
        <v>3033</v>
      </c>
      <c r="S307" s="139" t="s">
        <v>3034</v>
      </c>
    </row>
    <row r="308" spans="1:19" ht="18" customHeight="1" x14ac:dyDescent="0.2">
      <c r="A308" s="185" t="s">
        <v>3877</v>
      </c>
      <c r="B308" s="114" t="s">
        <v>3036</v>
      </c>
      <c r="C308" s="170" t="s">
        <v>3878</v>
      </c>
      <c r="D308" s="171" t="s">
        <v>3038</v>
      </c>
      <c r="E308" s="360">
        <v>0</v>
      </c>
      <c r="F308" s="356">
        <v>10</v>
      </c>
      <c r="G308" s="139"/>
      <c r="H308" s="139"/>
      <c r="I308" s="586">
        <v>0</v>
      </c>
      <c r="J308" s="597"/>
      <c r="K308" s="367" t="s">
        <v>3048</v>
      </c>
      <c r="L308" s="227" t="s">
        <v>3048</v>
      </c>
      <c r="M308" s="164" t="s">
        <v>3042</v>
      </c>
      <c r="N308" s="172"/>
      <c r="O308" s="118" t="s">
        <v>3879</v>
      </c>
      <c r="P308" s="139" t="s">
        <v>3850</v>
      </c>
      <c r="Q308" s="139"/>
      <c r="R308" s="139" t="s">
        <v>3033</v>
      </c>
      <c r="S308" s="139" t="s">
        <v>3034</v>
      </c>
    </row>
    <row r="309" spans="1:19" ht="18" customHeight="1" x14ac:dyDescent="0.2">
      <c r="A309" s="185" t="s">
        <v>3880</v>
      </c>
      <c r="B309" s="114" t="s">
        <v>3036</v>
      </c>
      <c r="C309" s="170" t="s">
        <v>3881</v>
      </c>
      <c r="D309" s="171" t="s">
        <v>3038</v>
      </c>
      <c r="E309" s="360" t="s">
        <v>3882</v>
      </c>
      <c r="F309" s="356" t="s">
        <v>3883</v>
      </c>
      <c r="G309" s="139"/>
      <c r="H309" s="139"/>
      <c r="I309" s="583">
        <v>0.69810000000000005</v>
      </c>
      <c r="J309" s="534" t="s">
        <v>3047</v>
      </c>
      <c r="K309" s="367" t="s">
        <v>3884</v>
      </c>
      <c r="L309" s="227" t="s">
        <v>3048</v>
      </c>
      <c r="M309" s="164" t="s">
        <v>3042</v>
      </c>
      <c r="N309" s="172"/>
      <c r="O309" s="118" t="s">
        <v>3885</v>
      </c>
      <c r="P309" s="139" t="s">
        <v>3850</v>
      </c>
      <c r="Q309" s="139"/>
      <c r="R309" s="139" t="s">
        <v>3033</v>
      </c>
      <c r="S309" s="139" t="s">
        <v>3034</v>
      </c>
    </row>
    <row r="310" spans="1:19" ht="18" customHeight="1" x14ac:dyDescent="0.2">
      <c r="A310" s="185" t="s">
        <v>3886</v>
      </c>
      <c r="B310" s="114" t="s">
        <v>3036</v>
      </c>
      <c r="C310" s="170" t="s">
        <v>3887</v>
      </c>
      <c r="D310" s="171" t="s">
        <v>3038</v>
      </c>
      <c r="E310" s="360">
        <v>0</v>
      </c>
      <c r="F310" s="356">
        <v>0</v>
      </c>
      <c r="G310" s="139"/>
      <c r="H310" s="139"/>
      <c r="I310" s="684">
        <v>-1.745E-2</v>
      </c>
      <c r="J310" s="534" t="s">
        <v>3047</v>
      </c>
      <c r="K310" s="367" t="s">
        <v>3888</v>
      </c>
      <c r="L310" s="113" t="s">
        <v>3048</v>
      </c>
      <c r="M310" s="164" t="s">
        <v>3042</v>
      </c>
      <c r="N310" s="172"/>
      <c r="O310" s="118" t="s">
        <v>3889</v>
      </c>
      <c r="P310" s="139" t="s">
        <v>3850</v>
      </c>
      <c r="Q310" s="139"/>
      <c r="R310" s="139" t="s">
        <v>3033</v>
      </c>
      <c r="S310" s="139" t="s">
        <v>3034</v>
      </c>
    </row>
    <row r="311" spans="1:19" ht="18" customHeight="1" x14ac:dyDescent="0.2">
      <c r="A311" s="185" t="s">
        <v>3890</v>
      </c>
      <c r="B311" s="114" t="s">
        <v>3036</v>
      </c>
      <c r="C311" s="170" t="s">
        <v>3891</v>
      </c>
      <c r="D311" s="171" t="s">
        <v>3038</v>
      </c>
      <c r="E311" s="360">
        <v>0</v>
      </c>
      <c r="F311" s="356">
        <v>2</v>
      </c>
      <c r="G311" s="139"/>
      <c r="H311" s="139"/>
      <c r="I311" s="609">
        <v>1.57</v>
      </c>
      <c r="J311" s="534" t="s">
        <v>3047</v>
      </c>
      <c r="K311" s="367" t="s">
        <v>3892</v>
      </c>
      <c r="L311" s="228" t="s">
        <v>3892</v>
      </c>
      <c r="M311" s="164" t="s">
        <v>3042</v>
      </c>
      <c r="N311" s="172"/>
      <c r="O311" s="118" t="s">
        <v>3893</v>
      </c>
      <c r="P311" s="139" t="s">
        <v>3850</v>
      </c>
      <c r="Q311" s="139"/>
      <c r="R311" s="139" t="s">
        <v>3033</v>
      </c>
      <c r="S311" s="139" t="s">
        <v>3034</v>
      </c>
    </row>
    <row r="312" spans="1:19" ht="18" customHeight="1" x14ac:dyDescent="0.2">
      <c r="A312" s="185" t="s">
        <v>3894</v>
      </c>
      <c r="B312" s="114" t="s">
        <v>3036</v>
      </c>
      <c r="C312" s="170" t="s">
        <v>3895</v>
      </c>
      <c r="D312" s="171" t="s">
        <v>3083</v>
      </c>
      <c r="E312" s="360" t="s">
        <v>3084</v>
      </c>
      <c r="F312" s="356" t="s">
        <v>3085</v>
      </c>
      <c r="G312" s="139"/>
      <c r="H312" s="139"/>
      <c r="I312" s="367" t="s">
        <v>3085</v>
      </c>
      <c r="J312" s="597"/>
      <c r="K312" s="367" t="s">
        <v>3085</v>
      </c>
      <c r="L312" s="113" t="s">
        <v>3084</v>
      </c>
      <c r="M312" s="164" t="s">
        <v>3042</v>
      </c>
      <c r="N312" s="172"/>
      <c r="O312" s="118" t="s">
        <v>3896</v>
      </c>
      <c r="P312" s="139" t="s">
        <v>3850</v>
      </c>
      <c r="Q312" s="139"/>
      <c r="R312" s="139" t="s">
        <v>3033</v>
      </c>
      <c r="S312" s="139" t="s">
        <v>3034</v>
      </c>
    </row>
    <row r="313" spans="1:19" ht="18" customHeight="1" x14ac:dyDescent="0.2">
      <c r="A313" s="185" t="s">
        <v>3897</v>
      </c>
      <c r="B313" s="114" t="s">
        <v>3036</v>
      </c>
      <c r="C313" s="170" t="s">
        <v>3898</v>
      </c>
      <c r="D313" s="171" t="s">
        <v>3038</v>
      </c>
      <c r="E313" s="360">
        <v>0</v>
      </c>
      <c r="F313" s="356">
        <v>1000000</v>
      </c>
      <c r="G313" s="139"/>
      <c r="H313" s="139"/>
      <c r="I313" s="586">
        <v>1000</v>
      </c>
      <c r="J313" s="597"/>
      <c r="K313" s="367" t="s">
        <v>3141</v>
      </c>
      <c r="L313" s="113" t="s">
        <v>3141</v>
      </c>
      <c r="M313" s="164" t="s">
        <v>3042</v>
      </c>
      <c r="N313" s="172"/>
      <c r="O313" s="118" t="s">
        <v>3899</v>
      </c>
      <c r="P313" s="139" t="s">
        <v>3850</v>
      </c>
      <c r="Q313" s="139"/>
      <c r="R313" s="139" t="s">
        <v>3033</v>
      </c>
      <c r="S313" s="139" t="s">
        <v>3034</v>
      </c>
    </row>
    <row r="314" spans="1:19" ht="18" customHeight="1" x14ac:dyDescent="0.2">
      <c r="A314" s="185" t="s">
        <v>3900</v>
      </c>
      <c r="B314" s="114" t="s">
        <v>3036</v>
      </c>
      <c r="C314" s="170" t="s">
        <v>3901</v>
      </c>
      <c r="D314" s="171" t="s">
        <v>3083</v>
      </c>
      <c r="E314" s="360" t="s">
        <v>3084</v>
      </c>
      <c r="F314" s="356" t="s">
        <v>3085</v>
      </c>
      <c r="G314" s="139"/>
      <c r="H314" s="139"/>
      <c r="I314" s="367" t="s">
        <v>3084</v>
      </c>
      <c r="J314" s="597"/>
      <c r="K314" s="367" t="s">
        <v>3084</v>
      </c>
      <c r="L314" s="228" t="s">
        <v>3084</v>
      </c>
      <c r="M314" s="164" t="s">
        <v>3042</v>
      </c>
      <c r="N314" s="172"/>
      <c r="O314" s="118" t="s">
        <v>3902</v>
      </c>
      <c r="P314" s="139" t="s">
        <v>3850</v>
      </c>
      <c r="Q314" s="139"/>
      <c r="R314" s="139" t="s">
        <v>3033</v>
      </c>
      <c r="S314" s="139" t="s">
        <v>3034</v>
      </c>
    </row>
    <row r="315" spans="1:19" ht="18" customHeight="1" x14ac:dyDescent="0.2">
      <c r="A315" s="185" t="s">
        <v>3903</v>
      </c>
      <c r="B315" s="114" t="s">
        <v>3036</v>
      </c>
      <c r="C315" s="170" t="s">
        <v>3904</v>
      </c>
      <c r="D315" s="171" t="s">
        <v>3038</v>
      </c>
      <c r="E315" s="360">
        <v>0</v>
      </c>
      <c r="F315" s="356">
        <v>1000</v>
      </c>
      <c r="G315" s="139"/>
      <c r="H315" s="139"/>
      <c r="I315" s="367">
        <v>60</v>
      </c>
      <c r="J315" s="597"/>
      <c r="K315" s="367">
        <v>60</v>
      </c>
      <c r="L315" s="113">
        <v>60</v>
      </c>
      <c r="M315" s="164" t="s">
        <v>3042</v>
      </c>
      <c r="N315" s="172"/>
      <c r="O315" s="118" t="s">
        <v>3905</v>
      </c>
      <c r="P315" s="139" t="s">
        <v>3850</v>
      </c>
      <c r="Q315" s="139"/>
      <c r="R315" s="139" t="s">
        <v>3033</v>
      </c>
      <c r="S315" s="139" t="s">
        <v>3034</v>
      </c>
    </row>
    <row r="316" spans="1:19" ht="18" customHeight="1" x14ac:dyDescent="0.2">
      <c r="A316" s="185" t="s">
        <v>3906</v>
      </c>
      <c r="B316" s="114" t="s">
        <v>3036</v>
      </c>
      <c r="C316" s="170" t="s">
        <v>3907</v>
      </c>
      <c r="D316" s="171" t="s">
        <v>3124</v>
      </c>
      <c r="E316" s="360">
        <v>1</v>
      </c>
      <c r="F316" s="356">
        <v>3</v>
      </c>
      <c r="G316" s="139"/>
      <c r="H316" s="139"/>
      <c r="I316" s="367">
        <v>1</v>
      </c>
      <c r="J316" s="597"/>
      <c r="K316" s="367">
        <v>1</v>
      </c>
      <c r="L316" s="113">
        <v>1</v>
      </c>
      <c r="M316" s="164" t="s">
        <v>3042</v>
      </c>
      <c r="N316" s="172"/>
      <c r="O316" s="118" t="s">
        <v>3908</v>
      </c>
      <c r="P316" s="139" t="s">
        <v>3850</v>
      </c>
      <c r="Q316" s="139"/>
      <c r="R316" s="139" t="s">
        <v>3033</v>
      </c>
      <c r="S316" s="139" t="s">
        <v>3034</v>
      </c>
    </row>
    <row r="317" spans="1:19" ht="18" customHeight="1" x14ac:dyDescent="0.2">
      <c r="A317" s="185" t="s">
        <v>3909</v>
      </c>
      <c r="B317" s="114" t="s">
        <v>3036</v>
      </c>
      <c r="C317" s="170" t="s">
        <v>3910</v>
      </c>
      <c r="D317" s="171" t="s">
        <v>3124</v>
      </c>
      <c r="E317" s="360">
        <v>1</v>
      </c>
      <c r="F317" s="356">
        <v>3</v>
      </c>
      <c r="G317" s="139"/>
      <c r="H317" s="139"/>
      <c r="I317" s="367">
        <v>2</v>
      </c>
      <c r="J317" s="597"/>
      <c r="K317" s="367">
        <v>2</v>
      </c>
      <c r="L317" s="113">
        <v>2</v>
      </c>
      <c r="M317" s="164" t="s">
        <v>3042</v>
      </c>
      <c r="N317" s="172"/>
      <c r="O317" s="118" t="s">
        <v>3911</v>
      </c>
      <c r="P317" s="139" t="s">
        <v>3850</v>
      </c>
      <c r="Q317" s="139"/>
      <c r="R317" s="139" t="s">
        <v>3033</v>
      </c>
      <c r="S317" s="139" t="s">
        <v>3034</v>
      </c>
    </row>
    <row r="318" spans="1:19" ht="18" customHeight="1" x14ac:dyDescent="0.2">
      <c r="A318" s="185" t="s">
        <v>3912</v>
      </c>
      <c r="B318" s="114" t="s">
        <v>3036</v>
      </c>
      <c r="C318" s="170" t="s">
        <v>3913</v>
      </c>
      <c r="D318" s="171" t="s">
        <v>3124</v>
      </c>
      <c r="E318" s="360">
        <v>1</v>
      </c>
      <c r="F318" s="356">
        <v>3</v>
      </c>
      <c r="G318" s="139"/>
      <c r="H318" s="139"/>
      <c r="I318" s="367">
        <v>3</v>
      </c>
      <c r="J318" s="597"/>
      <c r="K318" s="367">
        <v>3</v>
      </c>
      <c r="L318" s="113">
        <v>3</v>
      </c>
      <c r="M318" s="164" t="s">
        <v>3042</v>
      </c>
      <c r="N318" s="172"/>
      <c r="O318" s="118" t="s">
        <v>3914</v>
      </c>
      <c r="P318" s="139" t="s">
        <v>3850</v>
      </c>
      <c r="Q318" s="139"/>
      <c r="R318" s="139" t="s">
        <v>3033</v>
      </c>
      <c r="S318" s="139" t="s">
        <v>3034</v>
      </c>
    </row>
    <row r="319" spans="1:19" s="352" customFormat="1" ht="18" customHeight="1" x14ac:dyDescent="0.2">
      <c r="A319" s="364" t="s">
        <v>3072</v>
      </c>
      <c r="B319" s="360"/>
      <c r="C319" s="371"/>
      <c r="D319" s="363"/>
      <c r="E319" s="360"/>
      <c r="F319" s="356"/>
      <c r="G319" s="357"/>
      <c r="H319" s="357"/>
      <c r="I319" s="367"/>
      <c r="J319" s="340"/>
      <c r="K319" s="367"/>
      <c r="L319" s="370"/>
      <c r="M319" s="372"/>
      <c r="N319" s="335"/>
      <c r="O319" s="373"/>
      <c r="P319" s="357"/>
      <c r="Q319" s="357"/>
      <c r="R319" s="357"/>
      <c r="S319" s="357"/>
    </row>
    <row r="320" spans="1:19" s="352" customFormat="1" ht="18" customHeight="1" x14ac:dyDescent="0.2">
      <c r="A320" s="364" t="s">
        <v>3915</v>
      </c>
      <c r="B320" s="360"/>
      <c r="C320" s="371"/>
      <c r="D320" s="363"/>
      <c r="E320" s="360"/>
      <c r="F320" s="356"/>
      <c r="G320" s="357"/>
      <c r="H320" s="357"/>
      <c r="I320" s="367"/>
      <c r="J320" s="340"/>
      <c r="K320" s="367"/>
      <c r="L320" s="370"/>
      <c r="M320" s="372"/>
      <c r="N320" s="335"/>
      <c r="O320" s="373"/>
      <c r="P320" s="357"/>
      <c r="Q320" s="357"/>
      <c r="R320" s="357"/>
      <c r="S320" s="357"/>
    </row>
    <row r="321" spans="1:16384" s="352" customFormat="1" ht="18" customHeight="1" x14ac:dyDescent="0.2">
      <c r="A321" s="369" t="s">
        <v>3916</v>
      </c>
      <c r="B321" s="360" t="s">
        <v>3036</v>
      </c>
      <c r="C321" s="371" t="s">
        <v>3871</v>
      </c>
      <c r="D321" s="363" t="s">
        <v>3038</v>
      </c>
      <c r="E321" s="360">
        <v>0</v>
      </c>
      <c r="F321" s="356">
        <v>1000000</v>
      </c>
      <c r="G321" s="357"/>
      <c r="H321" s="357"/>
      <c r="I321" s="584">
        <v>1.0513E-8</v>
      </c>
      <c r="J321" s="340"/>
      <c r="K321" s="367"/>
      <c r="L321" s="370"/>
      <c r="M321" s="372" t="s">
        <v>3042</v>
      </c>
      <c r="N321" s="335"/>
      <c r="O321" s="373" t="s">
        <v>3872</v>
      </c>
      <c r="P321" s="357" t="s">
        <v>3850</v>
      </c>
      <c r="Q321" s="357"/>
      <c r="R321" s="357" t="s">
        <v>3033</v>
      </c>
      <c r="S321" s="357" t="s">
        <v>3034</v>
      </c>
    </row>
    <row r="322" spans="1:16384" s="352" customFormat="1" ht="18" customHeight="1" x14ac:dyDescent="0.2">
      <c r="A322" s="369" t="s">
        <v>3917</v>
      </c>
      <c r="B322" s="360" t="s">
        <v>3036</v>
      </c>
      <c r="C322" s="371" t="s">
        <v>3874</v>
      </c>
      <c r="D322" s="363" t="s">
        <v>3038</v>
      </c>
      <c r="E322" s="360">
        <v>0</v>
      </c>
      <c r="F322" s="356">
        <v>1000000</v>
      </c>
      <c r="G322" s="672"/>
      <c r="H322" s="672"/>
      <c r="I322" s="584">
        <v>2.1025000000000001E-9</v>
      </c>
      <c r="J322" s="340"/>
      <c r="K322" s="375"/>
      <c r="L322" s="369"/>
      <c r="M322" s="372" t="s">
        <v>3042</v>
      </c>
      <c r="N322" s="369"/>
      <c r="O322" s="373" t="s">
        <v>3876</v>
      </c>
      <c r="P322" s="357" t="s">
        <v>3850</v>
      </c>
      <c r="Q322" s="374"/>
      <c r="R322" s="357" t="s">
        <v>3033</v>
      </c>
      <c r="S322" s="357" t="s">
        <v>3034</v>
      </c>
      <c r="T322" s="517"/>
      <c r="U322" s="517"/>
      <c r="V322" s="517"/>
      <c r="W322" s="517"/>
      <c r="X322" s="517"/>
      <c r="Y322" s="517"/>
      <c r="Z322" s="517"/>
      <c r="AA322" s="517"/>
      <c r="AB322" s="517"/>
      <c r="AC322" s="517"/>
      <c r="AD322" s="517"/>
      <c r="AE322" s="517"/>
      <c r="AF322" s="517"/>
      <c r="AG322" s="517"/>
      <c r="AH322" s="517"/>
      <c r="AI322" s="517"/>
      <c r="AJ322" s="517"/>
      <c r="AK322" s="517"/>
      <c r="AL322" s="517"/>
      <c r="AM322" s="517"/>
      <c r="AN322" s="517"/>
      <c r="AO322" s="517"/>
      <c r="AP322" s="517"/>
      <c r="AQ322" s="517"/>
      <c r="AR322" s="517"/>
      <c r="AS322" s="517"/>
      <c r="AT322" s="517"/>
      <c r="AU322" s="517"/>
      <c r="AV322" s="517"/>
      <c r="AW322" s="517"/>
      <c r="AX322" s="517"/>
      <c r="AY322" s="517"/>
      <c r="AZ322" s="517"/>
      <c r="BA322" s="517"/>
      <c r="BB322" s="517"/>
      <c r="BC322" s="517"/>
      <c r="BD322" s="517"/>
      <c r="BE322" s="517"/>
      <c r="BF322" s="517"/>
      <c r="BG322" s="517"/>
      <c r="BH322" s="517"/>
      <c r="BI322" s="517"/>
      <c r="BJ322" s="517"/>
      <c r="BK322" s="517"/>
      <c r="BL322" s="517"/>
      <c r="BM322" s="517"/>
      <c r="BN322" s="517"/>
      <c r="BO322" s="517"/>
      <c r="BP322" s="517"/>
      <c r="BQ322" s="517"/>
      <c r="BR322" s="517"/>
      <c r="BS322" s="517"/>
      <c r="BT322" s="517"/>
      <c r="BU322" s="517"/>
      <c r="BV322" s="517"/>
      <c r="BW322" s="517"/>
      <c r="BX322" s="517"/>
      <c r="BY322" s="517"/>
      <c r="BZ322" s="517"/>
      <c r="CA322" s="517"/>
      <c r="CB322" s="517"/>
      <c r="CC322" s="517"/>
      <c r="CD322" s="517"/>
      <c r="CE322" s="517"/>
      <c r="CF322" s="517"/>
      <c r="CG322" s="517"/>
      <c r="CH322" s="517"/>
      <c r="CI322" s="517"/>
      <c r="CJ322" s="517"/>
      <c r="CK322" s="517"/>
      <c r="CL322" s="517"/>
      <c r="CM322" s="517"/>
      <c r="CN322" s="517"/>
      <c r="CO322" s="517"/>
      <c r="CP322" s="517"/>
      <c r="CQ322" s="517"/>
      <c r="CR322" s="517"/>
      <c r="CS322" s="517"/>
      <c r="CT322" s="517"/>
      <c r="CU322" s="517"/>
      <c r="CV322" s="517"/>
      <c r="CW322" s="517"/>
      <c r="CX322" s="517"/>
      <c r="CY322" s="517"/>
      <c r="CZ322" s="517"/>
      <c r="DA322" s="517"/>
      <c r="DB322" s="517"/>
      <c r="DC322" s="517"/>
      <c r="DD322" s="517"/>
      <c r="DE322" s="517"/>
      <c r="DF322" s="517"/>
      <c r="DG322" s="517"/>
      <c r="DH322" s="517"/>
      <c r="DI322" s="517"/>
      <c r="DJ322" s="517"/>
      <c r="DK322" s="517"/>
      <c r="DL322" s="517"/>
      <c r="DM322" s="517"/>
      <c r="DN322" s="517"/>
      <c r="DO322" s="517"/>
      <c r="DP322" s="517"/>
      <c r="DQ322" s="517"/>
      <c r="DR322" s="517"/>
      <c r="DS322" s="517"/>
      <c r="DT322" s="517"/>
      <c r="DU322" s="517"/>
      <c r="DV322" s="517"/>
      <c r="DW322" s="517"/>
      <c r="DX322" s="517"/>
      <c r="DY322" s="517"/>
      <c r="DZ322" s="517"/>
      <c r="EA322" s="517"/>
      <c r="EB322" s="517"/>
      <c r="EC322" s="517"/>
      <c r="ED322" s="517"/>
      <c r="EE322" s="517"/>
      <c r="EF322" s="517"/>
      <c r="EG322" s="517"/>
      <c r="EH322" s="517"/>
      <c r="EI322" s="517"/>
      <c r="EJ322" s="517"/>
      <c r="EK322" s="517"/>
      <c r="EL322" s="517"/>
      <c r="EM322" s="517"/>
      <c r="EN322" s="517"/>
      <c r="EO322" s="517"/>
      <c r="EP322" s="517"/>
      <c r="EQ322" s="517"/>
      <c r="ER322" s="517"/>
      <c r="ES322" s="517"/>
      <c r="ET322" s="517"/>
      <c r="EU322" s="517"/>
      <c r="EV322" s="517"/>
      <c r="EW322" s="517"/>
      <c r="EX322" s="517"/>
      <c r="EY322" s="517"/>
      <c r="EZ322" s="517"/>
      <c r="FA322" s="517"/>
      <c r="FB322" s="517"/>
      <c r="FC322" s="517"/>
      <c r="FD322" s="517"/>
      <c r="FE322" s="517"/>
      <c r="FF322" s="517"/>
      <c r="FG322" s="517"/>
      <c r="FH322" s="517"/>
      <c r="FI322" s="517"/>
      <c r="FJ322" s="517"/>
      <c r="FK322" s="517"/>
      <c r="FL322" s="517"/>
      <c r="FM322" s="517"/>
      <c r="FN322" s="517"/>
      <c r="FO322" s="517"/>
      <c r="FP322" s="517"/>
      <c r="FQ322" s="517"/>
      <c r="FR322" s="517"/>
      <c r="FS322" s="517"/>
      <c r="FT322" s="517"/>
      <c r="FU322" s="517"/>
      <c r="FV322" s="517"/>
      <c r="FW322" s="517"/>
      <c r="FX322" s="517"/>
      <c r="FY322" s="517"/>
      <c r="FZ322" s="517"/>
      <c r="GA322" s="517"/>
      <c r="GB322" s="517"/>
      <c r="GC322" s="517"/>
      <c r="GD322" s="517"/>
      <c r="GE322" s="517"/>
      <c r="GF322" s="517"/>
      <c r="GG322" s="517"/>
      <c r="GH322" s="517"/>
      <c r="GI322" s="517"/>
      <c r="GJ322" s="517"/>
      <c r="GK322" s="517"/>
      <c r="GL322" s="517"/>
      <c r="GM322" s="517"/>
      <c r="GN322" s="517"/>
      <c r="GO322" s="517"/>
      <c r="GP322" s="517"/>
      <c r="GQ322" s="517"/>
      <c r="GR322" s="517"/>
      <c r="GS322" s="517"/>
      <c r="GT322" s="517"/>
      <c r="GU322" s="517"/>
      <c r="GV322" s="517"/>
      <c r="GW322" s="517"/>
      <c r="GX322" s="517"/>
      <c r="GY322" s="517"/>
      <c r="GZ322" s="517"/>
      <c r="HA322" s="517"/>
      <c r="HB322" s="517"/>
      <c r="HC322" s="517"/>
      <c r="HD322" s="517"/>
      <c r="HE322" s="517"/>
      <c r="HF322" s="517"/>
      <c r="HG322" s="517"/>
      <c r="HH322" s="517"/>
      <c r="HI322" s="517"/>
      <c r="HJ322" s="517"/>
      <c r="HK322" s="517"/>
      <c r="HL322" s="517"/>
      <c r="HM322" s="517"/>
      <c r="HN322" s="517"/>
      <c r="HO322" s="517"/>
      <c r="HP322" s="517"/>
      <c r="HQ322" s="517"/>
      <c r="HR322" s="517"/>
      <c r="HS322" s="517"/>
      <c r="HT322" s="517"/>
      <c r="HU322" s="517"/>
      <c r="HV322" s="517"/>
      <c r="HW322" s="517"/>
      <c r="HX322" s="517"/>
      <c r="HY322" s="517"/>
      <c r="HZ322" s="517"/>
      <c r="IA322" s="517"/>
      <c r="IB322" s="517"/>
      <c r="IC322" s="517"/>
      <c r="ID322" s="517"/>
      <c r="IE322" s="517"/>
      <c r="IF322" s="517"/>
      <c r="IG322" s="517"/>
      <c r="IH322" s="517"/>
      <c r="II322" s="517"/>
      <c r="IJ322" s="517"/>
      <c r="IK322" s="517"/>
      <c r="IL322" s="517"/>
      <c r="IM322" s="517"/>
      <c r="IN322" s="517"/>
      <c r="IO322" s="517"/>
      <c r="IP322" s="517"/>
      <c r="IQ322" s="517"/>
      <c r="IR322" s="517"/>
      <c r="IS322" s="517"/>
      <c r="IT322" s="517"/>
      <c r="IU322" s="517"/>
      <c r="IV322" s="517"/>
      <c r="IW322" s="517"/>
      <c r="IX322" s="517"/>
      <c r="IY322" s="517"/>
      <c r="IZ322" s="517"/>
      <c r="JA322" s="517"/>
      <c r="JB322" s="517"/>
      <c r="JC322" s="517"/>
      <c r="JD322" s="517"/>
      <c r="JE322" s="517"/>
      <c r="JF322" s="517"/>
      <c r="JG322" s="517"/>
      <c r="JH322" s="517"/>
      <c r="JI322" s="517"/>
      <c r="JJ322" s="517"/>
      <c r="JK322" s="517"/>
      <c r="JL322" s="517"/>
      <c r="JM322" s="517"/>
      <c r="JN322" s="517"/>
      <c r="JO322" s="517"/>
      <c r="JP322" s="517"/>
      <c r="JQ322" s="517"/>
      <c r="JR322" s="517"/>
      <c r="JS322" s="517"/>
      <c r="JT322" s="517"/>
      <c r="JU322" s="517"/>
      <c r="JV322" s="517"/>
      <c r="JW322" s="517"/>
      <c r="JX322" s="517"/>
      <c r="JY322" s="517"/>
      <c r="JZ322" s="517"/>
      <c r="KA322" s="517"/>
      <c r="KB322" s="517"/>
      <c r="KC322" s="517"/>
      <c r="KD322" s="517"/>
      <c r="KE322" s="517"/>
      <c r="KF322" s="517"/>
      <c r="KG322" s="517"/>
      <c r="KH322" s="517"/>
      <c r="KI322" s="517"/>
      <c r="KJ322" s="517"/>
      <c r="KK322" s="517"/>
      <c r="KL322" s="517"/>
      <c r="KM322" s="517"/>
      <c r="KN322" s="517"/>
      <c r="KO322" s="517"/>
      <c r="KP322" s="517"/>
      <c r="KQ322" s="517"/>
      <c r="KR322" s="517"/>
      <c r="KS322" s="517"/>
      <c r="KT322" s="517"/>
      <c r="KU322" s="517"/>
      <c r="KV322" s="517"/>
      <c r="KW322" s="517"/>
      <c r="KX322" s="517"/>
      <c r="KY322" s="517"/>
      <c r="KZ322" s="517"/>
      <c r="LA322" s="517"/>
      <c r="LB322" s="517"/>
      <c r="LC322" s="517"/>
      <c r="LD322" s="517"/>
      <c r="LE322" s="517"/>
      <c r="LF322" s="517"/>
      <c r="LG322" s="517"/>
      <c r="LH322" s="517"/>
      <c r="LI322" s="517"/>
      <c r="LJ322" s="517"/>
      <c r="LK322" s="517"/>
      <c r="LL322" s="517"/>
      <c r="LM322" s="517"/>
      <c r="LN322" s="517"/>
      <c r="LO322" s="517"/>
      <c r="LP322" s="517"/>
      <c r="LQ322" s="517"/>
      <c r="LR322" s="517"/>
      <c r="LS322" s="517"/>
      <c r="LT322" s="517"/>
      <c r="LU322" s="517"/>
      <c r="LV322" s="517"/>
      <c r="LW322" s="517"/>
      <c r="LX322" s="517"/>
      <c r="LY322" s="517"/>
      <c r="LZ322" s="517"/>
      <c r="MA322" s="517"/>
      <c r="MB322" s="517"/>
      <c r="MC322" s="517"/>
      <c r="MD322" s="517"/>
      <c r="ME322" s="517"/>
      <c r="MF322" s="517"/>
      <c r="MG322" s="517"/>
      <c r="MH322" s="517"/>
      <c r="MI322" s="517"/>
      <c r="MJ322" s="517"/>
      <c r="MK322" s="517"/>
      <c r="ML322" s="517"/>
      <c r="MM322" s="517"/>
      <c r="MN322" s="517"/>
      <c r="MO322" s="517"/>
      <c r="MP322" s="517"/>
      <c r="MQ322" s="517"/>
      <c r="MR322" s="517"/>
      <c r="MS322" s="517"/>
      <c r="MT322" s="517"/>
      <c r="MU322" s="517"/>
      <c r="MV322" s="517"/>
      <c r="MW322" s="517"/>
      <c r="MX322" s="517"/>
      <c r="MY322" s="517"/>
      <c r="MZ322" s="517"/>
      <c r="NA322" s="517"/>
      <c r="NB322" s="517"/>
      <c r="NC322" s="517"/>
      <c r="ND322" s="517"/>
      <c r="NE322" s="517"/>
      <c r="NF322" s="517"/>
      <c r="NG322" s="517"/>
      <c r="NH322" s="517"/>
      <c r="NI322" s="517"/>
      <c r="NJ322" s="517"/>
      <c r="NK322" s="517"/>
      <c r="NL322" s="517"/>
      <c r="NM322" s="517"/>
      <c r="NN322" s="517"/>
      <c r="NO322" s="517"/>
      <c r="NP322" s="517"/>
      <c r="NQ322" s="517"/>
      <c r="NR322" s="517"/>
      <c r="NS322" s="517"/>
      <c r="NT322" s="517"/>
      <c r="NU322" s="517"/>
      <c r="NV322" s="517"/>
      <c r="NW322" s="517"/>
      <c r="NX322" s="517"/>
      <c r="NY322" s="517"/>
      <c r="NZ322" s="517"/>
      <c r="OA322" s="517"/>
      <c r="OB322" s="517"/>
      <c r="OC322" s="517"/>
      <c r="OD322" s="517"/>
      <c r="OE322" s="517"/>
      <c r="OF322" s="517"/>
      <c r="OG322" s="517"/>
      <c r="OH322" s="517"/>
      <c r="OI322" s="517"/>
      <c r="OJ322" s="517"/>
      <c r="OK322" s="517"/>
      <c r="OL322" s="517"/>
      <c r="OM322" s="517"/>
      <c r="ON322" s="517"/>
      <c r="OO322" s="517"/>
      <c r="OP322" s="517"/>
      <c r="OQ322" s="517"/>
      <c r="OR322" s="517"/>
      <c r="OS322" s="517"/>
      <c r="OT322" s="517"/>
      <c r="OU322" s="517"/>
      <c r="OV322" s="517"/>
      <c r="OW322" s="517"/>
      <c r="OX322" s="517"/>
      <c r="OY322" s="517"/>
      <c r="OZ322" s="517"/>
      <c r="PA322" s="517"/>
      <c r="PB322" s="517"/>
      <c r="PC322" s="517"/>
      <c r="PD322" s="517"/>
      <c r="PE322" s="517"/>
      <c r="PF322" s="517"/>
      <c r="PG322" s="517"/>
      <c r="PH322" s="517"/>
      <c r="PI322" s="517"/>
      <c r="PJ322" s="517"/>
      <c r="PK322" s="517"/>
      <c r="PL322" s="517"/>
      <c r="PM322" s="517"/>
      <c r="PN322" s="517"/>
      <c r="PO322" s="517"/>
      <c r="PP322" s="517"/>
      <c r="PQ322" s="517"/>
      <c r="PR322" s="517"/>
      <c r="PS322" s="517"/>
      <c r="PT322" s="517"/>
      <c r="PU322" s="517"/>
      <c r="PV322" s="517"/>
      <c r="PW322" s="517"/>
      <c r="PX322" s="517"/>
      <c r="PY322" s="517"/>
      <c r="PZ322" s="517"/>
      <c r="QA322" s="517"/>
      <c r="QB322" s="517"/>
      <c r="QC322" s="517"/>
      <c r="QD322" s="517"/>
      <c r="QE322" s="517"/>
      <c r="QF322" s="517"/>
      <c r="QG322" s="517"/>
      <c r="QH322" s="517"/>
      <c r="QI322" s="517"/>
      <c r="QJ322" s="517"/>
      <c r="QK322" s="517"/>
      <c r="QL322" s="517"/>
      <c r="QM322" s="517"/>
      <c r="QN322" s="517"/>
      <c r="QO322" s="517"/>
      <c r="QP322" s="517"/>
      <c r="QQ322" s="517"/>
      <c r="QR322" s="517"/>
      <c r="QS322" s="517"/>
      <c r="QT322" s="517"/>
      <c r="QU322" s="517"/>
      <c r="QV322" s="517"/>
      <c r="QW322" s="517"/>
      <c r="QX322" s="517"/>
      <c r="QY322" s="517"/>
      <c r="QZ322" s="517"/>
      <c r="RA322" s="517"/>
      <c r="RB322" s="517"/>
      <c r="RC322" s="517"/>
      <c r="RD322" s="517"/>
      <c r="RE322" s="517"/>
      <c r="RF322" s="517"/>
      <c r="RG322" s="517"/>
      <c r="RH322" s="517"/>
      <c r="RI322" s="517"/>
      <c r="RJ322" s="517"/>
      <c r="RK322" s="517"/>
      <c r="RL322" s="517"/>
      <c r="RM322" s="517"/>
      <c r="RN322" s="517"/>
      <c r="RO322" s="517"/>
      <c r="RP322" s="517"/>
      <c r="RQ322" s="517"/>
      <c r="RR322" s="517"/>
      <c r="RS322" s="517"/>
      <c r="RT322" s="517"/>
      <c r="RU322" s="517"/>
      <c r="RV322" s="517"/>
      <c r="RW322" s="517"/>
      <c r="RX322" s="517"/>
      <c r="RY322" s="517"/>
      <c r="RZ322" s="517"/>
      <c r="SA322" s="517"/>
      <c r="SB322" s="517"/>
      <c r="SC322" s="517"/>
      <c r="SD322" s="517"/>
      <c r="SE322" s="517"/>
      <c r="SF322" s="517"/>
      <c r="SG322" s="517"/>
      <c r="SH322" s="517"/>
      <c r="SI322" s="517"/>
      <c r="SJ322" s="517"/>
      <c r="SK322" s="517"/>
      <c r="SL322" s="517"/>
      <c r="SM322" s="517"/>
      <c r="SN322" s="517"/>
      <c r="SO322" s="517"/>
      <c r="SP322" s="517"/>
      <c r="SQ322" s="517"/>
      <c r="SR322" s="517"/>
      <c r="SS322" s="517"/>
      <c r="ST322" s="517"/>
      <c r="SU322" s="517"/>
      <c r="SV322" s="517"/>
      <c r="SW322" s="517"/>
      <c r="SX322" s="517"/>
      <c r="SY322" s="517"/>
      <c r="SZ322" s="517"/>
      <c r="TA322" s="517"/>
      <c r="TB322" s="517"/>
      <c r="TC322" s="517"/>
      <c r="TD322" s="517"/>
      <c r="TE322" s="517"/>
      <c r="TF322" s="517"/>
      <c r="TG322" s="517"/>
      <c r="TH322" s="517"/>
      <c r="TI322" s="517"/>
      <c r="TJ322" s="517"/>
      <c r="TK322" s="517"/>
      <c r="TL322" s="517"/>
      <c r="TM322" s="517"/>
      <c r="TN322" s="517"/>
      <c r="TO322" s="517"/>
      <c r="TP322" s="517"/>
      <c r="TQ322" s="517"/>
      <c r="TR322" s="517"/>
      <c r="TS322" s="517"/>
      <c r="TT322" s="517"/>
      <c r="TU322" s="517"/>
      <c r="TV322" s="517"/>
      <c r="TW322" s="517"/>
      <c r="TX322" s="517"/>
      <c r="TY322" s="517"/>
      <c r="TZ322" s="517"/>
      <c r="UA322" s="517"/>
      <c r="UB322" s="517"/>
      <c r="UC322" s="517"/>
      <c r="UD322" s="517"/>
      <c r="UE322" s="517"/>
      <c r="UF322" s="517"/>
      <c r="UG322" s="517"/>
      <c r="UH322" s="517"/>
      <c r="UI322" s="517"/>
      <c r="UJ322" s="517"/>
      <c r="UK322" s="517"/>
      <c r="UL322" s="517"/>
      <c r="UM322" s="517"/>
      <c r="UN322" s="517"/>
      <c r="UO322" s="517"/>
      <c r="UP322" s="517"/>
      <c r="UQ322" s="517"/>
      <c r="UR322" s="517"/>
      <c r="US322" s="517"/>
      <c r="UT322" s="517"/>
      <c r="UU322" s="517"/>
      <c r="UV322" s="517"/>
      <c r="UW322" s="517"/>
      <c r="UX322" s="517"/>
      <c r="UY322" s="517"/>
      <c r="UZ322" s="517"/>
      <c r="VA322" s="517"/>
      <c r="VB322" s="517"/>
      <c r="VC322" s="517"/>
      <c r="VD322" s="517"/>
      <c r="VE322" s="517"/>
      <c r="VF322" s="517"/>
      <c r="VG322" s="517"/>
      <c r="VH322" s="517"/>
      <c r="VI322" s="517"/>
      <c r="VJ322" s="517"/>
      <c r="VK322" s="517"/>
      <c r="VL322" s="517"/>
      <c r="VM322" s="517"/>
      <c r="VN322" s="517"/>
      <c r="VO322" s="517"/>
      <c r="VP322" s="517"/>
      <c r="VQ322" s="517"/>
      <c r="VR322" s="517"/>
      <c r="VS322" s="517"/>
      <c r="VT322" s="517"/>
      <c r="VU322" s="517"/>
      <c r="VV322" s="517"/>
      <c r="VW322" s="517"/>
      <c r="VX322" s="517"/>
      <c r="VY322" s="517"/>
      <c r="VZ322" s="517"/>
      <c r="WA322" s="517"/>
      <c r="WB322" s="517"/>
      <c r="WC322" s="517"/>
      <c r="WD322" s="517"/>
      <c r="WE322" s="517"/>
      <c r="WF322" s="517"/>
      <c r="WG322" s="517"/>
      <c r="WH322" s="517"/>
      <c r="WI322" s="517"/>
      <c r="WJ322" s="517"/>
      <c r="WK322" s="517"/>
      <c r="WL322" s="517"/>
      <c r="WM322" s="517"/>
      <c r="WN322" s="517"/>
      <c r="WO322" s="517"/>
      <c r="WP322" s="517"/>
      <c r="WQ322" s="517"/>
      <c r="WR322" s="517"/>
      <c r="WS322" s="517"/>
      <c r="WT322" s="517"/>
      <c r="WU322" s="517"/>
      <c r="WV322" s="517"/>
      <c r="WW322" s="517"/>
      <c r="WX322" s="517"/>
      <c r="WY322" s="517"/>
      <c r="WZ322" s="517"/>
      <c r="XA322" s="517"/>
      <c r="XB322" s="517"/>
      <c r="XC322" s="517"/>
      <c r="XD322" s="517"/>
      <c r="XE322" s="517"/>
      <c r="XF322" s="517"/>
      <c r="XG322" s="517"/>
      <c r="XH322" s="517"/>
      <c r="XI322" s="517"/>
      <c r="XJ322" s="517"/>
      <c r="XK322" s="517"/>
      <c r="XL322" s="517"/>
      <c r="XM322" s="517"/>
      <c r="XN322" s="517"/>
      <c r="XO322" s="517"/>
      <c r="XP322" s="517"/>
      <c r="XQ322" s="517"/>
      <c r="XR322" s="517"/>
      <c r="XS322" s="517"/>
      <c r="XT322" s="517"/>
      <c r="XU322" s="517"/>
      <c r="XV322" s="517"/>
      <c r="XW322" s="517"/>
      <c r="XX322" s="517"/>
      <c r="XY322" s="517"/>
      <c r="XZ322" s="517"/>
      <c r="YA322" s="517"/>
      <c r="YB322" s="517"/>
      <c r="YC322" s="517"/>
      <c r="YD322" s="517"/>
      <c r="YE322" s="517"/>
      <c r="YF322" s="517"/>
      <c r="YG322" s="517"/>
      <c r="YH322" s="517"/>
      <c r="YI322" s="517"/>
      <c r="YJ322" s="517"/>
      <c r="YK322" s="517"/>
      <c r="YL322" s="517"/>
      <c r="YM322" s="517"/>
      <c r="YN322" s="517"/>
      <c r="YO322" s="517"/>
      <c r="YP322" s="517"/>
      <c r="YQ322" s="517"/>
      <c r="YR322" s="517"/>
      <c r="YS322" s="517"/>
      <c r="YT322" s="517"/>
      <c r="YU322" s="517"/>
      <c r="YV322" s="517"/>
      <c r="YW322" s="517"/>
      <c r="YX322" s="517"/>
      <c r="YY322" s="517"/>
      <c r="YZ322" s="517"/>
      <c r="ZA322" s="517"/>
      <c r="ZB322" s="517"/>
      <c r="ZC322" s="517"/>
      <c r="ZD322" s="517"/>
      <c r="ZE322" s="517"/>
      <c r="ZF322" s="517"/>
      <c r="ZG322" s="517"/>
      <c r="ZH322" s="517"/>
      <c r="ZI322" s="517"/>
      <c r="ZJ322" s="517"/>
      <c r="ZK322" s="517"/>
      <c r="ZL322" s="517"/>
      <c r="ZM322" s="517"/>
      <c r="ZN322" s="517"/>
      <c r="ZO322" s="517"/>
      <c r="ZP322" s="517"/>
      <c r="ZQ322" s="517"/>
      <c r="ZR322" s="517"/>
      <c r="ZS322" s="517"/>
      <c r="ZT322" s="517"/>
      <c r="ZU322" s="517"/>
      <c r="ZV322" s="517"/>
      <c r="ZW322" s="517"/>
      <c r="ZX322" s="517"/>
      <c r="ZY322" s="517"/>
      <c r="ZZ322" s="517"/>
      <c r="AAA322" s="517"/>
      <c r="AAB322" s="517"/>
      <c r="AAC322" s="517"/>
      <c r="AAD322" s="517"/>
      <c r="AAE322" s="517"/>
      <c r="AAF322" s="517"/>
      <c r="AAG322" s="517"/>
      <c r="AAH322" s="517"/>
      <c r="AAI322" s="517"/>
      <c r="AAJ322" s="517"/>
      <c r="AAK322" s="517"/>
      <c r="AAL322" s="517"/>
      <c r="AAM322" s="517"/>
      <c r="AAN322" s="517"/>
      <c r="AAO322" s="517"/>
      <c r="AAP322" s="517"/>
      <c r="AAQ322" s="517"/>
      <c r="AAR322" s="517"/>
      <c r="AAS322" s="517"/>
      <c r="AAT322" s="517"/>
      <c r="AAU322" s="517"/>
      <c r="AAV322" s="517"/>
      <c r="AAW322" s="517"/>
      <c r="AAX322" s="517"/>
      <c r="AAY322" s="517"/>
      <c r="AAZ322" s="517"/>
      <c r="ABA322" s="517"/>
      <c r="ABB322" s="517"/>
      <c r="ABC322" s="517"/>
      <c r="ABD322" s="517"/>
      <c r="ABE322" s="517"/>
      <c r="ABF322" s="517"/>
      <c r="ABG322" s="517"/>
      <c r="ABH322" s="517"/>
      <c r="ABI322" s="517"/>
      <c r="ABJ322" s="517"/>
      <c r="ABK322" s="517"/>
      <c r="ABL322" s="517"/>
      <c r="ABM322" s="517"/>
      <c r="ABN322" s="517"/>
      <c r="ABO322" s="517"/>
      <c r="ABP322" s="517"/>
      <c r="ABQ322" s="517"/>
      <c r="ABR322" s="517"/>
      <c r="ABS322" s="517"/>
      <c r="ABT322" s="517"/>
      <c r="ABU322" s="517"/>
      <c r="ABV322" s="517"/>
      <c r="ABW322" s="517"/>
      <c r="ABX322" s="517"/>
      <c r="ABY322" s="517"/>
      <c r="ABZ322" s="517"/>
      <c r="ACA322" s="517"/>
      <c r="ACB322" s="517"/>
      <c r="ACC322" s="517"/>
      <c r="ACD322" s="517"/>
      <c r="ACE322" s="517"/>
      <c r="ACF322" s="517"/>
      <c r="ACG322" s="517"/>
      <c r="ACH322" s="517"/>
      <c r="ACI322" s="517"/>
      <c r="ACJ322" s="517"/>
      <c r="ACK322" s="517"/>
      <c r="ACL322" s="517"/>
      <c r="ACM322" s="517"/>
      <c r="ACN322" s="517"/>
      <c r="ACO322" s="517"/>
      <c r="ACP322" s="517"/>
      <c r="ACQ322" s="517"/>
      <c r="ACR322" s="517"/>
      <c r="ACS322" s="517"/>
      <c r="ACT322" s="517"/>
      <c r="ACU322" s="517"/>
      <c r="ACV322" s="517"/>
      <c r="ACW322" s="517"/>
      <c r="ACX322" s="517"/>
      <c r="ACY322" s="517"/>
      <c r="ACZ322" s="517"/>
      <c r="ADA322" s="517"/>
      <c r="ADB322" s="517"/>
      <c r="ADC322" s="517"/>
      <c r="ADD322" s="517"/>
      <c r="ADE322" s="517"/>
      <c r="ADF322" s="517"/>
      <c r="ADG322" s="517"/>
      <c r="ADH322" s="517"/>
      <c r="ADI322" s="517"/>
      <c r="ADJ322" s="517"/>
      <c r="ADK322" s="517"/>
      <c r="ADL322" s="517"/>
      <c r="ADM322" s="517"/>
      <c r="ADN322" s="517"/>
      <c r="ADO322" s="517"/>
      <c r="ADP322" s="517"/>
      <c r="ADQ322" s="517"/>
      <c r="ADR322" s="517"/>
      <c r="ADS322" s="517"/>
      <c r="ADT322" s="517"/>
      <c r="ADU322" s="517"/>
      <c r="ADV322" s="517"/>
      <c r="ADW322" s="517"/>
      <c r="ADX322" s="517"/>
      <c r="ADY322" s="517"/>
      <c r="ADZ322" s="517"/>
      <c r="AEA322" s="517"/>
      <c r="AEB322" s="517"/>
      <c r="AEC322" s="517"/>
      <c r="AED322" s="517"/>
      <c r="AEE322" s="517"/>
      <c r="AEF322" s="517"/>
      <c r="AEG322" s="517"/>
      <c r="AEH322" s="517"/>
      <c r="AEI322" s="517"/>
      <c r="AEJ322" s="517"/>
      <c r="AEK322" s="517"/>
      <c r="AEL322" s="517"/>
      <c r="AEM322" s="517"/>
      <c r="AEN322" s="517"/>
      <c r="AEO322" s="517"/>
      <c r="AEP322" s="517"/>
      <c r="AEQ322" s="517"/>
      <c r="AER322" s="517"/>
      <c r="AES322" s="517"/>
      <c r="AET322" s="517"/>
      <c r="AEU322" s="517"/>
      <c r="AEV322" s="517"/>
      <c r="AEW322" s="517"/>
      <c r="AEX322" s="517"/>
      <c r="AEY322" s="517"/>
      <c r="AEZ322" s="517"/>
      <c r="AFA322" s="517"/>
      <c r="AFB322" s="517"/>
      <c r="AFC322" s="517"/>
      <c r="AFD322" s="517"/>
      <c r="AFE322" s="517"/>
      <c r="AFF322" s="517"/>
      <c r="AFG322" s="517"/>
      <c r="AFH322" s="517"/>
      <c r="AFI322" s="517"/>
      <c r="AFJ322" s="517"/>
      <c r="AFK322" s="517"/>
      <c r="AFL322" s="517"/>
      <c r="AFM322" s="517"/>
      <c r="AFN322" s="517"/>
      <c r="AFO322" s="517"/>
      <c r="AFP322" s="517"/>
      <c r="AFQ322" s="517"/>
      <c r="AFR322" s="517"/>
      <c r="AFS322" s="517"/>
      <c r="AFT322" s="517"/>
      <c r="AFU322" s="517"/>
      <c r="AFV322" s="517"/>
      <c r="AFW322" s="517"/>
      <c r="AFX322" s="517"/>
      <c r="AFY322" s="517"/>
      <c r="AFZ322" s="517"/>
      <c r="AGA322" s="517"/>
      <c r="AGB322" s="517"/>
      <c r="AGC322" s="517"/>
      <c r="AGD322" s="517"/>
      <c r="AGE322" s="517"/>
      <c r="AGF322" s="517"/>
      <c r="AGG322" s="517"/>
      <c r="AGH322" s="517"/>
      <c r="AGI322" s="517"/>
      <c r="AGJ322" s="517"/>
      <c r="AGK322" s="517"/>
      <c r="AGL322" s="517"/>
      <c r="AGM322" s="517"/>
      <c r="AGN322" s="517"/>
      <c r="AGO322" s="517"/>
      <c r="AGP322" s="517"/>
      <c r="AGQ322" s="517"/>
      <c r="AGR322" s="517"/>
      <c r="AGS322" s="517"/>
      <c r="AGT322" s="517"/>
      <c r="AGU322" s="517"/>
      <c r="AGV322" s="517"/>
      <c r="AGW322" s="517"/>
      <c r="AGX322" s="517"/>
      <c r="AGY322" s="517"/>
      <c r="AGZ322" s="517"/>
      <c r="AHA322" s="517"/>
      <c r="AHB322" s="517"/>
      <c r="AHC322" s="517"/>
      <c r="AHD322" s="517"/>
      <c r="AHE322" s="517"/>
      <c r="AHF322" s="517"/>
      <c r="AHG322" s="517"/>
      <c r="AHH322" s="517"/>
      <c r="AHI322" s="517"/>
      <c r="AHJ322" s="517"/>
      <c r="AHK322" s="517"/>
      <c r="AHL322" s="517"/>
      <c r="AHM322" s="517"/>
      <c r="AHN322" s="517"/>
      <c r="AHO322" s="517"/>
      <c r="AHP322" s="517"/>
      <c r="AHQ322" s="517"/>
      <c r="AHR322" s="517"/>
      <c r="AHS322" s="517"/>
      <c r="AHT322" s="517"/>
      <c r="AHU322" s="517"/>
      <c r="AHV322" s="517"/>
      <c r="AHW322" s="517"/>
      <c r="AHX322" s="517"/>
      <c r="AHY322" s="517"/>
      <c r="AHZ322" s="517"/>
      <c r="AIA322" s="517"/>
      <c r="AIB322" s="517"/>
      <c r="AIC322" s="517"/>
      <c r="AID322" s="517"/>
      <c r="AIE322" s="517"/>
      <c r="AIF322" s="517"/>
      <c r="AIG322" s="517"/>
      <c r="AIH322" s="517"/>
      <c r="AII322" s="517"/>
      <c r="AIJ322" s="517"/>
      <c r="AIK322" s="517"/>
      <c r="AIL322" s="517"/>
      <c r="AIM322" s="517"/>
      <c r="AIN322" s="517"/>
      <c r="AIO322" s="517"/>
      <c r="AIP322" s="517"/>
      <c r="AIQ322" s="517"/>
      <c r="AIR322" s="517"/>
      <c r="AIS322" s="517"/>
      <c r="AIT322" s="517"/>
      <c r="AIU322" s="517"/>
      <c r="AIV322" s="517"/>
      <c r="AIW322" s="517"/>
      <c r="AIX322" s="517"/>
      <c r="AIY322" s="517"/>
      <c r="AIZ322" s="517"/>
      <c r="AJA322" s="517"/>
      <c r="AJB322" s="517"/>
      <c r="AJC322" s="517"/>
      <c r="AJD322" s="517"/>
      <c r="AJE322" s="517"/>
      <c r="AJF322" s="517"/>
      <c r="AJG322" s="517"/>
      <c r="AJH322" s="517"/>
      <c r="AJI322" s="517"/>
      <c r="AJJ322" s="517"/>
      <c r="AJK322" s="517"/>
      <c r="AJL322" s="517"/>
      <c r="AJM322" s="517"/>
      <c r="AJN322" s="517"/>
      <c r="AJO322" s="517"/>
      <c r="AJP322" s="517"/>
      <c r="AJQ322" s="517"/>
      <c r="AJR322" s="517"/>
      <c r="AJS322" s="517"/>
      <c r="AJT322" s="517"/>
      <c r="AJU322" s="517"/>
      <c r="AJV322" s="517"/>
      <c r="AJW322" s="517"/>
      <c r="AJX322" s="517"/>
      <c r="AJY322" s="517"/>
      <c r="AJZ322" s="517"/>
      <c r="AKA322" s="517"/>
      <c r="AKB322" s="517"/>
      <c r="AKC322" s="517"/>
      <c r="AKD322" s="517"/>
      <c r="AKE322" s="517"/>
      <c r="AKF322" s="517"/>
      <c r="AKG322" s="517"/>
      <c r="AKH322" s="517"/>
      <c r="AKI322" s="517"/>
      <c r="AKJ322" s="517"/>
      <c r="AKK322" s="517"/>
      <c r="AKL322" s="517"/>
      <c r="AKM322" s="517"/>
      <c r="AKN322" s="517"/>
      <c r="AKO322" s="517"/>
      <c r="AKP322" s="517"/>
      <c r="AKQ322" s="517"/>
      <c r="AKR322" s="517"/>
      <c r="AKS322" s="517"/>
      <c r="AKT322" s="517"/>
      <c r="AKU322" s="517"/>
      <c r="AKV322" s="517"/>
      <c r="AKW322" s="517"/>
      <c r="AKX322" s="517"/>
      <c r="AKY322" s="517"/>
      <c r="AKZ322" s="517"/>
      <c r="ALA322" s="517"/>
      <c r="ALB322" s="517"/>
      <c r="ALC322" s="517"/>
      <c r="ALD322" s="517"/>
      <c r="ALE322" s="517"/>
      <c r="ALF322" s="517"/>
      <c r="ALG322" s="517"/>
      <c r="ALH322" s="517"/>
      <c r="ALI322" s="517"/>
      <c r="ALJ322" s="517"/>
      <c r="ALK322" s="517"/>
      <c r="ALL322" s="517"/>
      <c r="ALM322" s="517"/>
      <c r="ALN322" s="517"/>
      <c r="ALO322" s="517"/>
      <c r="ALP322" s="517"/>
      <c r="ALQ322" s="517"/>
      <c r="ALR322" s="517"/>
      <c r="ALS322" s="517"/>
      <c r="ALT322" s="517"/>
      <c r="ALU322" s="517"/>
      <c r="ALV322" s="517"/>
      <c r="ALW322" s="517"/>
      <c r="ALX322" s="517"/>
      <c r="ALY322" s="517"/>
      <c r="ALZ322" s="517"/>
      <c r="AMA322" s="517"/>
      <c r="AMB322" s="517"/>
      <c r="AMC322" s="517"/>
      <c r="AMD322" s="517"/>
      <c r="AME322" s="517"/>
      <c r="AMF322" s="517"/>
      <c r="AMG322" s="517"/>
      <c r="AMH322" s="517"/>
      <c r="AMI322" s="517"/>
      <c r="AMJ322" s="517"/>
      <c r="AMK322" s="517"/>
      <c r="AML322" s="517"/>
      <c r="AMM322" s="517"/>
      <c r="AMN322" s="517"/>
      <c r="AMO322" s="517"/>
      <c r="AMP322" s="517"/>
      <c r="AMQ322" s="517"/>
      <c r="AMR322" s="517"/>
      <c r="AMS322" s="517"/>
      <c r="AMT322" s="517"/>
      <c r="AMU322" s="517"/>
      <c r="AMV322" s="517"/>
      <c r="AMW322" s="517"/>
      <c r="AMX322" s="517"/>
      <c r="AMY322" s="517"/>
      <c r="AMZ322" s="517"/>
      <c r="ANA322" s="517"/>
      <c r="ANB322" s="517"/>
      <c r="ANC322" s="517"/>
      <c r="AND322" s="517"/>
      <c r="ANE322" s="517"/>
      <c r="ANF322" s="517"/>
      <c r="ANG322" s="517"/>
      <c r="ANH322" s="517"/>
      <c r="ANI322" s="517"/>
      <c r="ANJ322" s="517"/>
      <c r="ANK322" s="517"/>
      <c r="ANL322" s="517"/>
      <c r="ANM322" s="517"/>
      <c r="ANN322" s="517"/>
      <c r="ANO322" s="517"/>
      <c r="ANP322" s="517"/>
      <c r="ANQ322" s="517"/>
      <c r="ANR322" s="517"/>
      <c r="ANS322" s="517"/>
      <c r="ANT322" s="517"/>
      <c r="ANU322" s="517"/>
      <c r="ANV322" s="517"/>
      <c r="ANW322" s="517"/>
      <c r="ANX322" s="517"/>
      <c r="ANY322" s="517"/>
      <c r="ANZ322" s="517"/>
      <c r="AOA322" s="517"/>
      <c r="AOB322" s="517"/>
      <c r="AOC322" s="517"/>
      <c r="AOD322" s="517"/>
      <c r="AOE322" s="517"/>
      <c r="AOF322" s="517"/>
      <c r="AOG322" s="517"/>
      <c r="AOH322" s="517"/>
      <c r="AOI322" s="517"/>
      <c r="AOJ322" s="517"/>
      <c r="AOK322" s="517"/>
      <c r="AOL322" s="517"/>
      <c r="AOM322" s="517"/>
      <c r="AON322" s="517"/>
      <c r="AOO322" s="517"/>
      <c r="AOP322" s="517"/>
      <c r="AOQ322" s="517"/>
      <c r="AOR322" s="517"/>
      <c r="AOS322" s="517"/>
      <c r="AOT322" s="517"/>
      <c r="AOU322" s="517"/>
      <c r="AOV322" s="517"/>
      <c r="AOW322" s="517"/>
      <c r="AOX322" s="517"/>
      <c r="AOY322" s="517"/>
      <c r="AOZ322" s="517"/>
      <c r="APA322" s="517"/>
      <c r="APB322" s="517"/>
      <c r="APC322" s="517"/>
      <c r="APD322" s="517"/>
      <c r="APE322" s="517"/>
      <c r="APF322" s="517"/>
      <c r="APG322" s="517"/>
      <c r="APH322" s="517"/>
      <c r="API322" s="517"/>
      <c r="APJ322" s="517"/>
      <c r="APK322" s="517"/>
      <c r="APL322" s="517"/>
      <c r="APM322" s="517"/>
      <c r="APN322" s="517"/>
      <c r="APO322" s="517"/>
      <c r="APP322" s="517"/>
      <c r="APQ322" s="517"/>
      <c r="APR322" s="517"/>
      <c r="APS322" s="517"/>
      <c r="APT322" s="517"/>
      <c r="APU322" s="517"/>
      <c r="APV322" s="517"/>
      <c r="APW322" s="517"/>
      <c r="APX322" s="517"/>
      <c r="APY322" s="517"/>
      <c r="APZ322" s="517"/>
      <c r="AQA322" s="517"/>
      <c r="AQB322" s="517"/>
      <c r="AQC322" s="517"/>
      <c r="AQD322" s="517"/>
      <c r="AQE322" s="517"/>
      <c r="AQF322" s="517"/>
      <c r="AQG322" s="517"/>
      <c r="AQH322" s="517"/>
      <c r="AQI322" s="517"/>
      <c r="AQJ322" s="517"/>
      <c r="AQK322" s="517"/>
      <c r="AQL322" s="517"/>
      <c r="AQM322" s="517"/>
      <c r="AQN322" s="517"/>
      <c r="AQO322" s="517"/>
      <c r="AQP322" s="517"/>
      <c r="AQQ322" s="517"/>
      <c r="AQR322" s="517"/>
      <c r="AQS322" s="517"/>
      <c r="AQT322" s="517"/>
      <c r="AQU322" s="517"/>
      <c r="AQV322" s="517"/>
      <c r="AQW322" s="517"/>
      <c r="AQX322" s="517"/>
      <c r="AQY322" s="517"/>
      <c r="AQZ322" s="517"/>
      <c r="ARA322" s="517"/>
      <c r="ARB322" s="517"/>
      <c r="ARC322" s="517"/>
      <c r="ARD322" s="517"/>
      <c r="ARE322" s="517"/>
      <c r="ARF322" s="517"/>
      <c r="ARG322" s="517"/>
      <c r="ARH322" s="517"/>
      <c r="ARI322" s="517"/>
      <c r="ARJ322" s="517"/>
      <c r="ARK322" s="517"/>
      <c r="ARL322" s="517"/>
      <c r="ARM322" s="517"/>
      <c r="ARN322" s="517"/>
      <c r="ARO322" s="517"/>
      <c r="ARP322" s="517"/>
      <c r="ARQ322" s="517"/>
      <c r="ARR322" s="517"/>
      <c r="ARS322" s="517"/>
      <c r="ART322" s="517"/>
      <c r="ARU322" s="517"/>
      <c r="ARV322" s="517"/>
      <c r="ARW322" s="517"/>
      <c r="ARX322" s="517"/>
      <c r="ARY322" s="517"/>
      <c r="ARZ322" s="517"/>
      <c r="ASA322" s="517"/>
      <c r="ASB322" s="517"/>
      <c r="ASC322" s="517"/>
      <c r="ASD322" s="517"/>
      <c r="ASE322" s="517"/>
      <c r="ASF322" s="517"/>
      <c r="ASG322" s="517"/>
      <c r="ASH322" s="517"/>
      <c r="ASI322" s="517"/>
      <c r="ASJ322" s="517"/>
      <c r="ASK322" s="517"/>
      <c r="ASL322" s="517"/>
      <c r="ASM322" s="517"/>
      <c r="ASN322" s="517"/>
      <c r="ASO322" s="517"/>
      <c r="ASP322" s="517"/>
      <c r="ASQ322" s="517"/>
      <c r="ASR322" s="517"/>
      <c r="ASS322" s="517"/>
      <c r="AST322" s="517"/>
      <c r="ASU322" s="517"/>
      <c r="ASV322" s="517"/>
      <c r="ASW322" s="517"/>
      <c r="ASX322" s="517"/>
      <c r="ASY322" s="517"/>
      <c r="ASZ322" s="517"/>
      <c r="ATA322" s="517"/>
      <c r="ATB322" s="517"/>
      <c r="ATC322" s="517"/>
      <c r="ATD322" s="517"/>
      <c r="ATE322" s="517"/>
      <c r="ATF322" s="517"/>
      <c r="ATG322" s="517"/>
      <c r="ATH322" s="517"/>
      <c r="ATI322" s="517"/>
      <c r="ATJ322" s="517"/>
      <c r="ATK322" s="517"/>
      <c r="ATL322" s="517"/>
      <c r="ATM322" s="517"/>
      <c r="ATN322" s="517"/>
      <c r="ATO322" s="517"/>
      <c r="ATP322" s="517"/>
      <c r="ATQ322" s="517"/>
      <c r="ATR322" s="517"/>
      <c r="ATS322" s="517"/>
      <c r="ATT322" s="517"/>
      <c r="ATU322" s="517"/>
      <c r="ATV322" s="517"/>
      <c r="ATW322" s="517"/>
      <c r="ATX322" s="517"/>
      <c r="ATY322" s="517"/>
      <c r="ATZ322" s="517"/>
      <c r="AUA322" s="517"/>
      <c r="AUB322" s="517"/>
      <c r="AUC322" s="517"/>
      <c r="AUD322" s="517"/>
      <c r="AUE322" s="517"/>
      <c r="AUF322" s="517"/>
      <c r="AUG322" s="517"/>
      <c r="AUH322" s="517"/>
      <c r="AUI322" s="517"/>
      <c r="AUJ322" s="517"/>
      <c r="AUK322" s="517"/>
      <c r="AUL322" s="517"/>
      <c r="AUM322" s="517"/>
      <c r="AUN322" s="517"/>
      <c r="AUO322" s="517"/>
      <c r="AUP322" s="517"/>
      <c r="AUQ322" s="517"/>
      <c r="AUR322" s="517"/>
      <c r="AUS322" s="517"/>
      <c r="AUT322" s="517"/>
      <c r="AUU322" s="517"/>
      <c r="AUV322" s="517"/>
      <c r="AUW322" s="517"/>
      <c r="AUX322" s="517"/>
      <c r="AUY322" s="517"/>
      <c r="AUZ322" s="517"/>
      <c r="AVA322" s="517"/>
      <c r="AVB322" s="517"/>
      <c r="AVC322" s="517"/>
      <c r="AVD322" s="517"/>
      <c r="AVE322" s="517"/>
      <c r="AVF322" s="517"/>
      <c r="AVG322" s="517"/>
      <c r="AVH322" s="517"/>
      <c r="AVI322" s="517"/>
      <c r="AVJ322" s="517"/>
      <c r="AVK322" s="517"/>
      <c r="AVL322" s="517"/>
      <c r="AVM322" s="517"/>
      <c r="AVN322" s="517"/>
      <c r="AVO322" s="517"/>
      <c r="AVP322" s="517"/>
      <c r="AVQ322" s="517"/>
      <c r="AVR322" s="517"/>
      <c r="AVS322" s="517"/>
      <c r="AVT322" s="517"/>
      <c r="AVU322" s="517"/>
      <c r="AVV322" s="517"/>
      <c r="AVW322" s="517"/>
      <c r="AVX322" s="517"/>
      <c r="AVY322" s="517"/>
      <c r="AVZ322" s="517"/>
      <c r="AWA322" s="517"/>
      <c r="AWB322" s="517"/>
      <c r="AWC322" s="517"/>
      <c r="AWD322" s="517"/>
      <c r="AWE322" s="517"/>
      <c r="AWF322" s="517"/>
      <c r="AWG322" s="517"/>
      <c r="AWH322" s="517"/>
      <c r="AWI322" s="517"/>
      <c r="AWJ322" s="517"/>
      <c r="AWK322" s="517"/>
      <c r="AWL322" s="517"/>
      <c r="AWM322" s="517"/>
      <c r="AWN322" s="517"/>
      <c r="AWO322" s="517"/>
      <c r="AWP322" s="517"/>
      <c r="AWQ322" s="517"/>
      <c r="AWR322" s="517"/>
      <c r="AWS322" s="517"/>
      <c r="AWT322" s="517"/>
      <c r="AWU322" s="517"/>
      <c r="AWV322" s="517"/>
      <c r="AWW322" s="517"/>
      <c r="AWX322" s="517"/>
      <c r="AWY322" s="517"/>
      <c r="AWZ322" s="517"/>
      <c r="AXA322" s="517"/>
      <c r="AXB322" s="517"/>
      <c r="AXC322" s="517"/>
      <c r="AXD322" s="517"/>
      <c r="AXE322" s="517"/>
      <c r="AXF322" s="517"/>
      <c r="AXG322" s="517"/>
      <c r="AXH322" s="517"/>
      <c r="AXI322" s="517"/>
      <c r="AXJ322" s="517"/>
      <c r="AXK322" s="517"/>
      <c r="AXL322" s="517"/>
      <c r="AXM322" s="517"/>
      <c r="AXN322" s="517"/>
      <c r="AXO322" s="517"/>
      <c r="AXP322" s="517"/>
      <c r="AXQ322" s="517"/>
      <c r="AXR322" s="517"/>
      <c r="AXS322" s="517"/>
      <c r="AXT322" s="517"/>
      <c r="AXU322" s="517"/>
      <c r="AXV322" s="517"/>
      <c r="AXW322" s="517"/>
      <c r="AXX322" s="517"/>
      <c r="AXY322" s="517"/>
      <c r="AXZ322" s="517"/>
      <c r="AYA322" s="517"/>
      <c r="AYB322" s="517"/>
      <c r="AYC322" s="517"/>
      <c r="AYD322" s="517"/>
      <c r="AYE322" s="517"/>
      <c r="AYF322" s="517"/>
      <c r="AYG322" s="517"/>
      <c r="AYH322" s="517"/>
      <c r="AYI322" s="517"/>
      <c r="AYJ322" s="517"/>
      <c r="AYK322" s="517"/>
      <c r="AYL322" s="517"/>
      <c r="AYM322" s="517"/>
      <c r="AYN322" s="517"/>
      <c r="AYO322" s="517"/>
      <c r="AYP322" s="517"/>
      <c r="AYQ322" s="517"/>
      <c r="AYR322" s="517"/>
      <c r="AYS322" s="517"/>
      <c r="AYT322" s="517"/>
      <c r="AYU322" s="517"/>
      <c r="AYV322" s="517"/>
      <c r="AYW322" s="517"/>
      <c r="AYX322" s="517"/>
      <c r="AYY322" s="517"/>
      <c r="AYZ322" s="517"/>
      <c r="AZA322" s="517"/>
      <c r="AZB322" s="517"/>
      <c r="AZC322" s="517"/>
      <c r="AZD322" s="517"/>
      <c r="AZE322" s="517"/>
      <c r="AZF322" s="517"/>
      <c r="AZG322" s="517"/>
      <c r="AZH322" s="517"/>
      <c r="AZI322" s="517"/>
      <c r="AZJ322" s="517"/>
      <c r="AZK322" s="517"/>
      <c r="AZL322" s="517"/>
      <c r="AZM322" s="517"/>
      <c r="AZN322" s="517"/>
      <c r="AZO322" s="517"/>
      <c r="AZP322" s="517"/>
      <c r="AZQ322" s="517"/>
      <c r="AZR322" s="517"/>
      <c r="AZS322" s="517"/>
      <c r="AZT322" s="517"/>
      <c r="AZU322" s="517"/>
      <c r="AZV322" s="517"/>
      <c r="AZW322" s="517"/>
      <c r="AZX322" s="517"/>
      <c r="AZY322" s="517"/>
      <c r="AZZ322" s="517"/>
      <c r="BAA322" s="517"/>
      <c r="BAB322" s="517"/>
      <c r="BAC322" s="517"/>
      <c r="BAD322" s="517"/>
      <c r="BAE322" s="517"/>
      <c r="BAF322" s="517"/>
      <c r="BAG322" s="517"/>
      <c r="BAH322" s="517"/>
      <c r="BAI322" s="517"/>
      <c r="BAJ322" s="517"/>
      <c r="BAK322" s="517"/>
      <c r="BAL322" s="517"/>
      <c r="BAM322" s="517"/>
      <c r="BAN322" s="517"/>
      <c r="BAO322" s="517"/>
      <c r="BAP322" s="517"/>
      <c r="BAQ322" s="517"/>
      <c r="BAR322" s="517"/>
      <c r="BAS322" s="517"/>
      <c r="BAT322" s="517"/>
      <c r="BAU322" s="517"/>
      <c r="BAV322" s="517"/>
      <c r="BAW322" s="517"/>
      <c r="BAX322" s="517"/>
      <c r="BAY322" s="517"/>
      <c r="BAZ322" s="517"/>
      <c r="BBA322" s="517"/>
      <c r="BBB322" s="517"/>
      <c r="BBC322" s="517"/>
      <c r="BBD322" s="517"/>
      <c r="BBE322" s="517"/>
      <c r="BBF322" s="517"/>
      <c r="BBG322" s="517"/>
      <c r="BBH322" s="517"/>
      <c r="BBI322" s="517"/>
      <c r="BBJ322" s="517"/>
      <c r="BBK322" s="517"/>
      <c r="BBL322" s="517"/>
      <c r="BBM322" s="517"/>
      <c r="BBN322" s="517"/>
      <c r="BBO322" s="517"/>
      <c r="BBP322" s="517"/>
      <c r="BBQ322" s="517"/>
      <c r="BBR322" s="517"/>
      <c r="BBS322" s="517"/>
      <c r="BBT322" s="517"/>
      <c r="BBU322" s="517"/>
      <c r="BBV322" s="517"/>
      <c r="BBW322" s="517"/>
      <c r="BBX322" s="517"/>
      <c r="BBY322" s="517"/>
      <c r="BBZ322" s="517"/>
      <c r="BCA322" s="517"/>
      <c r="BCB322" s="517"/>
      <c r="BCC322" s="517"/>
      <c r="BCD322" s="517"/>
      <c r="BCE322" s="517"/>
      <c r="BCF322" s="517"/>
      <c r="BCG322" s="517"/>
      <c r="BCH322" s="517"/>
      <c r="BCI322" s="517"/>
      <c r="BCJ322" s="517"/>
      <c r="BCK322" s="517"/>
      <c r="BCL322" s="517"/>
      <c r="BCM322" s="517"/>
      <c r="BCN322" s="517"/>
      <c r="BCO322" s="517"/>
      <c r="BCP322" s="517"/>
      <c r="BCQ322" s="517"/>
      <c r="BCR322" s="517"/>
      <c r="BCS322" s="517"/>
      <c r="BCT322" s="517"/>
      <c r="BCU322" s="517"/>
      <c r="BCV322" s="517"/>
      <c r="BCW322" s="517"/>
      <c r="BCX322" s="517"/>
      <c r="BCY322" s="517"/>
      <c r="BCZ322" s="517"/>
      <c r="BDA322" s="517"/>
      <c r="BDB322" s="517"/>
      <c r="BDC322" s="517"/>
      <c r="BDD322" s="517"/>
      <c r="BDE322" s="517"/>
      <c r="BDF322" s="517"/>
      <c r="BDG322" s="517"/>
      <c r="BDH322" s="517"/>
      <c r="BDI322" s="517"/>
      <c r="BDJ322" s="517"/>
      <c r="BDK322" s="517"/>
      <c r="BDL322" s="517"/>
      <c r="BDM322" s="517"/>
      <c r="BDN322" s="517"/>
      <c r="BDO322" s="517"/>
      <c r="BDP322" s="517"/>
      <c r="BDQ322" s="517"/>
      <c r="BDR322" s="517"/>
      <c r="BDS322" s="517"/>
      <c r="BDT322" s="517"/>
      <c r="BDU322" s="517"/>
      <c r="BDV322" s="517"/>
      <c r="BDW322" s="517"/>
      <c r="BDX322" s="517"/>
      <c r="BDY322" s="517"/>
      <c r="BDZ322" s="517"/>
      <c r="BEA322" s="517"/>
      <c r="BEB322" s="517"/>
      <c r="BEC322" s="517"/>
      <c r="BED322" s="517"/>
      <c r="BEE322" s="517"/>
      <c r="BEF322" s="517"/>
      <c r="BEG322" s="517"/>
      <c r="BEH322" s="517"/>
      <c r="BEI322" s="517"/>
      <c r="BEJ322" s="517"/>
      <c r="BEK322" s="517"/>
      <c r="BEL322" s="517"/>
      <c r="BEM322" s="517"/>
      <c r="BEN322" s="517"/>
      <c r="BEO322" s="517"/>
      <c r="BEP322" s="517"/>
      <c r="BEQ322" s="517"/>
      <c r="BER322" s="517"/>
      <c r="BES322" s="517"/>
      <c r="BET322" s="517"/>
      <c r="BEU322" s="517"/>
      <c r="BEV322" s="517"/>
      <c r="BEW322" s="517"/>
      <c r="BEX322" s="517"/>
      <c r="BEY322" s="517"/>
      <c r="BEZ322" s="517"/>
      <c r="BFA322" s="517"/>
      <c r="BFB322" s="517"/>
      <c r="BFC322" s="517"/>
      <c r="BFD322" s="517"/>
      <c r="BFE322" s="517"/>
      <c r="BFF322" s="517"/>
      <c r="BFG322" s="517"/>
      <c r="BFH322" s="517"/>
      <c r="BFI322" s="517"/>
      <c r="BFJ322" s="517"/>
      <c r="BFK322" s="517"/>
      <c r="BFL322" s="517"/>
      <c r="BFM322" s="517"/>
      <c r="BFN322" s="517"/>
      <c r="BFO322" s="517"/>
      <c r="BFP322" s="517"/>
      <c r="BFQ322" s="517"/>
      <c r="BFR322" s="517"/>
      <c r="BFS322" s="517"/>
      <c r="BFT322" s="517"/>
      <c r="BFU322" s="517"/>
      <c r="BFV322" s="517"/>
      <c r="BFW322" s="517"/>
      <c r="BFX322" s="517"/>
      <c r="BFY322" s="517"/>
      <c r="BFZ322" s="517"/>
      <c r="BGA322" s="517"/>
      <c r="BGB322" s="517"/>
      <c r="BGC322" s="517"/>
      <c r="BGD322" s="517"/>
      <c r="BGE322" s="517"/>
      <c r="BGF322" s="517"/>
      <c r="BGG322" s="517"/>
      <c r="BGH322" s="517"/>
      <c r="BGI322" s="517"/>
      <c r="BGJ322" s="517"/>
      <c r="BGK322" s="517"/>
      <c r="BGL322" s="517"/>
      <c r="BGM322" s="517"/>
      <c r="BGN322" s="517"/>
      <c r="BGO322" s="517"/>
      <c r="BGP322" s="517"/>
      <c r="BGQ322" s="517"/>
      <c r="BGR322" s="517"/>
      <c r="BGS322" s="517"/>
      <c r="BGT322" s="517"/>
      <c r="BGU322" s="517"/>
      <c r="BGV322" s="517"/>
      <c r="BGW322" s="517"/>
      <c r="BGX322" s="517"/>
      <c r="BGY322" s="517"/>
      <c r="BGZ322" s="517"/>
      <c r="BHA322" s="517"/>
      <c r="BHB322" s="517"/>
      <c r="BHC322" s="517"/>
      <c r="BHD322" s="517"/>
      <c r="BHE322" s="517"/>
      <c r="BHF322" s="517"/>
      <c r="BHG322" s="517"/>
      <c r="BHH322" s="517"/>
      <c r="BHI322" s="517"/>
      <c r="BHJ322" s="517"/>
      <c r="BHK322" s="517"/>
      <c r="BHL322" s="517"/>
      <c r="BHM322" s="517"/>
      <c r="BHN322" s="517"/>
      <c r="BHO322" s="517"/>
      <c r="BHP322" s="517"/>
      <c r="BHQ322" s="517"/>
      <c r="BHR322" s="517"/>
      <c r="BHS322" s="517"/>
      <c r="BHT322" s="517"/>
      <c r="BHU322" s="517"/>
      <c r="BHV322" s="517"/>
      <c r="BHW322" s="517"/>
      <c r="BHX322" s="517"/>
      <c r="BHY322" s="517"/>
      <c r="BHZ322" s="517"/>
      <c r="BIA322" s="517"/>
      <c r="BIB322" s="517"/>
      <c r="BIC322" s="517"/>
      <c r="BID322" s="517"/>
      <c r="BIE322" s="517"/>
      <c r="BIF322" s="517"/>
      <c r="BIG322" s="517"/>
      <c r="BIH322" s="517"/>
      <c r="BII322" s="517"/>
      <c r="BIJ322" s="517"/>
      <c r="BIK322" s="517"/>
      <c r="BIL322" s="517"/>
      <c r="BIM322" s="517"/>
      <c r="BIN322" s="517"/>
      <c r="BIO322" s="517"/>
      <c r="BIP322" s="517"/>
      <c r="BIQ322" s="517"/>
      <c r="BIR322" s="517"/>
      <c r="BIS322" s="517"/>
      <c r="BIT322" s="517"/>
      <c r="BIU322" s="517"/>
      <c r="BIV322" s="517"/>
      <c r="BIW322" s="517"/>
      <c r="BIX322" s="517"/>
      <c r="BIY322" s="517"/>
      <c r="BIZ322" s="517"/>
      <c r="BJA322" s="517"/>
      <c r="BJB322" s="517"/>
      <c r="BJC322" s="517"/>
      <c r="BJD322" s="517"/>
      <c r="BJE322" s="517"/>
      <c r="BJF322" s="517"/>
      <c r="BJG322" s="517"/>
      <c r="BJH322" s="517"/>
      <c r="BJI322" s="517"/>
      <c r="BJJ322" s="517"/>
      <c r="BJK322" s="517"/>
      <c r="BJL322" s="517"/>
      <c r="BJM322" s="517"/>
      <c r="BJN322" s="517"/>
      <c r="BJO322" s="517"/>
      <c r="BJP322" s="517"/>
      <c r="BJQ322" s="517"/>
      <c r="BJR322" s="517"/>
      <c r="BJS322" s="517"/>
      <c r="BJT322" s="517"/>
      <c r="BJU322" s="517"/>
      <c r="BJV322" s="517"/>
      <c r="BJW322" s="517"/>
      <c r="BJX322" s="517"/>
      <c r="BJY322" s="517"/>
      <c r="BJZ322" s="517"/>
      <c r="BKA322" s="517"/>
      <c r="BKB322" s="517"/>
      <c r="BKC322" s="517"/>
      <c r="BKD322" s="517"/>
      <c r="BKE322" s="517"/>
      <c r="BKF322" s="517"/>
      <c r="BKG322" s="517"/>
      <c r="BKH322" s="517"/>
      <c r="BKI322" s="517"/>
      <c r="BKJ322" s="517"/>
      <c r="BKK322" s="517"/>
      <c r="BKL322" s="517"/>
      <c r="BKM322" s="517"/>
      <c r="BKN322" s="517"/>
      <c r="BKO322" s="517"/>
      <c r="BKP322" s="517"/>
      <c r="BKQ322" s="517"/>
      <c r="BKR322" s="517"/>
      <c r="BKS322" s="517"/>
      <c r="BKT322" s="517"/>
      <c r="BKU322" s="517"/>
      <c r="BKV322" s="517"/>
      <c r="BKW322" s="517"/>
      <c r="BKX322" s="517"/>
      <c r="BKY322" s="517"/>
      <c r="BKZ322" s="517"/>
      <c r="BLA322" s="517"/>
      <c r="BLB322" s="517"/>
      <c r="BLC322" s="517"/>
      <c r="BLD322" s="517"/>
      <c r="BLE322" s="517"/>
      <c r="BLF322" s="517"/>
      <c r="BLG322" s="517"/>
      <c r="BLH322" s="517"/>
      <c r="BLI322" s="517"/>
      <c r="BLJ322" s="517"/>
      <c r="BLK322" s="517"/>
      <c r="BLL322" s="517"/>
      <c r="BLM322" s="517"/>
      <c r="BLN322" s="517"/>
      <c r="BLO322" s="517"/>
      <c r="BLP322" s="517"/>
      <c r="BLQ322" s="517"/>
      <c r="BLR322" s="517"/>
      <c r="BLS322" s="517"/>
      <c r="BLT322" s="517"/>
      <c r="BLU322" s="517"/>
      <c r="BLV322" s="517"/>
      <c r="BLW322" s="517"/>
      <c r="BLX322" s="517"/>
      <c r="BLY322" s="517"/>
      <c r="BLZ322" s="517"/>
      <c r="BMA322" s="517"/>
      <c r="BMB322" s="517"/>
      <c r="BMC322" s="517"/>
      <c r="BMD322" s="517"/>
      <c r="BME322" s="517"/>
      <c r="BMF322" s="517"/>
      <c r="BMG322" s="517"/>
      <c r="BMH322" s="517"/>
      <c r="BMI322" s="517"/>
      <c r="BMJ322" s="517"/>
      <c r="BMK322" s="517"/>
      <c r="BML322" s="517"/>
      <c r="BMM322" s="517"/>
      <c r="BMN322" s="517"/>
      <c r="BMO322" s="517"/>
      <c r="BMP322" s="517"/>
      <c r="BMQ322" s="517"/>
      <c r="BMR322" s="517"/>
      <c r="BMS322" s="517"/>
      <c r="BMT322" s="517"/>
      <c r="BMU322" s="517"/>
      <c r="BMV322" s="517"/>
      <c r="BMW322" s="517"/>
      <c r="BMX322" s="517"/>
      <c r="BMY322" s="517"/>
      <c r="BMZ322" s="517"/>
      <c r="BNA322" s="517"/>
      <c r="BNB322" s="517"/>
      <c r="BNC322" s="517"/>
      <c r="BND322" s="517"/>
      <c r="BNE322" s="517"/>
      <c r="BNF322" s="517"/>
      <c r="BNG322" s="517"/>
      <c r="BNH322" s="517"/>
      <c r="BNI322" s="517"/>
      <c r="BNJ322" s="517"/>
      <c r="BNK322" s="517"/>
      <c r="BNL322" s="517"/>
      <c r="BNM322" s="517"/>
      <c r="BNN322" s="517"/>
      <c r="BNO322" s="517"/>
      <c r="BNP322" s="517"/>
      <c r="BNQ322" s="517"/>
      <c r="BNR322" s="517"/>
      <c r="BNS322" s="517"/>
      <c r="BNT322" s="517"/>
      <c r="BNU322" s="517"/>
      <c r="BNV322" s="517"/>
      <c r="BNW322" s="517"/>
      <c r="BNX322" s="517"/>
      <c r="BNY322" s="517"/>
      <c r="BNZ322" s="517"/>
      <c r="BOA322" s="517"/>
      <c r="BOB322" s="517"/>
      <c r="BOC322" s="517"/>
      <c r="BOD322" s="517"/>
      <c r="BOE322" s="517"/>
      <c r="BOF322" s="517"/>
      <c r="BOG322" s="517"/>
      <c r="BOH322" s="517"/>
      <c r="BOI322" s="517"/>
      <c r="BOJ322" s="517"/>
      <c r="BOK322" s="517"/>
      <c r="BOL322" s="517"/>
      <c r="BOM322" s="517"/>
      <c r="BON322" s="517"/>
      <c r="BOO322" s="517"/>
      <c r="BOP322" s="517"/>
      <c r="BOQ322" s="517"/>
      <c r="BOR322" s="517"/>
      <c r="BOS322" s="517"/>
      <c r="BOT322" s="517"/>
      <c r="BOU322" s="517"/>
      <c r="BOV322" s="517"/>
      <c r="BOW322" s="517"/>
      <c r="BOX322" s="517"/>
      <c r="BOY322" s="517"/>
      <c r="BOZ322" s="517"/>
      <c r="BPA322" s="517"/>
      <c r="BPB322" s="517"/>
      <c r="BPC322" s="517"/>
      <c r="BPD322" s="517"/>
      <c r="BPE322" s="517"/>
      <c r="BPF322" s="517"/>
      <c r="BPG322" s="517"/>
      <c r="BPH322" s="517"/>
      <c r="BPI322" s="517"/>
      <c r="BPJ322" s="517"/>
      <c r="BPK322" s="517"/>
      <c r="BPL322" s="517"/>
      <c r="BPM322" s="517"/>
      <c r="BPN322" s="517"/>
      <c r="BPO322" s="517"/>
      <c r="BPP322" s="517"/>
      <c r="BPQ322" s="517"/>
      <c r="BPR322" s="517"/>
      <c r="BPS322" s="517"/>
      <c r="BPT322" s="517"/>
      <c r="BPU322" s="517"/>
      <c r="BPV322" s="517"/>
      <c r="BPW322" s="517"/>
      <c r="BPX322" s="517"/>
      <c r="BPY322" s="517"/>
      <c r="BPZ322" s="517"/>
      <c r="BQA322" s="517"/>
      <c r="BQB322" s="517"/>
      <c r="BQC322" s="517"/>
      <c r="BQD322" s="517"/>
      <c r="BQE322" s="517"/>
      <c r="BQF322" s="517"/>
      <c r="BQG322" s="517"/>
      <c r="BQH322" s="517"/>
      <c r="BQI322" s="517"/>
      <c r="BQJ322" s="517"/>
      <c r="BQK322" s="517"/>
      <c r="BQL322" s="517"/>
      <c r="BQM322" s="517"/>
      <c r="BQN322" s="517"/>
      <c r="BQO322" s="517"/>
      <c r="BQP322" s="517"/>
      <c r="BQQ322" s="517"/>
      <c r="BQR322" s="517"/>
      <c r="BQS322" s="517"/>
      <c r="BQT322" s="517"/>
      <c r="BQU322" s="517"/>
      <c r="BQV322" s="517"/>
      <c r="BQW322" s="517"/>
      <c r="BQX322" s="517"/>
      <c r="BQY322" s="517"/>
      <c r="BQZ322" s="517"/>
      <c r="BRA322" s="517"/>
      <c r="BRB322" s="517"/>
      <c r="BRC322" s="517"/>
      <c r="BRD322" s="517"/>
      <c r="BRE322" s="517"/>
      <c r="BRF322" s="517"/>
      <c r="BRG322" s="517"/>
      <c r="BRH322" s="517"/>
      <c r="BRI322" s="517"/>
      <c r="BRJ322" s="517"/>
      <c r="BRK322" s="517"/>
      <c r="BRL322" s="517"/>
      <c r="BRM322" s="517"/>
      <c r="BRN322" s="517"/>
      <c r="BRO322" s="517"/>
      <c r="BRP322" s="517"/>
      <c r="BRQ322" s="517"/>
      <c r="BRR322" s="517"/>
      <c r="BRS322" s="517"/>
      <c r="BRT322" s="517"/>
      <c r="BRU322" s="517"/>
      <c r="BRV322" s="517"/>
      <c r="BRW322" s="517"/>
      <c r="BRX322" s="517"/>
      <c r="BRY322" s="517"/>
      <c r="BRZ322" s="517"/>
      <c r="BSA322" s="517"/>
      <c r="BSB322" s="517"/>
      <c r="BSC322" s="517"/>
      <c r="BSD322" s="517"/>
      <c r="BSE322" s="517"/>
      <c r="BSF322" s="517"/>
      <c r="BSG322" s="517"/>
      <c r="BSH322" s="517"/>
      <c r="BSI322" s="517"/>
      <c r="BSJ322" s="517"/>
      <c r="BSK322" s="517"/>
      <c r="BSL322" s="517"/>
      <c r="BSM322" s="517"/>
      <c r="BSN322" s="517"/>
      <c r="BSO322" s="517"/>
      <c r="BSP322" s="517"/>
      <c r="BSQ322" s="517"/>
      <c r="BSR322" s="517"/>
      <c r="BSS322" s="517"/>
      <c r="BST322" s="517"/>
      <c r="BSU322" s="517"/>
      <c r="BSV322" s="517"/>
      <c r="BSW322" s="517"/>
      <c r="BSX322" s="517"/>
      <c r="BSY322" s="517"/>
      <c r="BSZ322" s="517"/>
      <c r="BTA322" s="517"/>
      <c r="BTB322" s="517"/>
      <c r="BTC322" s="517"/>
      <c r="BTD322" s="517"/>
      <c r="BTE322" s="517"/>
      <c r="BTF322" s="517"/>
      <c r="BTG322" s="517"/>
      <c r="BTH322" s="517"/>
      <c r="BTI322" s="517"/>
      <c r="BTJ322" s="517"/>
      <c r="BTK322" s="517"/>
      <c r="BTL322" s="517"/>
      <c r="BTM322" s="517"/>
      <c r="BTN322" s="517"/>
      <c r="BTO322" s="517"/>
      <c r="BTP322" s="517"/>
      <c r="BTQ322" s="517"/>
      <c r="BTR322" s="517"/>
      <c r="BTS322" s="517"/>
      <c r="BTT322" s="517"/>
      <c r="BTU322" s="517"/>
      <c r="BTV322" s="517"/>
      <c r="BTW322" s="517"/>
      <c r="BTX322" s="517"/>
      <c r="BTY322" s="517"/>
      <c r="BTZ322" s="517"/>
      <c r="BUA322" s="517"/>
      <c r="BUB322" s="517"/>
      <c r="BUC322" s="517"/>
      <c r="BUD322" s="517"/>
      <c r="BUE322" s="517"/>
      <c r="BUF322" s="517"/>
      <c r="BUG322" s="517"/>
      <c r="BUH322" s="517"/>
      <c r="BUI322" s="517"/>
      <c r="BUJ322" s="517"/>
      <c r="BUK322" s="517"/>
      <c r="BUL322" s="517"/>
      <c r="BUM322" s="517"/>
      <c r="BUN322" s="517"/>
      <c r="BUO322" s="517"/>
      <c r="BUP322" s="517"/>
      <c r="BUQ322" s="517"/>
      <c r="BUR322" s="517"/>
      <c r="BUS322" s="517"/>
      <c r="BUT322" s="517"/>
      <c r="BUU322" s="517"/>
      <c r="BUV322" s="517"/>
      <c r="BUW322" s="517"/>
      <c r="BUX322" s="517"/>
      <c r="BUY322" s="517"/>
      <c r="BUZ322" s="517"/>
      <c r="BVA322" s="517"/>
      <c r="BVB322" s="517"/>
      <c r="BVC322" s="517"/>
      <c r="BVD322" s="517"/>
      <c r="BVE322" s="517"/>
      <c r="BVF322" s="517"/>
      <c r="BVG322" s="517"/>
      <c r="BVH322" s="517"/>
      <c r="BVI322" s="517"/>
      <c r="BVJ322" s="517"/>
      <c r="BVK322" s="517"/>
      <c r="BVL322" s="517"/>
      <c r="BVM322" s="517"/>
      <c r="BVN322" s="517"/>
      <c r="BVO322" s="517"/>
      <c r="BVP322" s="517"/>
      <c r="BVQ322" s="517"/>
      <c r="BVR322" s="517"/>
      <c r="BVS322" s="517"/>
      <c r="BVT322" s="517"/>
      <c r="BVU322" s="517"/>
      <c r="BVV322" s="517"/>
      <c r="BVW322" s="517"/>
      <c r="BVX322" s="517"/>
      <c r="BVY322" s="517"/>
      <c r="BVZ322" s="517"/>
      <c r="BWA322" s="517"/>
      <c r="BWB322" s="517"/>
      <c r="BWC322" s="517"/>
      <c r="BWD322" s="517"/>
      <c r="BWE322" s="517"/>
      <c r="BWF322" s="517"/>
      <c r="BWG322" s="517"/>
      <c r="BWH322" s="517"/>
      <c r="BWI322" s="517"/>
      <c r="BWJ322" s="517"/>
      <c r="BWK322" s="517"/>
      <c r="BWL322" s="517"/>
      <c r="BWM322" s="517"/>
      <c r="BWN322" s="517"/>
      <c r="BWO322" s="517"/>
      <c r="BWP322" s="517"/>
      <c r="BWQ322" s="517"/>
      <c r="BWR322" s="517"/>
      <c r="BWS322" s="517"/>
      <c r="BWT322" s="517"/>
      <c r="BWU322" s="517"/>
      <c r="BWV322" s="517"/>
      <c r="BWW322" s="517"/>
      <c r="BWX322" s="517"/>
      <c r="BWY322" s="517"/>
      <c r="BWZ322" s="517"/>
      <c r="BXA322" s="517"/>
      <c r="BXB322" s="517"/>
      <c r="BXC322" s="517"/>
      <c r="BXD322" s="517"/>
      <c r="BXE322" s="517"/>
      <c r="BXF322" s="517"/>
      <c r="BXG322" s="517"/>
      <c r="BXH322" s="517"/>
      <c r="BXI322" s="517"/>
      <c r="BXJ322" s="517"/>
      <c r="BXK322" s="517"/>
      <c r="BXL322" s="517"/>
      <c r="BXM322" s="517"/>
      <c r="BXN322" s="517"/>
      <c r="BXO322" s="517"/>
      <c r="BXP322" s="517"/>
      <c r="BXQ322" s="517"/>
      <c r="BXR322" s="517"/>
      <c r="BXS322" s="517"/>
      <c r="BXT322" s="517"/>
      <c r="BXU322" s="517"/>
      <c r="BXV322" s="517"/>
      <c r="BXW322" s="517"/>
      <c r="BXX322" s="517"/>
      <c r="BXY322" s="517"/>
      <c r="BXZ322" s="517"/>
      <c r="BYA322" s="517"/>
      <c r="BYB322" s="517"/>
      <c r="BYC322" s="517"/>
      <c r="BYD322" s="517"/>
      <c r="BYE322" s="517"/>
      <c r="BYF322" s="517"/>
      <c r="BYG322" s="517"/>
      <c r="BYH322" s="517"/>
      <c r="BYI322" s="517"/>
      <c r="BYJ322" s="517"/>
      <c r="BYK322" s="517"/>
      <c r="BYL322" s="517"/>
      <c r="BYM322" s="517"/>
      <c r="BYN322" s="517"/>
      <c r="BYO322" s="517"/>
      <c r="BYP322" s="517"/>
      <c r="BYQ322" s="517"/>
      <c r="BYR322" s="517"/>
      <c r="BYS322" s="517"/>
      <c r="BYT322" s="517"/>
      <c r="BYU322" s="517"/>
      <c r="BYV322" s="517"/>
      <c r="BYW322" s="517"/>
      <c r="BYX322" s="517"/>
      <c r="BYY322" s="517"/>
      <c r="BYZ322" s="517"/>
      <c r="BZA322" s="517"/>
      <c r="BZB322" s="517"/>
      <c r="BZC322" s="517"/>
      <c r="BZD322" s="517"/>
      <c r="BZE322" s="517"/>
      <c r="BZF322" s="517"/>
      <c r="BZG322" s="517"/>
      <c r="BZH322" s="517"/>
      <c r="BZI322" s="517"/>
      <c r="BZJ322" s="517"/>
      <c r="BZK322" s="517"/>
      <c r="BZL322" s="517"/>
      <c r="BZM322" s="517"/>
      <c r="BZN322" s="517"/>
      <c r="BZO322" s="517"/>
      <c r="BZP322" s="517"/>
      <c r="BZQ322" s="517"/>
      <c r="BZR322" s="517"/>
      <c r="BZS322" s="517"/>
      <c r="BZT322" s="517"/>
      <c r="BZU322" s="517"/>
      <c r="BZV322" s="517"/>
      <c r="BZW322" s="517"/>
      <c r="BZX322" s="517"/>
      <c r="BZY322" s="517"/>
      <c r="BZZ322" s="517"/>
      <c r="CAA322" s="517"/>
      <c r="CAB322" s="517"/>
      <c r="CAC322" s="517"/>
      <c r="CAD322" s="517"/>
      <c r="CAE322" s="517"/>
      <c r="CAF322" s="517"/>
      <c r="CAG322" s="517"/>
      <c r="CAH322" s="517"/>
      <c r="CAI322" s="517"/>
      <c r="CAJ322" s="517"/>
      <c r="CAK322" s="517"/>
      <c r="CAL322" s="517"/>
      <c r="CAM322" s="517"/>
      <c r="CAN322" s="517"/>
      <c r="CAO322" s="517"/>
      <c r="CAP322" s="517"/>
      <c r="CAQ322" s="517"/>
      <c r="CAR322" s="517"/>
      <c r="CAS322" s="517"/>
      <c r="CAT322" s="517"/>
      <c r="CAU322" s="517"/>
      <c r="CAV322" s="517"/>
      <c r="CAW322" s="517"/>
      <c r="CAX322" s="517"/>
      <c r="CAY322" s="517"/>
      <c r="CAZ322" s="517"/>
      <c r="CBA322" s="517"/>
      <c r="CBB322" s="517"/>
      <c r="CBC322" s="517"/>
      <c r="CBD322" s="517"/>
      <c r="CBE322" s="517"/>
      <c r="CBF322" s="517"/>
      <c r="CBG322" s="517"/>
      <c r="CBH322" s="517"/>
      <c r="CBI322" s="517"/>
      <c r="CBJ322" s="517"/>
      <c r="CBK322" s="517"/>
      <c r="CBL322" s="517"/>
      <c r="CBM322" s="517"/>
      <c r="CBN322" s="517"/>
      <c r="CBO322" s="517"/>
      <c r="CBP322" s="517"/>
      <c r="CBQ322" s="517"/>
      <c r="CBR322" s="517"/>
      <c r="CBS322" s="517"/>
      <c r="CBT322" s="517"/>
      <c r="CBU322" s="517"/>
      <c r="CBV322" s="517"/>
      <c r="CBW322" s="517"/>
      <c r="CBX322" s="517"/>
      <c r="CBY322" s="517"/>
      <c r="CBZ322" s="517"/>
      <c r="CCA322" s="517"/>
      <c r="CCB322" s="517"/>
      <c r="CCC322" s="517"/>
      <c r="CCD322" s="517"/>
      <c r="CCE322" s="517"/>
      <c r="CCF322" s="517"/>
      <c r="CCG322" s="517"/>
      <c r="CCH322" s="517"/>
      <c r="CCI322" s="517"/>
      <c r="CCJ322" s="517"/>
      <c r="CCK322" s="517"/>
      <c r="CCL322" s="517"/>
      <c r="CCM322" s="517"/>
      <c r="CCN322" s="517"/>
      <c r="CCO322" s="517"/>
      <c r="CCP322" s="517"/>
      <c r="CCQ322" s="517"/>
      <c r="CCR322" s="517"/>
      <c r="CCS322" s="517"/>
      <c r="CCT322" s="517"/>
      <c r="CCU322" s="517"/>
      <c r="CCV322" s="517"/>
      <c r="CCW322" s="517"/>
      <c r="CCX322" s="517"/>
      <c r="CCY322" s="517"/>
      <c r="CCZ322" s="517"/>
      <c r="CDA322" s="517"/>
      <c r="CDB322" s="517"/>
      <c r="CDC322" s="517"/>
      <c r="CDD322" s="517"/>
      <c r="CDE322" s="517"/>
      <c r="CDF322" s="517"/>
      <c r="CDG322" s="517"/>
      <c r="CDH322" s="517"/>
      <c r="CDI322" s="517"/>
      <c r="CDJ322" s="517"/>
      <c r="CDK322" s="517"/>
      <c r="CDL322" s="517"/>
      <c r="CDM322" s="517"/>
      <c r="CDN322" s="517"/>
      <c r="CDO322" s="517"/>
      <c r="CDP322" s="517"/>
      <c r="CDQ322" s="517"/>
      <c r="CDR322" s="517"/>
      <c r="CDS322" s="517"/>
      <c r="CDT322" s="517"/>
      <c r="CDU322" s="517"/>
      <c r="CDV322" s="517"/>
      <c r="CDW322" s="517"/>
      <c r="CDX322" s="517"/>
      <c r="CDY322" s="517"/>
      <c r="CDZ322" s="517"/>
      <c r="CEA322" s="517"/>
      <c r="CEB322" s="517"/>
      <c r="CEC322" s="517"/>
      <c r="CED322" s="517"/>
      <c r="CEE322" s="517"/>
      <c r="CEF322" s="517"/>
      <c r="CEG322" s="517"/>
      <c r="CEH322" s="517"/>
      <c r="CEI322" s="517"/>
      <c r="CEJ322" s="517"/>
      <c r="CEK322" s="517"/>
      <c r="CEL322" s="517"/>
      <c r="CEM322" s="517"/>
      <c r="CEN322" s="517"/>
      <c r="CEO322" s="517"/>
      <c r="CEP322" s="517"/>
      <c r="CEQ322" s="517"/>
      <c r="CER322" s="517"/>
      <c r="CES322" s="517"/>
      <c r="CET322" s="517"/>
      <c r="CEU322" s="517"/>
      <c r="CEV322" s="517"/>
      <c r="CEW322" s="517"/>
      <c r="CEX322" s="517"/>
      <c r="CEY322" s="517"/>
      <c r="CEZ322" s="517"/>
      <c r="CFA322" s="517"/>
      <c r="CFB322" s="517"/>
      <c r="CFC322" s="517"/>
      <c r="CFD322" s="517"/>
      <c r="CFE322" s="517"/>
      <c r="CFF322" s="517"/>
      <c r="CFG322" s="517"/>
      <c r="CFH322" s="517"/>
      <c r="CFI322" s="517"/>
      <c r="CFJ322" s="517"/>
      <c r="CFK322" s="517"/>
      <c r="CFL322" s="517"/>
      <c r="CFM322" s="517"/>
      <c r="CFN322" s="517"/>
      <c r="CFO322" s="517"/>
      <c r="CFP322" s="517"/>
      <c r="CFQ322" s="517"/>
      <c r="CFR322" s="517"/>
      <c r="CFS322" s="517"/>
      <c r="CFT322" s="517"/>
      <c r="CFU322" s="517"/>
      <c r="CFV322" s="517"/>
      <c r="CFW322" s="517"/>
      <c r="CFX322" s="517"/>
      <c r="CFY322" s="517"/>
      <c r="CFZ322" s="517"/>
      <c r="CGA322" s="517"/>
      <c r="CGB322" s="517"/>
      <c r="CGC322" s="517"/>
      <c r="CGD322" s="517"/>
      <c r="CGE322" s="517"/>
      <c r="CGF322" s="517"/>
      <c r="CGG322" s="517"/>
      <c r="CGH322" s="517"/>
      <c r="CGI322" s="517"/>
      <c r="CGJ322" s="517"/>
      <c r="CGK322" s="517"/>
      <c r="CGL322" s="517"/>
      <c r="CGM322" s="517"/>
      <c r="CGN322" s="517"/>
      <c r="CGO322" s="517"/>
      <c r="CGP322" s="517"/>
      <c r="CGQ322" s="517"/>
      <c r="CGR322" s="517"/>
      <c r="CGS322" s="517"/>
      <c r="CGT322" s="517"/>
      <c r="CGU322" s="517"/>
      <c r="CGV322" s="517"/>
      <c r="CGW322" s="517"/>
      <c r="CGX322" s="517"/>
      <c r="CGY322" s="517"/>
      <c r="CGZ322" s="517"/>
      <c r="CHA322" s="517"/>
      <c r="CHB322" s="517"/>
      <c r="CHC322" s="517"/>
      <c r="CHD322" s="517"/>
      <c r="CHE322" s="517"/>
      <c r="CHF322" s="517"/>
      <c r="CHG322" s="517"/>
      <c r="CHH322" s="517"/>
      <c r="CHI322" s="517"/>
      <c r="CHJ322" s="517"/>
      <c r="CHK322" s="517"/>
      <c r="CHL322" s="517"/>
      <c r="CHM322" s="517"/>
      <c r="CHN322" s="517"/>
      <c r="CHO322" s="517"/>
      <c r="CHP322" s="517"/>
      <c r="CHQ322" s="517"/>
      <c r="CHR322" s="517"/>
      <c r="CHS322" s="517"/>
      <c r="CHT322" s="517"/>
      <c r="CHU322" s="517"/>
      <c r="CHV322" s="517"/>
      <c r="CHW322" s="517"/>
      <c r="CHX322" s="517"/>
      <c r="CHY322" s="517"/>
      <c r="CHZ322" s="517"/>
      <c r="CIA322" s="517"/>
      <c r="CIB322" s="517"/>
      <c r="CIC322" s="517"/>
      <c r="CID322" s="517"/>
      <c r="CIE322" s="517"/>
      <c r="CIF322" s="517"/>
      <c r="CIG322" s="517"/>
      <c r="CIH322" s="517"/>
      <c r="CII322" s="517"/>
      <c r="CIJ322" s="517"/>
      <c r="CIK322" s="517"/>
      <c r="CIL322" s="517"/>
      <c r="CIM322" s="517"/>
      <c r="CIN322" s="517"/>
      <c r="CIO322" s="517"/>
      <c r="CIP322" s="517"/>
      <c r="CIQ322" s="517"/>
      <c r="CIR322" s="517"/>
      <c r="CIS322" s="517"/>
      <c r="CIT322" s="517"/>
      <c r="CIU322" s="517"/>
      <c r="CIV322" s="517"/>
      <c r="CIW322" s="517"/>
      <c r="CIX322" s="517"/>
      <c r="CIY322" s="517"/>
      <c r="CIZ322" s="517"/>
      <c r="CJA322" s="517"/>
      <c r="CJB322" s="517"/>
      <c r="CJC322" s="517"/>
      <c r="CJD322" s="517"/>
      <c r="CJE322" s="517"/>
      <c r="CJF322" s="517"/>
      <c r="CJG322" s="517"/>
      <c r="CJH322" s="517"/>
      <c r="CJI322" s="517"/>
      <c r="CJJ322" s="517"/>
      <c r="CJK322" s="517"/>
      <c r="CJL322" s="517"/>
      <c r="CJM322" s="517"/>
      <c r="CJN322" s="517"/>
      <c r="CJO322" s="517"/>
      <c r="CJP322" s="517"/>
      <c r="CJQ322" s="517"/>
      <c r="CJR322" s="517"/>
      <c r="CJS322" s="517"/>
      <c r="CJT322" s="517"/>
      <c r="CJU322" s="517"/>
      <c r="CJV322" s="517"/>
      <c r="CJW322" s="517"/>
      <c r="CJX322" s="517"/>
      <c r="CJY322" s="517"/>
      <c r="CJZ322" s="517"/>
      <c r="CKA322" s="517"/>
      <c r="CKB322" s="517"/>
      <c r="CKC322" s="517"/>
      <c r="CKD322" s="517"/>
      <c r="CKE322" s="517"/>
      <c r="CKF322" s="517"/>
      <c r="CKG322" s="517"/>
      <c r="CKH322" s="517"/>
      <c r="CKI322" s="517"/>
      <c r="CKJ322" s="517"/>
      <c r="CKK322" s="517"/>
      <c r="CKL322" s="517"/>
      <c r="CKM322" s="517"/>
      <c r="CKN322" s="517"/>
      <c r="CKO322" s="517"/>
      <c r="CKP322" s="517"/>
      <c r="CKQ322" s="517"/>
      <c r="CKR322" s="517"/>
      <c r="CKS322" s="517"/>
      <c r="CKT322" s="517"/>
      <c r="CKU322" s="517"/>
      <c r="CKV322" s="517"/>
      <c r="CKW322" s="517"/>
      <c r="CKX322" s="517"/>
      <c r="CKY322" s="517"/>
      <c r="CKZ322" s="517"/>
      <c r="CLA322" s="517"/>
      <c r="CLB322" s="517"/>
      <c r="CLC322" s="517"/>
      <c r="CLD322" s="517"/>
      <c r="CLE322" s="517"/>
      <c r="CLF322" s="517"/>
      <c r="CLG322" s="517"/>
      <c r="CLH322" s="517"/>
      <c r="CLI322" s="517"/>
      <c r="CLJ322" s="517"/>
      <c r="CLK322" s="517"/>
      <c r="CLL322" s="517"/>
      <c r="CLM322" s="517"/>
      <c r="CLN322" s="517"/>
      <c r="CLO322" s="517"/>
      <c r="CLP322" s="517"/>
      <c r="CLQ322" s="517"/>
      <c r="CLR322" s="517"/>
      <c r="CLS322" s="517"/>
      <c r="CLT322" s="517"/>
      <c r="CLU322" s="517"/>
      <c r="CLV322" s="517"/>
      <c r="CLW322" s="517"/>
      <c r="CLX322" s="517"/>
      <c r="CLY322" s="517"/>
      <c r="CLZ322" s="517"/>
      <c r="CMA322" s="517"/>
      <c r="CMB322" s="517"/>
      <c r="CMC322" s="517"/>
      <c r="CMD322" s="517"/>
      <c r="CME322" s="517"/>
      <c r="CMF322" s="517"/>
      <c r="CMG322" s="517"/>
      <c r="CMH322" s="517"/>
      <c r="CMI322" s="517"/>
      <c r="CMJ322" s="517"/>
      <c r="CMK322" s="517"/>
      <c r="CML322" s="517"/>
      <c r="CMM322" s="517"/>
      <c r="CMN322" s="517"/>
      <c r="CMO322" s="517"/>
      <c r="CMP322" s="517"/>
      <c r="CMQ322" s="517"/>
      <c r="CMR322" s="517"/>
      <c r="CMS322" s="517"/>
      <c r="CMT322" s="517"/>
      <c r="CMU322" s="517"/>
      <c r="CMV322" s="517"/>
      <c r="CMW322" s="517"/>
      <c r="CMX322" s="517"/>
      <c r="CMY322" s="517"/>
      <c r="CMZ322" s="517"/>
      <c r="CNA322" s="517"/>
      <c r="CNB322" s="517"/>
      <c r="CNC322" s="517"/>
      <c r="CND322" s="517"/>
      <c r="CNE322" s="517"/>
      <c r="CNF322" s="517"/>
      <c r="CNG322" s="517"/>
      <c r="CNH322" s="517"/>
      <c r="CNI322" s="517"/>
      <c r="CNJ322" s="517"/>
      <c r="CNK322" s="517"/>
      <c r="CNL322" s="517"/>
      <c r="CNM322" s="517"/>
      <c r="CNN322" s="517"/>
      <c r="CNO322" s="517"/>
      <c r="CNP322" s="517"/>
      <c r="CNQ322" s="517"/>
      <c r="CNR322" s="517"/>
      <c r="CNS322" s="517"/>
      <c r="CNT322" s="517"/>
      <c r="CNU322" s="517"/>
      <c r="CNV322" s="517"/>
      <c r="CNW322" s="517"/>
      <c r="CNX322" s="517"/>
      <c r="CNY322" s="517"/>
      <c r="CNZ322" s="517"/>
      <c r="COA322" s="517"/>
      <c r="COB322" s="517"/>
      <c r="COC322" s="517"/>
      <c r="COD322" s="517"/>
      <c r="COE322" s="517"/>
      <c r="COF322" s="517"/>
      <c r="COG322" s="517"/>
      <c r="COH322" s="517"/>
      <c r="COI322" s="517"/>
      <c r="COJ322" s="517"/>
      <c r="COK322" s="517"/>
      <c r="COL322" s="517"/>
      <c r="COM322" s="517"/>
      <c r="CON322" s="517"/>
      <c r="COO322" s="517"/>
      <c r="COP322" s="517"/>
      <c r="COQ322" s="517"/>
      <c r="COR322" s="517"/>
      <c r="COS322" s="517"/>
      <c r="COT322" s="517"/>
      <c r="COU322" s="517"/>
      <c r="COV322" s="517"/>
      <c r="COW322" s="517"/>
      <c r="COX322" s="517"/>
      <c r="COY322" s="517"/>
      <c r="COZ322" s="517"/>
      <c r="CPA322" s="517"/>
      <c r="CPB322" s="517"/>
      <c r="CPC322" s="517"/>
      <c r="CPD322" s="517"/>
      <c r="CPE322" s="517"/>
      <c r="CPF322" s="517"/>
      <c r="CPG322" s="517"/>
      <c r="CPH322" s="517"/>
      <c r="CPI322" s="517"/>
      <c r="CPJ322" s="517"/>
      <c r="CPK322" s="517"/>
      <c r="CPL322" s="517"/>
      <c r="CPM322" s="517"/>
      <c r="CPN322" s="517"/>
      <c r="CPO322" s="517"/>
      <c r="CPP322" s="517"/>
      <c r="CPQ322" s="517"/>
      <c r="CPR322" s="517"/>
      <c r="CPS322" s="517"/>
      <c r="CPT322" s="517"/>
      <c r="CPU322" s="517"/>
      <c r="CPV322" s="517"/>
      <c r="CPW322" s="517"/>
      <c r="CPX322" s="517"/>
      <c r="CPY322" s="517"/>
      <c r="CPZ322" s="517"/>
      <c r="CQA322" s="517"/>
      <c r="CQB322" s="517"/>
      <c r="CQC322" s="517"/>
      <c r="CQD322" s="517"/>
      <c r="CQE322" s="517"/>
      <c r="CQF322" s="517"/>
      <c r="CQG322" s="517"/>
      <c r="CQH322" s="517"/>
      <c r="CQI322" s="517"/>
      <c r="CQJ322" s="517"/>
      <c r="CQK322" s="517"/>
      <c r="CQL322" s="517"/>
      <c r="CQM322" s="517"/>
      <c r="CQN322" s="517"/>
      <c r="CQO322" s="517"/>
      <c r="CQP322" s="517"/>
      <c r="CQQ322" s="517"/>
      <c r="CQR322" s="517"/>
      <c r="CQS322" s="517"/>
      <c r="CQT322" s="517"/>
      <c r="CQU322" s="517"/>
      <c r="CQV322" s="517"/>
      <c r="CQW322" s="517"/>
      <c r="CQX322" s="517"/>
      <c r="CQY322" s="517"/>
      <c r="CQZ322" s="517"/>
      <c r="CRA322" s="517"/>
      <c r="CRB322" s="517"/>
      <c r="CRC322" s="517"/>
      <c r="CRD322" s="517"/>
      <c r="CRE322" s="517"/>
      <c r="CRF322" s="517"/>
      <c r="CRG322" s="517"/>
      <c r="CRH322" s="517"/>
      <c r="CRI322" s="517"/>
      <c r="CRJ322" s="517"/>
      <c r="CRK322" s="517"/>
      <c r="CRL322" s="517"/>
      <c r="CRM322" s="517"/>
      <c r="CRN322" s="517"/>
      <c r="CRO322" s="517"/>
      <c r="CRP322" s="517"/>
      <c r="CRQ322" s="517"/>
      <c r="CRR322" s="517"/>
      <c r="CRS322" s="517"/>
      <c r="CRT322" s="517"/>
      <c r="CRU322" s="517"/>
      <c r="CRV322" s="517"/>
      <c r="CRW322" s="517"/>
      <c r="CRX322" s="517"/>
      <c r="CRY322" s="517"/>
      <c r="CRZ322" s="517"/>
      <c r="CSA322" s="517"/>
      <c r="CSB322" s="517"/>
      <c r="CSC322" s="517"/>
      <c r="CSD322" s="517"/>
      <c r="CSE322" s="517"/>
      <c r="CSF322" s="517"/>
      <c r="CSG322" s="517"/>
      <c r="CSH322" s="517"/>
      <c r="CSI322" s="517"/>
      <c r="CSJ322" s="517"/>
      <c r="CSK322" s="517"/>
      <c r="CSL322" s="517"/>
      <c r="CSM322" s="517"/>
      <c r="CSN322" s="517"/>
      <c r="CSO322" s="517"/>
      <c r="CSP322" s="517"/>
      <c r="CSQ322" s="517"/>
      <c r="CSR322" s="517"/>
      <c r="CSS322" s="517"/>
      <c r="CST322" s="517"/>
      <c r="CSU322" s="517"/>
      <c r="CSV322" s="517"/>
      <c r="CSW322" s="517"/>
      <c r="CSX322" s="517"/>
      <c r="CSY322" s="517"/>
      <c r="CSZ322" s="517"/>
      <c r="CTA322" s="517"/>
      <c r="CTB322" s="517"/>
      <c r="CTC322" s="517"/>
      <c r="CTD322" s="517"/>
      <c r="CTE322" s="517"/>
      <c r="CTF322" s="517"/>
      <c r="CTG322" s="517"/>
      <c r="CTH322" s="517"/>
      <c r="CTI322" s="517"/>
      <c r="CTJ322" s="517"/>
      <c r="CTK322" s="517"/>
      <c r="CTL322" s="517"/>
      <c r="CTM322" s="517"/>
      <c r="CTN322" s="517"/>
      <c r="CTO322" s="517"/>
      <c r="CTP322" s="517"/>
      <c r="CTQ322" s="517"/>
      <c r="CTR322" s="517"/>
      <c r="CTS322" s="517"/>
      <c r="CTT322" s="517"/>
      <c r="CTU322" s="517"/>
      <c r="CTV322" s="517"/>
      <c r="CTW322" s="517"/>
      <c r="CTX322" s="517"/>
      <c r="CTY322" s="517"/>
      <c r="CTZ322" s="517"/>
      <c r="CUA322" s="517"/>
      <c r="CUB322" s="517"/>
      <c r="CUC322" s="517"/>
      <c r="CUD322" s="517"/>
      <c r="CUE322" s="517"/>
      <c r="CUF322" s="517"/>
      <c r="CUG322" s="517"/>
      <c r="CUH322" s="517"/>
      <c r="CUI322" s="517"/>
      <c r="CUJ322" s="517"/>
      <c r="CUK322" s="517"/>
      <c r="CUL322" s="517"/>
      <c r="CUM322" s="517"/>
      <c r="CUN322" s="517"/>
      <c r="CUO322" s="517"/>
      <c r="CUP322" s="517"/>
      <c r="CUQ322" s="517"/>
      <c r="CUR322" s="517"/>
      <c r="CUS322" s="517"/>
      <c r="CUT322" s="517"/>
      <c r="CUU322" s="517"/>
      <c r="CUV322" s="517"/>
      <c r="CUW322" s="517"/>
      <c r="CUX322" s="517"/>
      <c r="CUY322" s="517"/>
      <c r="CUZ322" s="517"/>
      <c r="CVA322" s="517"/>
      <c r="CVB322" s="517"/>
      <c r="CVC322" s="517"/>
      <c r="CVD322" s="517"/>
      <c r="CVE322" s="517"/>
      <c r="CVF322" s="517"/>
      <c r="CVG322" s="517"/>
      <c r="CVH322" s="517"/>
      <c r="CVI322" s="517"/>
      <c r="CVJ322" s="517"/>
      <c r="CVK322" s="517"/>
      <c r="CVL322" s="517"/>
      <c r="CVM322" s="517"/>
      <c r="CVN322" s="517"/>
      <c r="CVO322" s="517"/>
      <c r="CVP322" s="517"/>
      <c r="CVQ322" s="517"/>
      <c r="CVR322" s="517"/>
      <c r="CVS322" s="517"/>
      <c r="CVT322" s="517"/>
      <c r="CVU322" s="517"/>
      <c r="CVV322" s="517"/>
      <c r="CVW322" s="517"/>
      <c r="CVX322" s="517"/>
      <c r="CVY322" s="517"/>
      <c r="CVZ322" s="517"/>
      <c r="CWA322" s="517"/>
      <c r="CWB322" s="517"/>
      <c r="CWC322" s="517"/>
      <c r="CWD322" s="517"/>
      <c r="CWE322" s="517"/>
      <c r="CWF322" s="517"/>
      <c r="CWG322" s="517"/>
      <c r="CWH322" s="517"/>
      <c r="CWI322" s="517"/>
      <c r="CWJ322" s="517"/>
      <c r="CWK322" s="517"/>
      <c r="CWL322" s="517"/>
      <c r="CWM322" s="517"/>
      <c r="CWN322" s="517"/>
      <c r="CWO322" s="517"/>
      <c r="CWP322" s="517"/>
      <c r="CWQ322" s="517"/>
      <c r="CWR322" s="517"/>
      <c r="CWS322" s="517"/>
      <c r="CWT322" s="517"/>
      <c r="CWU322" s="517"/>
      <c r="CWV322" s="517"/>
      <c r="CWW322" s="517"/>
      <c r="CWX322" s="517"/>
      <c r="CWY322" s="517"/>
      <c r="CWZ322" s="517"/>
      <c r="CXA322" s="517"/>
      <c r="CXB322" s="517"/>
      <c r="CXC322" s="517"/>
      <c r="CXD322" s="517"/>
      <c r="CXE322" s="517"/>
      <c r="CXF322" s="517"/>
      <c r="CXG322" s="517"/>
      <c r="CXH322" s="517"/>
      <c r="CXI322" s="517"/>
      <c r="CXJ322" s="517"/>
      <c r="CXK322" s="517"/>
      <c r="CXL322" s="517"/>
      <c r="CXM322" s="517"/>
      <c r="CXN322" s="517"/>
      <c r="CXO322" s="517"/>
      <c r="CXP322" s="517"/>
      <c r="CXQ322" s="517"/>
      <c r="CXR322" s="517"/>
      <c r="CXS322" s="517"/>
      <c r="CXT322" s="517"/>
      <c r="CXU322" s="517"/>
      <c r="CXV322" s="517"/>
      <c r="CXW322" s="517"/>
      <c r="CXX322" s="517"/>
      <c r="CXY322" s="517"/>
      <c r="CXZ322" s="517"/>
      <c r="CYA322" s="517"/>
      <c r="CYB322" s="517"/>
      <c r="CYC322" s="517"/>
      <c r="CYD322" s="517"/>
      <c r="CYE322" s="517"/>
      <c r="CYF322" s="517"/>
      <c r="CYG322" s="517"/>
      <c r="CYH322" s="517"/>
      <c r="CYI322" s="517"/>
      <c r="CYJ322" s="517"/>
      <c r="CYK322" s="517"/>
      <c r="CYL322" s="517"/>
      <c r="CYM322" s="517"/>
      <c r="CYN322" s="517"/>
      <c r="CYO322" s="517"/>
      <c r="CYP322" s="517"/>
      <c r="CYQ322" s="517"/>
      <c r="CYR322" s="517"/>
      <c r="CYS322" s="517"/>
      <c r="CYT322" s="517"/>
      <c r="CYU322" s="517"/>
      <c r="CYV322" s="517"/>
      <c r="CYW322" s="517"/>
      <c r="CYX322" s="517"/>
      <c r="CYY322" s="517"/>
      <c r="CYZ322" s="517"/>
      <c r="CZA322" s="517"/>
      <c r="CZB322" s="517"/>
      <c r="CZC322" s="517"/>
      <c r="CZD322" s="517"/>
      <c r="CZE322" s="517"/>
      <c r="CZF322" s="517"/>
      <c r="CZG322" s="517"/>
      <c r="CZH322" s="517"/>
      <c r="CZI322" s="517"/>
      <c r="CZJ322" s="517"/>
      <c r="CZK322" s="517"/>
      <c r="CZL322" s="517"/>
      <c r="CZM322" s="517"/>
      <c r="CZN322" s="517"/>
      <c r="CZO322" s="517"/>
      <c r="CZP322" s="517"/>
      <c r="CZQ322" s="517"/>
      <c r="CZR322" s="517"/>
      <c r="CZS322" s="517"/>
      <c r="CZT322" s="517"/>
      <c r="CZU322" s="517"/>
      <c r="CZV322" s="517"/>
      <c r="CZW322" s="517"/>
      <c r="CZX322" s="517"/>
      <c r="CZY322" s="517"/>
      <c r="CZZ322" s="517"/>
      <c r="DAA322" s="517"/>
      <c r="DAB322" s="517"/>
      <c r="DAC322" s="517"/>
      <c r="DAD322" s="517"/>
      <c r="DAE322" s="517"/>
      <c r="DAF322" s="517"/>
      <c r="DAG322" s="517"/>
      <c r="DAH322" s="517"/>
      <c r="DAI322" s="517"/>
      <c r="DAJ322" s="517"/>
      <c r="DAK322" s="517"/>
      <c r="DAL322" s="517"/>
      <c r="DAM322" s="517"/>
      <c r="DAN322" s="517"/>
      <c r="DAO322" s="517"/>
      <c r="DAP322" s="517"/>
      <c r="DAQ322" s="517"/>
      <c r="DAR322" s="517"/>
      <c r="DAS322" s="517"/>
      <c r="DAT322" s="517"/>
      <c r="DAU322" s="517"/>
      <c r="DAV322" s="517"/>
      <c r="DAW322" s="517"/>
      <c r="DAX322" s="517"/>
      <c r="DAY322" s="517"/>
      <c r="DAZ322" s="517"/>
      <c r="DBA322" s="517"/>
      <c r="DBB322" s="517"/>
      <c r="DBC322" s="517"/>
      <c r="DBD322" s="517"/>
      <c r="DBE322" s="517"/>
      <c r="DBF322" s="517"/>
      <c r="DBG322" s="517"/>
      <c r="DBH322" s="517"/>
      <c r="DBI322" s="517"/>
      <c r="DBJ322" s="517"/>
      <c r="DBK322" s="517"/>
      <c r="DBL322" s="517"/>
      <c r="DBM322" s="517"/>
      <c r="DBN322" s="517"/>
      <c r="DBO322" s="517"/>
      <c r="DBP322" s="517"/>
      <c r="DBQ322" s="517"/>
      <c r="DBR322" s="517"/>
      <c r="DBS322" s="517"/>
      <c r="DBT322" s="517"/>
      <c r="DBU322" s="517"/>
      <c r="DBV322" s="517"/>
      <c r="DBW322" s="517"/>
      <c r="DBX322" s="517"/>
      <c r="DBY322" s="517"/>
      <c r="DBZ322" s="517"/>
      <c r="DCA322" s="517"/>
      <c r="DCB322" s="517"/>
      <c r="DCC322" s="517"/>
      <c r="DCD322" s="517"/>
      <c r="DCE322" s="517"/>
      <c r="DCF322" s="517"/>
      <c r="DCG322" s="517"/>
      <c r="DCH322" s="517"/>
      <c r="DCI322" s="517"/>
      <c r="DCJ322" s="517"/>
      <c r="DCK322" s="517"/>
      <c r="DCL322" s="517"/>
      <c r="DCM322" s="517"/>
      <c r="DCN322" s="517"/>
      <c r="DCO322" s="517"/>
      <c r="DCP322" s="517"/>
      <c r="DCQ322" s="517"/>
      <c r="DCR322" s="517"/>
      <c r="DCS322" s="517"/>
      <c r="DCT322" s="517"/>
      <c r="DCU322" s="517"/>
      <c r="DCV322" s="517"/>
      <c r="DCW322" s="517"/>
      <c r="DCX322" s="517"/>
      <c r="DCY322" s="517"/>
      <c r="DCZ322" s="517"/>
      <c r="DDA322" s="517"/>
      <c r="DDB322" s="517"/>
      <c r="DDC322" s="517"/>
      <c r="DDD322" s="517"/>
      <c r="DDE322" s="517"/>
      <c r="DDF322" s="517"/>
      <c r="DDG322" s="517"/>
      <c r="DDH322" s="517"/>
      <c r="DDI322" s="517"/>
      <c r="DDJ322" s="517"/>
      <c r="DDK322" s="517"/>
      <c r="DDL322" s="517"/>
      <c r="DDM322" s="517"/>
      <c r="DDN322" s="517"/>
      <c r="DDO322" s="517"/>
      <c r="DDP322" s="517"/>
      <c r="DDQ322" s="517"/>
      <c r="DDR322" s="517"/>
      <c r="DDS322" s="517"/>
      <c r="DDT322" s="517"/>
      <c r="DDU322" s="517"/>
      <c r="DDV322" s="517"/>
      <c r="DDW322" s="517"/>
      <c r="DDX322" s="517"/>
      <c r="DDY322" s="517"/>
      <c r="DDZ322" s="517"/>
      <c r="DEA322" s="517"/>
      <c r="DEB322" s="517"/>
      <c r="DEC322" s="517"/>
      <c r="DED322" s="517"/>
      <c r="DEE322" s="517"/>
      <c r="DEF322" s="517"/>
      <c r="DEG322" s="517"/>
      <c r="DEH322" s="517"/>
      <c r="DEI322" s="517"/>
      <c r="DEJ322" s="517"/>
      <c r="DEK322" s="517"/>
      <c r="DEL322" s="517"/>
      <c r="DEM322" s="517"/>
      <c r="DEN322" s="517"/>
      <c r="DEO322" s="517"/>
      <c r="DEP322" s="517"/>
      <c r="DEQ322" s="517"/>
      <c r="DER322" s="517"/>
      <c r="DES322" s="517"/>
      <c r="DET322" s="517"/>
      <c r="DEU322" s="517"/>
      <c r="DEV322" s="517"/>
      <c r="DEW322" s="517"/>
      <c r="DEX322" s="517"/>
      <c r="DEY322" s="517"/>
      <c r="DEZ322" s="517"/>
      <c r="DFA322" s="517"/>
      <c r="DFB322" s="517"/>
      <c r="DFC322" s="517"/>
      <c r="DFD322" s="517"/>
      <c r="DFE322" s="517"/>
      <c r="DFF322" s="517"/>
      <c r="DFG322" s="517"/>
      <c r="DFH322" s="517"/>
      <c r="DFI322" s="517"/>
      <c r="DFJ322" s="517"/>
      <c r="DFK322" s="517"/>
      <c r="DFL322" s="517"/>
      <c r="DFM322" s="517"/>
      <c r="DFN322" s="517"/>
      <c r="DFO322" s="517"/>
      <c r="DFP322" s="517"/>
      <c r="DFQ322" s="517"/>
      <c r="DFR322" s="517"/>
      <c r="DFS322" s="517"/>
      <c r="DFT322" s="517"/>
      <c r="DFU322" s="517"/>
      <c r="DFV322" s="517"/>
      <c r="DFW322" s="517"/>
      <c r="DFX322" s="517"/>
      <c r="DFY322" s="517"/>
      <c r="DFZ322" s="517"/>
      <c r="DGA322" s="517"/>
      <c r="DGB322" s="517"/>
      <c r="DGC322" s="517"/>
      <c r="DGD322" s="517"/>
      <c r="DGE322" s="517"/>
      <c r="DGF322" s="517"/>
      <c r="DGG322" s="517"/>
      <c r="DGH322" s="517"/>
      <c r="DGI322" s="517"/>
      <c r="DGJ322" s="517"/>
      <c r="DGK322" s="517"/>
      <c r="DGL322" s="517"/>
      <c r="DGM322" s="517"/>
      <c r="DGN322" s="517"/>
      <c r="DGO322" s="517"/>
      <c r="DGP322" s="517"/>
      <c r="DGQ322" s="517"/>
      <c r="DGR322" s="517"/>
      <c r="DGS322" s="517"/>
      <c r="DGT322" s="517"/>
      <c r="DGU322" s="517"/>
      <c r="DGV322" s="517"/>
      <c r="DGW322" s="517"/>
      <c r="DGX322" s="517"/>
      <c r="DGY322" s="517"/>
      <c r="DGZ322" s="517"/>
      <c r="DHA322" s="517"/>
      <c r="DHB322" s="517"/>
      <c r="DHC322" s="517"/>
      <c r="DHD322" s="517"/>
      <c r="DHE322" s="517"/>
      <c r="DHF322" s="517"/>
      <c r="DHG322" s="517"/>
      <c r="DHH322" s="517"/>
      <c r="DHI322" s="517"/>
      <c r="DHJ322" s="517"/>
      <c r="DHK322" s="517"/>
      <c r="DHL322" s="517"/>
      <c r="DHM322" s="517"/>
      <c r="DHN322" s="517"/>
      <c r="DHO322" s="517"/>
      <c r="DHP322" s="517"/>
      <c r="DHQ322" s="517"/>
      <c r="DHR322" s="517"/>
      <c r="DHS322" s="517"/>
      <c r="DHT322" s="517"/>
      <c r="DHU322" s="517"/>
      <c r="DHV322" s="517"/>
      <c r="DHW322" s="517"/>
      <c r="DHX322" s="517"/>
      <c r="DHY322" s="517"/>
      <c r="DHZ322" s="517"/>
      <c r="DIA322" s="517"/>
      <c r="DIB322" s="517"/>
      <c r="DIC322" s="517"/>
      <c r="DID322" s="517"/>
      <c r="DIE322" s="517"/>
      <c r="DIF322" s="517"/>
      <c r="DIG322" s="517"/>
      <c r="DIH322" s="517"/>
      <c r="DII322" s="517"/>
      <c r="DIJ322" s="517"/>
      <c r="DIK322" s="517"/>
      <c r="DIL322" s="517"/>
      <c r="DIM322" s="517"/>
      <c r="DIN322" s="517"/>
      <c r="DIO322" s="517"/>
      <c r="DIP322" s="517"/>
      <c r="DIQ322" s="517"/>
      <c r="DIR322" s="517"/>
      <c r="DIS322" s="517"/>
      <c r="DIT322" s="517"/>
      <c r="DIU322" s="517"/>
      <c r="DIV322" s="517"/>
      <c r="DIW322" s="517"/>
      <c r="DIX322" s="517"/>
      <c r="DIY322" s="517"/>
      <c r="DIZ322" s="517"/>
      <c r="DJA322" s="517"/>
      <c r="DJB322" s="517"/>
      <c r="DJC322" s="517"/>
      <c r="DJD322" s="517"/>
      <c r="DJE322" s="517"/>
      <c r="DJF322" s="517"/>
      <c r="DJG322" s="517"/>
      <c r="DJH322" s="517"/>
      <c r="DJI322" s="517"/>
      <c r="DJJ322" s="517"/>
      <c r="DJK322" s="517"/>
      <c r="DJL322" s="517"/>
      <c r="DJM322" s="517"/>
      <c r="DJN322" s="517"/>
      <c r="DJO322" s="517"/>
      <c r="DJP322" s="517"/>
      <c r="DJQ322" s="517"/>
      <c r="DJR322" s="517"/>
      <c r="DJS322" s="517"/>
      <c r="DJT322" s="517"/>
      <c r="DJU322" s="517"/>
      <c r="DJV322" s="517"/>
      <c r="DJW322" s="517"/>
      <c r="DJX322" s="517"/>
      <c r="DJY322" s="517"/>
      <c r="DJZ322" s="517"/>
      <c r="DKA322" s="517"/>
      <c r="DKB322" s="517"/>
      <c r="DKC322" s="517"/>
      <c r="DKD322" s="517"/>
      <c r="DKE322" s="517"/>
      <c r="DKF322" s="517"/>
      <c r="DKG322" s="517"/>
      <c r="DKH322" s="517"/>
      <c r="DKI322" s="517"/>
      <c r="DKJ322" s="517"/>
      <c r="DKK322" s="517"/>
      <c r="DKL322" s="517"/>
      <c r="DKM322" s="517"/>
      <c r="DKN322" s="517"/>
      <c r="DKO322" s="517"/>
      <c r="DKP322" s="517"/>
      <c r="DKQ322" s="517"/>
      <c r="DKR322" s="517"/>
      <c r="DKS322" s="517"/>
      <c r="DKT322" s="517"/>
      <c r="DKU322" s="517"/>
      <c r="DKV322" s="517"/>
      <c r="DKW322" s="517"/>
      <c r="DKX322" s="517"/>
      <c r="DKY322" s="517"/>
      <c r="DKZ322" s="517"/>
      <c r="DLA322" s="517"/>
      <c r="DLB322" s="517"/>
      <c r="DLC322" s="517"/>
      <c r="DLD322" s="517"/>
      <c r="DLE322" s="517"/>
      <c r="DLF322" s="517"/>
      <c r="DLG322" s="517"/>
      <c r="DLH322" s="517"/>
      <c r="DLI322" s="517"/>
      <c r="DLJ322" s="517"/>
      <c r="DLK322" s="517"/>
      <c r="DLL322" s="517"/>
      <c r="DLM322" s="517"/>
      <c r="DLN322" s="517"/>
      <c r="DLO322" s="517"/>
      <c r="DLP322" s="517"/>
      <c r="DLQ322" s="517"/>
      <c r="DLR322" s="517"/>
      <c r="DLS322" s="517"/>
      <c r="DLT322" s="517"/>
      <c r="DLU322" s="517"/>
      <c r="DLV322" s="517"/>
      <c r="DLW322" s="517"/>
      <c r="DLX322" s="517"/>
      <c r="DLY322" s="517"/>
      <c r="DLZ322" s="517"/>
      <c r="DMA322" s="517"/>
      <c r="DMB322" s="517"/>
      <c r="DMC322" s="517"/>
      <c r="DMD322" s="517"/>
      <c r="DME322" s="517"/>
      <c r="DMF322" s="517"/>
      <c r="DMG322" s="517"/>
      <c r="DMH322" s="517"/>
      <c r="DMI322" s="517"/>
      <c r="DMJ322" s="517"/>
      <c r="DMK322" s="517"/>
      <c r="DML322" s="517"/>
      <c r="DMM322" s="517"/>
      <c r="DMN322" s="517"/>
      <c r="DMO322" s="517"/>
      <c r="DMP322" s="517"/>
      <c r="DMQ322" s="517"/>
      <c r="DMR322" s="517"/>
      <c r="DMS322" s="517"/>
      <c r="DMT322" s="517"/>
      <c r="DMU322" s="517"/>
      <c r="DMV322" s="517"/>
      <c r="DMW322" s="517"/>
      <c r="DMX322" s="517"/>
      <c r="DMY322" s="517"/>
      <c r="DMZ322" s="517"/>
      <c r="DNA322" s="517"/>
      <c r="DNB322" s="517"/>
      <c r="DNC322" s="517"/>
      <c r="DND322" s="517"/>
      <c r="DNE322" s="517"/>
      <c r="DNF322" s="517"/>
      <c r="DNG322" s="517"/>
      <c r="DNH322" s="517"/>
      <c r="DNI322" s="517"/>
      <c r="DNJ322" s="517"/>
      <c r="DNK322" s="517"/>
      <c r="DNL322" s="517"/>
      <c r="DNM322" s="517"/>
      <c r="DNN322" s="517"/>
      <c r="DNO322" s="517"/>
      <c r="DNP322" s="517"/>
      <c r="DNQ322" s="517"/>
      <c r="DNR322" s="517"/>
      <c r="DNS322" s="517"/>
      <c r="DNT322" s="517"/>
      <c r="DNU322" s="517"/>
      <c r="DNV322" s="517"/>
      <c r="DNW322" s="517"/>
      <c r="DNX322" s="517"/>
      <c r="DNY322" s="517"/>
      <c r="DNZ322" s="517"/>
      <c r="DOA322" s="517"/>
      <c r="DOB322" s="517"/>
      <c r="DOC322" s="517"/>
      <c r="DOD322" s="517"/>
      <c r="DOE322" s="517"/>
      <c r="DOF322" s="517"/>
      <c r="DOG322" s="517"/>
      <c r="DOH322" s="517"/>
      <c r="DOI322" s="517"/>
      <c r="DOJ322" s="517"/>
      <c r="DOK322" s="517"/>
      <c r="DOL322" s="517"/>
      <c r="DOM322" s="517"/>
      <c r="DON322" s="517"/>
      <c r="DOO322" s="517"/>
      <c r="DOP322" s="517"/>
      <c r="DOQ322" s="517"/>
      <c r="DOR322" s="517"/>
      <c r="DOS322" s="517"/>
      <c r="DOT322" s="517"/>
      <c r="DOU322" s="517"/>
      <c r="DOV322" s="517"/>
      <c r="DOW322" s="517"/>
      <c r="DOX322" s="517"/>
      <c r="DOY322" s="517"/>
      <c r="DOZ322" s="517"/>
      <c r="DPA322" s="517"/>
      <c r="DPB322" s="517"/>
      <c r="DPC322" s="517"/>
      <c r="DPD322" s="517"/>
      <c r="DPE322" s="517"/>
      <c r="DPF322" s="517"/>
      <c r="DPG322" s="517"/>
      <c r="DPH322" s="517"/>
      <c r="DPI322" s="517"/>
      <c r="DPJ322" s="517"/>
      <c r="DPK322" s="517"/>
      <c r="DPL322" s="517"/>
      <c r="DPM322" s="517"/>
      <c r="DPN322" s="517"/>
      <c r="DPO322" s="517"/>
      <c r="DPP322" s="517"/>
      <c r="DPQ322" s="517"/>
      <c r="DPR322" s="517"/>
      <c r="DPS322" s="517"/>
      <c r="DPT322" s="517"/>
      <c r="DPU322" s="517"/>
      <c r="DPV322" s="517"/>
      <c r="DPW322" s="517"/>
      <c r="DPX322" s="517"/>
      <c r="DPY322" s="517"/>
      <c r="DPZ322" s="517"/>
      <c r="DQA322" s="517"/>
      <c r="DQB322" s="517"/>
      <c r="DQC322" s="517"/>
      <c r="DQD322" s="517"/>
      <c r="DQE322" s="517"/>
      <c r="DQF322" s="517"/>
      <c r="DQG322" s="517"/>
      <c r="DQH322" s="517"/>
      <c r="DQI322" s="517"/>
      <c r="DQJ322" s="517"/>
      <c r="DQK322" s="517"/>
      <c r="DQL322" s="517"/>
      <c r="DQM322" s="517"/>
      <c r="DQN322" s="517"/>
      <c r="DQO322" s="517"/>
      <c r="DQP322" s="517"/>
      <c r="DQQ322" s="517"/>
      <c r="DQR322" s="517"/>
      <c r="DQS322" s="517"/>
      <c r="DQT322" s="517"/>
      <c r="DQU322" s="517"/>
      <c r="DQV322" s="517"/>
      <c r="DQW322" s="517"/>
      <c r="DQX322" s="517"/>
      <c r="DQY322" s="517"/>
      <c r="DQZ322" s="517"/>
      <c r="DRA322" s="517"/>
      <c r="DRB322" s="517"/>
      <c r="DRC322" s="517"/>
      <c r="DRD322" s="517"/>
      <c r="DRE322" s="517"/>
      <c r="DRF322" s="517"/>
      <c r="DRG322" s="517"/>
      <c r="DRH322" s="517"/>
      <c r="DRI322" s="517"/>
      <c r="DRJ322" s="517"/>
      <c r="DRK322" s="517"/>
      <c r="DRL322" s="517"/>
      <c r="DRM322" s="517"/>
      <c r="DRN322" s="517"/>
      <c r="DRO322" s="517"/>
      <c r="DRP322" s="517"/>
      <c r="DRQ322" s="517"/>
      <c r="DRR322" s="517"/>
      <c r="DRS322" s="517"/>
      <c r="DRT322" s="517"/>
      <c r="DRU322" s="517"/>
      <c r="DRV322" s="517"/>
      <c r="DRW322" s="517"/>
      <c r="DRX322" s="517"/>
      <c r="DRY322" s="517"/>
      <c r="DRZ322" s="517"/>
      <c r="DSA322" s="517"/>
      <c r="DSB322" s="517"/>
      <c r="DSC322" s="517"/>
      <c r="DSD322" s="517"/>
      <c r="DSE322" s="517"/>
      <c r="DSF322" s="517"/>
      <c r="DSG322" s="517"/>
      <c r="DSH322" s="517"/>
      <c r="DSI322" s="517"/>
      <c r="DSJ322" s="517"/>
      <c r="DSK322" s="517"/>
      <c r="DSL322" s="517"/>
      <c r="DSM322" s="517"/>
      <c r="DSN322" s="517"/>
      <c r="DSO322" s="517"/>
      <c r="DSP322" s="517"/>
      <c r="DSQ322" s="517"/>
      <c r="DSR322" s="517"/>
      <c r="DSS322" s="517"/>
      <c r="DST322" s="517"/>
      <c r="DSU322" s="517"/>
      <c r="DSV322" s="517"/>
      <c r="DSW322" s="517"/>
      <c r="DSX322" s="517"/>
      <c r="DSY322" s="517"/>
      <c r="DSZ322" s="517"/>
      <c r="DTA322" s="517"/>
      <c r="DTB322" s="517"/>
      <c r="DTC322" s="517"/>
      <c r="DTD322" s="517"/>
      <c r="DTE322" s="517"/>
      <c r="DTF322" s="517"/>
      <c r="DTG322" s="517"/>
      <c r="DTH322" s="517"/>
      <c r="DTI322" s="517"/>
      <c r="DTJ322" s="517"/>
      <c r="DTK322" s="517"/>
      <c r="DTL322" s="517"/>
      <c r="DTM322" s="517"/>
      <c r="DTN322" s="517"/>
      <c r="DTO322" s="517"/>
      <c r="DTP322" s="517"/>
      <c r="DTQ322" s="517"/>
      <c r="DTR322" s="517"/>
      <c r="DTS322" s="517"/>
      <c r="DTT322" s="517"/>
      <c r="DTU322" s="517"/>
      <c r="DTV322" s="517"/>
      <c r="DTW322" s="517"/>
      <c r="DTX322" s="517"/>
      <c r="DTY322" s="517"/>
      <c r="DTZ322" s="517"/>
      <c r="DUA322" s="517"/>
      <c r="DUB322" s="517"/>
      <c r="DUC322" s="517"/>
      <c r="DUD322" s="517"/>
      <c r="DUE322" s="517"/>
      <c r="DUF322" s="517"/>
      <c r="DUG322" s="517"/>
      <c r="DUH322" s="517"/>
      <c r="DUI322" s="517"/>
      <c r="DUJ322" s="517"/>
      <c r="DUK322" s="517"/>
      <c r="DUL322" s="517"/>
      <c r="DUM322" s="517"/>
      <c r="DUN322" s="517"/>
      <c r="DUO322" s="517"/>
      <c r="DUP322" s="517"/>
      <c r="DUQ322" s="517"/>
      <c r="DUR322" s="517"/>
      <c r="DUS322" s="517"/>
      <c r="DUT322" s="517"/>
      <c r="DUU322" s="517"/>
      <c r="DUV322" s="517"/>
      <c r="DUW322" s="517"/>
      <c r="DUX322" s="517"/>
      <c r="DUY322" s="517"/>
      <c r="DUZ322" s="517"/>
      <c r="DVA322" s="517"/>
      <c r="DVB322" s="517"/>
      <c r="DVC322" s="517"/>
      <c r="DVD322" s="517"/>
      <c r="DVE322" s="517"/>
      <c r="DVF322" s="517"/>
      <c r="DVG322" s="517"/>
      <c r="DVH322" s="517"/>
      <c r="DVI322" s="517"/>
      <c r="DVJ322" s="517"/>
      <c r="DVK322" s="517"/>
      <c r="DVL322" s="517"/>
      <c r="DVM322" s="517"/>
      <c r="DVN322" s="517"/>
      <c r="DVO322" s="517"/>
      <c r="DVP322" s="517"/>
      <c r="DVQ322" s="517"/>
      <c r="DVR322" s="517"/>
      <c r="DVS322" s="517"/>
      <c r="DVT322" s="517"/>
      <c r="DVU322" s="517"/>
      <c r="DVV322" s="517"/>
      <c r="DVW322" s="517"/>
      <c r="DVX322" s="517"/>
      <c r="DVY322" s="517"/>
      <c r="DVZ322" s="517"/>
      <c r="DWA322" s="517"/>
      <c r="DWB322" s="517"/>
      <c r="DWC322" s="517"/>
      <c r="DWD322" s="517"/>
      <c r="DWE322" s="517"/>
      <c r="DWF322" s="517"/>
      <c r="DWG322" s="517"/>
      <c r="DWH322" s="517"/>
      <c r="DWI322" s="517"/>
      <c r="DWJ322" s="517"/>
      <c r="DWK322" s="517"/>
      <c r="DWL322" s="517"/>
      <c r="DWM322" s="517"/>
      <c r="DWN322" s="517"/>
      <c r="DWO322" s="517"/>
      <c r="DWP322" s="517"/>
      <c r="DWQ322" s="517"/>
      <c r="DWR322" s="517"/>
      <c r="DWS322" s="517"/>
      <c r="DWT322" s="517"/>
      <c r="DWU322" s="517"/>
      <c r="DWV322" s="517"/>
      <c r="DWW322" s="517"/>
      <c r="DWX322" s="517"/>
      <c r="DWY322" s="517"/>
      <c r="DWZ322" s="517"/>
      <c r="DXA322" s="517"/>
      <c r="DXB322" s="517"/>
      <c r="DXC322" s="517"/>
      <c r="DXD322" s="517"/>
      <c r="DXE322" s="517"/>
      <c r="DXF322" s="517"/>
      <c r="DXG322" s="517"/>
      <c r="DXH322" s="517"/>
      <c r="DXI322" s="517"/>
      <c r="DXJ322" s="517"/>
      <c r="DXK322" s="517"/>
      <c r="DXL322" s="517"/>
      <c r="DXM322" s="517"/>
      <c r="DXN322" s="517"/>
      <c r="DXO322" s="517"/>
      <c r="DXP322" s="517"/>
      <c r="DXQ322" s="517"/>
      <c r="DXR322" s="517"/>
      <c r="DXS322" s="517"/>
      <c r="DXT322" s="517"/>
      <c r="DXU322" s="517"/>
      <c r="DXV322" s="517"/>
      <c r="DXW322" s="517"/>
      <c r="DXX322" s="517"/>
      <c r="DXY322" s="517"/>
      <c r="DXZ322" s="517"/>
      <c r="DYA322" s="517"/>
      <c r="DYB322" s="517"/>
      <c r="DYC322" s="517"/>
      <c r="DYD322" s="517"/>
      <c r="DYE322" s="517"/>
      <c r="DYF322" s="517"/>
      <c r="DYG322" s="517"/>
      <c r="DYH322" s="517"/>
      <c r="DYI322" s="517"/>
      <c r="DYJ322" s="517"/>
      <c r="DYK322" s="517"/>
      <c r="DYL322" s="517"/>
      <c r="DYM322" s="517"/>
      <c r="DYN322" s="517"/>
      <c r="DYO322" s="517"/>
      <c r="DYP322" s="517"/>
      <c r="DYQ322" s="517"/>
      <c r="DYR322" s="517"/>
      <c r="DYS322" s="517"/>
      <c r="DYT322" s="517"/>
      <c r="DYU322" s="517"/>
      <c r="DYV322" s="517"/>
      <c r="DYW322" s="517"/>
      <c r="DYX322" s="517"/>
      <c r="DYY322" s="517"/>
      <c r="DYZ322" s="517"/>
      <c r="DZA322" s="517"/>
      <c r="DZB322" s="517"/>
      <c r="DZC322" s="517"/>
      <c r="DZD322" s="517"/>
      <c r="DZE322" s="517"/>
      <c r="DZF322" s="517"/>
      <c r="DZG322" s="517"/>
      <c r="DZH322" s="517"/>
      <c r="DZI322" s="517"/>
      <c r="DZJ322" s="517"/>
      <c r="DZK322" s="517"/>
      <c r="DZL322" s="517"/>
      <c r="DZM322" s="517"/>
      <c r="DZN322" s="517"/>
      <c r="DZO322" s="517"/>
      <c r="DZP322" s="517"/>
      <c r="DZQ322" s="517"/>
      <c r="DZR322" s="517"/>
      <c r="DZS322" s="517"/>
      <c r="DZT322" s="517"/>
      <c r="DZU322" s="517"/>
      <c r="DZV322" s="517"/>
      <c r="DZW322" s="517"/>
      <c r="DZX322" s="517"/>
      <c r="DZY322" s="517"/>
      <c r="DZZ322" s="517"/>
      <c r="EAA322" s="517"/>
      <c r="EAB322" s="517"/>
      <c r="EAC322" s="517"/>
      <c r="EAD322" s="517"/>
      <c r="EAE322" s="517"/>
      <c r="EAF322" s="517"/>
      <c r="EAG322" s="517"/>
      <c r="EAH322" s="517"/>
      <c r="EAI322" s="517"/>
      <c r="EAJ322" s="517"/>
      <c r="EAK322" s="517"/>
      <c r="EAL322" s="517"/>
      <c r="EAM322" s="517"/>
      <c r="EAN322" s="517"/>
      <c r="EAO322" s="517"/>
      <c r="EAP322" s="517"/>
      <c r="EAQ322" s="517"/>
      <c r="EAR322" s="517"/>
      <c r="EAS322" s="517"/>
      <c r="EAT322" s="517"/>
      <c r="EAU322" s="517"/>
      <c r="EAV322" s="517"/>
      <c r="EAW322" s="517"/>
      <c r="EAX322" s="517"/>
      <c r="EAY322" s="517"/>
      <c r="EAZ322" s="517"/>
      <c r="EBA322" s="517"/>
      <c r="EBB322" s="517"/>
      <c r="EBC322" s="517"/>
      <c r="EBD322" s="517"/>
      <c r="EBE322" s="517"/>
      <c r="EBF322" s="517"/>
      <c r="EBG322" s="517"/>
      <c r="EBH322" s="517"/>
      <c r="EBI322" s="517"/>
      <c r="EBJ322" s="517"/>
      <c r="EBK322" s="517"/>
      <c r="EBL322" s="517"/>
      <c r="EBM322" s="517"/>
      <c r="EBN322" s="517"/>
      <c r="EBO322" s="517"/>
      <c r="EBP322" s="517"/>
      <c r="EBQ322" s="517"/>
      <c r="EBR322" s="517"/>
      <c r="EBS322" s="517"/>
      <c r="EBT322" s="517"/>
      <c r="EBU322" s="517"/>
      <c r="EBV322" s="517"/>
      <c r="EBW322" s="517"/>
      <c r="EBX322" s="517"/>
      <c r="EBY322" s="517"/>
      <c r="EBZ322" s="517"/>
      <c r="ECA322" s="517"/>
      <c r="ECB322" s="517"/>
      <c r="ECC322" s="517"/>
      <c r="ECD322" s="517"/>
      <c r="ECE322" s="517"/>
      <c r="ECF322" s="517"/>
      <c r="ECG322" s="517"/>
      <c r="ECH322" s="517"/>
      <c r="ECI322" s="517"/>
      <c r="ECJ322" s="517"/>
      <c r="ECK322" s="517"/>
      <c r="ECL322" s="517"/>
      <c r="ECM322" s="517"/>
      <c r="ECN322" s="517"/>
      <c r="ECO322" s="517"/>
      <c r="ECP322" s="517"/>
      <c r="ECQ322" s="517"/>
      <c r="ECR322" s="517"/>
      <c r="ECS322" s="517"/>
      <c r="ECT322" s="517"/>
      <c r="ECU322" s="517"/>
      <c r="ECV322" s="517"/>
      <c r="ECW322" s="517"/>
      <c r="ECX322" s="517"/>
      <c r="ECY322" s="517"/>
      <c r="ECZ322" s="517"/>
      <c r="EDA322" s="517"/>
      <c r="EDB322" s="517"/>
      <c r="EDC322" s="517"/>
      <c r="EDD322" s="517"/>
      <c r="EDE322" s="517"/>
      <c r="EDF322" s="517"/>
      <c r="EDG322" s="517"/>
      <c r="EDH322" s="517"/>
      <c r="EDI322" s="517"/>
      <c r="EDJ322" s="517"/>
      <c r="EDK322" s="517"/>
      <c r="EDL322" s="517"/>
      <c r="EDM322" s="517"/>
      <c r="EDN322" s="517"/>
      <c r="EDO322" s="517"/>
      <c r="EDP322" s="517"/>
      <c r="EDQ322" s="517"/>
      <c r="EDR322" s="517"/>
      <c r="EDS322" s="517"/>
      <c r="EDT322" s="517"/>
      <c r="EDU322" s="517"/>
      <c r="EDV322" s="517"/>
      <c r="EDW322" s="517"/>
      <c r="EDX322" s="517"/>
      <c r="EDY322" s="517"/>
      <c r="EDZ322" s="517"/>
      <c r="EEA322" s="517"/>
      <c r="EEB322" s="517"/>
      <c r="EEC322" s="517"/>
      <c r="EED322" s="517"/>
      <c r="EEE322" s="517"/>
      <c r="EEF322" s="517"/>
      <c r="EEG322" s="517"/>
      <c r="EEH322" s="517"/>
      <c r="EEI322" s="517"/>
      <c r="EEJ322" s="517"/>
      <c r="EEK322" s="517"/>
      <c r="EEL322" s="517"/>
      <c r="EEM322" s="517"/>
      <c r="EEN322" s="517"/>
      <c r="EEO322" s="517"/>
      <c r="EEP322" s="517"/>
      <c r="EEQ322" s="517"/>
      <c r="EER322" s="517"/>
      <c r="EES322" s="517"/>
      <c r="EET322" s="517"/>
      <c r="EEU322" s="517"/>
      <c r="EEV322" s="517"/>
      <c r="EEW322" s="517"/>
      <c r="EEX322" s="517"/>
      <c r="EEY322" s="517"/>
      <c r="EEZ322" s="517"/>
      <c r="EFA322" s="517"/>
      <c r="EFB322" s="517"/>
      <c r="EFC322" s="517"/>
      <c r="EFD322" s="517"/>
      <c r="EFE322" s="517"/>
      <c r="EFF322" s="517"/>
      <c r="EFG322" s="517"/>
      <c r="EFH322" s="517"/>
      <c r="EFI322" s="517"/>
      <c r="EFJ322" s="517"/>
      <c r="EFK322" s="517"/>
      <c r="EFL322" s="517"/>
      <c r="EFM322" s="517"/>
      <c r="EFN322" s="517"/>
      <c r="EFO322" s="517"/>
      <c r="EFP322" s="517"/>
      <c r="EFQ322" s="517"/>
      <c r="EFR322" s="517"/>
      <c r="EFS322" s="517"/>
      <c r="EFT322" s="517"/>
      <c r="EFU322" s="517"/>
      <c r="EFV322" s="517"/>
      <c r="EFW322" s="517"/>
      <c r="EFX322" s="517"/>
      <c r="EFY322" s="517"/>
      <c r="EFZ322" s="517"/>
      <c r="EGA322" s="517"/>
      <c r="EGB322" s="517"/>
      <c r="EGC322" s="517"/>
      <c r="EGD322" s="517"/>
      <c r="EGE322" s="517"/>
      <c r="EGF322" s="517"/>
      <c r="EGG322" s="517"/>
      <c r="EGH322" s="517"/>
      <c r="EGI322" s="517"/>
      <c r="EGJ322" s="517"/>
      <c r="EGK322" s="517"/>
      <c r="EGL322" s="517"/>
      <c r="EGM322" s="517"/>
      <c r="EGN322" s="517"/>
      <c r="EGO322" s="517"/>
      <c r="EGP322" s="517"/>
      <c r="EGQ322" s="517"/>
      <c r="EGR322" s="517"/>
      <c r="EGS322" s="517"/>
      <c r="EGT322" s="517"/>
      <c r="EGU322" s="517"/>
      <c r="EGV322" s="517"/>
      <c r="EGW322" s="517"/>
      <c r="EGX322" s="517"/>
      <c r="EGY322" s="517"/>
      <c r="EGZ322" s="517"/>
      <c r="EHA322" s="517"/>
      <c r="EHB322" s="517"/>
      <c r="EHC322" s="517"/>
      <c r="EHD322" s="517"/>
      <c r="EHE322" s="517"/>
      <c r="EHF322" s="517"/>
      <c r="EHG322" s="517"/>
      <c r="EHH322" s="517"/>
      <c r="EHI322" s="517"/>
      <c r="EHJ322" s="517"/>
      <c r="EHK322" s="517"/>
      <c r="EHL322" s="517"/>
      <c r="EHM322" s="517"/>
      <c r="EHN322" s="517"/>
      <c r="EHO322" s="517"/>
      <c r="EHP322" s="517"/>
      <c r="EHQ322" s="517"/>
      <c r="EHR322" s="517"/>
      <c r="EHS322" s="517"/>
      <c r="EHT322" s="517"/>
      <c r="EHU322" s="517"/>
      <c r="EHV322" s="517"/>
      <c r="EHW322" s="517"/>
      <c r="EHX322" s="517"/>
      <c r="EHY322" s="517"/>
      <c r="EHZ322" s="517"/>
      <c r="EIA322" s="517"/>
      <c r="EIB322" s="517"/>
      <c r="EIC322" s="517"/>
      <c r="EID322" s="517"/>
      <c r="EIE322" s="517"/>
      <c r="EIF322" s="517"/>
      <c r="EIG322" s="517"/>
      <c r="EIH322" s="517"/>
      <c r="EII322" s="517"/>
      <c r="EIJ322" s="517"/>
      <c r="EIK322" s="517"/>
      <c r="EIL322" s="517"/>
      <c r="EIM322" s="517"/>
      <c r="EIN322" s="517"/>
      <c r="EIO322" s="517"/>
      <c r="EIP322" s="517"/>
      <c r="EIQ322" s="517"/>
      <c r="EIR322" s="517"/>
      <c r="EIS322" s="517"/>
      <c r="EIT322" s="517"/>
      <c r="EIU322" s="517"/>
      <c r="EIV322" s="517"/>
      <c r="EIW322" s="517"/>
      <c r="EIX322" s="517"/>
      <c r="EIY322" s="517"/>
      <c r="EIZ322" s="517"/>
      <c r="EJA322" s="517"/>
      <c r="EJB322" s="517"/>
      <c r="EJC322" s="517"/>
      <c r="EJD322" s="517"/>
      <c r="EJE322" s="517"/>
      <c r="EJF322" s="517"/>
      <c r="EJG322" s="517"/>
      <c r="EJH322" s="517"/>
      <c r="EJI322" s="517"/>
      <c r="EJJ322" s="517"/>
      <c r="EJK322" s="517"/>
      <c r="EJL322" s="517"/>
      <c r="EJM322" s="517"/>
      <c r="EJN322" s="517"/>
      <c r="EJO322" s="517"/>
      <c r="EJP322" s="517"/>
      <c r="EJQ322" s="517"/>
      <c r="EJR322" s="517"/>
      <c r="EJS322" s="517"/>
      <c r="EJT322" s="517"/>
      <c r="EJU322" s="517"/>
      <c r="EJV322" s="517"/>
      <c r="EJW322" s="517"/>
      <c r="EJX322" s="517"/>
      <c r="EJY322" s="517"/>
      <c r="EJZ322" s="517"/>
      <c r="EKA322" s="517"/>
      <c r="EKB322" s="517"/>
      <c r="EKC322" s="517"/>
      <c r="EKD322" s="517"/>
      <c r="EKE322" s="517"/>
      <c r="EKF322" s="517"/>
      <c r="EKG322" s="517"/>
      <c r="EKH322" s="517"/>
      <c r="EKI322" s="517"/>
      <c r="EKJ322" s="517"/>
      <c r="EKK322" s="517"/>
      <c r="EKL322" s="517"/>
      <c r="EKM322" s="517"/>
      <c r="EKN322" s="517"/>
      <c r="EKO322" s="517"/>
      <c r="EKP322" s="517"/>
      <c r="EKQ322" s="517"/>
      <c r="EKR322" s="517"/>
      <c r="EKS322" s="517"/>
      <c r="EKT322" s="517"/>
      <c r="EKU322" s="517"/>
      <c r="EKV322" s="517"/>
      <c r="EKW322" s="517"/>
      <c r="EKX322" s="517"/>
      <c r="EKY322" s="517"/>
      <c r="EKZ322" s="517"/>
      <c r="ELA322" s="517"/>
      <c r="ELB322" s="517"/>
      <c r="ELC322" s="517"/>
      <c r="ELD322" s="517"/>
      <c r="ELE322" s="517"/>
      <c r="ELF322" s="517"/>
      <c r="ELG322" s="517"/>
      <c r="ELH322" s="517"/>
      <c r="ELI322" s="517"/>
      <c r="ELJ322" s="517"/>
      <c r="ELK322" s="517"/>
      <c r="ELL322" s="517"/>
      <c r="ELM322" s="517"/>
      <c r="ELN322" s="517"/>
      <c r="ELO322" s="517"/>
      <c r="ELP322" s="517"/>
      <c r="ELQ322" s="517"/>
      <c r="ELR322" s="517"/>
      <c r="ELS322" s="517"/>
      <c r="ELT322" s="517"/>
      <c r="ELU322" s="517"/>
      <c r="ELV322" s="517"/>
      <c r="ELW322" s="517"/>
      <c r="ELX322" s="517"/>
      <c r="ELY322" s="517"/>
      <c r="ELZ322" s="517"/>
      <c r="EMA322" s="517"/>
      <c r="EMB322" s="517"/>
      <c r="EMC322" s="517"/>
      <c r="EMD322" s="517"/>
      <c r="EME322" s="517"/>
      <c r="EMF322" s="517"/>
      <c r="EMG322" s="517"/>
      <c r="EMH322" s="517"/>
      <c r="EMI322" s="517"/>
      <c r="EMJ322" s="517"/>
      <c r="EMK322" s="517"/>
      <c r="EML322" s="517"/>
      <c r="EMM322" s="517"/>
      <c r="EMN322" s="517"/>
      <c r="EMO322" s="517"/>
      <c r="EMP322" s="517"/>
      <c r="EMQ322" s="517"/>
      <c r="EMR322" s="517"/>
      <c r="EMS322" s="517"/>
      <c r="EMT322" s="517"/>
      <c r="EMU322" s="517"/>
      <c r="EMV322" s="517"/>
      <c r="EMW322" s="517"/>
      <c r="EMX322" s="517"/>
      <c r="EMY322" s="517"/>
      <c r="EMZ322" s="517"/>
      <c r="ENA322" s="517"/>
      <c r="ENB322" s="517"/>
      <c r="ENC322" s="517"/>
      <c r="END322" s="517"/>
      <c r="ENE322" s="517"/>
      <c r="ENF322" s="517"/>
      <c r="ENG322" s="517"/>
      <c r="ENH322" s="517"/>
      <c r="ENI322" s="517"/>
      <c r="ENJ322" s="517"/>
      <c r="ENK322" s="517"/>
      <c r="ENL322" s="517"/>
      <c r="ENM322" s="517"/>
      <c r="ENN322" s="517"/>
      <c r="ENO322" s="517"/>
      <c r="ENP322" s="517"/>
      <c r="ENQ322" s="517"/>
      <c r="ENR322" s="517"/>
      <c r="ENS322" s="517"/>
      <c r="ENT322" s="517"/>
      <c r="ENU322" s="517"/>
      <c r="ENV322" s="517"/>
      <c r="ENW322" s="517"/>
      <c r="ENX322" s="517"/>
      <c r="ENY322" s="517"/>
      <c r="ENZ322" s="517"/>
      <c r="EOA322" s="517"/>
      <c r="EOB322" s="517"/>
      <c r="EOC322" s="517"/>
      <c r="EOD322" s="517"/>
      <c r="EOE322" s="517"/>
      <c r="EOF322" s="517"/>
      <c r="EOG322" s="517"/>
      <c r="EOH322" s="517"/>
      <c r="EOI322" s="517"/>
      <c r="EOJ322" s="517"/>
      <c r="EOK322" s="517"/>
      <c r="EOL322" s="517"/>
      <c r="EOM322" s="517"/>
      <c r="EON322" s="517"/>
      <c r="EOO322" s="517"/>
      <c r="EOP322" s="517"/>
      <c r="EOQ322" s="517"/>
      <c r="EOR322" s="517"/>
      <c r="EOS322" s="517"/>
      <c r="EOT322" s="517"/>
      <c r="EOU322" s="517"/>
      <c r="EOV322" s="517"/>
      <c r="EOW322" s="517"/>
      <c r="EOX322" s="517"/>
      <c r="EOY322" s="517"/>
      <c r="EOZ322" s="517"/>
      <c r="EPA322" s="517"/>
      <c r="EPB322" s="517"/>
      <c r="EPC322" s="517"/>
      <c r="EPD322" s="517"/>
      <c r="EPE322" s="517"/>
      <c r="EPF322" s="517"/>
      <c r="EPG322" s="517"/>
      <c r="EPH322" s="517"/>
      <c r="EPI322" s="517"/>
      <c r="EPJ322" s="517"/>
      <c r="EPK322" s="517"/>
      <c r="EPL322" s="517"/>
      <c r="EPM322" s="517"/>
      <c r="EPN322" s="517"/>
      <c r="EPO322" s="517"/>
      <c r="EPP322" s="517"/>
      <c r="EPQ322" s="517"/>
      <c r="EPR322" s="517"/>
      <c r="EPS322" s="517"/>
      <c r="EPT322" s="517"/>
      <c r="EPU322" s="517"/>
      <c r="EPV322" s="517"/>
      <c r="EPW322" s="517"/>
      <c r="EPX322" s="517"/>
      <c r="EPY322" s="517"/>
      <c r="EPZ322" s="517"/>
      <c r="EQA322" s="517"/>
      <c r="EQB322" s="517"/>
      <c r="EQC322" s="517"/>
      <c r="EQD322" s="517"/>
      <c r="EQE322" s="517"/>
      <c r="EQF322" s="517"/>
      <c r="EQG322" s="517"/>
      <c r="EQH322" s="517"/>
      <c r="EQI322" s="517"/>
      <c r="EQJ322" s="517"/>
      <c r="EQK322" s="517"/>
      <c r="EQL322" s="517"/>
      <c r="EQM322" s="517"/>
      <c r="EQN322" s="517"/>
      <c r="EQO322" s="517"/>
      <c r="EQP322" s="517"/>
      <c r="EQQ322" s="517"/>
      <c r="EQR322" s="517"/>
      <c r="EQS322" s="517"/>
      <c r="EQT322" s="517"/>
      <c r="EQU322" s="517"/>
      <c r="EQV322" s="517"/>
      <c r="EQW322" s="517"/>
      <c r="EQX322" s="517"/>
      <c r="EQY322" s="517"/>
      <c r="EQZ322" s="517"/>
      <c r="ERA322" s="517"/>
      <c r="ERB322" s="517"/>
      <c r="ERC322" s="517"/>
      <c r="ERD322" s="517"/>
      <c r="ERE322" s="517"/>
      <c r="ERF322" s="517"/>
      <c r="ERG322" s="517"/>
      <c r="ERH322" s="517"/>
      <c r="ERI322" s="517"/>
      <c r="ERJ322" s="517"/>
      <c r="ERK322" s="517"/>
      <c r="ERL322" s="517"/>
      <c r="ERM322" s="517"/>
      <c r="ERN322" s="517"/>
      <c r="ERO322" s="517"/>
      <c r="ERP322" s="517"/>
      <c r="ERQ322" s="517"/>
      <c r="ERR322" s="517"/>
      <c r="ERS322" s="517"/>
      <c r="ERT322" s="517"/>
      <c r="ERU322" s="517"/>
      <c r="ERV322" s="517"/>
      <c r="ERW322" s="517"/>
      <c r="ERX322" s="517"/>
      <c r="ERY322" s="517"/>
      <c r="ERZ322" s="517"/>
      <c r="ESA322" s="517"/>
      <c r="ESB322" s="517"/>
      <c r="ESC322" s="517"/>
      <c r="ESD322" s="517"/>
      <c r="ESE322" s="517"/>
      <c r="ESF322" s="517"/>
      <c r="ESG322" s="517"/>
      <c r="ESH322" s="517"/>
      <c r="ESI322" s="517"/>
      <c r="ESJ322" s="517"/>
      <c r="ESK322" s="517"/>
      <c r="ESL322" s="517"/>
      <c r="ESM322" s="517"/>
      <c r="ESN322" s="517"/>
      <c r="ESO322" s="517"/>
      <c r="ESP322" s="517"/>
      <c r="ESQ322" s="517"/>
      <c r="ESR322" s="517"/>
      <c r="ESS322" s="517"/>
      <c r="EST322" s="517"/>
      <c r="ESU322" s="517"/>
      <c r="ESV322" s="517"/>
      <c r="ESW322" s="517"/>
      <c r="ESX322" s="517"/>
      <c r="ESY322" s="517"/>
      <c r="ESZ322" s="517"/>
      <c r="ETA322" s="517"/>
      <c r="ETB322" s="517"/>
      <c r="ETC322" s="517"/>
      <c r="ETD322" s="517"/>
      <c r="ETE322" s="517"/>
      <c r="ETF322" s="517"/>
      <c r="ETG322" s="517"/>
      <c r="ETH322" s="517"/>
      <c r="ETI322" s="517"/>
      <c r="ETJ322" s="517"/>
      <c r="ETK322" s="517"/>
      <c r="ETL322" s="517"/>
      <c r="ETM322" s="517"/>
      <c r="ETN322" s="517"/>
      <c r="ETO322" s="517"/>
      <c r="ETP322" s="517"/>
      <c r="ETQ322" s="517"/>
      <c r="ETR322" s="517"/>
      <c r="ETS322" s="517"/>
      <c r="ETT322" s="517"/>
      <c r="ETU322" s="517"/>
      <c r="ETV322" s="517"/>
      <c r="ETW322" s="517"/>
      <c r="ETX322" s="517"/>
      <c r="ETY322" s="517"/>
      <c r="ETZ322" s="517"/>
      <c r="EUA322" s="517"/>
      <c r="EUB322" s="517"/>
      <c r="EUC322" s="517"/>
      <c r="EUD322" s="517"/>
      <c r="EUE322" s="517"/>
      <c r="EUF322" s="517"/>
      <c r="EUG322" s="517"/>
      <c r="EUH322" s="517"/>
      <c r="EUI322" s="517"/>
      <c r="EUJ322" s="517"/>
      <c r="EUK322" s="517"/>
      <c r="EUL322" s="517"/>
      <c r="EUM322" s="517"/>
      <c r="EUN322" s="517"/>
      <c r="EUO322" s="517"/>
      <c r="EUP322" s="517"/>
      <c r="EUQ322" s="517"/>
      <c r="EUR322" s="517"/>
      <c r="EUS322" s="517"/>
      <c r="EUT322" s="517"/>
      <c r="EUU322" s="517"/>
      <c r="EUV322" s="517"/>
      <c r="EUW322" s="517"/>
      <c r="EUX322" s="517"/>
      <c r="EUY322" s="517"/>
      <c r="EUZ322" s="517"/>
      <c r="EVA322" s="517"/>
      <c r="EVB322" s="517"/>
      <c r="EVC322" s="517"/>
      <c r="EVD322" s="517"/>
      <c r="EVE322" s="517"/>
      <c r="EVF322" s="517"/>
      <c r="EVG322" s="517"/>
      <c r="EVH322" s="517"/>
      <c r="EVI322" s="517"/>
      <c r="EVJ322" s="517"/>
      <c r="EVK322" s="517"/>
      <c r="EVL322" s="517"/>
      <c r="EVM322" s="517"/>
      <c r="EVN322" s="517"/>
      <c r="EVO322" s="517"/>
      <c r="EVP322" s="517"/>
      <c r="EVQ322" s="517"/>
      <c r="EVR322" s="517"/>
      <c r="EVS322" s="517"/>
      <c r="EVT322" s="517"/>
      <c r="EVU322" s="517"/>
      <c r="EVV322" s="517"/>
      <c r="EVW322" s="517"/>
      <c r="EVX322" s="517"/>
      <c r="EVY322" s="517"/>
      <c r="EVZ322" s="517"/>
      <c r="EWA322" s="517"/>
      <c r="EWB322" s="517"/>
      <c r="EWC322" s="517"/>
      <c r="EWD322" s="517"/>
      <c r="EWE322" s="517"/>
      <c r="EWF322" s="517"/>
      <c r="EWG322" s="517"/>
      <c r="EWH322" s="517"/>
      <c r="EWI322" s="517"/>
      <c r="EWJ322" s="517"/>
      <c r="EWK322" s="517"/>
      <c r="EWL322" s="517"/>
      <c r="EWM322" s="517"/>
      <c r="EWN322" s="517"/>
      <c r="EWO322" s="517"/>
      <c r="EWP322" s="517"/>
      <c r="EWQ322" s="517"/>
      <c r="EWR322" s="517"/>
      <c r="EWS322" s="517"/>
      <c r="EWT322" s="517"/>
      <c r="EWU322" s="517"/>
      <c r="EWV322" s="517"/>
      <c r="EWW322" s="517"/>
      <c r="EWX322" s="517"/>
      <c r="EWY322" s="517"/>
      <c r="EWZ322" s="517"/>
      <c r="EXA322" s="517"/>
      <c r="EXB322" s="517"/>
      <c r="EXC322" s="517"/>
      <c r="EXD322" s="517"/>
      <c r="EXE322" s="517"/>
      <c r="EXF322" s="517"/>
      <c r="EXG322" s="517"/>
      <c r="EXH322" s="517"/>
      <c r="EXI322" s="517"/>
      <c r="EXJ322" s="517"/>
      <c r="EXK322" s="517"/>
      <c r="EXL322" s="517"/>
      <c r="EXM322" s="517"/>
      <c r="EXN322" s="517"/>
      <c r="EXO322" s="517"/>
      <c r="EXP322" s="517"/>
      <c r="EXQ322" s="517"/>
      <c r="EXR322" s="517"/>
      <c r="EXS322" s="517"/>
      <c r="EXT322" s="517"/>
      <c r="EXU322" s="517"/>
      <c r="EXV322" s="517"/>
      <c r="EXW322" s="517"/>
      <c r="EXX322" s="517"/>
      <c r="EXY322" s="517"/>
      <c r="EXZ322" s="517"/>
      <c r="EYA322" s="517"/>
      <c r="EYB322" s="517"/>
      <c r="EYC322" s="517"/>
      <c r="EYD322" s="517"/>
      <c r="EYE322" s="517"/>
      <c r="EYF322" s="517"/>
      <c r="EYG322" s="517"/>
      <c r="EYH322" s="517"/>
      <c r="EYI322" s="517"/>
      <c r="EYJ322" s="517"/>
      <c r="EYK322" s="517"/>
      <c r="EYL322" s="517"/>
      <c r="EYM322" s="517"/>
      <c r="EYN322" s="517"/>
      <c r="EYO322" s="517"/>
      <c r="EYP322" s="517"/>
      <c r="EYQ322" s="517"/>
      <c r="EYR322" s="517"/>
      <c r="EYS322" s="517"/>
      <c r="EYT322" s="517"/>
      <c r="EYU322" s="517"/>
      <c r="EYV322" s="517"/>
      <c r="EYW322" s="517"/>
      <c r="EYX322" s="517"/>
      <c r="EYY322" s="517"/>
      <c r="EYZ322" s="517"/>
      <c r="EZA322" s="517"/>
      <c r="EZB322" s="517"/>
      <c r="EZC322" s="517"/>
      <c r="EZD322" s="517"/>
      <c r="EZE322" s="517"/>
      <c r="EZF322" s="517"/>
      <c r="EZG322" s="517"/>
      <c r="EZH322" s="517"/>
      <c r="EZI322" s="517"/>
      <c r="EZJ322" s="517"/>
      <c r="EZK322" s="517"/>
      <c r="EZL322" s="517"/>
      <c r="EZM322" s="517"/>
      <c r="EZN322" s="517"/>
      <c r="EZO322" s="517"/>
      <c r="EZP322" s="517"/>
      <c r="EZQ322" s="517"/>
      <c r="EZR322" s="517"/>
      <c r="EZS322" s="517"/>
      <c r="EZT322" s="517"/>
      <c r="EZU322" s="517"/>
      <c r="EZV322" s="517"/>
      <c r="EZW322" s="517"/>
      <c r="EZX322" s="517"/>
      <c r="EZY322" s="517"/>
      <c r="EZZ322" s="517"/>
      <c r="FAA322" s="517"/>
      <c r="FAB322" s="517"/>
      <c r="FAC322" s="517"/>
      <c r="FAD322" s="517"/>
      <c r="FAE322" s="517"/>
      <c r="FAF322" s="517"/>
      <c r="FAG322" s="517"/>
      <c r="FAH322" s="517"/>
      <c r="FAI322" s="517"/>
      <c r="FAJ322" s="517"/>
      <c r="FAK322" s="517"/>
      <c r="FAL322" s="517"/>
      <c r="FAM322" s="517"/>
      <c r="FAN322" s="517"/>
      <c r="FAO322" s="517"/>
      <c r="FAP322" s="517"/>
      <c r="FAQ322" s="517"/>
      <c r="FAR322" s="517"/>
      <c r="FAS322" s="517"/>
      <c r="FAT322" s="517"/>
      <c r="FAU322" s="517"/>
      <c r="FAV322" s="517"/>
      <c r="FAW322" s="517"/>
      <c r="FAX322" s="517"/>
      <c r="FAY322" s="517"/>
      <c r="FAZ322" s="517"/>
      <c r="FBA322" s="517"/>
      <c r="FBB322" s="517"/>
      <c r="FBC322" s="517"/>
      <c r="FBD322" s="517"/>
      <c r="FBE322" s="517"/>
      <c r="FBF322" s="517"/>
      <c r="FBG322" s="517"/>
      <c r="FBH322" s="517"/>
      <c r="FBI322" s="517"/>
      <c r="FBJ322" s="517"/>
      <c r="FBK322" s="517"/>
      <c r="FBL322" s="517"/>
      <c r="FBM322" s="517"/>
      <c r="FBN322" s="517"/>
      <c r="FBO322" s="517"/>
      <c r="FBP322" s="517"/>
      <c r="FBQ322" s="517"/>
      <c r="FBR322" s="517"/>
      <c r="FBS322" s="517"/>
      <c r="FBT322" s="517"/>
      <c r="FBU322" s="517"/>
      <c r="FBV322" s="517"/>
      <c r="FBW322" s="517"/>
      <c r="FBX322" s="517"/>
      <c r="FBY322" s="517"/>
      <c r="FBZ322" s="517"/>
      <c r="FCA322" s="517"/>
      <c r="FCB322" s="517"/>
      <c r="FCC322" s="517"/>
      <c r="FCD322" s="517"/>
      <c r="FCE322" s="517"/>
      <c r="FCF322" s="517"/>
      <c r="FCG322" s="517"/>
      <c r="FCH322" s="517"/>
      <c r="FCI322" s="517"/>
      <c r="FCJ322" s="517"/>
      <c r="FCK322" s="517"/>
      <c r="FCL322" s="517"/>
      <c r="FCM322" s="517"/>
      <c r="FCN322" s="517"/>
      <c r="FCO322" s="517"/>
      <c r="FCP322" s="517"/>
      <c r="FCQ322" s="517"/>
      <c r="FCR322" s="517"/>
      <c r="FCS322" s="517"/>
      <c r="FCT322" s="517"/>
      <c r="FCU322" s="517"/>
      <c r="FCV322" s="517"/>
      <c r="FCW322" s="517"/>
      <c r="FCX322" s="517"/>
      <c r="FCY322" s="517"/>
      <c r="FCZ322" s="517"/>
      <c r="FDA322" s="517"/>
      <c r="FDB322" s="517"/>
      <c r="FDC322" s="517"/>
      <c r="FDD322" s="517"/>
      <c r="FDE322" s="517"/>
      <c r="FDF322" s="517"/>
      <c r="FDG322" s="517"/>
      <c r="FDH322" s="517"/>
      <c r="FDI322" s="517"/>
      <c r="FDJ322" s="517"/>
      <c r="FDK322" s="517"/>
      <c r="FDL322" s="517"/>
      <c r="FDM322" s="517"/>
      <c r="FDN322" s="517"/>
      <c r="FDO322" s="517"/>
      <c r="FDP322" s="517"/>
      <c r="FDQ322" s="517"/>
      <c r="FDR322" s="517"/>
      <c r="FDS322" s="517"/>
      <c r="FDT322" s="517"/>
      <c r="FDU322" s="517"/>
      <c r="FDV322" s="517"/>
      <c r="FDW322" s="517"/>
      <c r="FDX322" s="517"/>
      <c r="FDY322" s="517"/>
      <c r="FDZ322" s="517"/>
      <c r="FEA322" s="517"/>
      <c r="FEB322" s="517"/>
      <c r="FEC322" s="517"/>
      <c r="FED322" s="517"/>
      <c r="FEE322" s="517"/>
      <c r="FEF322" s="517"/>
      <c r="FEG322" s="517"/>
      <c r="FEH322" s="517"/>
      <c r="FEI322" s="517"/>
      <c r="FEJ322" s="517"/>
      <c r="FEK322" s="517"/>
      <c r="FEL322" s="517"/>
      <c r="FEM322" s="517"/>
      <c r="FEN322" s="517"/>
      <c r="FEO322" s="517"/>
      <c r="FEP322" s="517"/>
      <c r="FEQ322" s="517"/>
      <c r="FER322" s="517"/>
      <c r="FES322" s="517"/>
      <c r="FET322" s="517"/>
      <c r="FEU322" s="517"/>
      <c r="FEV322" s="517"/>
      <c r="FEW322" s="517"/>
      <c r="FEX322" s="517"/>
      <c r="FEY322" s="517"/>
      <c r="FEZ322" s="517"/>
      <c r="FFA322" s="517"/>
      <c r="FFB322" s="517"/>
      <c r="FFC322" s="517"/>
      <c r="FFD322" s="517"/>
      <c r="FFE322" s="517"/>
      <c r="FFF322" s="517"/>
      <c r="FFG322" s="517"/>
      <c r="FFH322" s="517"/>
      <c r="FFI322" s="517"/>
      <c r="FFJ322" s="517"/>
      <c r="FFK322" s="517"/>
      <c r="FFL322" s="517"/>
      <c r="FFM322" s="517"/>
      <c r="FFN322" s="517"/>
      <c r="FFO322" s="517"/>
      <c r="FFP322" s="517"/>
      <c r="FFQ322" s="517"/>
      <c r="FFR322" s="517"/>
      <c r="FFS322" s="517"/>
      <c r="FFT322" s="517"/>
      <c r="FFU322" s="517"/>
      <c r="FFV322" s="517"/>
      <c r="FFW322" s="517"/>
      <c r="FFX322" s="517"/>
      <c r="FFY322" s="517"/>
      <c r="FFZ322" s="517"/>
      <c r="FGA322" s="517"/>
      <c r="FGB322" s="517"/>
      <c r="FGC322" s="517"/>
      <c r="FGD322" s="517"/>
      <c r="FGE322" s="517"/>
      <c r="FGF322" s="517"/>
      <c r="FGG322" s="517"/>
      <c r="FGH322" s="517"/>
      <c r="FGI322" s="517"/>
      <c r="FGJ322" s="517"/>
      <c r="FGK322" s="517"/>
      <c r="FGL322" s="517"/>
      <c r="FGM322" s="517"/>
      <c r="FGN322" s="517"/>
      <c r="FGO322" s="517"/>
      <c r="FGP322" s="517"/>
      <c r="FGQ322" s="517"/>
      <c r="FGR322" s="517"/>
      <c r="FGS322" s="517"/>
      <c r="FGT322" s="517"/>
      <c r="FGU322" s="517"/>
      <c r="FGV322" s="517"/>
      <c r="FGW322" s="517"/>
      <c r="FGX322" s="517"/>
      <c r="FGY322" s="517"/>
      <c r="FGZ322" s="517"/>
      <c r="FHA322" s="517"/>
      <c r="FHB322" s="517"/>
      <c r="FHC322" s="517"/>
      <c r="FHD322" s="517"/>
      <c r="FHE322" s="517"/>
      <c r="FHF322" s="517"/>
      <c r="FHG322" s="517"/>
      <c r="FHH322" s="517"/>
      <c r="FHI322" s="517"/>
      <c r="FHJ322" s="517"/>
      <c r="FHK322" s="517"/>
      <c r="FHL322" s="517"/>
      <c r="FHM322" s="517"/>
      <c r="FHN322" s="517"/>
      <c r="FHO322" s="517"/>
      <c r="FHP322" s="517"/>
      <c r="FHQ322" s="517"/>
      <c r="FHR322" s="517"/>
      <c r="FHS322" s="517"/>
      <c r="FHT322" s="517"/>
      <c r="FHU322" s="517"/>
      <c r="FHV322" s="517"/>
      <c r="FHW322" s="517"/>
      <c r="FHX322" s="517"/>
      <c r="FHY322" s="517"/>
      <c r="FHZ322" s="517"/>
      <c r="FIA322" s="517"/>
      <c r="FIB322" s="517"/>
      <c r="FIC322" s="517"/>
      <c r="FID322" s="517"/>
      <c r="FIE322" s="517"/>
      <c r="FIF322" s="517"/>
      <c r="FIG322" s="517"/>
      <c r="FIH322" s="517"/>
      <c r="FII322" s="517"/>
      <c r="FIJ322" s="517"/>
      <c r="FIK322" s="517"/>
      <c r="FIL322" s="517"/>
      <c r="FIM322" s="517"/>
      <c r="FIN322" s="517"/>
      <c r="FIO322" s="517"/>
      <c r="FIP322" s="517"/>
      <c r="FIQ322" s="517"/>
      <c r="FIR322" s="517"/>
      <c r="FIS322" s="517"/>
      <c r="FIT322" s="517"/>
      <c r="FIU322" s="517"/>
      <c r="FIV322" s="517"/>
      <c r="FIW322" s="517"/>
      <c r="FIX322" s="517"/>
      <c r="FIY322" s="517"/>
      <c r="FIZ322" s="517"/>
      <c r="FJA322" s="517"/>
      <c r="FJB322" s="517"/>
      <c r="FJC322" s="517"/>
      <c r="FJD322" s="517"/>
      <c r="FJE322" s="517"/>
      <c r="FJF322" s="517"/>
      <c r="FJG322" s="517"/>
      <c r="FJH322" s="517"/>
      <c r="FJI322" s="517"/>
      <c r="FJJ322" s="517"/>
      <c r="FJK322" s="517"/>
      <c r="FJL322" s="517"/>
      <c r="FJM322" s="517"/>
      <c r="FJN322" s="517"/>
      <c r="FJO322" s="517"/>
      <c r="FJP322" s="517"/>
      <c r="FJQ322" s="517"/>
      <c r="FJR322" s="517"/>
      <c r="FJS322" s="517"/>
      <c r="FJT322" s="517"/>
      <c r="FJU322" s="517"/>
      <c r="FJV322" s="517"/>
      <c r="FJW322" s="517"/>
      <c r="FJX322" s="517"/>
      <c r="FJY322" s="517"/>
      <c r="FJZ322" s="517"/>
      <c r="FKA322" s="517"/>
      <c r="FKB322" s="517"/>
      <c r="FKC322" s="517"/>
      <c r="FKD322" s="517"/>
      <c r="FKE322" s="517"/>
      <c r="FKF322" s="517"/>
      <c r="FKG322" s="517"/>
      <c r="FKH322" s="517"/>
      <c r="FKI322" s="517"/>
      <c r="FKJ322" s="517"/>
      <c r="FKK322" s="517"/>
      <c r="FKL322" s="517"/>
      <c r="FKM322" s="517"/>
      <c r="FKN322" s="517"/>
      <c r="FKO322" s="517"/>
      <c r="FKP322" s="517"/>
      <c r="FKQ322" s="517"/>
      <c r="FKR322" s="517"/>
      <c r="FKS322" s="517"/>
      <c r="FKT322" s="517"/>
      <c r="FKU322" s="517"/>
      <c r="FKV322" s="517"/>
      <c r="FKW322" s="517"/>
      <c r="FKX322" s="517"/>
      <c r="FKY322" s="517"/>
      <c r="FKZ322" s="517"/>
      <c r="FLA322" s="517"/>
      <c r="FLB322" s="517"/>
      <c r="FLC322" s="517"/>
      <c r="FLD322" s="517"/>
      <c r="FLE322" s="517"/>
      <c r="FLF322" s="517"/>
      <c r="FLG322" s="517"/>
      <c r="FLH322" s="517"/>
      <c r="FLI322" s="517"/>
      <c r="FLJ322" s="517"/>
      <c r="FLK322" s="517"/>
      <c r="FLL322" s="517"/>
      <c r="FLM322" s="517"/>
      <c r="FLN322" s="517"/>
      <c r="FLO322" s="517"/>
      <c r="FLP322" s="517"/>
      <c r="FLQ322" s="517"/>
      <c r="FLR322" s="517"/>
      <c r="FLS322" s="517"/>
      <c r="FLT322" s="517"/>
      <c r="FLU322" s="517"/>
      <c r="FLV322" s="517"/>
      <c r="FLW322" s="517"/>
      <c r="FLX322" s="517"/>
      <c r="FLY322" s="517"/>
      <c r="FLZ322" s="517"/>
      <c r="FMA322" s="517"/>
      <c r="FMB322" s="517"/>
      <c r="FMC322" s="517"/>
      <c r="FMD322" s="517"/>
      <c r="FME322" s="517"/>
      <c r="FMF322" s="517"/>
      <c r="FMG322" s="517"/>
      <c r="FMH322" s="517"/>
      <c r="FMI322" s="517"/>
      <c r="FMJ322" s="517"/>
      <c r="FMK322" s="517"/>
      <c r="FML322" s="517"/>
      <c r="FMM322" s="517"/>
      <c r="FMN322" s="517"/>
      <c r="FMO322" s="517"/>
      <c r="FMP322" s="517"/>
      <c r="FMQ322" s="517"/>
      <c r="FMR322" s="517"/>
      <c r="FMS322" s="517"/>
      <c r="FMT322" s="517"/>
      <c r="FMU322" s="517"/>
      <c r="FMV322" s="517"/>
      <c r="FMW322" s="517"/>
      <c r="FMX322" s="517"/>
      <c r="FMY322" s="517"/>
      <c r="FMZ322" s="517"/>
      <c r="FNA322" s="517"/>
      <c r="FNB322" s="517"/>
      <c r="FNC322" s="517"/>
      <c r="FND322" s="517"/>
      <c r="FNE322" s="517"/>
      <c r="FNF322" s="517"/>
      <c r="FNG322" s="517"/>
      <c r="FNH322" s="517"/>
      <c r="FNI322" s="517"/>
      <c r="FNJ322" s="517"/>
      <c r="FNK322" s="517"/>
      <c r="FNL322" s="517"/>
      <c r="FNM322" s="517"/>
      <c r="FNN322" s="517"/>
      <c r="FNO322" s="517"/>
      <c r="FNP322" s="517"/>
      <c r="FNQ322" s="517"/>
      <c r="FNR322" s="517"/>
      <c r="FNS322" s="517"/>
      <c r="FNT322" s="517"/>
      <c r="FNU322" s="517"/>
      <c r="FNV322" s="517"/>
      <c r="FNW322" s="517"/>
      <c r="FNX322" s="517"/>
      <c r="FNY322" s="517"/>
      <c r="FNZ322" s="517"/>
      <c r="FOA322" s="517"/>
      <c r="FOB322" s="517"/>
      <c r="FOC322" s="517"/>
      <c r="FOD322" s="517"/>
      <c r="FOE322" s="517"/>
      <c r="FOF322" s="517"/>
      <c r="FOG322" s="517"/>
      <c r="FOH322" s="517"/>
      <c r="FOI322" s="517"/>
      <c r="FOJ322" s="517"/>
      <c r="FOK322" s="517"/>
      <c r="FOL322" s="517"/>
      <c r="FOM322" s="517"/>
      <c r="FON322" s="517"/>
      <c r="FOO322" s="517"/>
      <c r="FOP322" s="517"/>
      <c r="FOQ322" s="517"/>
      <c r="FOR322" s="517"/>
      <c r="FOS322" s="517"/>
      <c r="FOT322" s="517"/>
      <c r="FOU322" s="517"/>
      <c r="FOV322" s="517"/>
      <c r="FOW322" s="517"/>
      <c r="FOX322" s="517"/>
      <c r="FOY322" s="517"/>
      <c r="FOZ322" s="517"/>
      <c r="FPA322" s="517"/>
      <c r="FPB322" s="517"/>
      <c r="FPC322" s="517"/>
      <c r="FPD322" s="517"/>
      <c r="FPE322" s="517"/>
      <c r="FPF322" s="517"/>
      <c r="FPG322" s="517"/>
      <c r="FPH322" s="517"/>
      <c r="FPI322" s="517"/>
      <c r="FPJ322" s="517"/>
      <c r="FPK322" s="517"/>
      <c r="FPL322" s="517"/>
      <c r="FPM322" s="517"/>
      <c r="FPN322" s="517"/>
      <c r="FPO322" s="517"/>
      <c r="FPP322" s="517"/>
      <c r="FPQ322" s="517"/>
      <c r="FPR322" s="517"/>
      <c r="FPS322" s="517"/>
      <c r="FPT322" s="517"/>
      <c r="FPU322" s="517"/>
      <c r="FPV322" s="517"/>
      <c r="FPW322" s="517"/>
      <c r="FPX322" s="517"/>
      <c r="FPY322" s="517"/>
      <c r="FPZ322" s="517"/>
      <c r="FQA322" s="517"/>
      <c r="FQB322" s="517"/>
      <c r="FQC322" s="517"/>
      <c r="FQD322" s="517"/>
      <c r="FQE322" s="517"/>
      <c r="FQF322" s="517"/>
      <c r="FQG322" s="517"/>
      <c r="FQH322" s="517"/>
      <c r="FQI322" s="517"/>
      <c r="FQJ322" s="517"/>
      <c r="FQK322" s="517"/>
      <c r="FQL322" s="517"/>
      <c r="FQM322" s="517"/>
      <c r="FQN322" s="517"/>
      <c r="FQO322" s="517"/>
      <c r="FQP322" s="517"/>
      <c r="FQQ322" s="517"/>
      <c r="FQR322" s="517"/>
      <c r="FQS322" s="517"/>
      <c r="FQT322" s="517"/>
      <c r="FQU322" s="517"/>
      <c r="FQV322" s="517"/>
      <c r="FQW322" s="517"/>
      <c r="FQX322" s="517"/>
      <c r="FQY322" s="517"/>
      <c r="FQZ322" s="517"/>
      <c r="FRA322" s="517"/>
      <c r="FRB322" s="517"/>
      <c r="FRC322" s="517"/>
      <c r="FRD322" s="517"/>
      <c r="FRE322" s="517"/>
      <c r="FRF322" s="517"/>
      <c r="FRG322" s="517"/>
      <c r="FRH322" s="517"/>
      <c r="FRI322" s="517"/>
      <c r="FRJ322" s="517"/>
      <c r="FRK322" s="517"/>
      <c r="FRL322" s="517"/>
      <c r="FRM322" s="517"/>
      <c r="FRN322" s="517"/>
      <c r="FRO322" s="517"/>
      <c r="FRP322" s="517"/>
      <c r="FRQ322" s="517"/>
      <c r="FRR322" s="517"/>
      <c r="FRS322" s="517"/>
      <c r="FRT322" s="517"/>
      <c r="FRU322" s="517"/>
      <c r="FRV322" s="517"/>
      <c r="FRW322" s="517"/>
      <c r="FRX322" s="517"/>
      <c r="FRY322" s="517"/>
      <c r="FRZ322" s="517"/>
      <c r="FSA322" s="517"/>
      <c r="FSB322" s="517"/>
      <c r="FSC322" s="517"/>
      <c r="FSD322" s="517"/>
      <c r="FSE322" s="517"/>
      <c r="FSF322" s="517"/>
      <c r="FSG322" s="517"/>
      <c r="FSH322" s="517"/>
      <c r="FSI322" s="517"/>
      <c r="FSJ322" s="517"/>
      <c r="FSK322" s="517"/>
      <c r="FSL322" s="517"/>
      <c r="FSM322" s="517"/>
      <c r="FSN322" s="517"/>
      <c r="FSO322" s="517"/>
      <c r="FSP322" s="517"/>
      <c r="FSQ322" s="517"/>
      <c r="FSR322" s="517"/>
      <c r="FSS322" s="517"/>
      <c r="FST322" s="517"/>
      <c r="FSU322" s="517"/>
      <c r="FSV322" s="517"/>
      <c r="FSW322" s="517"/>
      <c r="FSX322" s="517"/>
      <c r="FSY322" s="517"/>
      <c r="FSZ322" s="517"/>
      <c r="FTA322" s="517"/>
      <c r="FTB322" s="517"/>
      <c r="FTC322" s="517"/>
      <c r="FTD322" s="517"/>
      <c r="FTE322" s="517"/>
      <c r="FTF322" s="517"/>
      <c r="FTG322" s="517"/>
      <c r="FTH322" s="517"/>
      <c r="FTI322" s="517"/>
      <c r="FTJ322" s="517"/>
      <c r="FTK322" s="517"/>
      <c r="FTL322" s="517"/>
      <c r="FTM322" s="517"/>
      <c r="FTN322" s="517"/>
      <c r="FTO322" s="517"/>
      <c r="FTP322" s="517"/>
      <c r="FTQ322" s="517"/>
      <c r="FTR322" s="517"/>
      <c r="FTS322" s="517"/>
      <c r="FTT322" s="517"/>
      <c r="FTU322" s="517"/>
      <c r="FTV322" s="517"/>
      <c r="FTW322" s="517"/>
      <c r="FTX322" s="517"/>
      <c r="FTY322" s="517"/>
      <c r="FTZ322" s="517"/>
      <c r="FUA322" s="517"/>
      <c r="FUB322" s="517"/>
      <c r="FUC322" s="517"/>
      <c r="FUD322" s="517"/>
      <c r="FUE322" s="517"/>
      <c r="FUF322" s="517"/>
      <c r="FUG322" s="517"/>
      <c r="FUH322" s="517"/>
      <c r="FUI322" s="517"/>
      <c r="FUJ322" s="517"/>
      <c r="FUK322" s="517"/>
      <c r="FUL322" s="517"/>
      <c r="FUM322" s="517"/>
      <c r="FUN322" s="517"/>
      <c r="FUO322" s="517"/>
      <c r="FUP322" s="517"/>
      <c r="FUQ322" s="517"/>
      <c r="FUR322" s="517"/>
      <c r="FUS322" s="517"/>
      <c r="FUT322" s="517"/>
      <c r="FUU322" s="517"/>
      <c r="FUV322" s="517"/>
      <c r="FUW322" s="517"/>
      <c r="FUX322" s="517"/>
      <c r="FUY322" s="517"/>
      <c r="FUZ322" s="517"/>
      <c r="FVA322" s="517"/>
      <c r="FVB322" s="517"/>
      <c r="FVC322" s="517"/>
      <c r="FVD322" s="517"/>
      <c r="FVE322" s="517"/>
      <c r="FVF322" s="517"/>
      <c r="FVG322" s="517"/>
      <c r="FVH322" s="517"/>
      <c r="FVI322" s="517"/>
      <c r="FVJ322" s="517"/>
      <c r="FVK322" s="517"/>
      <c r="FVL322" s="517"/>
      <c r="FVM322" s="517"/>
      <c r="FVN322" s="517"/>
      <c r="FVO322" s="517"/>
      <c r="FVP322" s="517"/>
      <c r="FVQ322" s="517"/>
      <c r="FVR322" s="517"/>
      <c r="FVS322" s="517"/>
      <c r="FVT322" s="517"/>
      <c r="FVU322" s="517"/>
      <c r="FVV322" s="517"/>
      <c r="FVW322" s="517"/>
      <c r="FVX322" s="517"/>
      <c r="FVY322" s="517"/>
      <c r="FVZ322" s="517"/>
      <c r="FWA322" s="517"/>
      <c r="FWB322" s="517"/>
      <c r="FWC322" s="517"/>
      <c r="FWD322" s="517"/>
      <c r="FWE322" s="517"/>
      <c r="FWF322" s="517"/>
      <c r="FWG322" s="517"/>
      <c r="FWH322" s="517"/>
      <c r="FWI322" s="517"/>
      <c r="FWJ322" s="517"/>
      <c r="FWK322" s="517"/>
      <c r="FWL322" s="517"/>
      <c r="FWM322" s="517"/>
      <c r="FWN322" s="517"/>
      <c r="FWO322" s="517"/>
      <c r="FWP322" s="517"/>
      <c r="FWQ322" s="517"/>
      <c r="FWR322" s="517"/>
      <c r="FWS322" s="517"/>
      <c r="FWT322" s="517"/>
      <c r="FWU322" s="517"/>
      <c r="FWV322" s="517"/>
      <c r="FWW322" s="517"/>
      <c r="FWX322" s="517"/>
      <c r="FWY322" s="517"/>
      <c r="FWZ322" s="517"/>
      <c r="FXA322" s="517"/>
      <c r="FXB322" s="517"/>
      <c r="FXC322" s="517"/>
      <c r="FXD322" s="517"/>
      <c r="FXE322" s="517"/>
      <c r="FXF322" s="517"/>
      <c r="FXG322" s="517"/>
      <c r="FXH322" s="517"/>
      <c r="FXI322" s="517"/>
      <c r="FXJ322" s="517"/>
      <c r="FXK322" s="517"/>
      <c r="FXL322" s="517"/>
      <c r="FXM322" s="517"/>
      <c r="FXN322" s="517"/>
      <c r="FXO322" s="517"/>
      <c r="FXP322" s="517"/>
      <c r="FXQ322" s="517"/>
      <c r="FXR322" s="517"/>
      <c r="FXS322" s="517"/>
      <c r="FXT322" s="517"/>
      <c r="FXU322" s="517"/>
      <c r="FXV322" s="517"/>
      <c r="FXW322" s="517"/>
      <c r="FXX322" s="517"/>
      <c r="FXY322" s="517"/>
      <c r="FXZ322" s="517"/>
      <c r="FYA322" s="517"/>
      <c r="FYB322" s="517"/>
      <c r="FYC322" s="517"/>
      <c r="FYD322" s="517"/>
      <c r="FYE322" s="517"/>
      <c r="FYF322" s="517"/>
      <c r="FYG322" s="517"/>
      <c r="FYH322" s="517"/>
      <c r="FYI322" s="517"/>
      <c r="FYJ322" s="517"/>
      <c r="FYK322" s="517"/>
      <c r="FYL322" s="517"/>
      <c r="FYM322" s="517"/>
      <c r="FYN322" s="517"/>
      <c r="FYO322" s="517"/>
      <c r="FYP322" s="517"/>
      <c r="FYQ322" s="517"/>
      <c r="FYR322" s="517"/>
      <c r="FYS322" s="517"/>
      <c r="FYT322" s="517"/>
      <c r="FYU322" s="517"/>
      <c r="FYV322" s="517"/>
      <c r="FYW322" s="517"/>
      <c r="FYX322" s="517"/>
      <c r="FYY322" s="517"/>
      <c r="FYZ322" s="517"/>
      <c r="FZA322" s="517"/>
      <c r="FZB322" s="517"/>
      <c r="FZC322" s="517"/>
      <c r="FZD322" s="517"/>
      <c r="FZE322" s="517"/>
      <c r="FZF322" s="517"/>
      <c r="FZG322" s="517"/>
      <c r="FZH322" s="517"/>
      <c r="FZI322" s="517"/>
      <c r="FZJ322" s="517"/>
      <c r="FZK322" s="517"/>
      <c r="FZL322" s="517"/>
      <c r="FZM322" s="517"/>
      <c r="FZN322" s="517"/>
      <c r="FZO322" s="517"/>
      <c r="FZP322" s="517"/>
      <c r="FZQ322" s="517"/>
      <c r="FZR322" s="517"/>
      <c r="FZS322" s="517"/>
      <c r="FZT322" s="517"/>
      <c r="FZU322" s="517"/>
      <c r="FZV322" s="517"/>
      <c r="FZW322" s="517"/>
      <c r="FZX322" s="517"/>
      <c r="FZY322" s="517"/>
      <c r="FZZ322" s="517"/>
      <c r="GAA322" s="517"/>
      <c r="GAB322" s="517"/>
      <c r="GAC322" s="517"/>
      <c r="GAD322" s="517"/>
      <c r="GAE322" s="517"/>
      <c r="GAF322" s="517"/>
      <c r="GAG322" s="517"/>
      <c r="GAH322" s="517"/>
      <c r="GAI322" s="517"/>
      <c r="GAJ322" s="517"/>
      <c r="GAK322" s="517"/>
      <c r="GAL322" s="517"/>
      <c r="GAM322" s="517"/>
      <c r="GAN322" s="517"/>
      <c r="GAO322" s="517"/>
      <c r="GAP322" s="517"/>
      <c r="GAQ322" s="517"/>
      <c r="GAR322" s="517"/>
      <c r="GAS322" s="517"/>
      <c r="GAT322" s="517"/>
      <c r="GAU322" s="517"/>
      <c r="GAV322" s="517"/>
      <c r="GAW322" s="517"/>
      <c r="GAX322" s="517"/>
      <c r="GAY322" s="517"/>
      <c r="GAZ322" s="517"/>
      <c r="GBA322" s="517"/>
      <c r="GBB322" s="517"/>
      <c r="GBC322" s="517"/>
      <c r="GBD322" s="517"/>
      <c r="GBE322" s="517"/>
      <c r="GBF322" s="517"/>
      <c r="GBG322" s="517"/>
      <c r="GBH322" s="517"/>
      <c r="GBI322" s="517"/>
      <c r="GBJ322" s="517"/>
      <c r="GBK322" s="517"/>
      <c r="GBL322" s="517"/>
      <c r="GBM322" s="517"/>
      <c r="GBN322" s="517"/>
      <c r="GBO322" s="517"/>
      <c r="GBP322" s="517"/>
      <c r="GBQ322" s="517"/>
      <c r="GBR322" s="517"/>
      <c r="GBS322" s="517"/>
      <c r="GBT322" s="517"/>
      <c r="GBU322" s="517"/>
      <c r="GBV322" s="517"/>
      <c r="GBW322" s="517"/>
      <c r="GBX322" s="517"/>
      <c r="GBY322" s="517"/>
      <c r="GBZ322" s="517"/>
      <c r="GCA322" s="517"/>
      <c r="GCB322" s="517"/>
      <c r="GCC322" s="517"/>
      <c r="GCD322" s="517"/>
      <c r="GCE322" s="517"/>
      <c r="GCF322" s="517"/>
      <c r="GCG322" s="517"/>
      <c r="GCH322" s="517"/>
      <c r="GCI322" s="517"/>
      <c r="GCJ322" s="517"/>
      <c r="GCK322" s="517"/>
      <c r="GCL322" s="517"/>
      <c r="GCM322" s="517"/>
      <c r="GCN322" s="517"/>
      <c r="GCO322" s="517"/>
      <c r="GCP322" s="517"/>
      <c r="GCQ322" s="517"/>
      <c r="GCR322" s="517"/>
      <c r="GCS322" s="517"/>
      <c r="GCT322" s="517"/>
      <c r="GCU322" s="517"/>
      <c r="GCV322" s="517"/>
      <c r="GCW322" s="517"/>
      <c r="GCX322" s="517"/>
      <c r="GCY322" s="517"/>
      <c r="GCZ322" s="517"/>
      <c r="GDA322" s="517"/>
      <c r="GDB322" s="517"/>
      <c r="GDC322" s="517"/>
      <c r="GDD322" s="517"/>
      <c r="GDE322" s="517"/>
      <c r="GDF322" s="517"/>
      <c r="GDG322" s="517"/>
      <c r="GDH322" s="517"/>
      <c r="GDI322" s="517"/>
      <c r="GDJ322" s="517"/>
      <c r="GDK322" s="517"/>
      <c r="GDL322" s="517"/>
      <c r="GDM322" s="517"/>
      <c r="GDN322" s="517"/>
      <c r="GDO322" s="517"/>
      <c r="GDP322" s="517"/>
      <c r="GDQ322" s="517"/>
      <c r="GDR322" s="517"/>
      <c r="GDS322" s="517"/>
      <c r="GDT322" s="517"/>
      <c r="GDU322" s="517"/>
      <c r="GDV322" s="517"/>
      <c r="GDW322" s="517"/>
      <c r="GDX322" s="517"/>
      <c r="GDY322" s="517"/>
      <c r="GDZ322" s="517"/>
      <c r="GEA322" s="517"/>
      <c r="GEB322" s="517"/>
      <c r="GEC322" s="517"/>
      <c r="GED322" s="517"/>
      <c r="GEE322" s="517"/>
      <c r="GEF322" s="517"/>
      <c r="GEG322" s="517"/>
      <c r="GEH322" s="517"/>
      <c r="GEI322" s="517"/>
      <c r="GEJ322" s="517"/>
      <c r="GEK322" s="517"/>
      <c r="GEL322" s="517"/>
      <c r="GEM322" s="517"/>
      <c r="GEN322" s="517"/>
      <c r="GEO322" s="517"/>
      <c r="GEP322" s="517"/>
      <c r="GEQ322" s="517"/>
      <c r="GER322" s="517"/>
      <c r="GES322" s="517"/>
      <c r="GET322" s="517"/>
      <c r="GEU322" s="517"/>
      <c r="GEV322" s="517"/>
      <c r="GEW322" s="517"/>
      <c r="GEX322" s="517"/>
      <c r="GEY322" s="517"/>
      <c r="GEZ322" s="517"/>
      <c r="GFA322" s="517"/>
      <c r="GFB322" s="517"/>
      <c r="GFC322" s="517"/>
      <c r="GFD322" s="517"/>
      <c r="GFE322" s="517"/>
      <c r="GFF322" s="517"/>
      <c r="GFG322" s="517"/>
      <c r="GFH322" s="517"/>
      <c r="GFI322" s="517"/>
      <c r="GFJ322" s="517"/>
      <c r="GFK322" s="517"/>
      <c r="GFL322" s="517"/>
      <c r="GFM322" s="517"/>
      <c r="GFN322" s="517"/>
      <c r="GFO322" s="517"/>
      <c r="GFP322" s="517"/>
      <c r="GFQ322" s="517"/>
      <c r="GFR322" s="517"/>
      <c r="GFS322" s="517"/>
      <c r="GFT322" s="517"/>
      <c r="GFU322" s="517"/>
      <c r="GFV322" s="517"/>
      <c r="GFW322" s="517"/>
      <c r="GFX322" s="517"/>
      <c r="GFY322" s="517"/>
      <c r="GFZ322" s="517"/>
      <c r="GGA322" s="517"/>
      <c r="GGB322" s="517"/>
      <c r="GGC322" s="517"/>
      <c r="GGD322" s="517"/>
      <c r="GGE322" s="517"/>
      <c r="GGF322" s="517"/>
      <c r="GGG322" s="517"/>
      <c r="GGH322" s="517"/>
      <c r="GGI322" s="517"/>
      <c r="GGJ322" s="517"/>
      <c r="GGK322" s="517"/>
      <c r="GGL322" s="517"/>
      <c r="GGM322" s="517"/>
      <c r="GGN322" s="517"/>
      <c r="GGO322" s="517"/>
      <c r="GGP322" s="517"/>
      <c r="GGQ322" s="517"/>
      <c r="GGR322" s="517"/>
      <c r="GGS322" s="517"/>
      <c r="GGT322" s="517"/>
      <c r="GGU322" s="517"/>
      <c r="GGV322" s="517"/>
      <c r="GGW322" s="517"/>
      <c r="GGX322" s="517"/>
      <c r="GGY322" s="517"/>
      <c r="GGZ322" s="517"/>
      <c r="GHA322" s="517"/>
      <c r="GHB322" s="517"/>
      <c r="GHC322" s="517"/>
      <c r="GHD322" s="517"/>
      <c r="GHE322" s="517"/>
      <c r="GHF322" s="517"/>
      <c r="GHG322" s="517"/>
      <c r="GHH322" s="517"/>
      <c r="GHI322" s="517"/>
      <c r="GHJ322" s="517"/>
      <c r="GHK322" s="517"/>
      <c r="GHL322" s="517"/>
      <c r="GHM322" s="517"/>
      <c r="GHN322" s="517"/>
      <c r="GHO322" s="517"/>
      <c r="GHP322" s="517"/>
      <c r="GHQ322" s="517"/>
      <c r="GHR322" s="517"/>
      <c r="GHS322" s="517"/>
      <c r="GHT322" s="517"/>
      <c r="GHU322" s="517"/>
      <c r="GHV322" s="517"/>
      <c r="GHW322" s="517"/>
      <c r="GHX322" s="517"/>
      <c r="GHY322" s="517"/>
      <c r="GHZ322" s="517"/>
      <c r="GIA322" s="517"/>
      <c r="GIB322" s="517"/>
      <c r="GIC322" s="517"/>
      <c r="GID322" s="517"/>
      <c r="GIE322" s="517"/>
      <c r="GIF322" s="517"/>
      <c r="GIG322" s="517"/>
      <c r="GIH322" s="517"/>
      <c r="GII322" s="517"/>
      <c r="GIJ322" s="517"/>
      <c r="GIK322" s="517"/>
      <c r="GIL322" s="517"/>
      <c r="GIM322" s="517"/>
      <c r="GIN322" s="517"/>
      <c r="GIO322" s="517"/>
      <c r="GIP322" s="517"/>
      <c r="GIQ322" s="517"/>
      <c r="GIR322" s="517"/>
      <c r="GIS322" s="517"/>
      <c r="GIT322" s="517"/>
      <c r="GIU322" s="517"/>
      <c r="GIV322" s="517"/>
      <c r="GIW322" s="517"/>
      <c r="GIX322" s="517"/>
      <c r="GIY322" s="517"/>
      <c r="GIZ322" s="517"/>
      <c r="GJA322" s="517"/>
      <c r="GJB322" s="517"/>
      <c r="GJC322" s="517"/>
      <c r="GJD322" s="517"/>
      <c r="GJE322" s="517"/>
      <c r="GJF322" s="517"/>
      <c r="GJG322" s="517"/>
      <c r="GJH322" s="517"/>
      <c r="GJI322" s="517"/>
      <c r="GJJ322" s="517"/>
      <c r="GJK322" s="517"/>
      <c r="GJL322" s="517"/>
      <c r="GJM322" s="517"/>
      <c r="GJN322" s="517"/>
      <c r="GJO322" s="517"/>
      <c r="GJP322" s="517"/>
      <c r="GJQ322" s="517"/>
      <c r="GJR322" s="517"/>
      <c r="GJS322" s="517"/>
      <c r="GJT322" s="517"/>
      <c r="GJU322" s="517"/>
      <c r="GJV322" s="517"/>
      <c r="GJW322" s="517"/>
      <c r="GJX322" s="517"/>
      <c r="GJY322" s="517"/>
      <c r="GJZ322" s="517"/>
      <c r="GKA322" s="517"/>
      <c r="GKB322" s="517"/>
      <c r="GKC322" s="517"/>
      <c r="GKD322" s="517"/>
      <c r="GKE322" s="517"/>
      <c r="GKF322" s="517"/>
      <c r="GKG322" s="517"/>
      <c r="GKH322" s="517"/>
      <c r="GKI322" s="517"/>
      <c r="GKJ322" s="517"/>
      <c r="GKK322" s="517"/>
      <c r="GKL322" s="517"/>
      <c r="GKM322" s="517"/>
      <c r="GKN322" s="517"/>
      <c r="GKO322" s="517"/>
      <c r="GKP322" s="517"/>
      <c r="GKQ322" s="517"/>
      <c r="GKR322" s="517"/>
      <c r="GKS322" s="517"/>
      <c r="GKT322" s="517"/>
      <c r="GKU322" s="517"/>
      <c r="GKV322" s="517"/>
      <c r="GKW322" s="517"/>
      <c r="GKX322" s="517"/>
      <c r="GKY322" s="517"/>
      <c r="GKZ322" s="517"/>
      <c r="GLA322" s="517"/>
      <c r="GLB322" s="517"/>
      <c r="GLC322" s="517"/>
      <c r="GLD322" s="517"/>
      <c r="GLE322" s="517"/>
      <c r="GLF322" s="517"/>
      <c r="GLG322" s="517"/>
      <c r="GLH322" s="517"/>
      <c r="GLI322" s="517"/>
      <c r="GLJ322" s="517"/>
      <c r="GLK322" s="517"/>
      <c r="GLL322" s="517"/>
      <c r="GLM322" s="517"/>
      <c r="GLN322" s="517"/>
      <c r="GLO322" s="517"/>
      <c r="GLP322" s="517"/>
      <c r="GLQ322" s="517"/>
      <c r="GLR322" s="517"/>
      <c r="GLS322" s="517"/>
      <c r="GLT322" s="517"/>
      <c r="GLU322" s="517"/>
      <c r="GLV322" s="517"/>
      <c r="GLW322" s="517"/>
      <c r="GLX322" s="517"/>
      <c r="GLY322" s="517"/>
      <c r="GLZ322" s="517"/>
      <c r="GMA322" s="517"/>
      <c r="GMB322" s="517"/>
      <c r="GMC322" s="517"/>
      <c r="GMD322" s="517"/>
      <c r="GME322" s="517"/>
      <c r="GMF322" s="517"/>
      <c r="GMG322" s="517"/>
      <c r="GMH322" s="517"/>
      <c r="GMI322" s="517"/>
      <c r="GMJ322" s="517"/>
      <c r="GMK322" s="517"/>
      <c r="GML322" s="517"/>
      <c r="GMM322" s="517"/>
      <c r="GMN322" s="517"/>
      <c r="GMO322" s="517"/>
      <c r="GMP322" s="517"/>
      <c r="GMQ322" s="517"/>
      <c r="GMR322" s="517"/>
      <c r="GMS322" s="517"/>
      <c r="GMT322" s="517"/>
      <c r="GMU322" s="517"/>
      <c r="GMV322" s="517"/>
      <c r="GMW322" s="517"/>
      <c r="GMX322" s="517"/>
      <c r="GMY322" s="517"/>
      <c r="GMZ322" s="517"/>
      <c r="GNA322" s="517"/>
      <c r="GNB322" s="517"/>
      <c r="GNC322" s="517"/>
      <c r="GND322" s="517"/>
      <c r="GNE322" s="517"/>
      <c r="GNF322" s="517"/>
      <c r="GNG322" s="517"/>
      <c r="GNH322" s="517"/>
      <c r="GNI322" s="517"/>
      <c r="GNJ322" s="517"/>
      <c r="GNK322" s="517"/>
      <c r="GNL322" s="517"/>
      <c r="GNM322" s="517"/>
      <c r="GNN322" s="517"/>
      <c r="GNO322" s="517"/>
      <c r="GNP322" s="517"/>
      <c r="GNQ322" s="517"/>
      <c r="GNR322" s="517"/>
      <c r="GNS322" s="517"/>
      <c r="GNT322" s="517"/>
      <c r="GNU322" s="517"/>
      <c r="GNV322" s="517"/>
      <c r="GNW322" s="517"/>
      <c r="GNX322" s="517"/>
      <c r="GNY322" s="517"/>
      <c r="GNZ322" s="517"/>
      <c r="GOA322" s="517"/>
      <c r="GOB322" s="517"/>
      <c r="GOC322" s="517"/>
      <c r="GOD322" s="517"/>
      <c r="GOE322" s="517"/>
      <c r="GOF322" s="517"/>
      <c r="GOG322" s="517"/>
      <c r="GOH322" s="517"/>
      <c r="GOI322" s="517"/>
      <c r="GOJ322" s="517"/>
      <c r="GOK322" s="517"/>
      <c r="GOL322" s="517"/>
      <c r="GOM322" s="517"/>
      <c r="GON322" s="517"/>
      <c r="GOO322" s="517"/>
      <c r="GOP322" s="517"/>
      <c r="GOQ322" s="517"/>
      <c r="GOR322" s="517"/>
      <c r="GOS322" s="517"/>
      <c r="GOT322" s="517"/>
      <c r="GOU322" s="517"/>
      <c r="GOV322" s="517"/>
      <c r="GOW322" s="517"/>
      <c r="GOX322" s="517"/>
      <c r="GOY322" s="517"/>
      <c r="GOZ322" s="517"/>
      <c r="GPA322" s="517"/>
      <c r="GPB322" s="517"/>
      <c r="GPC322" s="517"/>
      <c r="GPD322" s="517"/>
      <c r="GPE322" s="517"/>
      <c r="GPF322" s="517"/>
      <c r="GPG322" s="517"/>
      <c r="GPH322" s="517"/>
      <c r="GPI322" s="517"/>
      <c r="GPJ322" s="517"/>
      <c r="GPK322" s="517"/>
      <c r="GPL322" s="517"/>
      <c r="GPM322" s="517"/>
      <c r="GPN322" s="517"/>
      <c r="GPO322" s="517"/>
      <c r="GPP322" s="517"/>
      <c r="GPQ322" s="517"/>
      <c r="GPR322" s="517"/>
      <c r="GPS322" s="517"/>
      <c r="GPT322" s="517"/>
      <c r="GPU322" s="517"/>
      <c r="GPV322" s="517"/>
      <c r="GPW322" s="517"/>
      <c r="GPX322" s="517"/>
      <c r="GPY322" s="517"/>
      <c r="GPZ322" s="517"/>
      <c r="GQA322" s="517"/>
      <c r="GQB322" s="517"/>
      <c r="GQC322" s="517"/>
      <c r="GQD322" s="517"/>
      <c r="GQE322" s="517"/>
      <c r="GQF322" s="517"/>
      <c r="GQG322" s="517"/>
      <c r="GQH322" s="517"/>
      <c r="GQI322" s="517"/>
      <c r="GQJ322" s="517"/>
      <c r="GQK322" s="517"/>
      <c r="GQL322" s="517"/>
      <c r="GQM322" s="517"/>
      <c r="GQN322" s="517"/>
      <c r="GQO322" s="517"/>
      <c r="GQP322" s="517"/>
      <c r="GQQ322" s="517"/>
      <c r="GQR322" s="517"/>
      <c r="GQS322" s="517"/>
      <c r="GQT322" s="517"/>
      <c r="GQU322" s="517"/>
      <c r="GQV322" s="517"/>
      <c r="GQW322" s="517"/>
      <c r="GQX322" s="517"/>
      <c r="GQY322" s="517"/>
      <c r="GQZ322" s="517"/>
      <c r="GRA322" s="517"/>
      <c r="GRB322" s="517"/>
      <c r="GRC322" s="517"/>
      <c r="GRD322" s="517"/>
      <c r="GRE322" s="517"/>
      <c r="GRF322" s="517"/>
      <c r="GRG322" s="517"/>
      <c r="GRH322" s="517"/>
      <c r="GRI322" s="517"/>
      <c r="GRJ322" s="517"/>
      <c r="GRK322" s="517"/>
      <c r="GRL322" s="517"/>
      <c r="GRM322" s="517"/>
      <c r="GRN322" s="517"/>
      <c r="GRO322" s="517"/>
      <c r="GRP322" s="517"/>
      <c r="GRQ322" s="517"/>
      <c r="GRR322" s="517"/>
      <c r="GRS322" s="517"/>
      <c r="GRT322" s="517"/>
      <c r="GRU322" s="517"/>
      <c r="GRV322" s="517"/>
      <c r="GRW322" s="517"/>
      <c r="GRX322" s="517"/>
      <c r="GRY322" s="517"/>
      <c r="GRZ322" s="517"/>
      <c r="GSA322" s="517"/>
      <c r="GSB322" s="517"/>
      <c r="GSC322" s="517"/>
      <c r="GSD322" s="517"/>
      <c r="GSE322" s="517"/>
      <c r="GSF322" s="517"/>
      <c r="GSG322" s="517"/>
      <c r="GSH322" s="517"/>
      <c r="GSI322" s="517"/>
      <c r="GSJ322" s="517"/>
      <c r="GSK322" s="517"/>
      <c r="GSL322" s="517"/>
      <c r="GSM322" s="517"/>
      <c r="GSN322" s="517"/>
      <c r="GSO322" s="517"/>
      <c r="GSP322" s="517"/>
      <c r="GSQ322" s="517"/>
      <c r="GSR322" s="517"/>
      <c r="GSS322" s="517"/>
      <c r="GST322" s="517"/>
      <c r="GSU322" s="517"/>
      <c r="GSV322" s="517"/>
      <c r="GSW322" s="517"/>
      <c r="GSX322" s="517"/>
      <c r="GSY322" s="517"/>
      <c r="GSZ322" s="517"/>
      <c r="GTA322" s="517"/>
      <c r="GTB322" s="517"/>
      <c r="GTC322" s="517"/>
      <c r="GTD322" s="517"/>
      <c r="GTE322" s="517"/>
      <c r="GTF322" s="517"/>
      <c r="GTG322" s="517"/>
      <c r="GTH322" s="517"/>
      <c r="GTI322" s="517"/>
      <c r="GTJ322" s="517"/>
      <c r="GTK322" s="517"/>
      <c r="GTL322" s="517"/>
      <c r="GTM322" s="517"/>
      <c r="GTN322" s="517"/>
      <c r="GTO322" s="517"/>
      <c r="GTP322" s="517"/>
      <c r="GTQ322" s="517"/>
      <c r="GTR322" s="517"/>
      <c r="GTS322" s="517"/>
      <c r="GTT322" s="517"/>
      <c r="GTU322" s="517"/>
      <c r="GTV322" s="517"/>
      <c r="GTW322" s="517"/>
      <c r="GTX322" s="517"/>
      <c r="GTY322" s="517"/>
      <c r="GTZ322" s="517"/>
      <c r="GUA322" s="517"/>
      <c r="GUB322" s="517"/>
      <c r="GUC322" s="517"/>
      <c r="GUD322" s="517"/>
      <c r="GUE322" s="517"/>
      <c r="GUF322" s="517"/>
      <c r="GUG322" s="517"/>
      <c r="GUH322" s="517"/>
      <c r="GUI322" s="517"/>
      <c r="GUJ322" s="517"/>
      <c r="GUK322" s="517"/>
      <c r="GUL322" s="517"/>
      <c r="GUM322" s="517"/>
      <c r="GUN322" s="517"/>
      <c r="GUO322" s="517"/>
      <c r="GUP322" s="517"/>
      <c r="GUQ322" s="517"/>
      <c r="GUR322" s="517"/>
      <c r="GUS322" s="517"/>
      <c r="GUT322" s="517"/>
      <c r="GUU322" s="517"/>
      <c r="GUV322" s="517"/>
      <c r="GUW322" s="517"/>
      <c r="GUX322" s="517"/>
      <c r="GUY322" s="517"/>
      <c r="GUZ322" s="517"/>
      <c r="GVA322" s="517"/>
      <c r="GVB322" s="517"/>
      <c r="GVC322" s="517"/>
      <c r="GVD322" s="517"/>
      <c r="GVE322" s="517"/>
      <c r="GVF322" s="517"/>
      <c r="GVG322" s="517"/>
      <c r="GVH322" s="517"/>
      <c r="GVI322" s="517"/>
      <c r="GVJ322" s="517"/>
      <c r="GVK322" s="517"/>
      <c r="GVL322" s="517"/>
      <c r="GVM322" s="517"/>
      <c r="GVN322" s="517"/>
      <c r="GVO322" s="517"/>
      <c r="GVP322" s="517"/>
      <c r="GVQ322" s="517"/>
      <c r="GVR322" s="517"/>
      <c r="GVS322" s="517"/>
      <c r="GVT322" s="517"/>
      <c r="GVU322" s="517"/>
      <c r="GVV322" s="517"/>
      <c r="GVW322" s="517"/>
      <c r="GVX322" s="517"/>
      <c r="GVY322" s="517"/>
      <c r="GVZ322" s="517"/>
      <c r="GWA322" s="517"/>
      <c r="GWB322" s="517"/>
      <c r="GWC322" s="517"/>
      <c r="GWD322" s="517"/>
      <c r="GWE322" s="517"/>
      <c r="GWF322" s="517"/>
      <c r="GWG322" s="517"/>
      <c r="GWH322" s="517"/>
      <c r="GWI322" s="517"/>
      <c r="GWJ322" s="517"/>
      <c r="GWK322" s="517"/>
      <c r="GWL322" s="517"/>
      <c r="GWM322" s="517"/>
      <c r="GWN322" s="517"/>
      <c r="GWO322" s="517"/>
      <c r="GWP322" s="517"/>
      <c r="GWQ322" s="517"/>
      <c r="GWR322" s="517"/>
      <c r="GWS322" s="517"/>
      <c r="GWT322" s="517"/>
      <c r="GWU322" s="517"/>
      <c r="GWV322" s="517"/>
      <c r="GWW322" s="517"/>
      <c r="GWX322" s="517"/>
      <c r="GWY322" s="517"/>
      <c r="GWZ322" s="517"/>
      <c r="GXA322" s="517"/>
      <c r="GXB322" s="517"/>
      <c r="GXC322" s="517"/>
      <c r="GXD322" s="517"/>
      <c r="GXE322" s="517"/>
      <c r="GXF322" s="517"/>
      <c r="GXG322" s="517"/>
      <c r="GXH322" s="517"/>
      <c r="GXI322" s="517"/>
      <c r="GXJ322" s="517"/>
      <c r="GXK322" s="517"/>
      <c r="GXL322" s="517"/>
      <c r="GXM322" s="517"/>
      <c r="GXN322" s="517"/>
      <c r="GXO322" s="517"/>
      <c r="GXP322" s="517"/>
      <c r="GXQ322" s="517"/>
      <c r="GXR322" s="517"/>
      <c r="GXS322" s="517"/>
      <c r="GXT322" s="517"/>
      <c r="GXU322" s="517"/>
      <c r="GXV322" s="517"/>
      <c r="GXW322" s="517"/>
      <c r="GXX322" s="517"/>
      <c r="GXY322" s="517"/>
      <c r="GXZ322" s="517"/>
      <c r="GYA322" s="517"/>
      <c r="GYB322" s="517"/>
      <c r="GYC322" s="517"/>
      <c r="GYD322" s="517"/>
      <c r="GYE322" s="517"/>
      <c r="GYF322" s="517"/>
      <c r="GYG322" s="517"/>
      <c r="GYH322" s="517"/>
      <c r="GYI322" s="517"/>
      <c r="GYJ322" s="517"/>
      <c r="GYK322" s="517"/>
      <c r="GYL322" s="517"/>
      <c r="GYM322" s="517"/>
      <c r="GYN322" s="517"/>
      <c r="GYO322" s="517"/>
      <c r="GYP322" s="517"/>
      <c r="GYQ322" s="517"/>
      <c r="GYR322" s="517"/>
      <c r="GYS322" s="517"/>
      <c r="GYT322" s="517"/>
      <c r="GYU322" s="517"/>
      <c r="GYV322" s="517"/>
      <c r="GYW322" s="517"/>
      <c r="GYX322" s="517"/>
      <c r="GYY322" s="517"/>
      <c r="GYZ322" s="517"/>
      <c r="GZA322" s="517"/>
      <c r="GZB322" s="517"/>
      <c r="GZC322" s="517"/>
      <c r="GZD322" s="517"/>
      <c r="GZE322" s="517"/>
      <c r="GZF322" s="517"/>
      <c r="GZG322" s="517"/>
      <c r="GZH322" s="517"/>
      <c r="GZI322" s="517"/>
      <c r="GZJ322" s="517"/>
      <c r="GZK322" s="517"/>
      <c r="GZL322" s="517"/>
      <c r="GZM322" s="517"/>
      <c r="GZN322" s="517"/>
      <c r="GZO322" s="517"/>
      <c r="GZP322" s="517"/>
      <c r="GZQ322" s="517"/>
      <c r="GZR322" s="517"/>
      <c r="GZS322" s="517"/>
      <c r="GZT322" s="517"/>
      <c r="GZU322" s="517"/>
      <c r="GZV322" s="517"/>
      <c r="GZW322" s="517"/>
      <c r="GZX322" s="517"/>
      <c r="GZY322" s="517"/>
      <c r="GZZ322" s="517"/>
      <c r="HAA322" s="517"/>
      <c r="HAB322" s="517"/>
      <c r="HAC322" s="517"/>
      <c r="HAD322" s="517"/>
      <c r="HAE322" s="517"/>
      <c r="HAF322" s="517"/>
      <c r="HAG322" s="517"/>
      <c r="HAH322" s="517"/>
      <c r="HAI322" s="517"/>
      <c r="HAJ322" s="517"/>
      <c r="HAK322" s="517"/>
      <c r="HAL322" s="517"/>
      <c r="HAM322" s="517"/>
      <c r="HAN322" s="517"/>
      <c r="HAO322" s="517"/>
      <c r="HAP322" s="517"/>
      <c r="HAQ322" s="517"/>
      <c r="HAR322" s="517"/>
      <c r="HAS322" s="517"/>
      <c r="HAT322" s="517"/>
      <c r="HAU322" s="517"/>
      <c r="HAV322" s="517"/>
      <c r="HAW322" s="517"/>
      <c r="HAX322" s="517"/>
      <c r="HAY322" s="517"/>
      <c r="HAZ322" s="517"/>
      <c r="HBA322" s="517"/>
      <c r="HBB322" s="517"/>
      <c r="HBC322" s="517"/>
      <c r="HBD322" s="517"/>
      <c r="HBE322" s="517"/>
      <c r="HBF322" s="517"/>
      <c r="HBG322" s="517"/>
      <c r="HBH322" s="517"/>
      <c r="HBI322" s="517"/>
      <c r="HBJ322" s="517"/>
      <c r="HBK322" s="517"/>
      <c r="HBL322" s="517"/>
      <c r="HBM322" s="517"/>
      <c r="HBN322" s="517"/>
      <c r="HBO322" s="517"/>
      <c r="HBP322" s="517"/>
      <c r="HBQ322" s="517"/>
      <c r="HBR322" s="517"/>
      <c r="HBS322" s="517"/>
      <c r="HBT322" s="517"/>
      <c r="HBU322" s="517"/>
      <c r="HBV322" s="517"/>
      <c r="HBW322" s="517"/>
      <c r="HBX322" s="517"/>
      <c r="HBY322" s="517"/>
      <c r="HBZ322" s="517"/>
      <c r="HCA322" s="517"/>
      <c r="HCB322" s="517"/>
      <c r="HCC322" s="517"/>
      <c r="HCD322" s="517"/>
      <c r="HCE322" s="517"/>
      <c r="HCF322" s="517"/>
      <c r="HCG322" s="517"/>
      <c r="HCH322" s="517"/>
      <c r="HCI322" s="517"/>
      <c r="HCJ322" s="517"/>
      <c r="HCK322" s="517"/>
      <c r="HCL322" s="517"/>
      <c r="HCM322" s="517"/>
      <c r="HCN322" s="517"/>
      <c r="HCO322" s="517"/>
      <c r="HCP322" s="517"/>
      <c r="HCQ322" s="517"/>
      <c r="HCR322" s="517"/>
      <c r="HCS322" s="517"/>
      <c r="HCT322" s="517"/>
      <c r="HCU322" s="517"/>
      <c r="HCV322" s="517"/>
      <c r="HCW322" s="517"/>
      <c r="HCX322" s="517"/>
      <c r="HCY322" s="517"/>
      <c r="HCZ322" s="517"/>
      <c r="HDA322" s="517"/>
      <c r="HDB322" s="517"/>
      <c r="HDC322" s="517"/>
      <c r="HDD322" s="517"/>
      <c r="HDE322" s="517"/>
      <c r="HDF322" s="517"/>
      <c r="HDG322" s="517"/>
      <c r="HDH322" s="517"/>
      <c r="HDI322" s="517"/>
      <c r="HDJ322" s="517"/>
      <c r="HDK322" s="517"/>
      <c r="HDL322" s="517"/>
      <c r="HDM322" s="517"/>
      <c r="HDN322" s="517"/>
      <c r="HDO322" s="517"/>
      <c r="HDP322" s="517"/>
      <c r="HDQ322" s="517"/>
      <c r="HDR322" s="517"/>
      <c r="HDS322" s="517"/>
      <c r="HDT322" s="517"/>
      <c r="HDU322" s="517"/>
      <c r="HDV322" s="517"/>
      <c r="HDW322" s="517"/>
      <c r="HDX322" s="517"/>
      <c r="HDY322" s="517"/>
      <c r="HDZ322" s="517"/>
      <c r="HEA322" s="517"/>
      <c r="HEB322" s="517"/>
      <c r="HEC322" s="517"/>
      <c r="HED322" s="517"/>
      <c r="HEE322" s="517"/>
      <c r="HEF322" s="517"/>
      <c r="HEG322" s="517"/>
      <c r="HEH322" s="517"/>
      <c r="HEI322" s="517"/>
      <c r="HEJ322" s="517"/>
      <c r="HEK322" s="517"/>
      <c r="HEL322" s="517"/>
      <c r="HEM322" s="517"/>
      <c r="HEN322" s="517"/>
      <c r="HEO322" s="517"/>
      <c r="HEP322" s="517"/>
      <c r="HEQ322" s="517"/>
      <c r="HER322" s="517"/>
      <c r="HES322" s="517"/>
      <c r="HET322" s="517"/>
      <c r="HEU322" s="517"/>
      <c r="HEV322" s="517"/>
      <c r="HEW322" s="517"/>
      <c r="HEX322" s="517"/>
      <c r="HEY322" s="517"/>
      <c r="HEZ322" s="517"/>
      <c r="HFA322" s="517"/>
      <c r="HFB322" s="517"/>
      <c r="HFC322" s="517"/>
      <c r="HFD322" s="517"/>
      <c r="HFE322" s="517"/>
      <c r="HFF322" s="517"/>
      <c r="HFG322" s="517"/>
      <c r="HFH322" s="517"/>
      <c r="HFI322" s="517"/>
      <c r="HFJ322" s="517"/>
      <c r="HFK322" s="517"/>
      <c r="HFL322" s="517"/>
      <c r="HFM322" s="517"/>
      <c r="HFN322" s="517"/>
      <c r="HFO322" s="517"/>
      <c r="HFP322" s="517"/>
      <c r="HFQ322" s="517"/>
      <c r="HFR322" s="517"/>
      <c r="HFS322" s="517"/>
      <c r="HFT322" s="517"/>
      <c r="HFU322" s="517"/>
      <c r="HFV322" s="517"/>
      <c r="HFW322" s="517"/>
      <c r="HFX322" s="517"/>
      <c r="HFY322" s="517"/>
      <c r="HFZ322" s="517"/>
      <c r="HGA322" s="517"/>
      <c r="HGB322" s="517"/>
      <c r="HGC322" s="517"/>
      <c r="HGD322" s="517"/>
      <c r="HGE322" s="517"/>
      <c r="HGF322" s="517"/>
      <c r="HGG322" s="517"/>
      <c r="HGH322" s="517"/>
      <c r="HGI322" s="517"/>
      <c r="HGJ322" s="517"/>
      <c r="HGK322" s="517"/>
      <c r="HGL322" s="517"/>
      <c r="HGM322" s="517"/>
      <c r="HGN322" s="517"/>
      <c r="HGO322" s="517"/>
      <c r="HGP322" s="517"/>
      <c r="HGQ322" s="517"/>
      <c r="HGR322" s="517"/>
      <c r="HGS322" s="517"/>
      <c r="HGT322" s="517"/>
      <c r="HGU322" s="517"/>
      <c r="HGV322" s="517"/>
      <c r="HGW322" s="517"/>
      <c r="HGX322" s="517"/>
      <c r="HGY322" s="517"/>
      <c r="HGZ322" s="517"/>
      <c r="HHA322" s="517"/>
      <c r="HHB322" s="517"/>
      <c r="HHC322" s="517"/>
      <c r="HHD322" s="517"/>
      <c r="HHE322" s="517"/>
      <c r="HHF322" s="517"/>
      <c r="HHG322" s="517"/>
      <c r="HHH322" s="517"/>
      <c r="HHI322" s="517"/>
      <c r="HHJ322" s="517"/>
      <c r="HHK322" s="517"/>
      <c r="HHL322" s="517"/>
      <c r="HHM322" s="517"/>
      <c r="HHN322" s="517"/>
      <c r="HHO322" s="517"/>
      <c r="HHP322" s="517"/>
      <c r="HHQ322" s="517"/>
      <c r="HHR322" s="517"/>
      <c r="HHS322" s="517"/>
      <c r="HHT322" s="517"/>
      <c r="HHU322" s="517"/>
      <c r="HHV322" s="517"/>
      <c r="HHW322" s="517"/>
      <c r="HHX322" s="517"/>
      <c r="HHY322" s="517"/>
      <c r="HHZ322" s="517"/>
      <c r="HIA322" s="517"/>
      <c r="HIB322" s="517"/>
      <c r="HIC322" s="517"/>
      <c r="HID322" s="517"/>
      <c r="HIE322" s="517"/>
      <c r="HIF322" s="517"/>
      <c r="HIG322" s="517"/>
      <c r="HIH322" s="517"/>
      <c r="HII322" s="517"/>
      <c r="HIJ322" s="517"/>
      <c r="HIK322" s="517"/>
      <c r="HIL322" s="517"/>
      <c r="HIM322" s="517"/>
      <c r="HIN322" s="517"/>
      <c r="HIO322" s="517"/>
      <c r="HIP322" s="517"/>
      <c r="HIQ322" s="517"/>
      <c r="HIR322" s="517"/>
      <c r="HIS322" s="517"/>
      <c r="HIT322" s="517"/>
      <c r="HIU322" s="517"/>
      <c r="HIV322" s="517"/>
      <c r="HIW322" s="517"/>
      <c r="HIX322" s="517"/>
      <c r="HIY322" s="517"/>
      <c r="HIZ322" s="517"/>
      <c r="HJA322" s="517"/>
      <c r="HJB322" s="517"/>
      <c r="HJC322" s="517"/>
      <c r="HJD322" s="517"/>
      <c r="HJE322" s="517"/>
      <c r="HJF322" s="517"/>
      <c r="HJG322" s="517"/>
      <c r="HJH322" s="517"/>
      <c r="HJI322" s="517"/>
      <c r="HJJ322" s="517"/>
      <c r="HJK322" s="517"/>
      <c r="HJL322" s="517"/>
      <c r="HJM322" s="517"/>
      <c r="HJN322" s="517"/>
      <c r="HJO322" s="517"/>
      <c r="HJP322" s="517"/>
      <c r="HJQ322" s="517"/>
      <c r="HJR322" s="517"/>
      <c r="HJS322" s="517"/>
      <c r="HJT322" s="517"/>
      <c r="HJU322" s="517"/>
      <c r="HJV322" s="517"/>
      <c r="HJW322" s="517"/>
      <c r="HJX322" s="517"/>
      <c r="HJY322" s="517"/>
      <c r="HJZ322" s="517"/>
      <c r="HKA322" s="517"/>
      <c r="HKB322" s="517"/>
      <c r="HKC322" s="517"/>
      <c r="HKD322" s="517"/>
      <c r="HKE322" s="517"/>
      <c r="HKF322" s="517"/>
      <c r="HKG322" s="517"/>
      <c r="HKH322" s="517"/>
      <c r="HKI322" s="517"/>
      <c r="HKJ322" s="517"/>
      <c r="HKK322" s="517"/>
      <c r="HKL322" s="517"/>
      <c r="HKM322" s="517"/>
      <c r="HKN322" s="517"/>
      <c r="HKO322" s="517"/>
      <c r="HKP322" s="517"/>
      <c r="HKQ322" s="517"/>
      <c r="HKR322" s="517"/>
      <c r="HKS322" s="517"/>
      <c r="HKT322" s="517"/>
      <c r="HKU322" s="517"/>
      <c r="HKV322" s="517"/>
      <c r="HKW322" s="517"/>
      <c r="HKX322" s="517"/>
      <c r="HKY322" s="517"/>
      <c r="HKZ322" s="517"/>
      <c r="HLA322" s="517"/>
      <c r="HLB322" s="517"/>
      <c r="HLC322" s="517"/>
      <c r="HLD322" s="517"/>
      <c r="HLE322" s="517"/>
      <c r="HLF322" s="517"/>
      <c r="HLG322" s="517"/>
      <c r="HLH322" s="517"/>
      <c r="HLI322" s="517"/>
      <c r="HLJ322" s="517"/>
      <c r="HLK322" s="517"/>
      <c r="HLL322" s="517"/>
      <c r="HLM322" s="517"/>
      <c r="HLN322" s="517"/>
      <c r="HLO322" s="517"/>
      <c r="HLP322" s="517"/>
      <c r="HLQ322" s="517"/>
      <c r="HLR322" s="517"/>
      <c r="HLS322" s="517"/>
      <c r="HLT322" s="517"/>
      <c r="HLU322" s="517"/>
      <c r="HLV322" s="517"/>
      <c r="HLW322" s="517"/>
      <c r="HLX322" s="517"/>
      <c r="HLY322" s="517"/>
      <c r="HLZ322" s="517"/>
      <c r="HMA322" s="517"/>
      <c r="HMB322" s="517"/>
      <c r="HMC322" s="517"/>
      <c r="HMD322" s="517"/>
      <c r="HME322" s="517"/>
      <c r="HMF322" s="517"/>
      <c r="HMG322" s="517"/>
      <c r="HMH322" s="517"/>
      <c r="HMI322" s="517"/>
      <c r="HMJ322" s="517"/>
      <c r="HMK322" s="517"/>
      <c r="HML322" s="517"/>
      <c r="HMM322" s="517"/>
      <c r="HMN322" s="517"/>
      <c r="HMO322" s="517"/>
      <c r="HMP322" s="517"/>
      <c r="HMQ322" s="517"/>
      <c r="HMR322" s="517"/>
      <c r="HMS322" s="517"/>
      <c r="HMT322" s="517"/>
      <c r="HMU322" s="517"/>
      <c r="HMV322" s="517"/>
      <c r="HMW322" s="517"/>
      <c r="HMX322" s="517"/>
      <c r="HMY322" s="517"/>
      <c r="HMZ322" s="517"/>
      <c r="HNA322" s="517"/>
      <c r="HNB322" s="517"/>
      <c r="HNC322" s="517"/>
      <c r="HND322" s="517"/>
      <c r="HNE322" s="517"/>
      <c r="HNF322" s="517"/>
      <c r="HNG322" s="517"/>
      <c r="HNH322" s="517"/>
      <c r="HNI322" s="517"/>
      <c r="HNJ322" s="517"/>
      <c r="HNK322" s="517"/>
      <c r="HNL322" s="517"/>
      <c r="HNM322" s="517"/>
      <c r="HNN322" s="517"/>
      <c r="HNO322" s="517"/>
      <c r="HNP322" s="517"/>
      <c r="HNQ322" s="517"/>
      <c r="HNR322" s="517"/>
      <c r="HNS322" s="517"/>
      <c r="HNT322" s="517"/>
      <c r="HNU322" s="517"/>
      <c r="HNV322" s="517"/>
      <c r="HNW322" s="517"/>
      <c r="HNX322" s="517"/>
      <c r="HNY322" s="517"/>
      <c r="HNZ322" s="517"/>
      <c r="HOA322" s="517"/>
      <c r="HOB322" s="517"/>
      <c r="HOC322" s="517"/>
      <c r="HOD322" s="517"/>
      <c r="HOE322" s="517"/>
      <c r="HOF322" s="517"/>
      <c r="HOG322" s="517"/>
      <c r="HOH322" s="517"/>
      <c r="HOI322" s="517"/>
      <c r="HOJ322" s="517"/>
      <c r="HOK322" s="517"/>
      <c r="HOL322" s="517"/>
      <c r="HOM322" s="517"/>
      <c r="HON322" s="517"/>
      <c r="HOO322" s="517"/>
      <c r="HOP322" s="517"/>
      <c r="HOQ322" s="517"/>
      <c r="HOR322" s="517"/>
      <c r="HOS322" s="517"/>
      <c r="HOT322" s="517"/>
      <c r="HOU322" s="517"/>
      <c r="HOV322" s="517"/>
      <c r="HOW322" s="517"/>
      <c r="HOX322" s="517"/>
      <c r="HOY322" s="517"/>
      <c r="HOZ322" s="517"/>
      <c r="HPA322" s="517"/>
      <c r="HPB322" s="517"/>
      <c r="HPC322" s="517"/>
      <c r="HPD322" s="517"/>
      <c r="HPE322" s="517"/>
      <c r="HPF322" s="517"/>
      <c r="HPG322" s="517"/>
      <c r="HPH322" s="517"/>
      <c r="HPI322" s="517"/>
      <c r="HPJ322" s="517"/>
      <c r="HPK322" s="517"/>
      <c r="HPL322" s="517"/>
      <c r="HPM322" s="517"/>
      <c r="HPN322" s="517"/>
      <c r="HPO322" s="517"/>
      <c r="HPP322" s="517"/>
      <c r="HPQ322" s="517"/>
      <c r="HPR322" s="517"/>
      <c r="HPS322" s="517"/>
      <c r="HPT322" s="517"/>
      <c r="HPU322" s="517"/>
      <c r="HPV322" s="517"/>
      <c r="HPW322" s="517"/>
      <c r="HPX322" s="517"/>
      <c r="HPY322" s="517"/>
      <c r="HPZ322" s="517"/>
      <c r="HQA322" s="517"/>
      <c r="HQB322" s="517"/>
      <c r="HQC322" s="517"/>
      <c r="HQD322" s="517"/>
      <c r="HQE322" s="517"/>
      <c r="HQF322" s="517"/>
      <c r="HQG322" s="517"/>
      <c r="HQH322" s="517"/>
      <c r="HQI322" s="517"/>
      <c r="HQJ322" s="517"/>
      <c r="HQK322" s="517"/>
      <c r="HQL322" s="517"/>
      <c r="HQM322" s="517"/>
      <c r="HQN322" s="517"/>
      <c r="HQO322" s="517"/>
      <c r="HQP322" s="517"/>
      <c r="HQQ322" s="517"/>
      <c r="HQR322" s="517"/>
      <c r="HQS322" s="517"/>
      <c r="HQT322" s="517"/>
      <c r="HQU322" s="517"/>
      <c r="HQV322" s="517"/>
      <c r="HQW322" s="517"/>
      <c r="HQX322" s="517"/>
      <c r="HQY322" s="517"/>
      <c r="HQZ322" s="517"/>
      <c r="HRA322" s="517"/>
      <c r="HRB322" s="517"/>
      <c r="HRC322" s="517"/>
      <c r="HRD322" s="517"/>
      <c r="HRE322" s="517"/>
      <c r="HRF322" s="517"/>
      <c r="HRG322" s="517"/>
      <c r="HRH322" s="517"/>
      <c r="HRI322" s="517"/>
      <c r="HRJ322" s="517"/>
      <c r="HRK322" s="517"/>
      <c r="HRL322" s="517"/>
      <c r="HRM322" s="517"/>
      <c r="HRN322" s="517"/>
      <c r="HRO322" s="517"/>
      <c r="HRP322" s="517"/>
      <c r="HRQ322" s="517"/>
      <c r="HRR322" s="517"/>
      <c r="HRS322" s="517"/>
      <c r="HRT322" s="517"/>
      <c r="HRU322" s="517"/>
      <c r="HRV322" s="517"/>
      <c r="HRW322" s="517"/>
      <c r="HRX322" s="517"/>
      <c r="HRY322" s="517"/>
      <c r="HRZ322" s="517"/>
      <c r="HSA322" s="517"/>
      <c r="HSB322" s="517"/>
      <c r="HSC322" s="517"/>
      <c r="HSD322" s="517"/>
      <c r="HSE322" s="517"/>
      <c r="HSF322" s="517"/>
      <c r="HSG322" s="517"/>
      <c r="HSH322" s="517"/>
      <c r="HSI322" s="517"/>
      <c r="HSJ322" s="517"/>
      <c r="HSK322" s="517"/>
      <c r="HSL322" s="517"/>
      <c r="HSM322" s="517"/>
      <c r="HSN322" s="517"/>
      <c r="HSO322" s="517"/>
      <c r="HSP322" s="517"/>
      <c r="HSQ322" s="517"/>
      <c r="HSR322" s="517"/>
      <c r="HSS322" s="517"/>
      <c r="HST322" s="517"/>
      <c r="HSU322" s="517"/>
      <c r="HSV322" s="517"/>
      <c r="HSW322" s="517"/>
      <c r="HSX322" s="517"/>
      <c r="HSY322" s="517"/>
      <c r="HSZ322" s="517"/>
      <c r="HTA322" s="517"/>
      <c r="HTB322" s="517"/>
      <c r="HTC322" s="517"/>
      <c r="HTD322" s="517"/>
      <c r="HTE322" s="517"/>
      <c r="HTF322" s="517"/>
      <c r="HTG322" s="517"/>
      <c r="HTH322" s="517"/>
      <c r="HTI322" s="517"/>
      <c r="HTJ322" s="517"/>
      <c r="HTK322" s="517"/>
      <c r="HTL322" s="517"/>
      <c r="HTM322" s="517"/>
      <c r="HTN322" s="517"/>
      <c r="HTO322" s="517"/>
      <c r="HTP322" s="517"/>
      <c r="HTQ322" s="517"/>
      <c r="HTR322" s="517"/>
      <c r="HTS322" s="517"/>
      <c r="HTT322" s="517"/>
      <c r="HTU322" s="517"/>
      <c r="HTV322" s="517"/>
      <c r="HTW322" s="517"/>
      <c r="HTX322" s="517"/>
      <c r="HTY322" s="517"/>
      <c r="HTZ322" s="517"/>
      <c r="HUA322" s="517"/>
      <c r="HUB322" s="517"/>
      <c r="HUC322" s="517"/>
      <c r="HUD322" s="517"/>
      <c r="HUE322" s="517"/>
      <c r="HUF322" s="517"/>
      <c r="HUG322" s="517"/>
      <c r="HUH322" s="517"/>
      <c r="HUI322" s="517"/>
      <c r="HUJ322" s="517"/>
      <c r="HUK322" s="517"/>
      <c r="HUL322" s="517"/>
      <c r="HUM322" s="517"/>
      <c r="HUN322" s="517"/>
      <c r="HUO322" s="517"/>
      <c r="HUP322" s="517"/>
      <c r="HUQ322" s="517"/>
      <c r="HUR322" s="517"/>
      <c r="HUS322" s="517"/>
      <c r="HUT322" s="517"/>
      <c r="HUU322" s="517"/>
      <c r="HUV322" s="517"/>
      <c r="HUW322" s="517"/>
      <c r="HUX322" s="517"/>
      <c r="HUY322" s="517"/>
      <c r="HUZ322" s="517"/>
      <c r="HVA322" s="517"/>
      <c r="HVB322" s="517"/>
      <c r="HVC322" s="517"/>
      <c r="HVD322" s="517"/>
      <c r="HVE322" s="517"/>
      <c r="HVF322" s="517"/>
      <c r="HVG322" s="517"/>
      <c r="HVH322" s="517"/>
      <c r="HVI322" s="517"/>
      <c r="HVJ322" s="517"/>
      <c r="HVK322" s="517"/>
      <c r="HVL322" s="517"/>
      <c r="HVM322" s="517"/>
      <c r="HVN322" s="517"/>
      <c r="HVO322" s="517"/>
      <c r="HVP322" s="517"/>
      <c r="HVQ322" s="517"/>
      <c r="HVR322" s="517"/>
      <c r="HVS322" s="517"/>
      <c r="HVT322" s="517"/>
      <c r="HVU322" s="517"/>
      <c r="HVV322" s="517"/>
      <c r="HVW322" s="517"/>
      <c r="HVX322" s="517"/>
      <c r="HVY322" s="517"/>
      <c r="HVZ322" s="517"/>
      <c r="HWA322" s="517"/>
      <c r="HWB322" s="517"/>
      <c r="HWC322" s="517"/>
      <c r="HWD322" s="517"/>
      <c r="HWE322" s="517"/>
      <c r="HWF322" s="517"/>
      <c r="HWG322" s="517"/>
      <c r="HWH322" s="517"/>
      <c r="HWI322" s="517"/>
      <c r="HWJ322" s="517"/>
      <c r="HWK322" s="517"/>
      <c r="HWL322" s="517"/>
      <c r="HWM322" s="517"/>
      <c r="HWN322" s="517"/>
      <c r="HWO322" s="517"/>
      <c r="HWP322" s="517"/>
      <c r="HWQ322" s="517"/>
      <c r="HWR322" s="517"/>
      <c r="HWS322" s="517"/>
      <c r="HWT322" s="517"/>
      <c r="HWU322" s="517"/>
      <c r="HWV322" s="517"/>
      <c r="HWW322" s="517"/>
      <c r="HWX322" s="517"/>
      <c r="HWY322" s="517"/>
      <c r="HWZ322" s="517"/>
      <c r="HXA322" s="517"/>
      <c r="HXB322" s="517"/>
      <c r="HXC322" s="517"/>
      <c r="HXD322" s="517"/>
      <c r="HXE322" s="517"/>
      <c r="HXF322" s="517"/>
      <c r="HXG322" s="517"/>
      <c r="HXH322" s="517"/>
      <c r="HXI322" s="517"/>
      <c r="HXJ322" s="517"/>
      <c r="HXK322" s="517"/>
      <c r="HXL322" s="517"/>
      <c r="HXM322" s="517"/>
      <c r="HXN322" s="517"/>
      <c r="HXO322" s="517"/>
      <c r="HXP322" s="517"/>
      <c r="HXQ322" s="517"/>
      <c r="HXR322" s="517"/>
      <c r="HXS322" s="517"/>
      <c r="HXT322" s="517"/>
      <c r="HXU322" s="517"/>
      <c r="HXV322" s="517"/>
      <c r="HXW322" s="517"/>
      <c r="HXX322" s="517"/>
      <c r="HXY322" s="517"/>
      <c r="HXZ322" s="517"/>
      <c r="HYA322" s="517"/>
      <c r="HYB322" s="517"/>
      <c r="HYC322" s="517"/>
      <c r="HYD322" s="517"/>
      <c r="HYE322" s="517"/>
      <c r="HYF322" s="517"/>
      <c r="HYG322" s="517"/>
      <c r="HYH322" s="517"/>
      <c r="HYI322" s="517"/>
      <c r="HYJ322" s="517"/>
      <c r="HYK322" s="517"/>
      <c r="HYL322" s="517"/>
      <c r="HYM322" s="517"/>
      <c r="HYN322" s="517"/>
      <c r="HYO322" s="517"/>
      <c r="HYP322" s="517"/>
      <c r="HYQ322" s="517"/>
      <c r="HYR322" s="517"/>
      <c r="HYS322" s="517"/>
      <c r="HYT322" s="517"/>
      <c r="HYU322" s="517"/>
      <c r="HYV322" s="517"/>
      <c r="HYW322" s="517"/>
      <c r="HYX322" s="517"/>
      <c r="HYY322" s="517"/>
      <c r="HYZ322" s="517"/>
      <c r="HZA322" s="517"/>
      <c r="HZB322" s="517"/>
      <c r="HZC322" s="517"/>
      <c r="HZD322" s="517"/>
      <c r="HZE322" s="517"/>
      <c r="HZF322" s="517"/>
      <c r="HZG322" s="517"/>
      <c r="HZH322" s="517"/>
      <c r="HZI322" s="517"/>
      <c r="HZJ322" s="517"/>
      <c r="HZK322" s="517"/>
      <c r="HZL322" s="517"/>
      <c r="HZM322" s="517"/>
      <c r="HZN322" s="517"/>
      <c r="HZO322" s="517"/>
      <c r="HZP322" s="517"/>
      <c r="HZQ322" s="517"/>
      <c r="HZR322" s="517"/>
      <c r="HZS322" s="517"/>
      <c r="HZT322" s="517"/>
      <c r="HZU322" s="517"/>
      <c r="HZV322" s="517"/>
      <c r="HZW322" s="517"/>
      <c r="HZX322" s="517"/>
      <c r="HZY322" s="517"/>
      <c r="HZZ322" s="517"/>
      <c r="IAA322" s="517"/>
      <c r="IAB322" s="517"/>
      <c r="IAC322" s="517"/>
      <c r="IAD322" s="517"/>
      <c r="IAE322" s="517"/>
      <c r="IAF322" s="517"/>
      <c r="IAG322" s="517"/>
      <c r="IAH322" s="517"/>
      <c r="IAI322" s="517"/>
      <c r="IAJ322" s="517"/>
      <c r="IAK322" s="517"/>
      <c r="IAL322" s="517"/>
      <c r="IAM322" s="517"/>
      <c r="IAN322" s="517"/>
      <c r="IAO322" s="517"/>
      <c r="IAP322" s="517"/>
      <c r="IAQ322" s="517"/>
      <c r="IAR322" s="517"/>
      <c r="IAS322" s="517"/>
      <c r="IAT322" s="517"/>
      <c r="IAU322" s="517"/>
      <c r="IAV322" s="517"/>
      <c r="IAW322" s="517"/>
      <c r="IAX322" s="517"/>
      <c r="IAY322" s="517"/>
      <c r="IAZ322" s="517"/>
      <c r="IBA322" s="517"/>
      <c r="IBB322" s="517"/>
      <c r="IBC322" s="517"/>
      <c r="IBD322" s="517"/>
      <c r="IBE322" s="517"/>
      <c r="IBF322" s="517"/>
      <c r="IBG322" s="517"/>
      <c r="IBH322" s="517"/>
      <c r="IBI322" s="517"/>
      <c r="IBJ322" s="517"/>
      <c r="IBK322" s="517"/>
      <c r="IBL322" s="517"/>
      <c r="IBM322" s="517"/>
      <c r="IBN322" s="517"/>
      <c r="IBO322" s="517"/>
      <c r="IBP322" s="517"/>
      <c r="IBQ322" s="517"/>
      <c r="IBR322" s="517"/>
      <c r="IBS322" s="517"/>
      <c r="IBT322" s="517"/>
      <c r="IBU322" s="517"/>
      <c r="IBV322" s="517"/>
      <c r="IBW322" s="517"/>
      <c r="IBX322" s="517"/>
      <c r="IBY322" s="517"/>
      <c r="IBZ322" s="517"/>
      <c r="ICA322" s="517"/>
      <c r="ICB322" s="517"/>
      <c r="ICC322" s="517"/>
      <c r="ICD322" s="517"/>
      <c r="ICE322" s="517"/>
      <c r="ICF322" s="517"/>
      <c r="ICG322" s="517"/>
      <c r="ICH322" s="517"/>
      <c r="ICI322" s="517"/>
      <c r="ICJ322" s="517"/>
      <c r="ICK322" s="517"/>
      <c r="ICL322" s="517"/>
      <c r="ICM322" s="517"/>
      <c r="ICN322" s="517"/>
      <c r="ICO322" s="517"/>
      <c r="ICP322" s="517"/>
      <c r="ICQ322" s="517"/>
      <c r="ICR322" s="517"/>
      <c r="ICS322" s="517"/>
      <c r="ICT322" s="517"/>
      <c r="ICU322" s="517"/>
      <c r="ICV322" s="517"/>
      <c r="ICW322" s="517"/>
      <c r="ICX322" s="517"/>
      <c r="ICY322" s="517"/>
      <c r="ICZ322" s="517"/>
      <c r="IDA322" s="517"/>
      <c r="IDB322" s="517"/>
      <c r="IDC322" s="517"/>
      <c r="IDD322" s="517"/>
      <c r="IDE322" s="517"/>
      <c r="IDF322" s="517"/>
      <c r="IDG322" s="517"/>
      <c r="IDH322" s="517"/>
      <c r="IDI322" s="517"/>
      <c r="IDJ322" s="517"/>
      <c r="IDK322" s="517"/>
      <c r="IDL322" s="517"/>
      <c r="IDM322" s="517"/>
      <c r="IDN322" s="517"/>
      <c r="IDO322" s="517"/>
      <c r="IDP322" s="517"/>
      <c r="IDQ322" s="517"/>
      <c r="IDR322" s="517"/>
      <c r="IDS322" s="517"/>
      <c r="IDT322" s="517"/>
      <c r="IDU322" s="517"/>
      <c r="IDV322" s="517"/>
      <c r="IDW322" s="517"/>
      <c r="IDX322" s="517"/>
      <c r="IDY322" s="517"/>
      <c r="IDZ322" s="517"/>
      <c r="IEA322" s="517"/>
      <c r="IEB322" s="517"/>
      <c r="IEC322" s="517"/>
      <c r="IED322" s="517"/>
      <c r="IEE322" s="517"/>
      <c r="IEF322" s="517"/>
      <c r="IEG322" s="517"/>
      <c r="IEH322" s="517"/>
      <c r="IEI322" s="517"/>
      <c r="IEJ322" s="517"/>
      <c r="IEK322" s="517"/>
      <c r="IEL322" s="517"/>
      <c r="IEM322" s="517"/>
      <c r="IEN322" s="517"/>
      <c r="IEO322" s="517"/>
      <c r="IEP322" s="517"/>
      <c r="IEQ322" s="517"/>
      <c r="IER322" s="517"/>
      <c r="IES322" s="517"/>
      <c r="IET322" s="517"/>
      <c r="IEU322" s="517"/>
      <c r="IEV322" s="517"/>
      <c r="IEW322" s="517"/>
      <c r="IEX322" s="517"/>
      <c r="IEY322" s="517"/>
      <c r="IEZ322" s="517"/>
      <c r="IFA322" s="517"/>
      <c r="IFB322" s="517"/>
      <c r="IFC322" s="517"/>
      <c r="IFD322" s="517"/>
      <c r="IFE322" s="517"/>
      <c r="IFF322" s="517"/>
      <c r="IFG322" s="517"/>
      <c r="IFH322" s="517"/>
      <c r="IFI322" s="517"/>
      <c r="IFJ322" s="517"/>
      <c r="IFK322" s="517"/>
      <c r="IFL322" s="517"/>
      <c r="IFM322" s="517"/>
      <c r="IFN322" s="517"/>
      <c r="IFO322" s="517"/>
      <c r="IFP322" s="517"/>
      <c r="IFQ322" s="517"/>
      <c r="IFR322" s="517"/>
      <c r="IFS322" s="517"/>
      <c r="IFT322" s="517"/>
      <c r="IFU322" s="517"/>
      <c r="IFV322" s="517"/>
      <c r="IFW322" s="517"/>
      <c r="IFX322" s="517"/>
      <c r="IFY322" s="517"/>
      <c r="IFZ322" s="517"/>
      <c r="IGA322" s="517"/>
      <c r="IGB322" s="517"/>
      <c r="IGC322" s="517"/>
      <c r="IGD322" s="517"/>
      <c r="IGE322" s="517"/>
      <c r="IGF322" s="517"/>
      <c r="IGG322" s="517"/>
      <c r="IGH322" s="517"/>
      <c r="IGI322" s="517"/>
      <c r="IGJ322" s="517"/>
      <c r="IGK322" s="517"/>
      <c r="IGL322" s="517"/>
      <c r="IGM322" s="517"/>
      <c r="IGN322" s="517"/>
      <c r="IGO322" s="517"/>
      <c r="IGP322" s="517"/>
      <c r="IGQ322" s="517"/>
      <c r="IGR322" s="517"/>
      <c r="IGS322" s="517"/>
      <c r="IGT322" s="517"/>
      <c r="IGU322" s="517"/>
      <c r="IGV322" s="517"/>
      <c r="IGW322" s="517"/>
      <c r="IGX322" s="517"/>
      <c r="IGY322" s="517"/>
      <c r="IGZ322" s="517"/>
      <c r="IHA322" s="517"/>
      <c r="IHB322" s="517"/>
      <c r="IHC322" s="517"/>
      <c r="IHD322" s="517"/>
      <c r="IHE322" s="517"/>
      <c r="IHF322" s="517"/>
      <c r="IHG322" s="517"/>
      <c r="IHH322" s="517"/>
      <c r="IHI322" s="517"/>
      <c r="IHJ322" s="517"/>
      <c r="IHK322" s="517"/>
      <c r="IHL322" s="517"/>
      <c r="IHM322" s="517"/>
      <c r="IHN322" s="517"/>
      <c r="IHO322" s="517"/>
      <c r="IHP322" s="517"/>
      <c r="IHQ322" s="517"/>
      <c r="IHR322" s="517"/>
      <c r="IHS322" s="517"/>
      <c r="IHT322" s="517"/>
      <c r="IHU322" s="517"/>
      <c r="IHV322" s="517"/>
      <c r="IHW322" s="517"/>
      <c r="IHX322" s="517"/>
      <c r="IHY322" s="517"/>
      <c r="IHZ322" s="517"/>
      <c r="IIA322" s="517"/>
      <c r="IIB322" s="517"/>
      <c r="IIC322" s="517"/>
      <c r="IID322" s="517"/>
      <c r="IIE322" s="517"/>
      <c r="IIF322" s="517"/>
      <c r="IIG322" s="517"/>
      <c r="IIH322" s="517"/>
      <c r="III322" s="517"/>
      <c r="IIJ322" s="517"/>
      <c r="IIK322" s="517"/>
      <c r="IIL322" s="517"/>
      <c r="IIM322" s="517"/>
      <c r="IIN322" s="517"/>
      <c r="IIO322" s="517"/>
      <c r="IIP322" s="517"/>
      <c r="IIQ322" s="517"/>
      <c r="IIR322" s="517"/>
      <c r="IIS322" s="517"/>
      <c r="IIT322" s="517"/>
      <c r="IIU322" s="517"/>
      <c r="IIV322" s="517"/>
      <c r="IIW322" s="517"/>
      <c r="IIX322" s="517"/>
      <c r="IIY322" s="517"/>
      <c r="IIZ322" s="517"/>
      <c r="IJA322" s="517"/>
      <c r="IJB322" s="517"/>
      <c r="IJC322" s="517"/>
      <c r="IJD322" s="517"/>
      <c r="IJE322" s="517"/>
      <c r="IJF322" s="517"/>
      <c r="IJG322" s="517"/>
      <c r="IJH322" s="517"/>
      <c r="IJI322" s="517"/>
      <c r="IJJ322" s="517"/>
      <c r="IJK322" s="517"/>
      <c r="IJL322" s="517"/>
      <c r="IJM322" s="517"/>
      <c r="IJN322" s="517"/>
      <c r="IJO322" s="517"/>
      <c r="IJP322" s="517"/>
      <c r="IJQ322" s="517"/>
      <c r="IJR322" s="517"/>
      <c r="IJS322" s="517"/>
      <c r="IJT322" s="517"/>
      <c r="IJU322" s="517"/>
      <c r="IJV322" s="517"/>
      <c r="IJW322" s="517"/>
      <c r="IJX322" s="517"/>
      <c r="IJY322" s="517"/>
      <c r="IJZ322" s="517"/>
      <c r="IKA322" s="517"/>
      <c r="IKB322" s="517"/>
      <c r="IKC322" s="517"/>
      <c r="IKD322" s="517"/>
      <c r="IKE322" s="517"/>
      <c r="IKF322" s="517"/>
      <c r="IKG322" s="517"/>
      <c r="IKH322" s="517"/>
      <c r="IKI322" s="517"/>
      <c r="IKJ322" s="517"/>
      <c r="IKK322" s="517"/>
      <c r="IKL322" s="517"/>
      <c r="IKM322" s="517"/>
      <c r="IKN322" s="517"/>
      <c r="IKO322" s="517"/>
      <c r="IKP322" s="517"/>
      <c r="IKQ322" s="517"/>
      <c r="IKR322" s="517"/>
      <c r="IKS322" s="517"/>
      <c r="IKT322" s="517"/>
      <c r="IKU322" s="517"/>
      <c r="IKV322" s="517"/>
      <c r="IKW322" s="517"/>
      <c r="IKX322" s="517"/>
      <c r="IKY322" s="517"/>
      <c r="IKZ322" s="517"/>
      <c r="ILA322" s="517"/>
      <c r="ILB322" s="517"/>
      <c r="ILC322" s="517"/>
      <c r="ILD322" s="517"/>
      <c r="ILE322" s="517"/>
      <c r="ILF322" s="517"/>
      <c r="ILG322" s="517"/>
      <c r="ILH322" s="517"/>
      <c r="ILI322" s="517"/>
      <c r="ILJ322" s="517"/>
      <c r="ILK322" s="517"/>
      <c r="ILL322" s="517"/>
      <c r="ILM322" s="517"/>
      <c r="ILN322" s="517"/>
      <c r="ILO322" s="517"/>
      <c r="ILP322" s="517"/>
      <c r="ILQ322" s="517"/>
      <c r="ILR322" s="517"/>
      <c r="ILS322" s="517"/>
      <c r="ILT322" s="517"/>
      <c r="ILU322" s="517"/>
      <c r="ILV322" s="517"/>
      <c r="ILW322" s="517"/>
      <c r="ILX322" s="517"/>
      <c r="ILY322" s="517"/>
      <c r="ILZ322" s="517"/>
      <c r="IMA322" s="517"/>
      <c r="IMB322" s="517"/>
      <c r="IMC322" s="517"/>
      <c r="IMD322" s="517"/>
      <c r="IME322" s="517"/>
      <c r="IMF322" s="517"/>
      <c r="IMG322" s="517"/>
      <c r="IMH322" s="517"/>
      <c r="IMI322" s="517"/>
      <c r="IMJ322" s="517"/>
      <c r="IMK322" s="517"/>
      <c r="IML322" s="517"/>
      <c r="IMM322" s="517"/>
      <c r="IMN322" s="517"/>
      <c r="IMO322" s="517"/>
      <c r="IMP322" s="517"/>
      <c r="IMQ322" s="517"/>
      <c r="IMR322" s="517"/>
      <c r="IMS322" s="517"/>
      <c r="IMT322" s="517"/>
      <c r="IMU322" s="517"/>
      <c r="IMV322" s="517"/>
      <c r="IMW322" s="517"/>
      <c r="IMX322" s="517"/>
      <c r="IMY322" s="517"/>
      <c r="IMZ322" s="517"/>
      <c r="INA322" s="517"/>
      <c r="INB322" s="517"/>
      <c r="INC322" s="517"/>
      <c r="IND322" s="517"/>
      <c r="INE322" s="517"/>
      <c r="INF322" s="517"/>
      <c r="ING322" s="517"/>
      <c r="INH322" s="517"/>
      <c r="INI322" s="517"/>
      <c r="INJ322" s="517"/>
      <c r="INK322" s="517"/>
      <c r="INL322" s="517"/>
      <c r="INM322" s="517"/>
      <c r="INN322" s="517"/>
      <c r="INO322" s="517"/>
      <c r="INP322" s="517"/>
      <c r="INQ322" s="517"/>
      <c r="INR322" s="517"/>
      <c r="INS322" s="517"/>
      <c r="INT322" s="517"/>
      <c r="INU322" s="517"/>
      <c r="INV322" s="517"/>
      <c r="INW322" s="517"/>
      <c r="INX322" s="517"/>
      <c r="INY322" s="517"/>
      <c r="INZ322" s="517"/>
      <c r="IOA322" s="517"/>
      <c r="IOB322" s="517"/>
      <c r="IOC322" s="517"/>
      <c r="IOD322" s="517"/>
      <c r="IOE322" s="517"/>
      <c r="IOF322" s="517"/>
      <c r="IOG322" s="517"/>
      <c r="IOH322" s="517"/>
      <c r="IOI322" s="517"/>
      <c r="IOJ322" s="517"/>
      <c r="IOK322" s="517"/>
      <c r="IOL322" s="517"/>
      <c r="IOM322" s="517"/>
      <c r="ION322" s="517"/>
      <c r="IOO322" s="517"/>
      <c r="IOP322" s="517"/>
      <c r="IOQ322" s="517"/>
      <c r="IOR322" s="517"/>
      <c r="IOS322" s="517"/>
      <c r="IOT322" s="517"/>
      <c r="IOU322" s="517"/>
      <c r="IOV322" s="517"/>
      <c r="IOW322" s="517"/>
      <c r="IOX322" s="517"/>
      <c r="IOY322" s="517"/>
      <c r="IOZ322" s="517"/>
      <c r="IPA322" s="517"/>
      <c r="IPB322" s="517"/>
      <c r="IPC322" s="517"/>
      <c r="IPD322" s="517"/>
      <c r="IPE322" s="517"/>
      <c r="IPF322" s="517"/>
      <c r="IPG322" s="517"/>
      <c r="IPH322" s="517"/>
      <c r="IPI322" s="517"/>
      <c r="IPJ322" s="517"/>
      <c r="IPK322" s="517"/>
      <c r="IPL322" s="517"/>
      <c r="IPM322" s="517"/>
      <c r="IPN322" s="517"/>
      <c r="IPO322" s="517"/>
      <c r="IPP322" s="517"/>
      <c r="IPQ322" s="517"/>
      <c r="IPR322" s="517"/>
      <c r="IPS322" s="517"/>
      <c r="IPT322" s="517"/>
      <c r="IPU322" s="517"/>
      <c r="IPV322" s="517"/>
      <c r="IPW322" s="517"/>
      <c r="IPX322" s="517"/>
      <c r="IPY322" s="517"/>
      <c r="IPZ322" s="517"/>
      <c r="IQA322" s="517"/>
      <c r="IQB322" s="517"/>
      <c r="IQC322" s="517"/>
      <c r="IQD322" s="517"/>
      <c r="IQE322" s="517"/>
      <c r="IQF322" s="517"/>
      <c r="IQG322" s="517"/>
      <c r="IQH322" s="517"/>
      <c r="IQI322" s="517"/>
      <c r="IQJ322" s="517"/>
      <c r="IQK322" s="517"/>
      <c r="IQL322" s="517"/>
      <c r="IQM322" s="517"/>
      <c r="IQN322" s="517"/>
      <c r="IQO322" s="517"/>
      <c r="IQP322" s="517"/>
      <c r="IQQ322" s="517"/>
      <c r="IQR322" s="517"/>
      <c r="IQS322" s="517"/>
      <c r="IQT322" s="517"/>
      <c r="IQU322" s="517"/>
      <c r="IQV322" s="517"/>
      <c r="IQW322" s="517"/>
      <c r="IQX322" s="517"/>
      <c r="IQY322" s="517"/>
      <c r="IQZ322" s="517"/>
      <c r="IRA322" s="517"/>
      <c r="IRB322" s="517"/>
      <c r="IRC322" s="517"/>
      <c r="IRD322" s="517"/>
      <c r="IRE322" s="517"/>
      <c r="IRF322" s="517"/>
      <c r="IRG322" s="517"/>
      <c r="IRH322" s="517"/>
      <c r="IRI322" s="517"/>
      <c r="IRJ322" s="517"/>
      <c r="IRK322" s="517"/>
      <c r="IRL322" s="517"/>
      <c r="IRM322" s="517"/>
      <c r="IRN322" s="517"/>
      <c r="IRO322" s="517"/>
      <c r="IRP322" s="517"/>
      <c r="IRQ322" s="517"/>
      <c r="IRR322" s="517"/>
      <c r="IRS322" s="517"/>
      <c r="IRT322" s="517"/>
      <c r="IRU322" s="517"/>
      <c r="IRV322" s="517"/>
      <c r="IRW322" s="517"/>
      <c r="IRX322" s="517"/>
      <c r="IRY322" s="517"/>
      <c r="IRZ322" s="517"/>
      <c r="ISA322" s="517"/>
      <c r="ISB322" s="517"/>
      <c r="ISC322" s="517"/>
      <c r="ISD322" s="517"/>
      <c r="ISE322" s="517"/>
      <c r="ISF322" s="517"/>
      <c r="ISG322" s="517"/>
      <c r="ISH322" s="517"/>
      <c r="ISI322" s="517"/>
      <c r="ISJ322" s="517"/>
      <c r="ISK322" s="517"/>
      <c r="ISL322" s="517"/>
      <c r="ISM322" s="517"/>
      <c r="ISN322" s="517"/>
      <c r="ISO322" s="517"/>
      <c r="ISP322" s="517"/>
      <c r="ISQ322" s="517"/>
      <c r="ISR322" s="517"/>
      <c r="ISS322" s="517"/>
      <c r="IST322" s="517"/>
      <c r="ISU322" s="517"/>
      <c r="ISV322" s="517"/>
      <c r="ISW322" s="517"/>
      <c r="ISX322" s="517"/>
      <c r="ISY322" s="517"/>
      <c r="ISZ322" s="517"/>
      <c r="ITA322" s="517"/>
      <c r="ITB322" s="517"/>
      <c r="ITC322" s="517"/>
      <c r="ITD322" s="517"/>
      <c r="ITE322" s="517"/>
      <c r="ITF322" s="517"/>
      <c r="ITG322" s="517"/>
      <c r="ITH322" s="517"/>
      <c r="ITI322" s="517"/>
      <c r="ITJ322" s="517"/>
      <c r="ITK322" s="517"/>
      <c r="ITL322" s="517"/>
      <c r="ITM322" s="517"/>
      <c r="ITN322" s="517"/>
      <c r="ITO322" s="517"/>
      <c r="ITP322" s="517"/>
      <c r="ITQ322" s="517"/>
      <c r="ITR322" s="517"/>
      <c r="ITS322" s="517"/>
      <c r="ITT322" s="517"/>
      <c r="ITU322" s="517"/>
      <c r="ITV322" s="517"/>
      <c r="ITW322" s="517"/>
      <c r="ITX322" s="517"/>
      <c r="ITY322" s="517"/>
      <c r="ITZ322" s="517"/>
      <c r="IUA322" s="517"/>
      <c r="IUB322" s="517"/>
      <c r="IUC322" s="517"/>
      <c r="IUD322" s="517"/>
      <c r="IUE322" s="517"/>
      <c r="IUF322" s="517"/>
      <c r="IUG322" s="517"/>
      <c r="IUH322" s="517"/>
      <c r="IUI322" s="517"/>
      <c r="IUJ322" s="517"/>
      <c r="IUK322" s="517"/>
      <c r="IUL322" s="517"/>
      <c r="IUM322" s="517"/>
      <c r="IUN322" s="517"/>
      <c r="IUO322" s="517"/>
      <c r="IUP322" s="517"/>
      <c r="IUQ322" s="517"/>
      <c r="IUR322" s="517"/>
      <c r="IUS322" s="517"/>
      <c r="IUT322" s="517"/>
      <c r="IUU322" s="517"/>
      <c r="IUV322" s="517"/>
      <c r="IUW322" s="517"/>
      <c r="IUX322" s="517"/>
      <c r="IUY322" s="517"/>
      <c r="IUZ322" s="517"/>
      <c r="IVA322" s="517"/>
      <c r="IVB322" s="517"/>
      <c r="IVC322" s="517"/>
      <c r="IVD322" s="517"/>
      <c r="IVE322" s="517"/>
      <c r="IVF322" s="517"/>
      <c r="IVG322" s="517"/>
      <c r="IVH322" s="517"/>
      <c r="IVI322" s="517"/>
      <c r="IVJ322" s="517"/>
      <c r="IVK322" s="517"/>
      <c r="IVL322" s="517"/>
      <c r="IVM322" s="517"/>
      <c r="IVN322" s="517"/>
      <c r="IVO322" s="517"/>
      <c r="IVP322" s="517"/>
      <c r="IVQ322" s="517"/>
      <c r="IVR322" s="517"/>
      <c r="IVS322" s="517"/>
      <c r="IVT322" s="517"/>
      <c r="IVU322" s="517"/>
      <c r="IVV322" s="517"/>
      <c r="IVW322" s="517"/>
      <c r="IVX322" s="517"/>
      <c r="IVY322" s="517"/>
      <c r="IVZ322" s="517"/>
      <c r="IWA322" s="517"/>
      <c r="IWB322" s="517"/>
      <c r="IWC322" s="517"/>
      <c r="IWD322" s="517"/>
      <c r="IWE322" s="517"/>
      <c r="IWF322" s="517"/>
      <c r="IWG322" s="517"/>
      <c r="IWH322" s="517"/>
      <c r="IWI322" s="517"/>
      <c r="IWJ322" s="517"/>
      <c r="IWK322" s="517"/>
      <c r="IWL322" s="517"/>
      <c r="IWM322" s="517"/>
      <c r="IWN322" s="517"/>
      <c r="IWO322" s="517"/>
      <c r="IWP322" s="517"/>
      <c r="IWQ322" s="517"/>
      <c r="IWR322" s="517"/>
      <c r="IWS322" s="517"/>
      <c r="IWT322" s="517"/>
      <c r="IWU322" s="517"/>
      <c r="IWV322" s="517"/>
      <c r="IWW322" s="517"/>
      <c r="IWX322" s="517"/>
      <c r="IWY322" s="517"/>
      <c r="IWZ322" s="517"/>
      <c r="IXA322" s="517"/>
      <c r="IXB322" s="517"/>
      <c r="IXC322" s="517"/>
      <c r="IXD322" s="517"/>
      <c r="IXE322" s="517"/>
      <c r="IXF322" s="517"/>
      <c r="IXG322" s="517"/>
      <c r="IXH322" s="517"/>
      <c r="IXI322" s="517"/>
      <c r="IXJ322" s="517"/>
      <c r="IXK322" s="517"/>
      <c r="IXL322" s="517"/>
      <c r="IXM322" s="517"/>
      <c r="IXN322" s="517"/>
      <c r="IXO322" s="517"/>
      <c r="IXP322" s="517"/>
      <c r="IXQ322" s="517"/>
      <c r="IXR322" s="517"/>
      <c r="IXS322" s="517"/>
      <c r="IXT322" s="517"/>
      <c r="IXU322" s="517"/>
      <c r="IXV322" s="517"/>
      <c r="IXW322" s="517"/>
      <c r="IXX322" s="517"/>
      <c r="IXY322" s="517"/>
      <c r="IXZ322" s="517"/>
      <c r="IYA322" s="517"/>
      <c r="IYB322" s="517"/>
      <c r="IYC322" s="517"/>
      <c r="IYD322" s="517"/>
      <c r="IYE322" s="517"/>
      <c r="IYF322" s="517"/>
      <c r="IYG322" s="517"/>
      <c r="IYH322" s="517"/>
      <c r="IYI322" s="517"/>
      <c r="IYJ322" s="517"/>
      <c r="IYK322" s="517"/>
      <c r="IYL322" s="517"/>
      <c r="IYM322" s="517"/>
      <c r="IYN322" s="517"/>
      <c r="IYO322" s="517"/>
      <c r="IYP322" s="517"/>
      <c r="IYQ322" s="517"/>
      <c r="IYR322" s="517"/>
      <c r="IYS322" s="517"/>
      <c r="IYT322" s="517"/>
      <c r="IYU322" s="517"/>
      <c r="IYV322" s="517"/>
      <c r="IYW322" s="517"/>
      <c r="IYX322" s="517"/>
      <c r="IYY322" s="517"/>
      <c r="IYZ322" s="517"/>
      <c r="IZA322" s="517"/>
      <c r="IZB322" s="517"/>
      <c r="IZC322" s="517"/>
      <c r="IZD322" s="517"/>
      <c r="IZE322" s="517"/>
      <c r="IZF322" s="517"/>
      <c r="IZG322" s="517"/>
      <c r="IZH322" s="517"/>
      <c r="IZI322" s="517"/>
      <c r="IZJ322" s="517"/>
      <c r="IZK322" s="517"/>
      <c r="IZL322" s="517"/>
      <c r="IZM322" s="517"/>
      <c r="IZN322" s="517"/>
      <c r="IZO322" s="517"/>
      <c r="IZP322" s="517"/>
      <c r="IZQ322" s="517"/>
      <c r="IZR322" s="517"/>
      <c r="IZS322" s="517"/>
      <c r="IZT322" s="517"/>
      <c r="IZU322" s="517"/>
      <c r="IZV322" s="517"/>
      <c r="IZW322" s="517"/>
      <c r="IZX322" s="517"/>
      <c r="IZY322" s="517"/>
      <c r="IZZ322" s="517"/>
      <c r="JAA322" s="517"/>
      <c r="JAB322" s="517"/>
      <c r="JAC322" s="517"/>
      <c r="JAD322" s="517"/>
      <c r="JAE322" s="517"/>
      <c r="JAF322" s="517"/>
      <c r="JAG322" s="517"/>
      <c r="JAH322" s="517"/>
      <c r="JAI322" s="517"/>
      <c r="JAJ322" s="517"/>
      <c r="JAK322" s="517"/>
      <c r="JAL322" s="517"/>
      <c r="JAM322" s="517"/>
      <c r="JAN322" s="517"/>
      <c r="JAO322" s="517"/>
      <c r="JAP322" s="517"/>
      <c r="JAQ322" s="517"/>
      <c r="JAR322" s="517"/>
      <c r="JAS322" s="517"/>
      <c r="JAT322" s="517"/>
      <c r="JAU322" s="517"/>
      <c r="JAV322" s="517"/>
      <c r="JAW322" s="517"/>
      <c r="JAX322" s="517"/>
      <c r="JAY322" s="517"/>
      <c r="JAZ322" s="517"/>
      <c r="JBA322" s="517"/>
      <c r="JBB322" s="517"/>
      <c r="JBC322" s="517"/>
      <c r="JBD322" s="517"/>
      <c r="JBE322" s="517"/>
      <c r="JBF322" s="517"/>
      <c r="JBG322" s="517"/>
      <c r="JBH322" s="517"/>
      <c r="JBI322" s="517"/>
      <c r="JBJ322" s="517"/>
      <c r="JBK322" s="517"/>
      <c r="JBL322" s="517"/>
      <c r="JBM322" s="517"/>
      <c r="JBN322" s="517"/>
      <c r="JBO322" s="517"/>
      <c r="JBP322" s="517"/>
      <c r="JBQ322" s="517"/>
      <c r="JBR322" s="517"/>
      <c r="JBS322" s="517"/>
      <c r="JBT322" s="517"/>
      <c r="JBU322" s="517"/>
      <c r="JBV322" s="517"/>
      <c r="JBW322" s="517"/>
      <c r="JBX322" s="517"/>
      <c r="JBY322" s="517"/>
      <c r="JBZ322" s="517"/>
      <c r="JCA322" s="517"/>
      <c r="JCB322" s="517"/>
      <c r="JCC322" s="517"/>
      <c r="JCD322" s="517"/>
      <c r="JCE322" s="517"/>
      <c r="JCF322" s="517"/>
      <c r="JCG322" s="517"/>
      <c r="JCH322" s="517"/>
      <c r="JCI322" s="517"/>
      <c r="JCJ322" s="517"/>
      <c r="JCK322" s="517"/>
      <c r="JCL322" s="517"/>
      <c r="JCM322" s="517"/>
      <c r="JCN322" s="517"/>
      <c r="JCO322" s="517"/>
      <c r="JCP322" s="517"/>
      <c r="JCQ322" s="517"/>
      <c r="JCR322" s="517"/>
      <c r="JCS322" s="517"/>
      <c r="JCT322" s="517"/>
      <c r="JCU322" s="517"/>
      <c r="JCV322" s="517"/>
      <c r="JCW322" s="517"/>
      <c r="JCX322" s="517"/>
      <c r="JCY322" s="517"/>
      <c r="JCZ322" s="517"/>
      <c r="JDA322" s="517"/>
      <c r="JDB322" s="517"/>
      <c r="JDC322" s="517"/>
      <c r="JDD322" s="517"/>
      <c r="JDE322" s="517"/>
      <c r="JDF322" s="517"/>
      <c r="JDG322" s="517"/>
      <c r="JDH322" s="517"/>
      <c r="JDI322" s="517"/>
      <c r="JDJ322" s="517"/>
      <c r="JDK322" s="517"/>
      <c r="JDL322" s="517"/>
      <c r="JDM322" s="517"/>
      <c r="JDN322" s="517"/>
      <c r="JDO322" s="517"/>
      <c r="JDP322" s="517"/>
      <c r="JDQ322" s="517"/>
      <c r="JDR322" s="517"/>
      <c r="JDS322" s="517"/>
      <c r="JDT322" s="517"/>
      <c r="JDU322" s="517"/>
      <c r="JDV322" s="517"/>
      <c r="JDW322" s="517"/>
      <c r="JDX322" s="517"/>
      <c r="JDY322" s="517"/>
      <c r="JDZ322" s="517"/>
      <c r="JEA322" s="517"/>
      <c r="JEB322" s="517"/>
      <c r="JEC322" s="517"/>
      <c r="JED322" s="517"/>
      <c r="JEE322" s="517"/>
      <c r="JEF322" s="517"/>
      <c r="JEG322" s="517"/>
      <c r="JEH322" s="517"/>
      <c r="JEI322" s="517"/>
      <c r="JEJ322" s="517"/>
      <c r="JEK322" s="517"/>
      <c r="JEL322" s="517"/>
      <c r="JEM322" s="517"/>
      <c r="JEN322" s="517"/>
      <c r="JEO322" s="517"/>
      <c r="JEP322" s="517"/>
      <c r="JEQ322" s="517"/>
      <c r="JER322" s="517"/>
      <c r="JES322" s="517"/>
      <c r="JET322" s="517"/>
      <c r="JEU322" s="517"/>
      <c r="JEV322" s="517"/>
      <c r="JEW322" s="517"/>
      <c r="JEX322" s="517"/>
      <c r="JEY322" s="517"/>
      <c r="JEZ322" s="517"/>
      <c r="JFA322" s="517"/>
      <c r="JFB322" s="517"/>
      <c r="JFC322" s="517"/>
      <c r="JFD322" s="517"/>
      <c r="JFE322" s="517"/>
      <c r="JFF322" s="517"/>
      <c r="JFG322" s="517"/>
      <c r="JFH322" s="517"/>
      <c r="JFI322" s="517"/>
      <c r="JFJ322" s="517"/>
      <c r="JFK322" s="517"/>
      <c r="JFL322" s="517"/>
      <c r="JFM322" s="517"/>
      <c r="JFN322" s="517"/>
      <c r="JFO322" s="517"/>
      <c r="JFP322" s="517"/>
      <c r="JFQ322" s="517"/>
      <c r="JFR322" s="517"/>
      <c r="JFS322" s="517"/>
      <c r="JFT322" s="517"/>
      <c r="JFU322" s="517"/>
      <c r="JFV322" s="517"/>
      <c r="JFW322" s="517"/>
      <c r="JFX322" s="517"/>
      <c r="JFY322" s="517"/>
      <c r="JFZ322" s="517"/>
      <c r="JGA322" s="517"/>
      <c r="JGB322" s="517"/>
      <c r="JGC322" s="517"/>
      <c r="JGD322" s="517"/>
      <c r="JGE322" s="517"/>
      <c r="JGF322" s="517"/>
      <c r="JGG322" s="517"/>
      <c r="JGH322" s="517"/>
      <c r="JGI322" s="517"/>
      <c r="JGJ322" s="517"/>
      <c r="JGK322" s="517"/>
      <c r="JGL322" s="517"/>
      <c r="JGM322" s="517"/>
      <c r="JGN322" s="517"/>
      <c r="JGO322" s="517"/>
      <c r="JGP322" s="517"/>
      <c r="JGQ322" s="517"/>
      <c r="JGR322" s="517"/>
      <c r="JGS322" s="517"/>
      <c r="JGT322" s="517"/>
      <c r="JGU322" s="517"/>
      <c r="JGV322" s="517"/>
      <c r="JGW322" s="517"/>
      <c r="JGX322" s="517"/>
      <c r="JGY322" s="517"/>
      <c r="JGZ322" s="517"/>
      <c r="JHA322" s="517"/>
      <c r="JHB322" s="517"/>
      <c r="JHC322" s="517"/>
      <c r="JHD322" s="517"/>
      <c r="JHE322" s="517"/>
      <c r="JHF322" s="517"/>
      <c r="JHG322" s="517"/>
      <c r="JHH322" s="517"/>
      <c r="JHI322" s="517"/>
      <c r="JHJ322" s="517"/>
      <c r="JHK322" s="517"/>
      <c r="JHL322" s="517"/>
      <c r="JHM322" s="517"/>
      <c r="JHN322" s="517"/>
      <c r="JHO322" s="517"/>
      <c r="JHP322" s="517"/>
      <c r="JHQ322" s="517"/>
      <c r="JHR322" s="517"/>
      <c r="JHS322" s="517"/>
      <c r="JHT322" s="517"/>
      <c r="JHU322" s="517"/>
      <c r="JHV322" s="517"/>
      <c r="JHW322" s="517"/>
      <c r="JHX322" s="517"/>
      <c r="JHY322" s="517"/>
      <c r="JHZ322" s="517"/>
      <c r="JIA322" s="517"/>
      <c r="JIB322" s="517"/>
      <c r="JIC322" s="517"/>
      <c r="JID322" s="517"/>
      <c r="JIE322" s="517"/>
      <c r="JIF322" s="517"/>
      <c r="JIG322" s="517"/>
      <c r="JIH322" s="517"/>
      <c r="JII322" s="517"/>
      <c r="JIJ322" s="517"/>
      <c r="JIK322" s="517"/>
      <c r="JIL322" s="517"/>
      <c r="JIM322" s="517"/>
      <c r="JIN322" s="517"/>
      <c r="JIO322" s="517"/>
      <c r="JIP322" s="517"/>
      <c r="JIQ322" s="517"/>
      <c r="JIR322" s="517"/>
      <c r="JIS322" s="517"/>
      <c r="JIT322" s="517"/>
      <c r="JIU322" s="517"/>
      <c r="JIV322" s="517"/>
      <c r="JIW322" s="517"/>
      <c r="JIX322" s="517"/>
      <c r="JIY322" s="517"/>
      <c r="JIZ322" s="517"/>
      <c r="JJA322" s="517"/>
      <c r="JJB322" s="517"/>
      <c r="JJC322" s="517"/>
      <c r="JJD322" s="517"/>
      <c r="JJE322" s="517"/>
      <c r="JJF322" s="517"/>
      <c r="JJG322" s="517"/>
      <c r="JJH322" s="517"/>
      <c r="JJI322" s="517"/>
      <c r="JJJ322" s="517"/>
      <c r="JJK322" s="517"/>
      <c r="JJL322" s="517"/>
      <c r="JJM322" s="517"/>
      <c r="JJN322" s="517"/>
      <c r="JJO322" s="517"/>
      <c r="JJP322" s="517"/>
      <c r="JJQ322" s="517"/>
      <c r="JJR322" s="517"/>
      <c r="JJS322" s="517"/>
      <c r="JJT322" s="517"/>
      <c r="JJU322" s="517"/>
      <c r="JJV322" s="517"/>
      <c r="JJW322" s="517"/>
      <c r="JJX322" s="517"/>
      <c r="JJY322" s="517"/>
      <c r="JJZ322" s="517"/>
      <c r="JKA322" s="517"/>
      <c r="JKB322" s="517"/>
      <c r="JKC322" s="517"/>
      <c r="JKD322" s="517"/>
      <c r="JKE322" s="517"/>
      <c r="JKF322" s="517"/>
      <c r="JKG322" s="517"/>
      <c r="JKH322" s="517"/>
      <c r="JKI322" s="517"/>
      <c r="JKJ322" s="517"/>
      <c r="JKK322" s="517"/>
      <c r="JKL322" s="517"/>
      <c r="JKM322" s="517"/>
      <c r="JKN322" s="517"/>
      <c r="JKO322" s="517"/>
      <c r="JKP322" s="517"/>
      <c r="JKQ322" s="517"/>
      <c r="JKR322" s="517"/>
      <c r="JKS322" s="517"/>
      <c r="JKT322" s="517"/>
      <c r="JKU322" s="517"/>
      <c r="JKV322" s="517"/>
      <c r="JKW322" s="517"/>
      <c r="JKX322" s="517"/>
      <c r="JKY322" s="517"/>
      <c r="JKZ322" s="517"/>
      <c r="JLA322" s="517"/>
      <c r="JLB322" s="517"/>
      <c r="JLC322" s="517"/>
      <c r="JLD322" s="517"/>
      <c r="JLE322" s="517"/>
      <c r="JLF322" s="517"/>
      <c r="JLG322" s="517"/>
      <c r="JLH322" s="517"/>
      <c r="JLI322" s="517"/>
      <c r="JLJ322" s="517"/>
      <c r="JLK322" s="517"/>
      <c r="JLL322" s="517"/>
      <c r="JLM322" s="517"/>
      <c r="JLN322" s="517"/>
      <c r="JLO322" s="517"/>
      <c r="JLP322" s="517"/>
      <c r="JLQ322" s="517"/>
      <c r="JLR322" s="517"/>
      <c r="JLS322" s="517"/>
      <c r="JLT322" s="517"/>
      <c r="JLU322" s="517"/>
      <c r="JLV322" s="517"/>
      <c r="JLW322" s="517"/>
      <c r="JLX322" s="517"/>
      <c r="JLY322" s="517"/>
      <c r="JLZ322" s="517"/>
      <c r="JMA322" s="517"/>
      <c r="JMB322" s="517"/>
      <c r="JMC322" s="517"/>
      <c r="JMD322" s="517"/>
      <c r="JME322" s="517"/>
      <c r="JMF322" s="517"/>
      <c r="JMG322" s="517"/>
      <c r="JMH322" s="517"/>
      <c r="JMI322" s="517"/>
      <c r="JMJ322" s="517"/>
      <c r="JMK322" s="517"/>
      <c r="JML322" s="517"/>
      <c r="JMM322" s="517"/>
      <c r="JMN322" s="517"/>
      <c r="JMO322" s="517"/>
      <c r="JMP322" s="517"/>
      <c r="JMQ322" s="517"/>
      <c r="JMR322" s="517"/>
      <c r="JMS322" s="517"/>
      <c r="JMT322" s="517"/>
      <c r="JMU322" s="517"/>
      <c r="JMV322" s="517"/>
      <c r="JMW322" s="517"/>
      <c r="JMX322" s="517"/>
      <c r="JMY322" s="517"/>
      <c r="JMZ322" s="517"/>
      <c r="JNA322" s="517"/>
      <c r="JNB322" s="517"/>
      <c r="JNC322" s="517"/>
      <c r="JND322" s="517"/>
      <c r="JNE322" s="517"/>
      <c r="JNF322" s="517"/>
      <c r="JNG322" s="517"/>
      <c r="JNH322" s="517"/>
      <c r="JNI322" s="517"/>
      <c r="JNJ322" s="517"/>
      <c r="JNK322" s="517"/>
      <c r="JNL322" s="517"/>
      <c r="JNM322" s="517"/>
      <c r="JNN322" s="517"/>
      <c r="JNO322" s="517"/>
      <c r="JNP322" s="517"/>
      <c r="JNQ322" s="517"/>
      <c r="JNR322" s="517"/>
      <c r="JNS322" s="517"/>
      <c r="JNT322" s="517"/>
      <c r="JNU322" s="517"/>
      <c r="JNV322" s="517"/>
      <c r="JNW322" s="517"/>
      <c r="JNX322" s="517"/>
      <c r="JNY322" s="517"/>
      <c r="JNZ322" s="517"/>
      <c r="JOA322" s="517"/>
      <c r="JOB322" s="517"/>
      <c r="JOC322" s="517"/>
      <c r="JOD322" s="517"/>
      <c r="JOE322" s="517"/>
      <c r="JOF322" s="517"/>
      <c r="JOG322" s="517"/>
      <c r="JOH322" s="517"/>
      <c r="JOI322" s="517"/>
      <c r="JOJ322" s="517"/>
      <c r="JOK322" s="517"/>
      <c r="JOL322" s="517"/>
      <c r="JOM322" s="517"/>
      <c r="JON322" s="517"/>
      <c r="JOO322" s="517"/>
      <c r="JOP322" s="517"/>
      <c r="JOQ322" s="517"/>
      <c r="JOR322" s="517"/>
      <c r="JOS322" s="517"/>
      <c r="JOT322" s="517"/>
      <c r="JOU322" s="517"/>
      <c r="JOV322" s="517"/>
      <c r="JOW322" s="517"/>
      <c r="JOX322" s="517"/>
      <c r="JOY322" s="517"/>
      <c r="JOZ322" s="517"/>
      <c r="JPA322" s="517"/>
      <c r="JPB322" s="517"/>
      <c r="JPC322" s="517"/>
      <c r="JPD322" s="517"/>
      <c r="JPE322" s="517"/>
      <c r="JPF322" s="517"/>
      <c r="JPG322" s="517"/>
      <c r="JPH322" s="517"/>
      <c r="JPI322" s="517"/>
      <c r="JPJ322" s="517"/>
      <c r="JPK322" s="517"/>
      <c r="JPL322" s="517"/>
      <c r="JPM322" s="517"/>
      <c r="JPN322" s="517"/>
      <c r="JPO322" s="517"/>
      <c r="JPP322" s="517"/>
      <c r="JPQ322" s="517"/>
      <c r="JPR322" s="517"/>
      <c r="JPS322" s="517"/>
      <c r="JPT322" s="517"/>
      <c r="JPU322" s="517"/>
      <c r="JPV322" s="517"/>
      <c r="JPW322" s="517"/>
      <c r="JPX322" s="517"/>
      <c r="JPY322" s="517"/>
      <c r="JPZ322" s="517"/>
      <c r="JQA322" s="517"/>
      <c r="JQB322" s="517"/>
      <c r="JQC322" s="517"/>
      <c r="JQD322" s="517"/>
      <c r="JQE322" s="517"/>
      <c r="JQF322" s="517"/>
      <c r="JQG322" s="517"/>
      <c r="JQH322" s="517"/>
      <c r="JQI322" s="517"/>
      <c r="JQJ322" s="517"/>
      <c r="JQK322" s="517"/>
      <c r="JQL322" s="517"/>
      <c r="JQM322" s="517"/>
      <c r="JQN322" s="517"/>
      <c r="JQO322" s="517"/>
      <c r="JQP322" s="517"/>
      <c r="JQQ322" s="517"/>
      <c r="JQR322" s="517"/>
      <c r="JQS322" s="517"/>
      <c r="JQT322" s="517"/>
      <c r="JQU322" s="517"/>
      <c r="JQV322" s="517"/>
      <c r="JQW322" s="517"/>
      <c r="JQX322" s="517"/>
      <c r="JQY322" s="517"/>
      <c r="JQZ322" s="517"/>
      <c r="JRA322" s="517"/>
      <c r="JRB322" s="517"/>
      <c r="JRC322" s="517"/>
      <c r="JRD322" s="517"/>
      <c r="JRE322" s="517"/>
      <c r="JRF322" s="517"/>
      <c r="JRG322" s="517"/>
      <c r="JRH322" s="517"/>
      <c r="JRI322" s="517"/>
      <c r="JRJ322" s="517"/>
      <c r="JRK322" s="517"/>
      <c r="JRL322" s="517"/>
      <c r="JRM322" s="517"/>
      <c r="JRN322" s="517"/>
      <c r="JRO322" s="517"/>
      <c r="JRP322" s="517"/>
      <c r="JRQ322" s="517"/>
      <c r="JRR322" s="517"/>
      <c r="JRS322" s="517"/>
      <c r="JRT322" s="517"/>
      <c r="JRU322" s="517"/>
      <c r="JRV322" s="517"/>
      <c r="JRW322" s="517"/>
      <c r="JRX322" s="517"/>
      <c r="JRY322" s="517"/>
      <c r="JRZ322" s="517"/>
      <c r="JSA322" s="517"/>
      <c r="JSB322" s="517"/>
      <c r="JSC322" s="517"/>
      <c r="JSD322" s="517"/>
      <c r="JSE322" s="517"/>
      <c r="JSF322" s="517"/>
      <c r="JSG322" s="517"/>
      <c r="JSH322" s="517"/>
      <c r="JSI322" s="517"/>
      <c r="JSJ322" s="517"/>
      <c r="JSK322" s="517"/>
      <c r="JSL322" s="517"/>
      <c r="JSM322" s="517"/>
      <c r="JSN322" s="517"/>
      <c r="JSO322" s="517"/>
      <c r="JSP322" s="517"/>
      <c r="JSQ322" s="517"/>
      <c r="JSR322" s="517"/>
      <c r="JSS322" s="517"/>
      <c r="JST322" s="517"/>
      <c r="JSU322" s="517"/>
      <c r="JSV322" s="517"/>
      <c r="JSW322" s="517"/>
      <c r="JSX322" s="517"/>
      <c r="JSY322" s="517"/>
      <c r="JSZ322" s="517"/>
      <c r="JTA322" s="517"/>
      <c r="JTB322" s="517"/>
      <c r="JTC322" s="517"/>
      <c r="JTD322" s="517"/>
      <c r="JTE322" s="517"/>
      <c r="JTF322" s="517"/>
      <c r="JTG322" s="517"/>
      <c r="JTH322" s="517"/>
      <c r="JTI322" s="517"/>
      <c r="JTJ322" s="517"/>
      <c r="JTK322" s="517"/>
      <c r="JTL322" s="517"/>
      <c r="JTM322" s="517"/>
      <c r="JTN322" s="517"/>
      <c r="JTO322" s="517"/>
      <c r="JTP322" s="517"/>
      <c r="JTQ322" s="517"/>
      <c r="JTR322" s="517"/>
      <c r="JTS322" s="517"/>
      <c r="JTT322" s="517"/>
      <c r="JTU322" s="517"/>
      <c r="JTV322" s="517"/>
      <c r="JTW322" s="517"/>
      <c r="JTX322" s="517"/>
      <c r="JTY322" s="517"/>
      <c r="JTZ322" s="517"/>
      <c r="JUA322" s="517"/>
      <c r="JUB322" s="517"/>
      <c r="JUC322" s="517"/>
      <c r="JUD322" s="517"/>
      <c r="JUE322" s="517"/>
      <c r="JUF322" s="517"/>
      <c r="JUG322" s="517"/>
      <c r="JUH322" s="517"/>
      <c r="JUI322" s="517"/>
      <c r="JUJ322" s="517"/>
      <c r="JUK322" s="517"/>
      <c r="JUL322" s="517"/>
      <c r="JUM322" s="517"/>
      <c r="JUN322" s="517"/>
      <c r="JUO322" s="517"/>
      <c r="JUP322" s="517"/>
      <c r="JUQ322" s="517"/>
      <c r="JUR322" s="517"/>
      <c r="JUS322" s="517"/>
      <c r="JUT322" s="517"/>
      <c r="JUU322" s="517"/>
      <c r="JUV322" s="517"/>
      <c r="JUW322" s="517"/>
      <c r="JUX322" s="517"/>
      <c r="JUY322" s="517"/>
      <c r="JUZ322" s="517"/>
      <c r="JVA322" s="517"/>
      <c r="JVB322" s="517"/>
      <c r="JVC322" s="517"/>
      <c r="JVD322" s="517"/>
      <c r="JVE322" s="517"/>
      <c r="JVF322" s="517"/>
      <c r="JVG322" s="517"/>
      <c r="JVH322" s="517"/>
      <c r="JVI322" s="517"/>
      <c r="JVJ322" s="517"/>
      <c r="JVK322" s="517"/>
      <c r="JVL322" s="517"/>
      <c r="JVM322" s="517"/>
      <c r="JVN322" s="517"/>
      <c r="JVO322" s="517"/>
      <c r="JVP322" s="517"/>
      <c r="JVQ322" s="517"/>
      <c r="JVR322" s="517"/>
      <c r="JVS322" s="517"/>
      <c r="JVT322" s="517"/>
      <c r="JVU322" s="517"/>
      <c r="JVV322" s="517"/>
      <c r="JVW322" s="517"/>
      <c r="JVX322" s="517"/>
      <c r="JVY322" s="517"/>
      <c r="JVZ322" s="517"/>
      <c r="JWA322" s="517"/>
      <c r="JWB322" s="517"/>
      <c r="JWC322" s="517"/>
      <c r="JWD322" s="517"/>
      <c r="JWE322" s="517"/>
      <c r="JWF322" s="517"/>
      <c r="JWG322" s="517"/>
      <c r="JWH322" s="517"/>
      <c r="JWI322" s="517"/>
      <c r="JWJ322" s="517"/>
      <c r="JWK322" s="517"/>
      <c r="JWL322" s="517"/>
      <c r="JWM322" s="517"/>
      <c r="JWN322" s="517"/>
      <c r="JWO322" s="517"/>
      <c r="JWP322" s="517"/>
      <c r="JWQ322" s="517"/>
      <c r="JWR322" s="517"/>
      <c r="JWS322" s="517"/>
      <c r="JWT322" s="517"/>
      <c r="JWU322" s="517"/>
      <c r="JWV322" s="517"/>
      <c r="JWW322" s="517"/>
      <c r="JWX322" s="517"/>
      <c r="JWY322" s="517"/>
      <c r="JWZ322" s="517"/>
      <c r="JXA322" s="517"/>
      <c r="JXB322" s="517"/>
      <c r="JXC322" s="517"/>
      <c r="JXD322" s="517"/>
      <c r="JXE322" s="517"/>
      <c r="JXF322" s="517"/>
      <c r="JXG322" s="517"/>
      <c r="JXH322" s="517"/>
      <c r="JXI322" s="517"/>
      <c r="JXJ322" s="517"/>
      <c r="JXK322" s="517"/>
      <c r="JXL322" s="517"/>
      <c r="JXM322" s="517"/>
      <c r="JXN322" s="517"/>
      <c r="JXO322" s="517"/>
      <c r="JXP322" s="517"/>
      <c r="JXQ322" s="517"/>
      <c r="JXR322" s="517"/>
      <c r="JXS322" s="517"/>
      <c r="JXT322" s="517"/>
      <c r="JXU322" s="517"/>
      <c r="JXV322" s="517"/>
      <c r="JXW322" s="517"/>
      <c r="JXX322" s="517"/>
      <c r="JXY322" s="517"/>
      <c r="JXZ322" s="517"/>
      <c r="JYA322" s="517"/>
      <c r="JYB322" s="517"/>
      <c r="JYC322" s="517"/>
      <c r="JYD322" s="517"/>
      <c r="JYE322" s="517"/>
      <c r="JYF322" s="517"/>
      <c r="JYG322" s="517"/>
      <c r="JYH322" s="517"/>
      <c r="JYI322" s="517"/>
      <c r="JYJ322" s="517"/>
      <c r="JYK322" s="517"/>
      <c r="JYL322" s="517"/>
      <c r="JYM322" s="517"/>
      <c r="JYN322" s="517"/>
      <c r="JYO322" s="517"/>
      <c r="JYP322" s="517"/>
      <c r="JYQ322" s="517"/>
      <c r="JYR322" s="517"/>
      <c r="JYS322" s="517"/>
      <c r="JYT322" s="517"/>
      <c r="JYU322" s="517"/>
      <c r="JYV322" s="517"/>
      <c r="JYW322" s="517"/>
      <c r="JYX322" s="517"/>
      <c r="JYY322" s="517"/>
      <c r="JYZ322" s="517"/>
      <c r="JZA322" s="517"/>
      <c r="JZB322" s="517"/>
      <c r="JZC322" s="517"/>
      <c r="JZD322" s="517"/>
      <c r="JZE322" s="517"/>
      <c r="JZF322" s="517"/>
      <c r="JZG322" s="517"/>
      <c r="JZH322" s="517"/>
      <c r="JZI322" s="517"/>
      <c r="JZJ322" s="517"/>
      <c r="JZK322" s="517"/>
      <c r="JZL322" s="517"/>
      <c r="JZM322" s="517"/>
      <c r="JZN322" s="517"/>
      <c r="JZO322" s="517"/>
      <c r="JZP322" s="517"/>
      <c r="JZQ322" s="517"/>
      <c r="JZR322" s="517"/>
      <c r="JZS322" s="517"/>
      <c r="JZT322" s="517"/>
      <c r="JZU322" s="517"/>
      <c r="JZV322" s="517"/>
      <c r="JZW322" s="517"/>
      <c r="JZX322" s="517"/>
      <c r="JZY322" s="517"/>
      <c r="JZZ322" s="517"/>
      <c r="KAA322" s="517"/>
      <c r="KAB322" s="517"/>
      <c r="KAC322" s="517"/>
      <c r="KAD322" s="517"/>
      <c r="KAE322" s="517"/>
      <c r="KAF322" s="517"/>
      <c r="KAG322" s="517"/>
      <c r="KAH322" s="517"/>
      <c r="KAI322" s="517"/>
      <c r="KAJ322" s="517"/>
      <c r="KAK322" s="517"/>
      <c r="KAL322" s="517"/>
      <c r="KAM322" s="517"/>
      <c r="KAN322" s="517"/>
      <c r="KAO322" s="517"/>
      <c r="KAP322" s="517"/>
      <c r="KAQ322" s="517"/>
      <c r="KAR322" s="517"/>
      <c r="KAS322" s="517"/>
      <c r="KAT322" s="517"/>
      <c r="KAU322" s="517"/>
      <c r="KAV322" s="517"/>
      <c r="KAW322" s="517"/>
      <c r="KAX322" s="517"/>
      <c r="KAY322" s="517"/>
      <c r="KAZ322" s="517"/>
      <c r="KBA322" s="517"/>
      <c r="KBB322" s="517"/>
      <c r="KBC322" s="517"/>
      <c r="KBD322" s="517"/>
      <c r="KBE322" s="517"/>
      <c r="KBF322" s="517"/>
      <c r="KBG322" s="517"/>
      <c r="KBH322" s="517"/>
      <c r="KBI322" s="517"/>
      <c r="KBJ322" s="517"/>
      <c r="KBK322" s="517"/>
      <c r="KBL322" s="517"/>
      <c r="KBM322" s="517"/>
      <c r="KBN322" s="517"/>
      <c r="KBO322" s="517"/>
      <c r="KBP322" s="517"/>
      <c r="KBQ322" s="517"/>
      <c r="KBR322" s="517"/>
      <c r="KBS322" s="517"/>
      <c r="KBT322" s="517"/>
      <c r="KBU322" s="517"/>
      <c r="KBV322" s="517"/>
      <c r="KBW322" s="517"/>
      <c r="KBX322" s="517"/>
      <c r="KBY322" s="517"/>
      <c r="KBZ322" s="517"/>
      <c r="KCA322" s="517"/>
      <c r="KCB322" s="517"/>
      <c r="KCC322" s="517"/>
      <c r="KCD322" s="517"/>
      <c r="KCE322" s="517"/>
      <c r="KCF322" s="517"/>
      <c r="KCG322" s="517"/>
      <c r="KCH322" s="517"/>
      <c r="KCI322" s="517"/>
      <c r="KCJ322" s="517"/>
      <c r="KCK322" s="517"/>
      <c r="KCL322" s="517"/>
      <c r="KCM322" s="517"/>
      <c r="KCN322" s="517"/>
      <c r="KCO322" s="517"/>
      <c r="KCP322" s="517"/>
      <c r="KCQ322" s="517"/>
      <c r="KCR322" s="517"/>
      <c r="KCS322" s="517"/>
      <c r="KCT322" s="517"/>
      <c r="KCU322" s="517"/>
      <c r="KCV322" s="517"/>
      <c r="KCW322" s="517"/>
      <c r="KCX322" s="517"/>
      <c r="KCY322" s="517"/>
      <c r="KCZ322" s="517"/>
      <c r="KDA322" s="517"/>
      <c r="KDB322" s="517"/>
      <c r="KDC322" s="517"/>
      <c r="KDD322" s="517"/>
      <c r="KDE322" s="517"/>
      <c r="KDF322" s="517"/>
      <c r="KDG322" s="517"/>
      <c r="KDH322" s="517"/>
      <c r="KDI322" s="517"/>
      <c r="KDJ322" s="517"/>
      <c r="KDK322" s="517"/>
      <c r="KDL322" s="517"/>
      <c r="KDM322" s="517"/>
      <c r="KDN322" s="517"/>
      <c r="KDO322" s="517"/>
      <c r="KDP322" s="517"/>
      <c r="KDQ322" s="517"/>
      <c r="KDR322" s="517"/>
      <c r="KDS322" s="517"/>
      <c r="KDT322" s="517"/>
      <c r="KDU322" s="517"/>
      <c r="KDV322" s="517"/>
      <c r="KDW322" s="517"/>
      <c r="KDX322" s="517"/>
      <c r="KDY322" s="517"/>
      <c r="KDZ322" s="517"/>
      <c r="KEA322" s="517"/>
      <c r="KEB322" s="517"/>
      <c r="KEC322" s="517"/>
      <c r="KED322" s="517"/>
      <c r="KEE322" s="517"/>
      <c r="KEF322" s="517"/>
      <c r="KEG322" s="517"/>
      <c r="KEH322" s="517"/>
      <c r="KEI322" s="517"/>
      <c r="KEJ322" s="517"/>
      <c r="KEK322" s="517"/>
      <c r="KEL322" s="517"/>
      <c r="KEM322" s="517"/>
      <c r="KEN322" s="517"/>
      <c r="KEO322" s="517"/>
      <c r="KEP322" s="517"/>
      <c r="KEQ322" s="517"/>
      <c r="KER322" s="517"/>
      <c r="KES322" s="517"/>
      <c r="KET322" s="517"/>
      <c r="KEU322" s="517"/>
      <c r="KEV322" s="517"/>
      <c r="KEW322" s="517"/>
      <c r="KEX322" s="517"/>
      <c r="KEY322" s="517"/>
      <c r="KEZ322" s="517"/>
      <c r="KFA322" s="517"/>
      <c r="KFB322" s="517"/>
      <c r="KFC322" s="517"/>
      <c r="KFD322" s="517"/>
      <c r="KFE322" s="517"/>
      <c r="KFF322" s="517"/>
      <c r="KFG322" s="517"/>
      <c r="KFH322" s="517"/>
      <c r="KFI322" s="517"/>
      <c r="KFJ322" s="517"/>
      <c r="KFK322" s="517"/>
      <c r="KFL322" s="517"/>
      <c r="KFM322" s="517"/>
      <c r="KFN322" s="517"/>
      <c r="KFO322" s="517"/>
      <c r="KFP322" s="517"/>
      <c r="KFQ322" s="517"/>
      <c r="KFR322" s="517"/>
      <c r="KFS322" s="517"/>
      <c r="KFT322" s="517"/>
      <c r="KFU322" s="517"/>
      <c r="KFV322" s="517"/>
      <c r="KFW322" s="517"/>
      <c r="KFX322" s="517"/>
      <c r="KFY322" s="517"/>
      <c r="KFZ322" s="517"/>
      <c r="KGA322" s="517"/>
      <c r="KGB322" s="517"/>
      <c r="KGC322" s="517"/>
      <c r="KGD322" s="517"/>
      <c r="KGE322" s="517"/>
      <c r="KGF322" s="517"/>
      <c r="KGG322" s="517"/>
      <c r="KGH322" s="517"/>
      <c r="KGI322" s="517"/>
      <c r="KGJ322" s="517"/>
      <c r="KGK322" s="517"/>
      <c r="KGL322" s="517"/>
      <c r="KGM322" s="517"/>
      <c r="KGN322" s="517"/>
      <c r="KGO322" s="517"/>
      <c r="KGP322" s="517"/>
      <c r="KGQ322" s="517"/>
      <c r="KGR322" s="517"/>
      <c r="KGS322" s="517"/>
      <c r="KGT322" s="517"/>
      <c r="KGU322" s="517"/>
      <c r="KGV322" s="517"/>
      <c r="KGW322" s="517"/>
      <c r="KGX322" s="517"/>
      <c r="KGY322" s="517"/>
      <c r="KGZ322" s="517"/>
      <c r="KHA322" s="517"/>
      <c r="KHB322" s="517"/>
      <c r="KHC322" s="517"/>
      <c r="KHD322" s="517"/>
      <c r="KHE322" s="517"/>
      <c r="KHF322" s="517"/>
      <c r="KHG322" s="517"/>
      <c r="KHH322" s="517"/>
      <c r="KHI322" s="517"/>
      <c r="KHJ322" s="517"/>
      <c r="KHK322" s="517"/>
      <c r="KHL322" s="517"/>
      <c r="KHM322" s="517"/>
      <c r="KHN322" s="517"/>
      <c r="KHO322" s="517"/>
      <c r="KHP322" s="517"/>
      <c r="KHQ322" s="517"/>
      <c r="KHR322" s="517"/>
      <c r="KHS322" s="517"/>
      <c r="KHT322" s="517"/>
      <c r="KHU322" s="517"/>
      <c r="KHV322" s="517"/>
      <c r="KHW322" s="517"/>
      <c r="KHX322" s="517"/>
      <c r="KHY322" s="517"/>
      <c r="KHZ322" s="517"/>
      <c r="KIA322" s="517"/>
      <c r="KIB322" s="517"/>
      <c r="KIC322" s="517"/>
      <c r="KID322" s="517"/>
      <c r="KIE322" s="517"/>
      <c r="KIF322" s="517"/>
      <c r="KIG322" s="517"/>
      <c r="KIH322" s="517"/>
      <c r="KII322" s="517"/>
      <c r="KIJ322" s="517"/>
      <c r="KIK322" s="517"/>
      <c r="KIL322" s="517"/>
      <c r="KIM322" s="517"/>
      <c r="KIN322" s="517"/>
      <c r="KIO322" s="517"/>
      <c r="KIP322" s="517"/>
      <c r="KIQ322" s="517"/>
      <c r="KIR322" s="517"/>
      <c r="KIS322" s="517"/>
      <c r="KIT322" s="517"/>
      <c r="KIU322" s="517"/>
      <c r="KIV322" s="517"/>
      <c r="KIW322" s="517"/>
      <c r="KIX322" s="517"/>
      <c r="KIY322" s="517"/>
      <c r="KIZ322" s="517"/>
      <c r="KJA322" s="517"/>
      <c r="KJB322" s="517"/>
      <c r="KJC322" s="517"/>
      <c r="KJD322" s="517"/>
      <c r="KJE322" s="517"/>
      <c r="KJF322" s="517"/>
      <c r="KJG322" s="517"/>
      <c r="KJH322" s="517"/>
      <c r="KJI322" s="517"/>
      <c r="KJJ322" s="517"/>
      <c r="KJK322" s="517"/>
      <c r="KJL322" s="517"/>
      <c r="KJM322" s="517"/>
      <c r="KJN322" s="517"/>
      <c r="KJO322" s="517"/>
      <c r="KJP322" s="517"/>
      <c r="KJQ322" s="517"/>
      <c r="KJR322" s="517"/>
      <c r="KJS322" s="517"/>
      <c r="KJT322" s="517"/>
      <c r="KJU322" s="517"/>
      <c r="KJV322" s="517"/>
      <c r="KJW322" s="517"/>
      <c r="KJX322" s="517"/>
      <c r="KJY322" s="517"/>
      <c r="KJZ322" s="517"/>
      <c r="KKA322" s="517"/>
      <c r="KKB322" s="517"/>
      <c r="KKC322" s="517"/>
      <c r="KKD322" s="517"/>
      <c r="KKE322" s="517"/>
      <c r="KKF322" s="517"/>
      <c r="KKG322" s="517"/>
      <c r="KKH322" s="517"/>
      <c r="KKI322" s="517"/>
      <c r="KKJ322" s="517"/>
      <c r="KKK322" s="517"/>
      <c r="KKL322" s="517"/>
      <c r="KKM322" s="517"/>
      <c r="KKN322" s="517"/>
      <c r="KKO322" s="517"/>
      <c r="KKP322" s="517"/>
      <c r="KKQ322" s="517"/>
      <c r="KKR322" s="517"/>
      <c r="KKS322" s="517"/>
      <c r="KKT322" s="517"/>
      <c r="KKU322" s="517"/>
      <c r="KKV322" s="517"/>
      <c r="KKW322" s="517"/>
      <c r="KKX322" s="517"/>
      <c r="KKY322" s="517"/>
      <c r="KKZ322" s="517"/>
      <c r="KLA322" s="517"/>
      <c r="KLB322" s="517"/>
      <c r="KLC322" s="517"/>
      <c r="KLD322" s="517"/>
      <c r="KLE322" s="517"/>
      <c r="KLF322" s="517"/>
      <c r="KLG322" s="517"/>
      <c r="KLH322" s="517"/>
      <c r="KLI322" s="517"/>
      <c r="KLJ322" s="517"/>
      <c r="KLK322" s="517"/>
      <c r="KLL322" s="517"/>
      <c r="KLM322" s="517"/>
      <c r="KLN322" s="517"/>
      <c r="KLO322" s="517"/>
      <c r="KLP322" s="517"/>
      <c r="KLQ322" s="517"/>
      <c r="KLR322" s="517"/>
      <c r="KLS322" s="517"/>
      <c r="KLT322" s="517"/>
      <c r="KLU322" s="517"/>
      <c r="KLV322" s="517"/>
      <c r="KLW322" s="517"/>
      <c r="KLX322" s="517"/>
      <c r="KLY322" s="517"/>
      <c r="KLZ322" s="517"/>
      <c r="KMA322" s="517"/>
      <c r="KMB322" s="517"/>
      <c r="KMC322" s="517"/>
      <c r="KMD322" s="517"/>
      <c r="KME322" s="517"/>
      <c r="KMF322" s="517"/>
      <c r="KMG322" s="517"/>
      <c r="KMH322" s="517"/>
      <c r="KMI322" s="517"/>
      <c r="KMJ322" s="517"/>
      <c r="KMK322" s="517"/>
      <c r="KML322" s="517"/>
      <c r="KMM322" s="517"/>
      <c r="KMN322" s="517"/>
      <c r="KMO322" s="517"/>
      <c r="KMP322" s="517"/>
      <c r="KMQ322" s="517"/>
      <c r="KMR322" s="517"/>
      <c r="KMS322" s="517"/>
      <c r="KMT322" s="517"/>
      <c r="KMU322" s="517"/>
      <c r="KMV322" s="517"/>
      <c r="KMW322" s="517"/>
      <c r="KMX322" s="517"/>
      <c r="KMY322" s="517"/>
      <c r="KMZ322" s="517"/>
      <c r="KNA322" s="517"/>
      <c r="KNB322" s="517"/>
      <c r="KNC322" s="517"/>
      <c r="KND322" s="517"/>
      <c r="KNE322" s="517"/>
      <c r="KNF322" s="517"/>
      <c r="KNG322" s="517"/>
      <c r="KNH322" s="517"/>
      <c r="KNI322" s="517"/>
      <c r="KNJ322" s="517"/>
      <c r="KNK322" s="517"/>
      <c r="KNL322" s="517"/>
      <c r="KNM322" s="517"/>
      <c r="KNN322" s="517"/>
      <c r="KNO322" s="517"/>
      <c r="KNP322" s="517"/>
      <c r="KNQ322" s="517"/>
      <c r="KNR322" s="517"/>
      <c r="KNS322" s="517"/>
      <c r="KNT322" s="517"/>
      <c r="KNU322" s="517"/>
      <c r="KNV322" s="517"/>
      <c r="KNW322" s="517"/>
      <c r="KNX322" s="517"/>
      <c r="KNY322" s="517"/>
      <c r="KNZ322" s="517"/>
      <c r="KOA322" s="517"/>
      <c r="KOB322" s="517"/>
      <c r="KOC322" s="517"/>
      <c r="KOD322" s="517"/>
      <c r="KOE322" s="517"/>
      <c r="KOF322" s="517"/>
      <c r="KOG322" s="517"/>
      <c r="KOH322" s="517"/>
      <c r="KOI322" s="517"/>
      <c r="KOJ322" s="517"/>
      <c r="KOK322" s="517"/>
      <c r="KOL322" s="517"/>
      <c r="KOM322" s="517"/>
      <c r="KON322" s="517"/>
      <c r="KOO322" s="517"/>
      <c r="KOP322" s="517"/>
      <c r="KOQ322" s="517"/>
      <c r="KOR322" s="517"/>
      <c r="KOS322" s="517"/>
      <c r="KOT322" s="517"/>
      <c r="KOU322" s="517"/>
      <c r="KOV322" s="517"/>
      <c r="KOW322" s="517"/>
      <c r="KOX322" s="517"/>
      <c r="KOY322" s="517"/>
      <c r="KOZ322" s="517"/>
      <c r="KPA322" s="517"/>
      <c r="KPB322" s="517"/>
      <c r="KPC322" s="517"/>
      <c r="KPD322" s="517"/>
      <c r="KPE322" s="517"/>
      <c r="KPF322" s="517"/>
      <c r="KPG322" s="517"/>
      <c r="KPH322" s="517"/>
      <c r="KPI322" s="517"/>
      <c r="KPJ322" s="517"/>
      <c r="KPK322" s="517"/>
      <c r="KPL322" s="517"/>
      <c r="KPM322" s="517"/>
      <c r="KPN322" s="517"/>
      <c r="KPO322" s="517"/>
      <c r="KPP322" s="517"/>
      <c r="KPQ322" s="517"/>
      <c r="KPR322" s="517"/>
      <c r="KPS322" s="517"/>
      <c r="KPT322" s="517"/>
      <c r="KPU322" s="517"/>
      <c r="KPV322" s="517"/>
      <c r="KPW322" s="517"/>
      <c r="KPX322" s="517"/>
      <c r="KPY322" s="517"/>
      <c r="KPZ322" s="517"/>
      <c r="KQA322" s="517"/>
      <c r="KQB322" s="517"/>
      <c r="KQC322" s="517"/>
      <c r="KQD322" s="517"/>
      <c r="KQE322" s="517"/>
      <c r="KQF322" s="517"/>
      <c r="KQG322" s="517"/>
      <c r="KQH322" s="517"/>
      <c r="KQI322" s="517"/>
      <c r="KQJ322" s="517"/>
      <c r="KQK322" s="517"/>
      <c r="KQL322" s="517"/>
      <c r="KQM322" s="517"/>
      <c r="KQN322" s="517"/>
      <c r="KQO322" s="517"/>
      <c r="KQP322" s="517"/>
      <c r="KQQ322" s="517"/>
      <c r="KQR322" s="517"/>
      <c r="KQS322" s="517"/>
      <c r="KQT322" s="517"/>
      <c r="KQU322" s="517"/>
      <c r="KQV322" s="517"/>
      <c r="KQW322" s="517"/>
      <c r="KQX322" s="517"/>
      <c r="KQY322" s="517"/>
      <c r="KQZ322" s="517"/>
      <c r="KRA322" s="517"/>
      <c r="KRB322" s="517"/>
      <c r="KRC322" s="517"/>
      <c r="KRD322" s="517"/>
      <c r="KRE322" s="517"/>
      <c r="KRF322" s="517"/>
      <c r="KRG322" s="517"/>
      <c r="KRH322" s="517"/>
      <c r="KRI322" s="517"/>
      <c r="KRJ322" s="517"/>
      <c r="KRK322" s="517"/>
      <c r="KRL322" s="517"/>
      <c r="KRM322" s="517"/>
      <c r="KRN322" s="517"/>
      <c r="KRO322" s="517"/>
      <c r="KRP322" s="517"/>
      <c r="KRQ322" s="517"/>
      <c r="KRR322" s="517"/>
      <c r="KRS322" s="517"/>
      <c r="KRT322" s="517"/>
      <c r="KRU322" s="517"/>
      <c r="KRV322" s="517"/>
      <c r="KRW322" s="517"/>
      <c r="KRX322" s="517"/>
      <c r="KRY322" s="517"/>
      <c r="KRZ322" s="517"/>
      <c r="KSA322" s="517"/>
      <c r="KSB322" s="517"/>
      <c r="KSC322" s="517"/>
      <c r="KSD322" s="517"/>
      <c r="KSE322" s="517"/>
      <c r="KSF322" s="517"/>
      <c r="KSG322" s="517"/>
      <c r="KSH322" s="517"/>
      <c r="KSI322" s="517"/>
      <c r="KSJ322" s="517"/>
      <c r="KSK322" s="517"/>
      <c r="KSL322" s="517"/>
      <c r="KSM322" s="517"/>
      <c r="KSN322" s="517"/>
      <c r="KSO322" s="517"/>
      <c r="KSP322" s="517"/>
      <c r="KSQ322" s="517"/>
      <c r="KSR322" s="517"/>
      <c r="KSS322" s="517"/>
      <c r="KST322" s="517"/>
      <c r="KSU322" s="517"/>
      <c r="KSV322" s="517"/>
      <c r="KSW322" s="517"/>
      <c r="KSX322" s="517"/>
      <c r="KSY322" s="517"/>
      <c r="KSZ322" s="517"/>
      <c r="KTA322" s="517"/>
      <c r="KTB322" s="517"/>
      <c r="KTC322" s="517"/>
      <c r="KTD322" s="517"/>
      <c r="KTE322" s="517"/>
      <c r="KTF322" s="517"/>
      <c r="KTG322" s="517"/>
      <c r="KTH322" s="517"/>
      <c r="KTI322" s="517"/>
      <c r="KTJ322" s="517"/>
      <c r="KTK322" s="517"/>
      <c r="KTL322" s="517"/>
      <c r="KTM322" s="517"/>
      <c r="KTN322" s="517"/>
      <c r="KTO322" s="517"/>
      <c r="KTP322" s="517"/>
      <c r="KTQ322" s="517"/>
      <c r="KTR322" s="517"/>
      <c r="KTS322" s="517"/>
      <c r="KTT322" s="517"/>
      <c r="KTU322" s="517"/>
      <c r="KTV322" s="517"/>
      <c r="KTW322" s="517"/>
      <c r="KTX322" s="517"/>
      <c r="KTY322" s="517"/>
      <c r="KTZ322" s="517"/>
      <c r="KUA322" s="517"/>
      <c r="KUB322" s="517"/>
      <c r="KUC322" s="517"/>
      <c r="KUD322" s="517"/>
      <c r="KUE322" s="517"/>
      <c r="KUF322" s="517"/>
      <c r="KUG322" s="517"/>
      <c r="KUH322" s="517"/>
      <c r="KUI322" s="517"/>
      <c r="KUJ322" s="517"/>
      <c r="KUK322" s="517"/>
      <c r="KUL322" s="517"/>
      <c r="KUM322" s="517"/>
      <c r="KUN322" s="517"/>
      <c r="KUO322" s="517"/>
      <c r="KUP322" s="517"/>
      <c r="KUQ322" s="517"/>
      <c r="KUR322" s="517"/>
      <c r="KUS322" s="517"/>
      <c r="KUT322" s="517"/>
      <c r="KUU322" s="517"/>
      <c r="KUV322" s="517"/>
      <c r="KUW322" s="517"/>
      <c r="KUX322" s="517"/>
      <c r="KUY322" s="517"/>
      <c r="KUZ322" s="517"/>
      <c r="KVA322" s="517"/>
      <c r="KVB322" s="517"/>
      <c r="KVC322" s="517"/>
      <c r="KVD322" s="517"/>
      <c r="KVE322" s="517"/>
      <c r="KVF322" s="517"/>
      <c r="KVG322" s="517"/>
      <c r="KVH322" s="517"/>
      <c r="KVI322" s="517"/>
      <c r="KVJ322" s="517"/>
      <c r="KVK322" s="517"/>
      <c r="KVL322" s="517"/>
      <c r="KVM322" s="517"/>
      <c r="KVN322" s="517"/>
      <c r="KVO322" s="517"/>
      <c r="KVP322" s="517"/>
      <c r="KVQ322" s="517"/>
      <c r="KVR322" s="517"/>
      <c r="KVS322" s="517"/>
      <c r="KVT322" s="517"/>
      <c r="KVU322" s="517"/>
      <c r="KVV322" s="517"/>
      <c r="KVW322" s="517"/>
      <c r="KVX322" s="517"/>
      <c r="KVY322" s="517"/>
      <c r="KVZ322" s="517"/>
      <c r="KWA322" s="517"/>
      <c r="KWB322" s="517"/>
      <c r="KWC322" s="517"/>
      <c r="KWD322" s="517"/>
      <c r="KWE322" s="517"/>
      <c r="KWF322" s="517"/>
      <c r="KWG322" s="517"/>
      <c r="KWH322" s="517"/>
      <c r="KWI322" s="517"/>
      <c r="KWJ322" s="517"/>
      <c r="KWK322" s="517"/>
      <c r="KWL322" s="517"/>
      <c r="KWM322" s="517"/>
      <c r="KWN322" s="517"/>
      <c r="KWO322" s="517"/>
      <c r="KWP322" s="517"/>
      <c r="KWQ322" s="517"/>
      <c r="KWR322" s="517"/>
      <c r="KWS322" s="517"/>
      <c r="KWT322" s="517"/>
      <c r="KWU322" s="517"/>
      <c r="KWV322" s="517"/>
      <c r="KWW322" s="517"/>
      <c r="KWX322" s="517"/>
      <c r="KWY322" s="517"/>
      <c r="KWZ322" s="517"/>
      <c r="KXA322" s="517"/>
      <c r="KXB322" s="517"/>
      <c r="KXC322" s="517"/>
      <c r="KXD322" s="517"/>
      <c r="KXE322" s="517"/>
      <c r="KXF322" s="517"/>
      <c r="KXG322" s="517"/>
      <c r="KXH322" s="517"/>
      <c r="KXI322" s="517"/>
      <c r="KXJ322" s="517"/>
      <c r="KXK322" s="517"/>
      <c r="KXL322" s="517"/>
      <c r="KXM322" s="517"/>
      <c r="KXN322" s="517"/>
      <c r="KXO322" s="517"/>
      <c r="KXP322" s="517"/>
      <c r="KXQ322" s="517"/>
      <c r="KXR322" s="517"/>
      <c r="KXS322" s="517"/>
      <c r="KXT322" s="517"/>
      <c r="KXU322" s="517"/>
      <c r="KXV322" s="517"/>
      <c r="KXW322" s="517"/>
      <c r="KXX322" s="517"/>
      <c r="KXY322" s="517"/>
      <c r="KXZ322" s="517"/>
      <c r="KYA322" s="517"/>
      <c r="KYB322" s="517"/>
      <c r="KYC322" s="517"/>
      <c r="KYD322" s="517"/>
      <c r="KYE322" s="517"/>
      <c r="KYF322" s="517"/>
      <c r="KYG322" s="517"/>
      <c r="KYH322" s="517"/>
      <c r="KYI322" s="517"/>
      <c r="KYJ322" s="517"/>
      <c r="KYK322" s="517"/>
      <c r="KYL322" s="517"/>
      <c r="KYM322" s="517"/>
      <c r="KYN322" s="517"/>
      <c r="KYO322" s="517"/>
      <c r="KYP322" s="517"/>
      <c r="KYQ322" s="517"/>
      <c r="KYR322" s="517"/>
      <c r="KYS322" s="517"/>
      <c r="KYT322" s="517"/>
      <c r="KYU322" s="517"/>
      <c r="KYV322" s="517"/>
      <c r="KYW322" s="517"/>
      <c r="KYX322" s="517"/>
      <c r="KYY322" s="517"/>
      <c r="KYZ322" s="517"/>
      <c r="KZA322" s="517"/>
      <c r="KZB322" s="517"/>
      <c r="KZC322" s="517"/>
      <c r="KZD322" s="517"/>
      <c r="KZE322" s="517"/>
      <c r="KZF322" s="517"/>
      <c r="KZG322" s="517"/>
      <c r="KZH322" s="517"/>
      <c r="KZI322" s="517"/>
      <c r="KZJ322" s="517"/>
      <c r="KZK322" s="517"/>
      <c r="KZL322" s="517"/>
      <c r="KZM322" s="517"/>
      <c r="KZN322" s="517"/>
      <c r="KZO322" s="517"/>
      <c r="KZP322" s="517"/>
      <c r="KZQ322" s="517"/>
      <c r="KZR322" s="517"/>
      <c r="KZS322" s="517"/>
      <c r="KZT322" s="517"/>
      <c r="KZU322" s="517"/>
      <c r="KZV322" s="517"/>
      <c r="KZW322" s="517"/>
      <c r="KZX322" s="517"/>
      <c r="KZY322" s="517"/>
      <c r="KZZ322" s="517"/>
      <c r="LAA322" s="517"/>
      <c r="LAB322" s="517"/>
      <c r="LAC322" s="517"/>
      <c r="LAD322" s="517"/>
      <c r="LAE322" s="517"/>
      <c r="LAF322" s="517"/>
      <c r="LAG322" s="517"/>
      <c r="LAH322" s="517"/>
      <c r="LAI322" s="517"/>
      <c r="LAJ322" s="517"/>
      <c r="LAK322" s="517"/>
      <c r="LAL322" s="517"/>
      <c r="LAM322" s="517"/>
      <c r="LAN322" s="517"/>
      <c r="LAO322" s="517"/>
      <c r="LAP322" s="517"/>
      <c r="LAQ322" s="517"/>
      <c r="LAR322" s="517"/>
      <c r="LAS322" s="517"/>
      <c r="LAT322" s="517"/>
      <c r="LAU322" s="517"/>
      <c r="LAV322" s="517"/>
      <c r="LAW322" s="517"/>
      <c r="LAX322" s="517"/>
      <c r="LAY322" s="517"/>
      <c r="LAZ322" s="517"/>
      <c r="LBA322" s="517"/>
      <c r="LBB322" s="517"/>
      <c r="LBC322" s="517"/>
      <c r="LBD322" s="517"/>
      <c r="LBE322" s="517"/>
      <c r="LBF322" s="517"/>
      <c r="LBG322" s="517"/>
      <c r="LBH322" s="517"/>
      <c r="LBI322" s="517"/>
      <c r="LBJ322" s="517"/>
      <c r="LBK322" s="517"/>
      <c r="LBL322" s="517"/>
      <c r="LBM322" s="517"/>
      <c r="LBN322" s="517"/>
      <c r="LBO322" s="517"/>
      <c r="LBP322" s="517"/>
      <c r="LBQ322" s="517"/>
      <c r="LBR322" s="517"/>
      <c r="LBS322" s="517"/>
      <c r="LBT322" s="517"/>
      <c r="LBU322" s="517"/>
      <c r="LBV322" s="517"/>
      <c r="LBW322" s="517"/>
      <c r="LBX322" s="517"/>
      <c r="LBY322" s="517"/>
      <c r="LBZ322" s="517"/>
      <c r="LCA322" s="517"/>
      <c r="LCB322" s="517"/>
      <c r="LCC322" s="517"/>
      <c r="LCD322" s="517"/>
      <c r="LCE322" s="517"/>
      <c r="LCF322" s="517"/>
      <c r="LCG322" s="517"/>
      <c r="LCH322" s="517"/>
      <c r="LCI322" s="517"/>
      <c r="LCJ322" s="517"/>
      <c r="LCK322" s="517"/>
      <c r="LCL322" s="517"/>
      <c r="LCM322" s="517"/>
      <c r="LCN322" s="517"/>
      <c r="LCO322" s="517"/>
      <c r="LCP322" s="517"/>
      <c r="LCQ322" s="517"/>
      <c r="LCR322" s="517"/>
      <c r="LCS322" s="517"/>
      <c r="LCT322" s="517"/>
      <c r="LCU322" s="517"/>
      <c r="LCV322" s="517"/>
      <c r="LCW322" s="517"/>
      <c r="LCX322" s="517"/>
      <c r="LCY322" s="517"/>
      <c r="LCZ322" s="517"/>
      <c r="LDA322" s="517"/>
      <c r="LDB322" s="517"/>
      <c r="LDC322" s="517"/>
      <c r="LDD322" s="517"/>
      <c r="LDE322" s="517"/>
      <c r="LDF322" s="517"/>
      <c r="LDG322" s="517"/>
      <c r="LDH322" s="517"/>
      <c r="LDI322" s="517"/>
      <c r="LDJ322" s="517"/>
      <c r="LDK322" s="517"/>
      <c r="LDL322" s="517"/>
      <c r="LDM322" s="517"/>
      <c r="LDN322" s="517"/>
      <c r="LDO322" s="517"/>
      <c r="LDP322" s="517"/>
      <c r="LDQ322" s="517"/>
      <c r="LDR322" s="517"/>
      <c r="LDS322" s="517"/>
      <c r="LDT322" s="517"/>
      <c r="LDU322" s="517"/>
      <c r="LDV322" s="517"/>
      <c r="LDW322" s="517"/>
      <c r="LDX322" s="517"/>
      <c r="LDY322" s="517"/>
      <c r="LDZ322" s="517"/>
      <c r="LEA322" s="517"/>
      <c r="LEB322" s="517"/>
      <c r="LEC322" s="517"/>
      <c r="LED322" s="517"/>
      <c r="LEE322" s="517"/>
      <c r="LEF322" s="517"/>
      <c r="LEG322" s="517"/>
      <c r="LEH322" s="517"/>
      <c r="LEI322" s="517"/>
      <c r="LEJ322" s="517"/>
      <c r="LEK322" s="517"/>
      <c r="LEL322" s="517"/>
      <c r="LEM322" s="517"/>
      <c r="LEN322" s="517"/>
      <c r="LEO322" s="517"/>
      <c r="LEP322" s="517"/>
      <c r="LEQ322" s="517"/>
      <c r="LER322" s="517"/>
      <c r="LES322" s="517"/>
      <c r="LET322" s="517"/>
      <c r="LEU322" s="517"/>
      <c r="LEV322" s="517"/>
      <c r="LEW322" s="517"/>
      <c r="LEX322" s="517"/>
      <c r="LEY322" s="517"/>
      <c r="LEZ322" s="517"/>
      <c r="LFA322" s="517"/>
      <c r="LFB322" s="517"/>
      <c r="LFC322" s="517"/>
      <c r="LFD322" s="517"/>
      <c r="LFE322" s="517"/>
      <c r="LFF322" s="517"/>
      <c r="LFG322" s="517"/>
      <c r="LFH322" s="517"/>
      <c r="LFI322" s="517"/>
      <c r="LFJ322" s="517"/>
      <c r="LFK322" s="517"/>
      <c r="LFL322" s="517"/>
      <c r="LFM322" s="517"/>
      <c r="LFN322" s="517"/>
      <c r="LFO322" s="517"/>
      <c r="LFP322" s="517"/>
      <c r="LFQ322" s="517"/>
      <c r="LFR322" s="517"/>
      <c r="LFS322" s="517"/>
      <c r="LFT322" s="517"/>
      <c r="LFU322" s="517"/>
      <c r="LFV322" s="517"/>
      <c r="LFW322" s="517"/>
      <c r="LFX322" s="517"/>
      <c r="LFY322" s="517"/>
      <c r="LFZ322" s="517"/>
      <c r="LGA322" s="517"/>
      <c r="LGB322" s="517"/>
      <c r="LGC322" s="517"/>
      <c r="LGD322" s="517"/>
      <c r="LGE322" s="517"/>
      <c r="LGF322" s="517"/>
      <c r="LGG322" s="517"/>
      <c r="LGH322" s="517"/>
      <c r="LGI322" s="517"/>
      <c r="LGJ322" s="517"/>
      <c r="LGK322" s="517"/>
      <c r="LGL322" s="517"/>
      <c r="LGM322" s="517"/>
      <c r="LGN322" s="517"/>
      <c r="LGO322" s="517"/>
      <c r="LGP322" s="517"/>
      <c r="LGQ322" s="517"/>
      <c r="LGR322" s="517"/>
      <c r="LGS322" s="517"/>
      <c r="LGT322" s="517"/>
      <c r="LGU322" s="517"/>
      <c r="LGV322" s="517"/>
      <c r="LGW322" s="517"/>
      <c r="LGX322" s="517"/>
      <c r="LGY322" s="517"/>
      <c r="LGZ322" s="517"/>
      <c r="LHA322" s="517"/>
      <c r="LHB322" s="517"/>
      <c r="LHC322" s="517"/>
      <c r="LHD322" s="517"/>
      <c r="LHE322" s="517"/>
      <c r="LHF322" s="517"/>
      <c r="LHG322" s="517"/>
      <c r="LHH322" s="517"/>
      <c r="LHI322" s="517"/>
      <c r="LHJ322" s="517"/>
      <c r="LHK322" s="517"/>
      <c r="LHL322" s="517"/>
      <c r="LHM322" s="517"/>
      <c r="LHN322" s="517"/>
      <c r="LHO322" s="517"/>
      <c r="LHP322" s="517"/>
      <c r="LHQ322" s="517"/>
      <c r="LHR322" s="517"/>
      <c r="LHS322" s="517"/>
      <c r="LHT322" s="517"/>
      <c r="LHU322" s="517"/>
      <c r="LHV322" s="517"/>
      <c r="LHW322" s="517"/>
      <c r="LHX322" s="517"/>
      <c r="LHY322" s="517"/>
      <c r="LHZ322" s="517"/>
      <c r="LIA322" s="517"/>
      <c r="LIB322" s="517"/>
      <c r="LIC322" s="517"/>
      <c r="LID322" s="517"/>
      <c r="LIE322" s="517"/>
      <c r="LIF322" s="517"/>
      <c r="LIG322" s="517"/>
      <c r="LIH322" s="517"/>
      <c r="LII322" s="517"/>
      <c r="LIJ322" s="517"/>
      <c r="LIK322" s="517"/>
      <c r="LIL322" s="517"/>
      <c r="LIM322" s="517"/>
      <c r="LIN322" s="517"/>
      <c r="LIO322" s="517"/>
      <c r="LIP322" s="517"/>
      <c r="LIQ322" s="517"/>
      <c r="LIR322" s="517"/>
      <c r="LIS322" s="517"/>
      <c r="LIT322" s="517"/>
      <c r="LIU322" s="517"/>
      <c r="LIV322" s="517"/>
      <c r="LIW322" s="517"/>
      <c r="LIX322" s="517"/>
      <c r="LIY322" s="517"/>
      <c r="LIZ322" s="517"/>
      <c r="LJA322" s="517"/>
      <c r="LJB322" s="517"/>
      <c r="LJC322" s="517"/>
      <c r="LJD322" s="517"/>
      <c r="LJE322" s="517"/>
      <c r="LJF322" s="517"/>
      <c r="LJG322" s="517"/>
      <c r="LJH322" s="517"/>
      <c r="LJI322" s="517"/>
      <c r="LJJ322" s="517"/>
      <c r="LJK322" s="517"/>
      <c r="LJL322" s="517"/>
      <c r="LJM322" s="517"/>
      <c r="LJN322" s="517"/>
      <c r="LJO322" s="517"/>
      <c r="LJP322" s="517"/>
      <c r="LJQ322" s="517"/>
      <c r="LJR322" s="517"/>
      <c r="LJS322" s="517"/>
      <c r="LJT322" s="517"/>
      <c r="LJU322" s="517"/>
      <c r="LJV322" s="517"/>
      <c r="LJW322" s="517"/>
      <c r="LJX322" s="517"/>
      <c r="LJY322" s="517"/>
      <c r="LJZ322" s="517"/>
      <c r="LKA322" s="517"/>
      <c r="LKB322" s="517"/>
      <c r="LKC322" s="517"/>
      <c r="LKD322" s="517"/>
      <c r="LKE322" s="517"/>
      <c r="LKF322" s="517"/>
      <c r="LKG322" s="517"/>
      <c r="LKH322" s="517"/>
      <c r="LKI322" s="517"/>
      <c r="LKJ322" s="517"/>
      <c r="LKK322" s="517"/>
      <c r="LKL322" s="517"/>
      <c r="LKM322" s="517"/>
      <c r="LKN322" s="517"/>
      <c r="LKO322" s="517"/>
      <c r="LKP322" s="517"/>
      <c r="LKQ322" s="517"/>
      <c r="LKR322" s="517"/>
      <c r="LKS322" s="517"/>
      <c r="LKT322" s="517"/>
      <c r="LKU322" s="517"/>
      <c r="LKV322" s="517"/>
      <c r="LKW322" s="517"/>
      <c r="LKX322" s="517"/>
      <c r="LKY322" s="517"/>
      <c r="LKZ322" s="517"/>
      <c r="LLA322" s="517"/>
      <c r="LLB322" s="517"/>
      <c r="LLC322" s="517"/>
      <c r="LLD322" s="517"/>
      <c r="LLE322" s="517"/>
      <c r="LLF322" s="517"/>
      <c r="LLG322" s="517"/>
      <c r="LLH322" s="517"/>
      <c r="LLI322" s="517"/>
      <c r="LLJ322" s="517"/>
      <c r="LLK322" s="517"/>
      <c r="LLL322" s="517"/>
      <c r="LLM322" s="517"/>
      <c r="LLN322" s="517"/>
      <c r="LLO322" s="517"/>
      <c r="LLP322" s="517"/>
      <c r="LLQ322" s="517"/>
      <c r="LLR322" s="517"/>
      <c r="LLS322" s="517"/>
      <c r="LLT322" s="517"/>
      <c r="LLU322" s="517"/>
      <c r="LLV322" s="517"/>
      <c r="LLW322" s="517"/>
      <c r="LLX322" s="517"/>
      <c r="LLY322" s="517"/>
      <c r="LLZ322" s="517"/>
      <c r="LMA322" s="517"/>
      <c r="LMB322" s="517"/>
      <c r="LMC322" s="517"/>
      <c r="LMD322" s="517"/>
      <c r="LME322" s="517"/>
      <c r="LMF322" s="517"/>
      <c r="LMG322" s="517"/>
      <c r="LMH322" s="517"/>
      <c r="LMI322" s="517"/>
      <c r="LMJ322" s="517"/>
      <c r="LMK322" s="517"/>
      <c r="LML322" s="517"/>
      <c r="LMM322" s="517"/>
      <c r="LMN322" s="517"/>
      <c r="LMO322" s="517"/>
      <c r="LMP322" s="517"/>
      <c r="LMQ322" s="517"/>
      <c r="LMR322" s="517"/>
      <c r="LMS322" s="517"/>
      <c r="LMT322" s="517"/>
      <c r="LMU322" s="517"/>
      <c r="LMV322" s="517"/>
      <c r="LMW322" s="517"/>
      <c r="LMX322" s="517"/>
      <c r="LMY322" s="517"/>
      <c r="LMZ322" s="517"/>
      <c r="LNA322" s="517"/>
      <c r="LNB322" s="517"/>
      <c r="LNC322" s="517"/>
      <c r="LND322" s="517"/>
      <c r="LNE322" s="517"/>
      <c r="LNF322" s="517"/>
      <c r="LNG322" s="517"/>
      <c r="LNH322" s="517"/>
      <c r="LNI322" s="517"/>
      <c r="LNJ322" s="517"/>
      <c r="LNK322" s="517"/>
      <c r="LNL322" s="517"/>
      <c r="LNM322" s="517"/>
      <c r="LNN322" s="517"/>
      <c r="LNO322" s="517"/>
      <c r="LNP322" s="517"/>
      <c r="LNQ322" s="517"/>
      <c r="LNR322" s="517"/>
      <c r="LNS322" s="517"/>
      <c r="LNT322" s="517"/>
      <c r="LNU322" s="517"/>
      <c r="LNV322" s="517"/>
      <c r="LNW322" s="517"/>
      <c r="LNX322" s="517"/>
      <c r="LNY322" s="517"/>
      <c r="LNZ322" s="517"/>
      <c r="LOA322" s="517"/>
      <c r="LOB322" s="517"/>
      <c r="LOC322" s="517"/>
      <c r="LOD322" s="517"/>
      <c r="LOE322" s="517"/>
      <c r="LOF322" s="517"/>
      <c r="LOG322" s="517"/>
      <c r="LOH322" s="517"/>
      <c r="LOI322" s="517"/>
      <c r="LOJ322" s="517"/>
      <c r="LOK322" s="517"/>
      <c r="LOL322" s="517"/>
      <c r="LOM322" s="517"/>
      <c r="LON322" s="517"/>
      <c r="LOO322" s="517"/>
      <c r="LOP322" s="517"/>
      <c r="LOQ322" s="517"/>
      <c r="LOR322" s="517"/>
      <c r="LOS322" s="517"/>
      <c r="LOT322" s="517"/>
      <c r="LOU322" s="517"/>
      <c r="LOV322" s="517"/>
      <c r="LOW322" s="517"/>
      <c r="LOX322" s="517"/>
      <c r="LOY322" s="517"/>
      <c r="LOZ322" s="517"/>
      <c r="LPA322" s="517"/>
      <c r="LPB322" s="517"/>
      <c r="LPC322" s="517"/>
      <c r="LPD322" s="517"/>
      <c r="LPE322" s="517"/>
      <c r="LPF322" s="517"/>
      <c r="LPG322" s="517"/>
      <c r="LPH322" s="517"/>
      <c r="LPI322" s="517"/>
      <c r="LPJ322" s="517"/>
      <c r="LPK322" s="517"/>
      <c r="LPL322" s="517"/>
      <c r="LPM322" s="517"/>
      <c r="LPN322" s="517"/>
      <c r="LPO322" s="517"/>
      <c r="LPP322" s="517"/>
      <c r="LPQ322" s="517"/>
      <c r="LPR322" s="517"/>
      <c r="LPS322" s="517"/>
      <c r="LPT322" s="517"/>
      <c r="LPU322" s="517"/>
      <c r="LPV322" s="517"/>
      <c r="LPW322" s="517"/>
      <c r="LPX322" s="517"/>
      <c r="LPY322" s="517"/>
      <c r="LPZ322" s="517"/>
      <c r="LQA322" s="517"/>
      <c r="LQB322" s="517"/>
      <c r="LQC322" s="517"/>
      <c r="LQD322" s="517"/>
      <c r="LQE322" s="517"/>
      <c r="LQF322" s="517"/>
      <c r="LQG322" s="517"/>
      <c r="LQH322" s="517"/>
      <c r="LQI322" s="517"/>
      <c r="LQJ322" s="517"/>
      <c r="LQK322" s="517"/>
      <c r="LQL322" s="517"/>
      <c r="LQM322" s="517"/>
      <c r="LQN322" s="517"/>
      <c r="LQO322" s="517"/>
      <c r="LQP322" s="517"/>
      <c r="LQQ322" s="517"/>
      <c r="LQR322" s="517"/>
      <c r="LQS322" s="517"/>
      <c r="LQT322" s="517"/>
      <c r="LQU322" s="517"/>
      <c r="LQV322" s="517"/>
      <c r="LQW322" s="517"/>
      <c r="LQX322" s="517"/>
      <c r="LQY322" s="517"/>
      <c r="LQZ322" s="517"/>
      <c r="LRA322" s="517"/>
      <c r="LRB322" s="517"/>
      <c r="LRC322" s="517"/>
      <c r="LRD322" s="517"/>
      <c r="LRE322" s="517"/>
      <c r="LRF322" s="517"/>
      <c r="LRG322" s="517"/>
      <c r="LRH322" s="517"/>
      <c r="LRI322" s="517"/>
      <c r="LRJ322" s="517"/>
      <c r="LRK322" s="517"/>
      <c r="LRL322" s="517"/>
      <c r="LRM322" s="517"/>
      <c r="LRN322" s="517"/>
      <c r="LRO322" s="517"/>
      <c r="LRP322" s="517"/>
      <c r="LRQ322" s="517"/>
      <c r="LRR322" s="517"/>
      <c r="LRS322" s="517"/>
      <c r="LRT322" s="517"/>
      <c r="LRU322" s="517"/>
      <c r="LRV322" s="517"/>
      <c r="LRW322" s="517"/>
      <c r="LRX322" s="517"/>
      <c r="LRY322" s="517"/>
      <c r="LRZ322" s="517"/>
      <c r="LSA322" s="517"/>
      <c r="LSB322" s="517"/>
      <c r="LSC322" s="517"/>
      <c r="LSD322" s="517"/>
      <c r="LSE322" s="517"/>
      <c r="LSF322" s="517"/>
      <c r="LSG322" s="517"/>
      <c r="LSH322" s="517"/>
      <c r="LSI322" s="517"/>
      <c r="LSJ322" s="517"/>
      <c r="LSK322" s="517"/>
      <c r="LSL322" s="517"/>
      <c r="LSM322" s="517"/>
      <c r="LSN322" s="517"/>
      <c r="LSO322" s="517"/>
      <c r="LSP322" s="517"/>
      <c r="LSQ322" s="517"/>
      <c r="LSR322" s="517"/>
      <c r="LSS322" s="517"/>
      <c r="LST322" s="517"/>
      <c r="LSU322" s="517"/>
      <c r="LSV322" s="517"/>
      <c r="LSW322" s="517"/>
      <c r="LSX322" s="517"/>
      <c r="LSY322" s="517"/>
      <c r="LSZ322" s="517"/>
      <c r="LTA322" s="517"/>
      <c r="LTB322" s="517"/>
      <c r="LTC322" s="517"/>
      <c r="LTD322" s="517"/>
      <c r="LTE322" s="517"/>
      <c r="LTF322" s="517"/>
      <c r="LTG322" s="517"/>
      <c r="LTH322" s="517"/>
      <c r="LTI322" s="517"/>
      <c r="LTJ322" s="517"/>
      <c r="LTK322" s="517"/>
      <c r="LTL322" s="517"/>
      <c r="LTM322" s="517"/>
      <c r="LTN322" s="517"/>
      <c r="LTO322" s="517"/>
      <c r="LTP322" s="517"/>
      <c r="LTQ322" s="517"/>
      <c r="LTR322" s="517"/>
      <c r="LTS322" s="517"/>
      <c r="LTT322" s="517"/>
      <c r="LTU322" s="517"/>
      <c r="LTV322" s="517"/>
      <c r="LTW322" s="517"/>
      <c r="LTX322" s="517"/>
      <c r="LTY322" s="517"/>
      <c r="LTZ322" s="517"/>
      <c r="LUA322" s="517"/>
      <c r="LUB322" s="517"/>
      <c r="LUC322" s="517"/>
      <c r="LUD322" s="517"/>
      <c r="LUE322" s="517"/>
      <c r="LUF322" s="517"/>
      <c r="LUG322" s="517"/>
      <c r="LUH322" s="517"/>
      <c r="LUI322" s="517"/>
      <c r="LUJ322" s="517"/>
      <c r="LUK322" s="517"/>
      <c r="LUL322" s="517"/>
      <c r="LUM322" s="517"/>
      <c r="LUN322" s="517"/>
      <c r="LUO322" s="517"/>
      <c r="LUP322" s="517"/>
      <c r="LUQ322" s="517"/>
      <c r="LUR322" s="517"/>
      <c r="LUS322" s="517"/>
      <c r="LUT322" s="517"/>
      <c r="LUU322" s="517"/>
      <c r="LUV322" s="517"/>
      <c r="LUW322" s="517"/>
      <c r="LUX322" s="517"/>
      <c r="LUY322" s="517"/>
      <c r="LUZ322" s="517"/>
      <c r="LVA322" s="517"/>
      <c r="LVB322" s="517"/>
      <c r="LVC322" s="517"/>
      <c r="LVD322" s="517"/>
      <c r="LVE322" s="517"/>
      <c r="LVF322" s="517"/>
      <c r="LVG322" s="517"/>
      <c r="LVH322" s="517"/>
      <c r="LVI322" s="517"/>
      <c r="LVJ322" s="517"/>
      <c r="LVK322" s="517"/>
      <c r="LVL322" s="517"/>
      <c r="LVM322" s="517"/>
      <c r="LVN322" s="517"/>
      <c r="LVO322" s="517"/>
      <c r="LVP322" s="517"/>
      <c r="LVQ322" s="517"/>
      <c r="LVR322" s="517"/>
      <c r="LVS322" s="517"/>
      <c r="LVT322" s="517"/>
      <c r="LVU322" s="517"/>
      <c r="LVV322" s="517"/>
      <c r="LVW322" s="517"/>
      <c r="LVX322" s="517"/>
      <c r="LVY322" s="517"/>
      <c r="LVZ322" s="517"/>
      <c r="LWA322" s="517"/>
      <c r="LWB322" s="517"/>
      <c r="LWC322" s="517"/>
      <c r="LWD322" s="517"/>
      <c r="LWE322" s="517"/>
      <c r="LWF322" s="517"/>
      <c r="LWG322" s="517"/>
      <c r="LWH322" s="517"/>
      <c r="LWI322" s="517"/>
      <c r="LWJ322" s="517"/>
      <c r="LWK322" s="517"/>
      <c r="LWL322" s="517"/>
      <c r="LWM322" s="517"/>
      <c r="LWN322" s="517"/>
      <c r="LWO322" s="517"/>
      <c r="LWP322" s="517"/>
      <c r="LWQ322" s="517"/>
      <c r="LWR322" s="517"/>
      <c r="LWS322" s="517"/>
      <c r="LWT322" s="517"/>
      <c r="LWU322" s="517"/>
      <c r="LWV322" s="517"/>
      <c r="LWW322" s="517"/>
      <c r="LWX322" s="517"/>
      <c r="LWY322" s="517"/>
      <c r="LWZ322" s="517"/>
      <c r="LXA322" s="517"/>
      <c r="LXB322" s="517"/>
      <c r="LXC322" s="517"/>
      <c r="LXD322" s="517"/>
      <c r="LXE322" s="517"/>
      <c r="LXF322" s="517"/>
      <c r="LXG322" s="517"/>
      <c r="LXH322" s="517"/>
      <c r="LXI322" s="517"/>
      <c r="LXJ322" s="517"/>
      <c r="LXK322" s="517"/>
      <c r="LXL322" s="517"/>
      <c r="LXM322" s="517"/>
      <c r="LXN322" s="517"/>
      <c r="LXO322" s="517"/>
      <c r="LXP322" s="517"/>
      <c r="LXQ322" s="517"/>
      <c r="LXR322" s="517"/>
      <c r="LXS322" s="517"/>
      <c r="LXT322" s="517"/>
      <c r="LXU322" s="517"/>
      <c r="LXV322" s="517"/>
      <c r="LXW322" s="517"/>
      <c r="LXX322" s="517"/>
      <c r="LXY322" s="517"/>
      <c r="LXZ322" s="517"/>
      <c r="LYA322" s="517"/>
      <c r="LYB322" s="517"/>
      <c r="LYC322" s="517"/>
      <c r="LYD322" s="517"/>
      <c r="LYE322" s="517"/>
      <c r="LYF322" s="517"/>
      <c r="LYG322" s="517"/>
      <c r="LYH322" s="517"/>
      <c r="LYI322" s="517"/>
      <c r="LYJ322" s="517"/>
      <c r="LYK322" s="517"/>
      <c r="LYL322" s="517"/>
      <c r="LYM322" s="517"/>
      <c r="LYN322" s="517"/>
      <c r="LYO322" s="517"/>
      <c r="LYP322" s="517"/>
      <c r="LYQ322" s="517"/>
      <c r="LYR322" s="517"/>
      <c r="LYS322" s="517"/>
      <c r="LYT322" s="517"/>
      <c r="LYU322" s="517"/>
      <c r="LYV322" s="517"/>
      <c r="LYW322" s="517"/>
      <c r="LYX322" s="517"/>
      <c r="LYY322" s="517"/>
      <c r="LYZ322" s="517"/>
      <c r="LZA322" s="517"/>
      <c r="LZB322" s="517"/>
      <c r="LZC322" s="517"/>
      <c r="LZD322" s="517"/>
      <c r="LZE322" s="517"/>
      <c r="LZF322" s="517"/>
      <c r="LZG322" s="517"/>
      <c r="LZH322" s="517"/>
      <c r="LZI322" s="517"/>
      <c r="LZJ322" s="517"/>
      <c r="LZK322" s="517"/>
      <c r="LZL322" s="517"/>
      <c r="LZM322" s="517"/>
      <c r="LZN322" s="517"/>
      <c r="LZO322" s="517"/>
      <c r="LZP322" s="517"/>
      <c r="LZQ322" s="517"/>
      <c r="LZR322" s="517"/>
      <c r="LZS322" s="517"/>
      <c r="LZT322" s="517"/>
      <c r="LZU322" s="517"/>
      <c r="LZV322" s="517"/>
      <c r="LZW322" s="517"/>
      <c r="LZX322" s="517"/>
      <c r="LZY322" s="517"/>
      <c r="LZZ322" s="517"/>
      <c r="MAA322" s="517"/>
      <c r="MAB322" s="517"/>
      <c r="MAC322" s="517"/>
      <c r="MAD322" s="517"/>
      <c r="MAE322" s="517"/>
      <c r="MAF322" s="517"/>
      <c r="MAG322" s="517"/>
      <c r="MAH322" s="517"/>
      <c r="MAI322" s="517"/>
      <c r="MAJ322" s="517"/>
      <c r="MAK322" s="517"/>
      <c r="MAL322" s="517"/>
      <c r="MAM322" s="517"/>
      <c r="MAN322" s="517"/>
      <c r="MAO322" s="517"/>
      <c r="MAP322" s="517"/>
      <c r="MAQ322" s="517"/>
      <c r="MAR322" s="517"/>
      <c r="MAS322" s="517"/>
      <c r="MAT322" s="517"/>
      <c r="MAU322" s="517"/>
      <c r="MAV322" s="517"/>
      <c r="MAW322" s="517"/>
      <c r="MAX322" s="517"/>
      <c r="MAY322" s="517"/>
      <c r="MAZ322" s="517"/>
      <c r="MBA322" s="517"/>
      <c r="MBB322" s="517"/>
      <c r="MBC322" s="517"/>
      <c r="MBD322" s="517"/>
      <c r="MBE322" s="517"/>
      <c r="MBF322" s="517"/>
      <c r="MBG322" s="517"/>
      <c r="MBH322" s="517"/>
      <c r="MBI322" s="517"/>
      <c r="MBJ322" s="517"/>
      <c r="MBK322" s="517"/>
      <c r="MBL322" s="517"/>
      <c r="MBM322" s="517"/>
      <c r="MBN322" s="517"/>
      <c r="MBO322" s="517"/>
      <c r="MBP322" s="517"/>
      <c r="MBQ322" s="517"/>
      <c r="MBR322" s="517"/>
      <c r="MBS322" s="517"/>
      <c r="MBT322" s="517"/>
      <c r="MBU322" s="517"/>
      <c r="MBV322" s="517"/>
      <c r="MBW322" s="517"/>
      <c r="MBX322" s="517"/>
      <c r="MBY322" s="517"/>
      <c r="MBZ322" s="517"/>
      <c r="MCA322" s="517"/>
      <c r="MCB322" s="517"/>
      <c r="MCC322" s="517"/>
      <c r="MCD322" s="517"/>
      <c r="MCE322" s="517"/>
      <c r="MCF322" s="517"/>
      <c r="MCG322" s="517"/>
      <c r="MCH322" s="517"/>
      <c r="MCI322" s="517"/>
      <c r="MCJ322" s="517"/>
      <c r="MCK322" s="517"/>
      <c r="MCL322" s="517"/>
      <c r="MCM322" s="517"/>
      <c r="MCN322" s="517"/>
      <c r="MCO322" s="517"/>
      <c r="MCP322" s="517"/>
      <c r="MCQ322" s="517"/>
      <c r="MCR322" s="517"/>
      <c r="MCS322" s="517"/>
      <c r="MCT322" s="517"/>
      <c r="MCU322" s="517"/>
      <c r="MCV322" s="517"/>
      <c r="MCW322" s="517"/>
      <c r="MCX322" s="517"/>
      <c r="MCY322" s="517"/>
      <c r="MCZ322" s="517"/>
      <c r="MDA322" s="517"/>
      <c r="MDB322" s="517"/>
      <c r="MDC322" s="517"/>
      <c r="MDD322" s="517"/>
      <c r="MDE322" s="517"/>
      <c r="MDF322" s="517"/>
      <c r="MDG322" s="517"/>
      <c r="MDH322" s="517"/>
      <c r="MDI322" s="517"/>
      <c r="MDJ322" s="517"/>
      <c r="MDK322" s="517"/>
      <c r="MDL322" s="517"/>
      <c r="MDM322" s="517"/>
      <c r="MDN322" s="517"/>
      <c r="MDO322" s="517"/>
      <c r="MDP322" s="517"/>
      <c r="MDQ322" s="517"/>
      <c r="MDR322" s="517"/>
      <c r="MDS322" s="517"/>
      <c r="MDT322" s="517"/>
      <c r="MDU322" s="517"/>
      <c r="MDV322" s="517"/>
      <c r="MDW322" s="517"/>
      <c r="MDX322" s="517"/>
      <c r="MDY322" s="517"/>
      <c r="MDZ322" s="517"/>
      <c r="MEA322" s="517"/>
      <c r="MEB322" s="517"/>
      <c r="MEC322" s="517"/>
      <c r="MED322" s="517"/>
      <c r="MEE322" s="517"/>
      <c r="MEF322" s="517"/>
      <c r="MEG322" s="517"/>
      <c r="MEH322" s="517"/>
      <c r="MEI322" s="517"/>
      <c r="MEJ322" s="517"/>
      <c r="MEK322" s="517"/>
      <c r="MEL322" s="517"/>
      <c r="MEM322" s="517"/>
      <c r="MEN322" s="517"/>
      <c r="MEO322" s="517"/>
      <c r="MEP322" s="517"/>
      <c r="MEQ322" s="517"/>
      <c r="MER322" s="517"/>
      <c r="MES322" s="517"/>
      <c r="MET322" s="517"/>
      <c r="MEU322" s="517"/>
      <c r="MEV322" s="517"/>
      <c r="MEW322" s="517"/>
      <c r="MEX322" s="517"/>
      <c r="MEY322" s="517"/>
      <c r="MEZ322" s="517"/>
      <c r="MFA322" s="517"/>
      <c r="MFB322" s="517"/>
      <c r="MFC322" s="517"/>
      <c r="MFD322" s="517"/>
      <c r="MFE322" s="517"/>
      <c r="MFF322" s="517"/>
      <c r="MFG322" s="517"/>
      <c r="MFH322" s="517"/>
      <c r="MFI322" s="517"/>
      <c r="MFJ322" s="517"/>
      <c r="MFK322" s="517"/>
      <c r="MFL322" s="517"/>
      <c r="MFM322" s="517"/>
      <c r="MFN322" s="517"/>
      <c r="MFO322" s="517"/>
      <c r="MFP322" s="517"/>
      <c r="MFQ322" s="517"/>
      <c r="MFR322" s="517"/>
      <c r="MFS322" s="517"/>
      <c r="MFT322" s="517"/>
      <c r="MFU322" s="517"/>
      <c r="MFV322" s="517"/>
      <c r="MFW322" s="517"/>
      <c r="MFX322" s="517"/>
      <c r="MFY322" s="517"/>
      <c r="MFZ322" s="517"/>
      <c r="MGA322" s="517"/>
      <c r="MGB322" s="517"/>
      <c r="MGC322" s="517"/>
      <c r="MGD322" s="517"/>
      <c r="MGE322" s="517"/>
      <c r="MGF322" s="517"/>
      <c r="MGG322" s="517"/>
      <c r="MGH322" s="517"/>
      <c r="MGI322" s="517"/>
      <c r="MGJ322" s="517"/>
      <c r="MGK322" s="517"/>
      <c r="MGL322" s="517"/>
      <c r="MGM322" s="517"/>
      <c r="MGN322" s="517"/>
      <c r="MGO322" s="517"/>
      <c r="MGP322" s="517"/>
      <c r="MGQ322" s="517"/>
      <c r="MGR322" s="517"/>
      <c r="MGS322" s="517"/>
      <c r="MGT322" s="517"/>
      <c r="MGU322" s="517"/>
      <c r="MGV322" s="517"/>
      <c r="MGW322" s="517"/>
      <c r="MGX322" s="517"/>
      <c r="MGY322" s="517"/>
      <c r="MGZ322" s="517"/>
      <c r="MHA322" s="517"/>
      <c r="MHB322" s="517"/>
      <c r="MHC322" s="517"/>
      <c r="MHD322" s="517"/>
      <c r="MHE322" s="517"/>
      <c r="MHF322" s="517"/>
      <c r="MHG322" s="517"/>
      <c r="MHH322" s="517"/>
      <c r="MHI322" s="517"/>
      <c r="MHJ322" s="517"/>
      <c r="MHK322" s="517"/>
      <c r="MHL322" s="517"/>
      <c r="MHM322" s="517"/>
      <c r="MHN322" s="517"/>
      <c r="MHO322" s="517"/>
      <c r="MHP322" s="517"/>
      <c r="MHQ322" s="517"/>
      <c r="MHR322" s="517"/>
      <c r="MHS322" s="517"/>
      <c r="MHT322" s="517"/>
      <c r="MHU322" s="517"/>
      <c r="MHV322" s="517"/>
      <c r="MHW322" s="517"/>
      <c r="MHX322" s="517"/>
      <c r="MHY322" s="517"/>
      <c r="MHZ322" s="517"/>
      <c r="MIA322" s="517"/>
      <c r="MIB322" s="517"/>
      <c r="MIC322" s="517"/>
      <c r="MID322" s="517"/>
      <c r="MIE322" s="517"/>
      <c r="MIF322" s="517"/>
      <c r="MIG322" s="517"/>
      <c r="MIH322" s="517"/>
      <c r="MII322" s="517"/>
      <c r="MIJ322" s="517"/>
      <c r="MIK322" s="517"/>
      <c r="MIL322" s="517"/>
      <c r="MIM322" s="517"/>
      <c r="MIN322" s="517"/>
      <c r="MIO322" s="517"/>
      <c r="MIP322" s="517"/>
      <c r="MIQ322" s="517"/>
      <c r="MIR322" s="517"/>
      <c r="MIS322" s="517"/>
      <c r="MIT322" s="517"/>
      <c r="MIU322" s="517"/>
      <c r="MIV322" s="517"/>
      <c r="MIW322" s="517"/>
      <c r="MIX322" s="517"/>
      <c r="MIY322" s="517"/>
      <c r="MIZ322" s="517"/>
      <c r="MJA322" s="517"/>
      <c r="MJB322" s="517"/>
      <c r="MJC322" s="517"/>
      <c r="MJD322" s="517"/>
      <c r="MJE322" s="517"/>
      <c r="MJF322" s="517"/>
      <c r="MJG322" s="517"/>
      <c r="MJH322" s="517"/>
      <c r="MJI322" s="517"/>
      <c r="MJJ322" s="517"/>
      <c r="MJK322" s="517"/>
      <c r="MJL322" s="517"/>
      <c r="MJM322" s="517"/>
      <c r="MJN322" s="517"/>
      <c r="MJO322" s="517"/>
      <c r="MJP322" s="517"/>
      <c r="MJQ322" s="517"/>
      <c r="MJR322" s="517"/>
      <c r="MJS322" s="517"/>
      <c r="MJT322" s="517"/>
      <c r="MJU322" s="517"/>
      <c r="MJV322" s="517"/>
      <c r="MJW322" s="517"/>
      <c r="MJX322" s="517"/>
      <c r="MJY322" s="517"/>
      <c r="MJZ322" s="517"/>
      <c r="MKA322" s="517"/>
      <c r="MKB322" s="517"/>
      <c r="MKC322" s="517"/>
      <c r="MKD322" s="517"/>
      <c r="MKE322" s="517"/>
      <c r="MKF322" s="517"/>
      <c r="MKG322" s="517"/>
      <c r="MKH322" s="517"/>
      <c r="MKI322" s="517"/>
      <c r="MKJ322" s="517"/>
      <c r="MKK322" s="517"/>
      <c r="MKL322" s="517"/>
      <c r="MKM322" s="517"/>
      <c r="MKN322" s="517"/>
      <c r="MKO322" s="517"/>
      <c r="MKP322" s="517"/>
      <c r="MKQ322" s="517"/>
      <c r="MKR322" s="517"/>
      <c r="MKS322" s="517"/>
      <c r="MKT322" s="517"/>
      <c r="MKU322" s="517"/>
      <c r="MKV322" s="517"/>
      <c r="MKW322" s="517"/>
      <c r="MKX322" s="517"/>
      <c r="MKY322" s="517"/>
      <c r="MKZ322" s="517"/>
      <c r="MLA322" s="517"/>
      <c r="MLB322" s="517"/>
      <c r="MLC322" s="517"/>
      <c r="MLD322" s="517"/>
      <c r="MLE322" s="517"/>
      <c r="MLF322" s="517"/>
      <c r="MLG322" s="517"/>
      <c r="MLH322" s="517"/>
      <c r="MLI322" s="517"/>
      <c r="MLJ322" s="517"/>
      <c r="MLK322" s="517"/>
      <c r="MLL322" s="517"/>
      <c r="MLM322" s="517"/>
      <c r="MLN322" s="517"/>
      <c r="MLO322" s="517"/>
      <c r="MLP322" s="517"/>
      <c r="MLQ322" s="517"/>
      <c r="MLR322" s="517"/>
      <c r="MLS322" s="517"/>
      <c r="MLT322" s="517"/>
      <c r="MLU322" s="517"/>
      <c r="MLV322" s="517"/>
      <c r="MLW322" s="517"/>
      <c r="MLX322" s="517"/>
      <c r="MLY322" s="517"/>
      <c r="MLZ322" s="517"/>
      <c r="MMA322" s="517"/>
      <c r="MMB322" s="517"/>
      <c r="MMC322" s="517"/>
      <c r="MMD322" s="517"/>
      <c r="MME322" s="517"/>
      <c r="MMF322" s="517"/>
      <c r="MMG322" s="517"/>
      <c r="MMH322" s="517"/>
      <c r="MMI322" s="517"/>
      <c r="MMJ322" s="517"/>
      <c r="MMK322" s="517"/>
      <c r="MML322" s="517"/>
      <c r="MMM322" s="517"/>
      <c r="MMN322" s="517"/>
      <c r="MMO322" s="517"/>
      <c r="MMP322" s="517"/>
      <c r="MMQ322" s="517"/>
      <c r="MMR322" s="517"/>
      <c r="MMS322" s="517"/>
      <c r="MMT322" s="517"/>
      <c r="MMU322" s="517"/>
      <c r="MMV322" s="517"/>
      <c r="MMW322" s="517"/>
      <c r="MMX322" s="517"/>
      <c r="MMY322" s="517"/>
      <c r="MMZ322" s="517"/>
      <c r="MNA322" s="517"/>
      <c r="MNB322" s="517"/>
      <c r="MNC322" s="517"/>
      <c r="MND322" s="517"/>
      <c r="MNE322" s="517"/>
      <c r="MNF322" s="517"/>
      <c r="MNG322" s="517"/>
      <c r="MNH322" s="517"/>
      <c r="MNI322" s="517"/>
      <c r="MNJ322" s="517"/>
      <c r="MNK322" s="517"/>
      <c r="MNL322" s="517"/>
      <c r="MNM322" s="517"/>
      <c r="MNN322" s="517"/>
      <c r="MNO322" s="517"/>
      <c r="MNP322" s="517"/>
      <c r="MNQ322" s="517"/>
      <c r="MNR322" s="517"/>
      <c r="MNS322" s="517"/>
      <c r="MNT322" s="517"/>
      <c r="MNU322" s="517"/>
      <c r="MNV322" s="517"/>
      <c r="MNW322" s="517"/>
      <c r="MNX322" s="517"/>
      <c r="MNY322" s="517"/>
      <c r="MNZ322" s="517"/>
      <c r="MOA322" s="517"/>
      <c r="MOB322" s="517"/>
      <c r="MOC322" s="517"/>
      <c r="MOD322" s="517"/>
      <c r="MOE322" s="517"/>
      <c r="MOF322" s="517"/>
      <c r="MOG322" s="517"/>
      <c r="MOH322" s="517"/>
      <c r="MOI322" s="517"/>
      <c r="MOJ322" s="517"/>
      <c r="MOK322" s="517"/>
      <c r="MOL322" s="517"/>
      <c r="MOM322" s="517"/>
      <c r="MON322" s="517"/>
      <c r="MOO322" s="517"/>
      <c r="MOP322" s="517"/>
      <c r="MOQ322" s="517"/>
      <c r="MOR322" s="517"/>
      <c r="MOS322" s="517"/>
      <c r="MOT322" s="517"/>
      <c r="MOU322" s="517"/>
      <c r="MOV322" s="517"/>
      <c r="MOW322" s="517"/>
      <c r="MOX322" s="517"/>
      <c r="MOY322" s="517"/>
      <c r="MOZ322" s="517"/>
      <c r="MPA322" s="517"/>
      <c r="MPB322" s="517"/>
      <c r="MPC322" s="517"/>
      <c r="MPD322" s="517"/>
      <c r="MPE322" s="517"/>
      <c r="MPF322" s="517"/>
      <c r="MPG322" s="517"/>
      <c r="MPH322" s="517"/>
      <c r="MPI322" s="517"/>
      <c r="MPJ322" s="517"/>
      <c r="MPK322" s="517"/>
      <c r="MPL322" s="517"/>
      <c r="MPM322" s="517"/>
      <c r="MPN322" s="517"/>
      <c r="MPO322" s="517"/>
      <c r="MPP322" s="517"/>
      <c r="MPQ322" s="517"/>
      <c r="MPR322" s="517"/>
      <c r="MPS322" s="517"/>
      <c r="MPT322" s="517"/>
      <c r="MPU322" s="517"/>
      <c r="MPV322" s="517"/>
      <c r="MPW322" s="517"/>
      <c r="MPX322" s="517"/>
      <c r="MPY322" s="517"/>
      <c r="MPZ322" s="517"/>
      <c r="MQA322" s="517"/>
      <c r="MQB322" s="517"/>
      <c r="MQC322" s="517"/>
      <c r="MQD322" s="517"/>
      <c r="MQE322" s="517"/>
      <c r="MQF322" s="517"/>
      <c r="MQG322" s="517"/>
      <c r="MQH322" s="517"/>
      <c r="MQI322" s="517"/>
      <c r="MQJ322" s="517"/>
      <c r="MQK322" s="517"/>
      <c r="MQL322" s="517"/>
      <c r="MQM322" s="517"/>
      <c r="MQN322" s="517"/>
      <c r="MQO322" s="517"/>
      <c r="MQP322" s="517"/>
      <c r="MQQ322" s="517"/>
      <c r="MQR322" s="517"/>
      <c r="MQS322" s="517"/>
      <c r="MQT322" s="517"/>
      <c r="MQU322" s="517"/>
      <c r="MQV322" s="517"/>
      <c r="MQW322" s="517"/>
      <c r="MQX322" s="517"/>
      <c r="MQY322" s="517"/>
      <c r="MQZ322" s="517"/>
      <c r="MRA322" s="517"/>
      <c r="MRB322" s="517"/>
      <c r="MRC322" s="517"/>
      <c r="MRD322" s="517"/>
      <c r="MRE322" s="517"/>
      <c r="MRF322" s="517"/>
      <c r="MRG322" s="517"/>
      <c r="MRH322" s="517"/>
      <c r="MRI322" s="517"/>
      <c r="MRJ322" s="517"/>
      <c r="MRK322" s="517"/>
      <c r="MRL322" s="517"/>
      <c r="MRM322" s="517"/>
      <c r="MRN322" s="517"/>
      <c r="MRO322" s="517"/>
      <c r="MRP322" s="517"/>
      <c r="MRQ322" s="517"/>
      <c r="MRR322" s="517"/>
      <c r="MRS322" s="517"/>
      <c r="MRT322" s="517"/>
      <c r="MRU322" s="517"/>
      <c r="MRV322" s="517"/>
      <c r="MRW322" s="517"/>
      <c r="MRX322" s="517"/>
      <c r="MRY322" s="517"/>
      <c r="MRZ322" s="517"/>
      <c r="MSA322" s="517"/>
      <c r="MSB322" s="517"/>
      <c r="MSC322" s="517"/>
      <c r="MSD322" s="517"/>
      <c r="MSE322" s="517"/>
      <c r="MSF322" s="517"/>
      <c r="MSG322" s="517"/>
      <c r="MSH322" s="517"/>
      <c r="MSI322" s="517"/>
      <c r="MSJ322" s="517"/>
      <c r="MSK322" s="517"/>
      <c r="MSL322" s="517"/>
      <c r="MSM322" s="517"/>
      <c r="MSN322" s="517"/>
      <c r="MSO322" s="517"/>
      <c r="MSP322" s="517"/>
      <c r="MSQ322" s="517"/>
      <c r="MSR322" s="517"/>
      <c r="MSS322" s="517"/>
      <c r="MST322" s="517"/>
      <c r="MSU322" s="517"/>
      <c r="MSV322" s="517"/>
      <c r="MSW322" s="517"/>
      <c r="MSX322" s="517"/>
      <c r="MSY322" s="517"/>
      <c r="MSZ322" s="517"/>
      <c r="MTA322" s="517"/>
      <c r="MTB322" s="517"/>
      <c r="MTC322" s="517"/>
      <c r="MTD322" s="517"/>
      <c r="MTE322" s="517"/>
      <c r="MTF322" s="517"/>
      <c r="MTG322" s="517"/>
      <c r="MTH322" s="517"/>
      <c r="MTI322" s="517"/>
      <c r="MTJ322" s="517"/>
      <c r="MTK322" s="517"/>
      <c r="MTL322" s="517"/>
      <c r="MTM322" s="517"/>
      <c r="MTN322" s="517"/>
      <c r="MTO322" s="517"/>
      <c r="MTP322" s="517"/>
      <c r="MTQ322" s="517"/>
      <c r="MTR322" s="517"/>
      <c r="MTS322" s="517"/>
      <c r="MTT322" s="517"/>
      <c r="MTU322" s="517"/>
      <c r="MTV322" s="517"/>
      <c r="MTW322" s="517"/>
      <c r="MTX322" s="517"/>
      <c r="MTY322" s="517"/>
      <c r="MTZ322" s="517"/>
      <c r="MUA322" s="517"/>
      <c r="MUB322" s="517"/>
      <c r="MUC322" s="517"/>
      <c r="MUD322" s="517"/>
      <c r="MUE322" s="517"/>
      <c r="MUF322" s="517"/>
      <c r="MUG322" s="517"/>
      <c r="MUH322" s="517"/>
      <c r="MUI322" s="517"/>
      <c r="MUJ322" s="517"/>
      <c r="MUK322" s="517"/>
      <c r="MUL322" s="517"/>
      <c r="MUM322" s="517"/>
      <c r="MUN322" s="517"/>
      <c r="MUO322" s="517"/>
      <c r="MUP322" s="517"/>
      <c r="MUQ322" s="517"/>
      <c r="MUR322" s="517"/>
      <c r="MUS322" s="517"/>
      <c r="MUT322" s="517"/>
      <c r="MUU322" s="517"/>
      <c r="MUV322" s="517"/>
      <c r="MUW322" s="517"/>
      <c r="MUX322" s="517"/>
      <c r="MUY322" s="517"/>
      <c r="MUZ322" s="517"/>
      <c r="MVA322" s="517"/>
      <c r="MVB322" s="517"/>
      <c r="MVC322" s="517"/>
      <c r="MVD322" s="517"/>
      <c r="MVE322" s="517"/>
      <c r="MVF322" s="517"/>
      <c r="MVG322" s="517"/>
      <c r="MVH322" s="517"/>
      <c r="MVI322" s="517"/>
      <c r="MVJ322" s="517"/>
      <c r="MVK322" s="517"/>
      <c r="MVL322" s="517"/>
      <c r="MVM322" s="517"/>
      <c r="MVN322" s="517"/>
      <c r="MVO322" s="517"/>
      <c r="MVP322" s="517"/>
      <c r="MVQ322" s="517"/>
      <c r="MVR322" s="517"/>
      <c r="MVS322" s="517"/>
      <c r="MVT322" s="517"/>
      <c r="MVU322" s="517"/>
      <c r="MVV322" s="517"/>
      <c r="MVW322" s="517"/>
      <c r="MVX322" s="517"/>
      <c r="MVY322" s="517"/>
      <c r="MVZ322" s="517"/>
      <c r="MWA322" s="517"/>
      <c r="MWB322" s="517"/>
      <c r="MWC322" s="517"/>
      <c r="MWD322" s="517"/>
      <c r="MWE322" s="517"/>
      <c r="MWF322" s="517"/>
      <c r="MWG322" s="517"/>
      <c r="MWH322" s="517"/>
      <c r="MWI322" s="517"/>
      <c r="MWJ322" s="517"/>
      <c r="MWK322" s="517"/>
      <c r="MWL322" s="517"/>
      <c r="MWM322" s="517"/>
      <c r="MWN322" s="517"/>
      <c r="MWO322" s="517"/>
      <c r="MWP322" s="517"/>
      <c r="MWQ322" s="517"/>
      <c r="MWR322" s="517"/>
      <c r="MWS322" s="517"/>
      <c r="MWT322" s="517"/>
      <c r="MWU322" s="517"/>
      <c r="MWV322" s="517"/>
      <c r="MWW322" s="517"/>
      <c r="MWX322" s="517"/>
      <c r="MWY322" s="517"/>
      <c r="MWZ322" s="517"/>
      <c r="MXA322" s="517"/>
      <c r="MXB322" s="517"/>
      <c r="MXC322" s="517"/>
      <c r="MXD322" s="517"/>
      <c r="MXE322" s="517"/>
      <c r="MXF322" s="517"/>
      <c r="MXG322" s="517"/>
      <c r="MXH322" s="517"/>
      <c r="MXI322" s="517"/>
      <c r="MXJ322" s="517"/>
      <c r="MXK322" s="517"/>
      <c r="MXL322" s="517"/>
      <c r="MXM322" s="517"/>
      <c r="MXN322" s="517"/>
      <c r="MXO322" s="517"/>
      <c r="MXP322" s="517"/>
      <c r="MXQ322" s="517"/>
      <c r="MXR322" s="517"/>
      <c r="MXS322" s="517"/>
      <c r="MXT322" s="517"/>
      <c r="MXU322" s="517"/>
      <c r="MXV322" s="517"/>
      <c r="MXW322" s="517"/>
      <c r="MXX322" s="517"/>
      <c r="MXY322" s="517"/>
      <c r="MXZ322" s="517"/>
      <c r="MYA322" s="517"/>
      <c r="MYB322" s="517"/>
      <c r="MYC322" s="517"/>
      <c r="MYD322" s="517"/>
      <c r="MYE322" s="517"/>
      <c r="MYF322" s="517"/>
      <c r="MYG322" s="517"/>
      <c r="MYH322" s="517"/>
      <c r="MYI322" s="517"/>
      <c r="MYJ322" s="517"/>
      <c r="MYK322" s="517"/>
      <c r="MYL322" s="517"/>
      <c r="MYM322" s="517"/>
      <c r="MYN322" s="517"/>
      <c r="MYO322" s="517"/>
      <c r="MYP322" s="517"/>
      <c r="MYQ322" s="517"/>
      <c r="MYR322" s="517"/>
      <c r="MYS322" s="517"/>
      <c r="MYT322" s="517"/>
      <c r="MYU322" s="517"/>
      <c r="MYV322" s="517"/>
      <c r="MYW322" s="517"/>
      <c r="MYX322" s="517"/>
      <c r="MYY322" s="517"/>
      <c r="MYZ322" s="517"/>
      <c r="MZA322" s="517"/>
      <c r="MZB322" s="517"/>
      <c r="MZC322" s="517"/>
      <c r="MZD322" s="517"/>
      <c r="MZE322" s="517"/>
      <c r="MZF322" s="517"/>
      <c r="MZG322" s="517"/>
      <c r="MZH322" s="517"/>
      <c r="MZI322" s="517"/>
      <c r="MZJ322" s="517"/>
      <c r="MZK322" s="517"/>
      <c r="MZL322" s="517"/>
      <c r="MZM322" s="517"/>
      <c r="MZN322" s="517"/>
      <c r="MZO322" s="517"/>
      <c r="MZP322" s="517"/>
      <c r="MZQ322" s="517"/>
      <c r="MZR322" s="517"/>
      <c r="MZS322" s="517"/>
      <c r="MZT322" s="517"/>
      <c r="MZU322" s="517"/>
      <c r="MZV322" s="517"/>
      <c r="MZW322" s="517"/>
      <c r="MZX322" s="517"/>
      <c r="MZY322" s="517"/>
      <c r="MZZ322" s="517"/>
      <c r="NAA322" s="517"/>
      <c r="NAB322" s="517"/>
      <c r="NAC322" s="517"/>
      <c r="NAD322" s="517"/>
      <c r="NAE322" s="517"/>
      <c r="NAF322" s="517"/>
      <c r="NAG322" s="517"/>
      <c r="NAH322" s="517"/>
      <c r="NAI322" s="517"/>
      <c r="NAJ322" s="517"/>
      <c r="NAK322" s="517"/>
      <c r="NAL322" s="517"/>
      <c r="NAM322" s="517"/>
      <c r="NAN322" s="517"/>
      <c r="NAO322" s="517"/>
      <c r="NAP322" s="517"/>
      <c r="NAQ322" s="517"/>
      <c r="NAR322" s="517"/>
      <c r="NAS322" s="517"/>
      <c r="NAT322" s="517"/>
      <c r="NAU322" s="517"/>
      <c r="NAV322" s="517"/>
      <c r="NAW322" s="517"/>
      <c r="NAX322" s="517"/>
      <c r="NAY322" s="517"/>
      <c r="NAZ322" s="517"/>
      <c r="NBA322" s="517"/>
      <c r="NBB322" s="517"/>
      <c r="NBC322" s="517"/>
      <c r="NBD322" s="517"/>
      <c r="NBE322" s="517"/>
      <c r="NBF322" s="517"/>
      <c r="NBG322" s="517"/>
      <c r="NBH322" s="517"/>
      <c r="NBI322" s="517"/>
      <c r="NBJ322" s="517"/>
      <c r="NBK322" s="517"/>
      <c r="NBL322" s="517"/>
      <c r="NBM322" s="517"/>
      <c r="NBN322" s="517"/>
      <c r="NBO322" s="517"/>
      <c r="NBP322" s="517"/>
      <c r="NBQ322" s="517"/>
      <c r="NBR322" s="517"/>
      <c r="NBS322" s="517"/>
      <c r="NBT322" s="517"/>
      <c r="NBU322" s="517"/>
      <c r="NBV322" s="517"/>
      <c r="NBW322" s="517"/>
      <c r="NBX322" s="517"/>
      <c r="NBY322" s="517"/>
      <c r="NBZ322" s="517"/>
      <c r="NCA322" s="517"/>
      <c r="NCB322" s="517"/>
      <c r="NCC322" s="517"/>
      <c r="NCD322" s="517"/>
      <c r="NCE322" s="517"/>
      <c r="NCF322" s="517"/>
      <c r="NCG322" s="517"/>
      <c r="NCH322" s="517"/>
      <c r="NCI322" s="517"/>
      <c r="NCJ322" s="517"/>
      <c r="NCK322" s="517"/>
      <c r="NCL322" s="517"/>
      <c r="NCM322" s="517"/>
      <c r="NCN322" s="517"/>
      <c r="NCO322" s="517"/>
      <c r="NCP322" s="517"/>
      <c r="NCQ322" s="517"/>
      <c r="NCR322" s="517"/>
      <c r="NCS322" s="517"/>
      <c r="NCT322" s="517"/>
      <c r="NCU322" s="517"/>
      <c r="NCV322" s="517"/>
      <c r="NCW322" s="517"/>
      <c r="NCX322" s="517"/>
      <c r="NCY322" s="517"/>
      <c r="NCZ322" s="517"/>
      <c r="NDA322" s="517"/>
      <c r="NDB322" s="517"/>
      <c r="NDC322" s="517"/>
      <c r="NDD322" s="517"/>
      <c r="NDE322" s="517"/>
      <c r="NDF322" s="517"/>
      <c r="NDG322" s="517"/>
      <c r="NDH322" s="517"/>
      <c r="NDI322" s="517"/>
      <c r="NDJ322" s="517"/>
      <c r="NDK322" s="517"/>
      <c r="NDL322" s="517"/>
      <c r="NDM322" s="517"/>
      <c r="NDN322" s="517"/>
      <c r="NDO322" s="517"/>
      <c r="NDP322" s="517"/>
      <c r="NDQ322" s="517"/>
      <c r="NDR322" s="517"/>
      <c r="NDS322" s="517"/>
      <c r="NDT322" s="517"/>
      <c r="NDU322" s="517"/>
      <c r="NDV322" s="517"/>
      <c r="NDW322" s="517"/>
      <c r="NDX322" s="517"/>
      <c r="NDY322" s="517"/>
      <c r="NDZ322" s="517"/>
      <c r="NEA322" s="517"/>
      <c r="NEB322" s="517"/>
      <c r="NEC322" s="517"/>
      <c r="NED322" s="517"/>
      <c r="NEE322" s="517"/>
      <c r="NEF322" s="517"/>
      <c r="NEG322" s="517"/>
      <c r="NEH322" s="517"/>
      <c r="NEI322" s="517"/>
      <c r="NEJ322" s="517"/>
      <c r="NEK322" s="517"/>
      <c r="NEL322" s="517"/>
      <c r="NEM322" s="517"/>
      <c r="NEN322" s="517"/>
      <c r="NEO322" s="517"/>
      <c r="NEP322" s="517"/>
      <c r="NEQ322" s="517"/>
      <c r="NER322" s="517"/>
      <c r="NES322" s="517"/>
      <c r="NET322" s="517"/>
      <c r="NEU322" s="517"/>
      <c r="NEV322" s="517"/>
      <c r="NEW322" s="517"/>
      <c r="NEX322" s="517"/>
      <c r="NEY322" s="517"/>
      <c r="NEZ322" s="517"/>
      <c r="NFA322" s="517"/>
      <c r="NFB322" s="517"/>
      <c r="NFC322" s="517"/>
      <c r="NFD322" s="517"/>
      <c r="NFE322" s="517"/>
      <c r="NFF322" s="517"/>
      <c r="NFG322" s="517"/>
      <c r="NFH322" s="517"/>
      <c r="NFI322" s="517"/>
      <c r="NFJ322" s="517"/>
      <c r="NFK322" s="517"/>
      <c r="NFL322" s="517"/>
      <c r="NFM322" s="517"/>
      <c r="NFN322" s="517"/>
      <c r="NFO322" s="517"/>
      <c r="NFP322" s="517"/>
      <c r="NFQ322" s="517"/>
      <c r="NFR322" s="517"/>
      <c r="NFS322" s="517"/>
      <c r="NFT322" s="517"/>
      <c r="NFU322" s="517"/>
      <c r="NFV322" s="517"/>
      <c r="NFW322" s="517"/>
      <c r="NFX322" s="517"/>
      <c r="NFY322" s="517"/>
      <c r="NFZ322" s="517"/>
      <c r="NGA322" s="517"/>
      <c r="NGB322" s="517"/>
      <c r="NGC322" s="517"/>
      <c r="NGD322" s="517"/>
      <c r="NGE322" s="517"/>
      <c r="NGF322" s="517"/>
      <c r="NGG322" s="517"/>
      <c r="NGH322" s="517"/>
      <c r="NGI322" s="517"/>
      <c r="NGJ322" s="517"/>
      <c r="NGK322" s="517"/>
      <c r="NGL322" s="517"/>
      <c r="NGM322" s="517"/>
      <c r="NGN322" s="517"/>
      <c r="NGO322" s="517"/>
      <c r="NGP322" s="517"/>
      <c r="NGQ322" s="517"/>
      <c r="NGR322" s="517"/>
      <c r="NGS322" s="517"/>
      <c r="NGT322" s="517"/>
      <c r="NGU322" s="517"/>
      <c r="NGV322" s="517"/>
      <c r="NGW322" s="517"/>
      <c r="NGX322" s="517"/>
      <c r="NGY322" s="517"/>
      <c r="NGZ322" s="517"/>
      <c r="NHA322" s="517"/>
      <c r="NHB322" s="517"/>
      <c r="NHC322" s="517"/>
      <c r="NHD322" s="517"/>
      <c r="NHE322" s="517"/>
      <c r="NHF322" s="517"/>
      <c r="NHG322" s="517"/>
      <c r="NHH322" s="517"/>
      <c r="NHI322" s="517"/>
      <c r="NHJ322" s="517"/>
      <c r="NHK322" s="517"/>
      <c r="NHL322" s="517"/>
      <c r="NHM322" s="517"/>
      <c r="NHN322" s="517"/>
      <c r="NHO322" s="517"/>
      <c r="NHP322" s="517"/>
      <c r="NHQ322" s="517"/>
      <c r="NHR322" s="517"/>
      <c r="NHS322" s="517"/>
      <c r="NHT322" s="517"/>
      <c r="NHU322" s="517"/>
      <c r="NHV322" s="517"/>
      <c r="NHW322" s="517"/>
      <c r="NHX322" s="517"/>
      <c r="NHY322" s="517"/>
      <c r="NHZ322" s="517"/>
      <c r="NIA322" s="517"/>
      <c r="NIB322" s="517"/>
      <c r="NIC322" s="517"/>
      <c r="NID322" s="517"/>
      <c r="NIE322" s="517"/>
      <c r="NIF322" s="517"/>
      <c r="NIG322" s="517"/>
      <c r="NIH322" s="517"/>
      <c r="NII322" s="517"/>
      <c r="NIJ322" s="517"/>
      <c r="NIK322" s="517"/>
      <c r="NIL322" s="517"/>
      <c r="NIM322" s="517"/>
      <c r="NIN322" s="517"/>
      <c r="NIO322" s="517"/>
      <c r="NIP322" s="517"/>
      <c r="NIQ322" s="517"/>
      <c r="NIR322" s="517"/>
      <c r="NIS322" s="517"/>
      <c r="NIT322" s="517"/>
      <c r="NIU322" s="517"/>
      <c r="NIV322" s="517"/>
      <c r="NIW322" s="517"/>
      <c r="NIX322" s="517"/>
      <c r="NIY322" s="517"/>
      <c r="NIZ322" s="517"/>
      <c r="NJA322" s="517"/>
      <c r="NJB322" s="517"/>
      <c r="NJC322" s="517"/>
      <c r="NJD322" s="517"/>
      <c r="NJE322" s="517"/>
      <c r="NJF322" s="517"/>
      <c r="NJG322" s="517"/>
      <c r="NJH322" s="517"/>
      <c r="NJI322" s="517"/>
      <c r="NJJ322" s="517"/>
      <c r="NJK322" s="517"/>
      <c r="NJL322" s="517"/>
      <c r="NJM322" s="517"/>
      <c r="NJN322" s="517"/>
      <c r="NJO322" s="517"/>
      <c r="NJP322" s="517"/>
      <c r="NJQ322" s="517"/>
      <c r="NJR322" s="517"/>
      <c r="NJS322" s="517"/>
      <c r="NJT322" s="517"/>
      <c r="NJU322" s="517"/>
      <c r="NJV322" s="517"/>
      <c r="NJW322" s="517"/>
      <c r="NJX322" s="517"/>
      <c r="NJY322" s="517"/>
      <c r="NJZ322" s="517"/>
      <c r="NKA322" s="517"/>
      <c r="NKB322" s="517"/>
      <c r="NKC322" s="517"/>
      <c r="NKD322" s="517"/>
      <c r="NKE322" s="517"/>
      <c r="NKF322" s="517"/>
      <c r="NKG322" s="517"/>
      <c r="NKH322" s="517"/>
      <c r="NKI322" s="517"/>
      <c r="NKJ322" s="517"/>
      <c r="NKK322" s="517"/>
      <c r="NKL322" s="517"/>
      <c r="NKM322" s="517"/>
      <c r="NKN322" s="517"/>
      <c r="NKO322" s="517"/>
      <c r="NKP322" s="517"/>
      <c r="NKQ322" s="517"/>
      <c r="NKR322" s="517"/>
      <c r="NKS322" s="517"/>
      <c r="NKT322" s="517"/>
      <c r="NKU322" s="517"/>
      <c r="NKV322" s="517"/>
      <c r="NKW322" s="517"/>
      <c r="NKX322" s="517"/>
      <c r="NKY322" s="517"/>
      <c r="NKZ322" s="517"/>
      <c r="NLA322" s="517"/>
      <c r="NLB322" s="517"/>
      <c r="NLC322" s="517"/>
      <c r="NLD322" s="517"/>
      <c r="NLE322" s="517"/>
      <c r="NLF322" s="517"/>
      <c r="NLG322" s="517"/>
      <c r="NLH322" s="517"/>
      <c r="NLI322" s="517"/>
      <c r="NLJ322" s="517"/>
      <c r="NLK322" s="517"/>
      <c r="NLL322" s="517"/>
      <c r="NLM322" s="517"/>
      <c r="NLN322" s="517"/>
      <c r="NLO322" s="517"/>
      <c r="NLP322" s="517"/>
      <c r="NLQ322" s="517"/>
      <c r="NLR322" s="517"/>
      <c r="NLS322" s="517"/>
      <c r="NLT322" s="517"/>
      <c r="NLU322" s="517"/>
      <c r="NLV322" s="517"/>
      <c r="NLW322" s="517"/>
      <c r="NLX322" s="517"/>
      <c r="NLY322" s="517"/>
      <c r="NLZ322" s="517"/>
      <c r="NMA322" s="517"/>
      <c r="NMB322" s="517"/>
      <c r="NMC322" s="517"/>
      <c r="NMD322" s="517"/>
      <c r="NME322" s="517"/>
      <c r="NMF322" s="517"/>
      <c r="NMG322" s="517"/>
      <c r="NMH322" s="517"/>
      <c r="NMI322" s="517"/>
      <c r="NMJ322" s="517"/>
      <c r="NMK322" s="517"/>
      <c r="NML322" s="517"/>
      <c r="NMM322" s="517"/>
      <c r="NMN322" s="517"/>
      <c r="NMO322" s="517"/>
      <c r="NMP322" s="517"/>
      <c r="NMQ322" s="517"/>
      <c r="NMR322" s="517"/>
      <c r="NMS322" s="517"/>
      <c r="NMT322" s="517"/>
      <c r="NMU322" s="517"/>
      <c r="NMV322" s="517"/>
      <c r="NMW322" s="517"/>
      <c r="NMX322" s="517"/>
      <c r="NMY322" s="517"/>
      <c r="NMZ322" s="517"/>
      <c r="NNA322" s="517"/>
      <c r="NNB322" s="517"/>
      <c r="NNC322" s="517"/>
      <c r="NND322" s="517"/>
      <c r="NNE322" s="517"/>
      <c r="NNF322" s="517"/>
      <c r="NNG322" s="517"/>
      <c r="NNH322" s="517"/>
      <c r="NNI322" s="517"/>
      <c r="NNJ322" s="517"/>
      <c r="NNK322" s="517"/>
      <c r="NNL322" s="517"/>
      <c r="NNM322" s="517"/>
      <c r="NNN322" s="517"/>
      <c r="NNO322" s="517"/>
      <c r="NNP322" s="517"/>
      <c r="NNQ322" s="517"/>
      <c r="NNR322" s="517"/>
      <c r="NNS322" s="517"/>
      <c r="NNT322" s="517"/>
      <c r="NNU322" s="517"/>
      <c r="NNV322" s="517"/>
      <c r="NNW322" s="517"/>
      <c r="NNX322" s="517"/>
      <c r="NNY322" s="517"/>
      <c r="NNZ322" s="517"/>
      <c r="NOA322" s="517"/>
      <c r="NOB322" s="517"/>
      <c r="NOC322" s="517"/>
      <c r="NOD322" s="517"/>
      <c r="NOE322" s="517"/>
      <c r="NOF322" s="517"/>
      <c r="NOG322" s="517"/>
      <c r="NOH322" s="517"/>
      <c r="NOI322" s="517"/>
      <c r="NOJ322" s="517"/>
      <c r="NOK322" s="517"/>
      <c r="NOL322" s="517"/>
      <c r="NOM322" s="517"/>
      <c r="NON322" s="517"/>
      <c r="NOO322" s="517"/>
      <c r="NOP322" s="517"/>
      <c r="NOQ322" s="517"/>
      <c r="NOR322" s="517"/>
      <c r="NOS322" s="517"/>
      <c r="NOT322" s="517"/>
      <c r="NOU322" s="517"/>
      <c r="NOV322" s="517"/>
      <c r="NOW322" s="517"/>
      <c r="NOX322" s="517"/>
      <c r="NOY322" s="517"/>
      <c r="NOZ322" s="517"/>
      <c r="NPA322" s="517"/>
      <c r="NPB322" s="517"/>
      <c r="NPC322" s="517"/>
      <c r="NPD322" s="517"/>
      <c r="NPE322" s="517"/>
      <c r="NPF322" s="517"/>
      <c r="NPG322" s="517"/>
      <c r="NPH322" s="517"/>
      <c r="NPI322" s="517"/>
      <c r="NPJ322" s="517"/>
      <c r="NPK322" s="517"/>
      <c r="NPL322" s="517"/>
      <c r="NPM322" s="517"/>
      <c r="NPN322" s="517"/>
      <c r="NPO322" s="517"/>
      <c r="NPP322" s="517"/>
      <c r="NPQ322" s="517"/>
      <c r="NPR322" s="517"/>
      <c r="NPS322" s="517"/>
      <c r="NPT322" s="517"/>
      <c r="NPU322" s="517"/>
      <c r="NPV322" s="517"/>
      <c r="NPW322" s="517"/>
      <c r="NPX322" s="517"/>
      <c r="NPY322" s="517"/>
      <c r="NPZ322" s="517"/>
      <c r="NQA322" s="517"/>
      <c r="NQB322" s="517"/>
      <c r="NQC322" s="517"/>
      <c r="NQD322" s="517"/>
      <c r="NQE322" s="517"/>
      <c r="NQF322" s="517"/>
      <c r="NQG322" s="517"/>
      <c r="NQH322" s="517"/>
      <c r="NQI322" s="517"/>
      <c r="NQJ322" s="517"/>
      <c r="NQK322" s="517"/>
      <c r="NQL322" s="517"/>
      <c r="NQM322" s="517"/>
      <c r="NQN322" s="517"/>
      <c r="NQO322" s="517"/>
      <c r="NQP322" s="517"/>
      <c r="NQQ322" s="517"/>
      <c r="NQR322" s="517"/>
      <c r="NQS322" s="517"/>
      <c r="NQT322" s="517"/>
      <c r="NQU322" s="517"/>
      <c r="NQV322" s="517"/>
      <c r="NQW322" s="517"/>
      <c r="NQX322" s="517"/>
      <c r="NQY322" s="517"/>
      <c r="NQZ322" s="517"/>
      <c r="NRA322" s="517"/>
      <c r="NRB322" s="517"/>
      <c r="NRC322" s="517"/>
      <c r="NRD322" s="517"/>
      <c r="NRE322" s="517"/>
      <c r="NRF322" s="517"/>
      <c r="NRG322" s="517"/>
      <c r="NRH322" s="517"/>
      <c r="NRI322" s="517"/>
      <c r="NRJ322" s="517"/>
      <c r="NRK322" s="517"/>
      <c r="NRL322" s="517"/>
      <c r="NRM322" s="517"/>
      <c r="NRN322" s="517"/>
      <c r="NRO322" s="517"/>
      <c r="NRP322" s="517"/>
      <c r="NRQ322" s="517"/>
      <c r="NRR322" s="517"/>
      <c r="NRS322" s="517"/>
      <c r="NRT322" s="517"/>
      <c r="NRU322" s="517"/>
      <c r="NRV322" s="517"/>
      <c r="NRW322" s="517"/>
      <c r="NRX322" s="517"/>
      <c r="NRY322" s="517"/>
      <c r="NRZ322" s="517"/>
      <c r="NSA322" s="517"/>
      <c r="NSB322" s="517"/>
      <c r="NSC322" s="517"/>
      <c r="NSD322" s="517"/>
      <c r="NSE322" s="517"/>
      <c r="NSF322" s="517"/>
      <c r="NSG322" s="517"/>
      <c r="NSH322" s="517"/>
      <c r="NSI322" s="517"/>
      <c r="NSJ322" s="517"/>
      <c r="NSK322" s="517"/>
      <c r="NSL322" s="517"/>
      <c r="NSM322" s="517"/>
      <c r="NSN322" s="517"/>
      <c r="NSO322" s="517"/>
      <c r="NSP322" s="517"/>
      <c r="NSQ322" s="517"/>
      <c r="NSR322" s="517"/>
      <c r="NSS322" s="517"/>
      <c r="NST322" s="517"/>
      <c r="NSU322" s="517"/>
      <c r="NSV322" s="517"/>
      <c r="NSW322" s="517"/>
      <c r="NSX322" s="517"/>
      <c r="NSY322" s="517"/>
      <c r="NSZ322" s="517"/>
      <c r="NTA322" s="517"/>
      <c r="NTB322" s="517"/>
      <c r="NTC322" s="517"/>
      <c r="NTD322" s="517"/>
      <c r="NTE322" s="517"/>
      <c r="NTF322" s="517"/>
      <c r="NTG322" s="517"/>
      <c r="NTH322" s="517"/>
      <c r="NTI322" s="517"/>
      <c r="NTJ322" s="517"/>
      <c r="NTK322" s="517"/>
      <c r="NTL322" s="517"/>
      <c r="NTM322" s="517"/>
      <c r="NTN322" s="517"/>
      <c r="NTO322" s="517"/>
      <c r="NTP322" s="517"/>
      <c r="NTQ322" s="517"/>
      <c r="NTR322" s="517"/>
      <c r="NTS322" s="517"/>
      <c r="NTT322" s="517"/>
      <c r="NTU322" s="517"/>
      <c r="NTV322" s="517"/>
      <c r="NTW322" s="517"/>
      <c r="NTX322" s="517"/>
      <c r="NTY322" s="517"/>
      <c r="NTZ322" s="517"/>
      <c r="NUA322" s="517"/>
      <c r="NUB322" s="517"/>
      <c r="NUC322" s="517"/>
      <c r="NUD322" s="517"/>
      <c r="NUE322" s="517"/>
      <c r="NUF322" s="517"/>
      <c r="NUG322" s="517"/>
      <c r="NUH322" s="517"/>
      <c r="NUI322" s="517"/>
      <c r="NUJ322" s="517"/>
      <c r="NUK322" s="517"/>
      <c r="NUL322" s="517"/>
      <c r="NUM322" s="517"/>
      <c r="NUN322" s="517"/>
      <c r="NUO322" s="517"/>
      <c r="NUP322" s="517"/>
      <c r="NUQ322" s="517"/>
      <c r="NUR322" s="517"/>
      <c r="NUS322" s="517"/>
      <c r="NUT322" s="517"/>
      <c r="NUU322" s="517"/>
      <c r="NUV322" s="517"/>
      <c r="NUW322" s="517"/>
      <c r="NUX322" s="517"/>
      <c r="NUY322" s="517"/>
      <c r="NUZ322" s="517"/>
      <c r="NVA322" s="517"/>
      <c r="NVB322" s="517"/>
      <c r="NVC322" s="517"/>
      <c r="NVD322" s="517"/>
      <c r="NVE322" s="517"/>
      <c r="NVF322" s="517"/>
      <c r="NVG322" s="517"/>
      <c r="NVH322" s="517"/>
      <c r="NVI322" s="517"/>
      <c r="NVJ322" s="517"/>
      <c r="NVK322" s="517"/>
      <c r="NVL322" s="517"/>
      <c r="NVM322" s="517"/>
      <c r="NVN322" s="517"/>
      <c r="NVO322" s="517"/>
      <c r="NVP322" s="517"/>
      <c r="NVQ322" s="517"/>
      <c r="NVR322" s="517"/>
      <c r="NVS322" s="517"/>
      <c r="NVT322" s="517"/>
      <c r="NVU322" s="517"/>
      <c r="NVV322" s="517"/>
      <c r="NVW322" s="517"/>
      <c r="NVX322" s="517"/>
      <c r="NVY322" s="517"/>
      <c r="NVZ322" s="517"/>
      <c r="NWA322" s="517"/>
      <c r="NWB322" s="517"/>
      <c r="NWC322" s="517"/>
      <c r="NWD322" s="517"/>
      <c r="NWE322" s="517"/>
      <c r="NWF322" s="517"/>
      <c r="NWG322" s="517"/>
      <c r="NWH322" s="517"/>
      <c r="NWI322" s="517"/>
      <c r="NWJ322" s="517"/>
      <c r="NWK322" s="517"/>
      <c r="NWL322" s="517"/>
      <c r="NWM322" s="517"/>
      <c r="NWN322" s="517"/>
      <c r="NWO322" s="517"/>
      <c r="NWP322" s="517"/>
      <c r="NWQ322" s="517"/>
      <c r="NWR322" s="517"/>
      <c r="NWS322" s="517"/>
      <c r="NWT322" s="517"/>
      <c r="NWU322" s="517"/>
      <c r="NWV322" s="517"/>
      <c r="NWW322" s="517"/>
      <c r="NWX322" s="517"/>
      <c r="NWY322" s="517"/>
      <c r="NWZ322" s="517"/>
      <c r="NXA322" s="517"/>
      <c r="NXB322" s="517"/>
      <c r="NXC322" s="517"/>
      <c r="NXD322" s="517"/>
      <c r="NXE322" s="517"/>
      <c r="NXF322" s="517"/>
      <c r="NXG322" s="517"/>
      <c r="NXH322" s="517"/>
      <c r="NXI322" s="517"/>
      <c r="NXJ322" s="517"/>
      <c r="NXK322" s="517"/>
      <c r="NXL322" s="517"/>
      <c r="NXM322" s="517"/>
      <c r="NXN322" s="517"/>
      <c r="NXO322" s="517"/>
      <c r="NXP322" s="517"/>
      <c r="NXQ322" s="517"/>
      <c r="NXR322" s="517"/>
      <c r="NXS322" s="517"/>
      <c r="NXT322" s="517"/>
      <c r="NXU322" s="517"/>
      <c r="NXV322" s="517"/>
      <c r="NXW322" s="517"/>
      <c r="NXX322" s="517"/>
      <c r="NXY322" s="517"/>
      <c r="NXZ322" s="517"/>
      <c r="NYA322" s="517"/>
      <c r="NYB322" s="517"/>
      <c r="NYC322" s="517"/>
      <c r="NYD322" s="517"/>
      <c r="NYE322" s="517"/>
      <c r="NYF322" s="517"/>
      <c r="NYG322" s="517"/>
      <c r="NYH322" s="517"/>
      <c r="NYI322" s="517"/>
      <c r="NYJ322" s="517"/>
      <c r="NYK322" s="517"/>
      <c r="NYL322" s="517"/>
      <c r="NYM322" s="517"/>
      <c r="NYN322" s="517"/>
      <c r="NYO322" s="517"/>
      <c r="NYP322" s="517"/>
      <c r="NYQ322" s="517"/>
      <c r="NYR322" s="517"/>
      <c r="NYS322" s="517"/>
      <c r="NYT322" s="517"/>
      <c r="NYU322" s="517"/>
      <c r="NYV322" s="517"/>
      <c r="NYW322" s="517"/>
      <c r="NYX322" s="517"/>
      <c r="NYY322" s="517"/>
      <c r="NYZ322" s="517"/>
      <c r="NZA322" s="517"/>
      <c r="NZB322" s="517"/>
      <c r="NZC322" s="517"/>
      <c r="NZD322" s="517"/>
      <c r="NZE322" s="517"/>
      <c r="NZF322" s="517"/>
      <c r="NZG322" s="517"/>
      <c r="NZH322" s="517"/>
      <c r="NZI322" s="517"/>
      <c r="NZJ322" s="517"/>
      <c r="NZK322" s="517"/>
      <c r="NZL322" s="517"/>
      <c r="NZM322" s="517"/>
      <c r="NZN322" s="517"/>
      <c r="NZO322" s="517"/>
      <c r="NZP322" s="517"/>
      <c r="NZQ322" s="517"/>
      <c r="NZR322" s="517"/>
      <c r="NZS322" s="517"/>
      <c r="NZT322" s="517"/>
      <c r="NZU322" s="517"/>
      <c r="NZV322" s="517"/>
      <c r="NZW322" s="517"/>
      <c r="NZX322" s="517"/>
      <c r="NZY322" s="517"/>
      <c r="NZZ322" s="517"/>
      <c r="OAA322" s="517"/>
      <c r="OAB322" s="517"/>
      <c r="OAC322" s="517"/>
      <c r="OAD322" s="517"/>
      <c r="OAE322" s="517"/>
      <c r="OAF322" s="517"/>
      <c r="OAG322" s="517"/>
      <c r="OAH322" s="517"/>
      <c r="OAI322" s="517"/>
      <c r="OAJ322" s="517"/>
      <c r="OAK322" s="517"/>
      <c r="OAL322" s="517"/>
      <c r="OAM322" s="517"/>
      <c r="OAN322" s="517"/>
      <c r="OAO322" s="517"/>
      <c r="OAP322" s="517"/>
      <c r="OAQ322" s="517"/>
      <c r="OAR322" s="517"/>
      <c r="OAS322" s="517"/>
      <c r="OAT322" s="517"/>
      <c r="OAU322" s="517"/>
      <c r="OAV322" s="517"/>
      <c r="OAW322" s="517"/>
      <c r="OAX322" s="517"/>
      <c r="OAY322" s="517"/>
      <c r="OAZ322" s="517"/>
      <c r="OBA322" s="517"/>
      <c r="OBB322" s="517"/>
      <c r="OBC322" s="517"/>
      <c r="OBD322" s="517"/>
      <c r="OBE322" s="517"/>
      <c r="OBF322" s="517"/>
      <c r="OBG322" s="517"/>
      <c r="OBH322" s="517"/>
      <c r="OBI322" s="517"/>
      <c r="OBJ322" s="517"/>
      <c r="OBK322" s="517"/>
      <c r="OBL322" s="517"/>
      <c r="OBM322" s="517"/>
      <c r="OBN322" s="517"/>
      <c r="OBO322" s="517"/>
      <c r="OBP322" s="517"/>
      <c r="OBQ322" s="517"/>
      <c r="OBR322" s="517"/>
      <c r="OBS322" s="517"/>
      <c r="OBT322" s="517"/>
      <c r="OBU322" s="517"/>
      <c r="OBV322" s="517"/>
      <c r="OBW322" s="517"/>
      <c r="OBX322" s="517"/>
      <c r="OBY322" s="517"/>
      <c r="OBZ322" s="517"/>
      <c r="OCA322" s="517"/>
      <c r="OCB322" s="517"/>
      <c r="OCC322" s="517"/>
      <c r="OCD322" s="517"/>
      <c r="OCE322" s="517"/>
      <c r="OCF322" s="517"/>
      <c r="OCG322" s="517"/>
      <c r="OCH322" s="517"/>
      <c r="OCI322" s="517"/>
      <c r="OCJ322" s="517"/>
      <c r="OCK322" s="517"/>
      <c r="OCL322" s="517"/>
      <c r="OCM322" s="517"/>
      <c r="OCN322" s="517"/>
      <c r="OCO322" s="517"/>
      <c r="OCP322" s="517"/>
      <c r="OCQ322" s="517"/>
      <c r="OCR322" s="517"/>
      <c r="OCS322" s="517"/>
      <c r="OCT322" s="517"/>
      <c r="OCU322" s="517"/>
      <c r="OCV322" s="517"/>
      <c r="OCW322" s="517"/>
      <c r="OCX322" s="517"/>
      <c r="OCY322" s="517"/>
      <c r="OCZ322" s="517"/>
      <c r="ODA322" s="517"/>
      <c r="ODB322" s="517"/>
      <c r="ODC322" s="517"/>
      <c r="ODD322" s="517"/>
      <c r="ODE322" s="517"/>
      <c r="ODF322" s="517"/>
      <c r="ODG322" s="517"/>
      <c r="ODH322" s="517"/>
      <c r="ODI322" s="517"/>
      <c r="ODJ322" s="517"/>
      <c r="ODK322" s="517"/>
      <c r="ODL322" s="517"/>
      <c r="ODM322" s="517"/>
      <c r="ODN322" s="517"/>
      <c r="ODO322" s="517"/>
      <c r="ODP322" s="517"/>
      <c r="ODQ322" s="517"/>
      <c r="ODR322" s="517"/>
      <c r="ODS322" s="517"/>
      <c r="ODT322" s="517"/>
      <c r="ODU322" s="517"/>
      <c r="ODV322" s="517"/>
      <c r="ODW322" s="517"/>
      <c r="ODX322" s="517"/>
      <c r="ODY322" s="517"/>
      <c r="ODZ322" s="517"/>
      <c r="OEA322" s="517"/>
      <c r="OEB322" s="517"/>
      <c r="OEC322" s="517"/>
      <c r="OED322" s="517"/>
      <c r="OEE322" s="517"/>
      <c r="OEF322" s="517"/>
      <c r="OEG322" s="517"/>
      <c r="OEH322" s="517"/>
      <c r="OEI322" s="517"/>
      <c r="OEJ322" s="517"/>
      <c r="OEK322" s="517"/>
      <c r="OEL322" s="517"/>
      <c r="OEM322" s="517"/>
      <c r="OEN322" s="517"/>
      <c r="OEO322" s="517"/>
      <c r="OEP322" s="517"/>
      <c r="OEQ322" s="517"/>
      <c r="OER322" s="517"/>
      <c r="OES322" s="517"/>
      <c r="OET322" s="517"/>
      <c r="OEU322" s="517"/>
      <c r="OEV322" s="517"/>
      <c r="OEW322" s="517"/>
      <c r="OEX322" s="517"/>
      <c r="OEY322" s="517"/>
      <c r="OEZ322" s="517"/>
      <c r="OFA322" s="517"/>
      <c r="OFB322" s="517"/>
      <c r="OFC322" s="517"/>
      <c r="OFD322" s="517"/>
      <c r="OFE322" s="517"/>
      <c r="OFF322" s="517"/>
      <c r="OFG322" s="517"/>
      <c r="OFH322" s="517"/>
      <c r="OFI322" s="517"/>
      <c r="OFJ322" s="517"/>
      <c r="OFK322" s="517"/>
      <c r="OFL322" s="517"/>
      <c r="OFM322" s="517"/>
      <c r="OFN322" s="517"/>
      <c r="OFO322" s="517"/>
      <c r="OFP322" s="517"/>
      <c r="OFQ322" s="517"/>
      <c r="OFR322" s="517"/>
      <c r="OFS322" s="517"/>
      <c r="OFT322" s="517"/>
      <c r="OFU322" s="517"/>
      <c r="OFV322" s="517"/>
      <c r="OFW322" s="517"/>
      <c r="OFX322" s="517"/>
      <c r="OFY322" s="517"/>
      <c r="OFZ322" s="517"/>
      <c r="OGA322" s="517"/>
      <c r="OGB322" s="517"/>
      <c r="OGC322" s="517"/>
      <c r="OGD322" s="517"/>
      <c r="OGE322" s="517"/>
      <c r="OGF322" s="517"/>
      <c r="OGG322" s="517"/>
      <c r="OGH322" s="517"/>
      <c r="OGI322" s="517"/>
      <c r="OGJ322" s="517"/>
      <c r="OGK322" s="517"/>
      <c r="OGL322" s="517"/>
      <c r="OGM322" s="517"/>
      <c r="OGN322" s="517"/>
      <c r="OGO322" s="517"/>
      <c r="OGP322" s="517"/>
      <c r="OGQ322" s="517"/>
      <c r="OGR322" s="517"/>
      <c r="OGS322" s="517"/>
      <c r="OGT322" s="517"/>
      <c r="OGU322" s="517"/>
      <c r="OGV322" s="517"/>
      <c r="OGW322" s="517"/>
      <c r="OGX322" s="517"/>
      <c r="OGY322" s="517"/>
      <c r="OGZ322" s="517"/>
      <c r="OHA322" s="517"/>
      <c r="OHB322" s="517"/>
      <c r="OHC322" s="517"/>
      <c r="OHD322" s="517"/>
      <c r="OHE322" s="517"/>
      <c r="OHF322" s="517"/>
      <c r="OHG322" s="517"/>
      <c r="OHH322" s="517"/>
      <c r="OHI322" s="517"/>
      <c r="OHJ322" s="517"/>
      <c r="OHK322" s="517"/>
      <c r="OHL322" s="517"/>
      <c r="OHM322" s="517"/>
      <c r="OHN322" s="517"/>
      <c r="OHO322" s="517"/>
      <c r="OHP322" s="517"/>
      <c r="OHQ322" s="517"/>
      <c r="OHR322" s="517"/>
      <c r="OHS322" s="517"/>
      <c r="OHT322" s="517"/>
      <c r="OHU322" s="517"/>
      <c r="OHV322" s="517"/>
      <c r="OHW322" s="517"/>
      <c r="OHX322" s="517"/>
      <c r="OHY322" s="517"/>
      <c r="OHZ322" s="517"/>
      <c r="OIA322" s="517"/>
      <c r="OIB322" s="517"/>
      <c r="OIC322" s="517"/>
      <c r="OID322" s="517"/>
      <c r="OIE322" s="517"/>
      <c r="OIF322" s="517"/>
      <c r="OIG322" s="517"/>
      <c r="OIH322" s="517"/>
      <c r="OII322" s="517"/>
      <c r="OIJ322" s="517"/>
      <c r="OIK322" s="517"/>
      <c r="OIL322" s="517"/>
      <c r="OIM322" s="517"/>
      <c r="OIN322" s="517"/>
      <c r="OIO322" s="517"/>
      <c r="OIP322" s="517"/>
      <c r="OIQ322" s="517"/>
      <c r="OIR322" s="517"/>
      <c r="OIS322" s="517"/>
      <c r="OIT322" s="517"/>
      <c r="OIU322" s="517"/>
      <c r="OIV322" s="517"/>
      <c r="OIW322" s="517"/>
      <c r="OIX322" s="517"/>
      <c r="OIY322" s="517"/>
      <c r="OIZ322" s="517"/>
      <c r="OJA322" s="517"/>
      <c r="OJB322" s="517"/>
      <c r="OJC322" s="517"/>
      <c r="OJD322" s="517"/>
      <c r="OJE322" s="517"/>
      <c r="OJF322" s="517"/>
      <c r="OJG322" s="517"/>
      <c r="OJH322" s="517"/>
      <c r="OJI322" s="517"/>
      <c r="OJJ322" s="517"/>
      <c r="OJK322" s="517"/>
      <c r="OJL322" s="517"/>
      <c r="OJM322" s="517"/>
      <c r="OJN322" s="517"/>
      <c r="OJO322" s="517"/>
      <c r="OJP322" s="517"/>
      <c r="OJQ322" s="517"/>
      <c r="OJR322" s="517"/>
      <c r="OJS322" s="517"/>
      <c r="OJT322" s="517"/>
      <c r="OJU322" s="517"/>
      <c r="OJV322" s="517"/>
      <c r="OJW322" s="517"/>
      <c r="OJX322" s="517"/>
      <c r="OJY322" s="517"/>
      <c r="OJZ322" s="517"/>
      <c r="OKA322" s="517"/>
      <c r="OKB322" s="517"/>
      <c r="OKC322" s="517"/>
      <c r="OKD322" s="517"/>
      <c r="OKE322" s="517"/>
      <c r="OKF322" s="517"/>
      <c r="OKG322" s="517"/>
      <c r="OKH322" s="517"/>
      <c r="OKI322" s="517"/>
      <c r="OKJ322" s="517"/>
      <c r="OKK322" s="517"/>
      <c r="OKL322" s="517"/>
      <c r="OKM322" s="517"/>
      <c r="OKN322" s="517"/>
      <c r="OKO322" s="517"/>
      <c r="OKP322" s="517"/>
      <c r="OKQ322" s="517"/>
      <c r="OKR322" s="517"/>
      <c r="OKS322" s="517"/>
      <c r="OKT322" s="517"/>
      <c r="OKU322" s="517"/>
      <c r="OKV322" s="517"/>
      <c r="OKW322" s="517"/>
      <c r="OKX322" s="517"/>
      <c r="OKY322" s="517"/>
      <c r="OKZ322" s="517"/>
      <c r="OLA322" s="517"/>
      <c r="OLB322" s="517"/>
      <c r="OLC322" s="517"/>
      <c r="OLD322" s="517"/>
      <c r="OLE322" s="517"/>
      <c r="OLF322" s="517"/>
      <c r="OLG322" s="517"/>
      <c r="OLH322" s="517"/>
      <c r="OLI322" s="517"/>
      <c r="OLJ322" s="517"/>
      <c r="OLK322" s="517"/>
      <c r="OLL322" s="517"/>
      <c r="OLM322" s="517"/>
      <c r="OLN322" s="517"/>
      <c r="OLO322" s="517"/>
      <c r="OLP322" s="517"/>
      <c r="OLQ322" s="517"/>
      <c r="OLR322" s="517"/>
      <c r="OLS322" s="517"/>
      <c r="OLT322" s="517"/>
      <c r="OLU322" s="517"/>
      <c r="OLV322" s="517"/>
      <c r="OLW322" s="517"/>
      <c r="OLX322" s="517"/>
      <c r="OLY322" s="517"/>
      <c r="OLZ322" s="517"/>
      <c r="OMA322" s="517"/>
      <c r="OMB322" s="517"/>
      <c r="OMC322" s="517"/>
      <c r="OMD322" s="517"/>
      <c r="OME322" s="517"/>
      <c r="OMF322" s="517"/>
      <c r="OMG322" s="517"/>
      <c r="OMH322" s="517"/>
      <c r="OMI322" s="517"/>
      <c r="OMJ322" s="517"/>
      <c r="OMK322" s="517"/>
      <c r="OML322" s="517"/>
      <c r="OMM322" s="517"/>
      <c r="OMN322" s="517"/>
      <c r="OMO322" s="517"/>
      <c r="OMP322" s="517"/>
      <c r="OMQ322" s="517"/>
      <c r="OMR322" s="517"/>
      <c r="OMS322" s="517"/>
      <c r="OMT322" s="517"/>
      <c r="OMU322" s="517"/>
      <c r="OMV322" s="517"/>
      <c r="OMW322" s="517"/>
      <c r="OMX322" s="517"/>
      <c r="OMY322" s="517"/>
      <c r="OMZ322" s="517"/>
      <c r="ONA322" s="517"/>
      <c r="ONB322" s="517"/>
      <c r="ONC322" s="517"/>
      <c r="OND322" s="517"/>
      <c r="ONE322" s="517"/>
      <c r="ONF322" s="517"/>
      <c r="ONG322" s="517"/>
      <c r="ONH322" s="517"/>
      <c r="ONI322" s="517"/>
      <c r="ONJ322" s="517"/>
      <c r="ONK322" s="517"/>
      <c r="ONL322" s="517"/>
      <c r="ONM322" s="517"/>
      <c r="ONN322" s="517"/>
      <c r="ONO322" s="517"/>
      <c r="ONP322" s="517"/>
      <c r="ONQ322" s="517"/>
      <c r="ONR322" s="517"/>
      <c r="ONS322" s="517"/>
      <c r="ONT322" s="517"/>
      <c r="ONU322" s="517"/>
      <c r="ONV322" s="517"/>
      <c r="ONW322" s="517"/>
      <c r="ONX322" s="517"/>
      <c r="ONY322" s="517"/>
      <c r="ONZ322" s="517"/>
      <c r="OOA322" s="517"/>
      <c r="OOB322" s="517"/>
      <c r="OOC322" s="517"/>
      <c r="OOD322" s="517"/>
      <c r="OOE322" s="517"/>
      <c r="OOF322" s="517"/>
      <c r="OOG322" s="517"/>
      <c r="OOH322" s="517"/>
      <c r="OOI322" s="517"/>
      <c r="OOJ322" s="517"/>
      <c r="OOK322" s="517"/>
      <c r="OOL322" s="517"/>
      <c r="OOM322" s="517"/>
      <c r="OON322" s="517"/>
      <c r="OOO322" s="517"/>
      <c r="OOP322" s="517"/>
      <c r="OOQ322" s="517"/>
      <c r="OOR322" s="517"/>
      <c r="OOS322" s="517"/>
      <c r="OOT322" s="517"/>
      <c r="OOU322" s="517"/>
      <c r="OOV322" s="517"/>
      <c r="OOW322" s="517"/>
      <c r="OOX322" s="517"/>
      <c r="OOY322" s="517"/>
      <c r="OOZ322" s="517"/>
      <c r="OPA322" s="517"/>
      <c r="OPB322" s="517"/>
      <c r="OPC322" s="517"/>
      <c r="OPD322" s="517"/>
      <c r="OPE322" s="517"/>
      <c r="OPF322" s="517"/>
      <c r="OPG322" s="517"/>
      <c r="OPH322" s="517"/>
      <c r="OPI322" s="517"/>
      <c r="OPJ322" s="517"/>
      <c r="OPK322" s="517"/>
      <c r="OPL322" s="517"/>
      <c r="OPM322" s="517"/>
      <c r="OPN322" s="517"/>
      <c r="OPO322" s="517"/>
      <c r="OPP322" s="517"/>
      <c r="OPQ322" s="517"/>
      <c r="OPR322" s="517"/>
      <c r="OPS322" s="517"/>
      <c r="OPT322" s="517"/>
      <c r="OPU322" s="517"/>
      <c r="OPV322" s="517"/>
      <c r="OPW322" s="517"/>
      <c r="OPX322" s="517"/>
      <c r="OPY322" s="517"/>
      <c r="OPZ322" s="517"/>
      <c r="OQA322" s="517"/>
      <c r="OQB322" s="517"/>
      <c r="OQC322" s="517"/>
      <c r="OQD322" s="517"/>
      <c r="OQE322" s="517"/>
      <c r="OQF322" s="517"/>
      <c r="OQG322" s="517"/>
      <c r="OQH322" s="517"/>
      <c r="OQI322" s="517"/>
      <c r="OQJ322" s="517"/>
      <c r="OQK322" s="517"/>
      <c r="OQL322" s="517"/>
      <c r="OQM322" s="517"/>
      <c r="OQN322" s="517"/>
      <c r="OQO322" s="517"/>
      <c r="OQP322" s="517"/>
      <c r="OQQ322" s="517"/>
      <c r="OQR322" s="517"/>
      <c r="OQS322" s="517"/>
      <c r="OQT322" s="517"/>
      <c r="OQU322" s="517"/>
      <c r="OQV322" s="517"/>
      <c r="OQW322" s="517"/>
      <c r="OQX322" s="517"/>
      <c r="OQY322" s="517"/>
      <c r="OQZ322" s="517"/>
      <c r="ORA322" s="517"/>
      <c r="ORB322" s="517"/>
      <c r="ORC322" s="517"/>
      <c r="ORD322" s="517"/>
      <c r="ORE322" s="517"/>
      <c r="ORF322" s="517"/>
      <c r="ORG322" s="517"/>
      <c r="ORH322" s="517"/>
      <c r="ORI322" s="517"/>
      <c r="ORJ322" s="517"/>
      <c r="ORK322" s="517"/>
      <c r="ORL322" s="517"/>
      <c r="ORM322" s="517"/>
      <c r="ORN322" s="517"/>
      <c r="ORO322" s="517"/>
      <c r="ORP322" s="517"/>
      <c r="ORQ322" s="517"/>
      <c r="ORR322" s="517"/>
      <c r="ORS322" s="517"/>
      <c r="ORT322" s="517"/>
      <c r="ORU322" s="517"/>
      <c r="ORV322" s="517"/>
      <c r="ORW322" s="517"/>
      <c r="ORX322" s="517"/>
      <c r="ORY322" s="517"/>
      <c r="ORZ322" s="517"/>
      <c r="OSA322" s="517"/>
      <c r="OSB322" s="517"/>
      <c r="OSC322" s="517"/>
      <c r="OSD322" s="517"/>
      <c r="OSE322" s="517"/>
      <c r="OSF322" s="517"/>
      <c r="OSG322" s="517"/>
      <c r="OSH322" s="517"/>
      <c r="OSI322" s="517"/>
      <c r="OSJ322" s="517"/>
      <c r="OSK322" s="517"/>
      <c r="OSL322" s="517"/>
      <c r="OSM322" s="517"/>
      <c r="OSN322" s="517"/>
      <c r="OSO322" s="517"/>
      <c r="OSP322" s="517"/>
      <c r="OSQ322" s="517"/>
      <c r="OSR322" s="517"/>
      <c r="OSS322" s="517"/>
      <c r="OST322" s="517"/>
      <c r="OSU322" s="517"/>
      <c r="OSV322" s="517"/>
      <c r="OSW322" s="517"/>
      <c r="OSX322" s="517"/>
      <c r="OSY322" s="517"/>
      <c r="OSZ322" s="517"/>
      <c r="OTA322" s="517"/>
      <c r="OTB322" s="517"/>
      <c r="OTC322" s="517"/>
      <c r="OTD322" s="517"/>
      <c r="OTE322" s="517"/>
      <c r="OTF322" s="517"/>
      <c r="OTG322" s="517"/>
      <c r="OTH322" s="517"/>
      <c r="OTI322" s="517"/>
      <c r="OTJ322" s="517"/>
      <c r="OTK322" s="517"/>
      <c r="OTL322" s="517"/>
      <c r="OTM322" s="517"/>
      <c r="OTN322" s="517"/>
      <c r="OTO322" s="517"/>
      <c r="OTP322" s="517"/>
      <c r="OTQ322" s="517"/>
      <c r="OTR322" s="517"/>
      <c r="OTS322" s="517"/>
      <c r="OTT322" s="517"/>
      <c r="OTU322" s="517"/>
      <c r="OTV322" s="517"/>
      <c r="OTW322" s="517"/>
      <c r="OTX322" s="517"/>
      <c r="OTY322" s="517"/>
      <c r="OTZ322" s="517"/>
      <c r="OUA322" s="517"/>
      <c r="OUB322" s="517"/>
      <c r="OUC322" s="517"/>
      <c r="OUD322" s="517"/>
      <c r="OUE322" s="517"/>
      <c r="OUF322" s="517"/>
      <c r="OUG322" s="517"/>
      <c r="OUH322" s="517"/>
      <c r="OUI322" s="517"/>
      <c r="OUJ322" s="517"/>
      <c r="OUK322" s="517"/>
      <c r="OUL322" s="517"/>
      <c r="OUM322" s="517"/>
      <c r="OUN322" s="517"/>
      <c r="OUO322" s="517"/>
      <c r="OUP322" s="517"/>
      <c r="OUQ322" s="517"/>
      <c r="OUR322" s="517"/>
      <c r="OUS322" s="517"/>
      <c r="OUT322" s="517"/>
      <c r="OUU322" s="517"/>
      <c r="OUV322" s="517"/>
      <c r="OUW322" s="517"/>
      <c r="OUX322" s="517"/>
      <c r="OUY322" s="517"/>
      <c r="OUZ322" s="517"/>
      <c r="OVA322" s="517"/>
      <c r="OVB322" s="517"/>
      <c r="OVC322" s="517"/>
      <c r="OVD322" s="517"/>
      <c r="OVE322" s="517"/>
      <c r="OVF322" s="517"/>
      <c r="OVG322" s="517"/>
      <c r="OVH322" s="517"/>
      <c r="OVI322" s="517"/>
      <c r="OVJ322" s="517"/>
      <c r="OVK322" s="517"/>
      <c r="OVL322" s="517"/>
      <c r="OVM322" s="517"/>
      <c r="OVN322" s="517"/>
      <c r="OVO322" s="517"/>
      <c r="OVP322" s="517"/>
      <c r="OVQ322" s="517"/>
      <c r="OVR322" s="517"/>
      <c r="OVS322" s="517"/>
      <c r="OVT322" s="517"/>
      <c r="OVU322" s="517"/>
      <c r="OVV322" s="517"/>
      <c r="OVW322" s="517"/>
      <c r="OVX322" s="517"/>
      <c r="OVY322" s="517"/>
      <c r="OVZ322" s="517"/>
      <c r="OWA322" s="517"/>
      <c r="OWB322" s="517"/>
      <c r="OWC322" s="517"/>
      <c r="OWD322" s="517"/>
      <c r="OWE322" s="517"/>
      <c r="OWF322" s="517"/>
      <c r="OWG322" s="517"/>
      <c r="OWH322" s="517"/>
      <c r="OWI322" s="517"/>
      <c r="OWJ322" s="517"/>
      <c r="OWK322" s="517"/>
      <c r="OWL322" s="517"/>
      <c r="OWM322" s="517"/>
      <c r="OWN322" s="517"/>
      <c r="OWO322" s="517"/>
      <c r="OWP322" s="517"/>
      <c r="OWQ322" s="517"/>
      <c r="OWR322" s="517"/>
      <c r="OWS322" s="517"/>
      <c r="OWT322" s="517"/>
      <c r="OWU322" s="517"/>
      <c r="OWV322" s="517"/>
      <c r="OWW322" s="517"/>
      <c r="OWX322" s="517"/>
      <c r="OWY322" s="517"/>
      <c r="OWZ322" s="517"/>
      <c r="OXA322" s="517"/>
      <c r="OXB322" s="517"/>
      <c r="OXC322" s="517"/>
      <c r="OXD322" s="517"/>
      <c r="OXE322" s="517"/>
      <c r="OXF322" s="517"/>
      <c r="OXG322" s="517"/>
      <c r="OXH322" s="517"/>
      <c r="OXI322" s="517"/>
      <c r="OXJ322" s="517"/>
      <c r="OXK322" s="517"/>
      <c r="OXL322" s="517"/>
      <c r="OXM322" s="517"/>
      <c r="OXN322" s="517"/>
      <c r="OXO322" s="517"/>
      <c r="OXP322" s="517"/>
      <c r="OXQ322" s="517"/>
      <c r="OXR322" s="517"/>
      <c r="OXS322" s="517"/>
      <c r="OXT322" s="517"/>
      <c r="OXU322" s="517"/>
      <c r="OXV322" s="517"/>
      <c r="OXW322" s="517"/>
      <c r="OXX322" s="517"/>
      <c r="OXY322" s="517"/>
      <c r="OXZ322" s="517"/>
      <c r="OYA322" s="517"/>
      <c r="OYB322" s="517"/>
      <c r="OYC322" s="517"/>
      <c r="OYD322" s="517"/>
      <c r="OYE322" s="517"/>
      <c r="OYF322" s="517"/>
      <c r="OYG322" s="517"/>
      <c r="OYH322" s="517"/>
      <c r="OYI322" s="517"/>
      <c r="OYJ322" s="517"/>
      <c r="OYK322" s="517"/>
      <c r="OYL322" s="517"/>
      <c r="OYM322" s="517"/>
      <c r="OYN322" s="517"/>
      <c r="OYO322" s="517"/>
      <c r="OYP322" s="517"/>
      <c r="OYQ322" s="517"/>
      <c r="OYR322" s="517"/>
      <c r="OYS322" s="517"/>
      <c r="OYT322" s="517"/>
      <c r="OYU322" s="517"/>
      <c r="OYV322" s="517"/>
      <c r="OYW322" s="517"/>
      <c r="OYX322" s="517"/>
      <c r="OYY322" s="517"/>
      <c r="OYZ322" s="517"/>
      <c r="OZA322" s="517"/>
      <c r="OZB322" s="517"/>
      <c r="OZC322" s="517"/>
      <c r="OZD322" s="517"/>
      <c r="OZE322" s="517"/>
      <c r="OZF322" s="517"/>
      <c r="OZG322" s="517"/>
      <c r="OZH322" s="517"/>
      <c r="OZI322" s="517"/>
      <c r="OZJ322" s="517"/>
      <c r="OZK322" s="517"/>
      <c r="OZL322" s="517"/>
      <c r="OZM322" s="517"/>
      <c r="OZN322" s="517"/>
      <c r="OZO322" s="517"/>
      <c r="OZP322" s="517"/>
      <c r="OZQ322" s="517"/>
      <c r="OZR322" s="517"/>
      <c r="OZS322" s="517"/>
      <c r="OZT322" s="517"/>
      <c r="OZU322" s="517"/>
      <c r="OZV322" s="517"/>
      <c r="OZW322" s="517"/>
      <c r="OZX322" s="517"/>
      <c r="OZY322" s="517"/>
      <c r="OZZ322" s="517"/>
      <c r="PAA322" s="517"/>
      <c r="PAB322" s="517"/>
      <c r="PAC322" s="517"/>
      <c r="PAD322" s="517"/>
      <c r="PAE322" s="517"/>
      <c r="PAF322" s="517"/>
      <c r="PAG322" s="517"/>
      <c r="PAH322" s="517"/>
      <c r="PAI322" s="517"/>
      <c r="PAJ322" s="517"/>
      <c r="PAK322" s="517"/>
      <c r="PAL322" s="517"/>
      <c r="PAM322" s="517"/>
      <c r="PAN322" s="517"/>
      <c r="PAO322" s="517"/>
      <c r="PAP322" s="517"/>
      <c r="PAQ322" s="517"/>
      <c r="PAR322" s="517"/>
      <c r="PAS322" s="517"/>
      <c r="PAT322" s="517"/>
      <c r="PAU322" s="517"/>
      <c r="PAV322" s="517"/>
      <c r="PAW322" s="517"/>
      <c r="PAX322" s="517"/>
      <c r="PAY322" s="517"/>
      <c r="PAZ322" s="517"/>
      <c r="PBA322" s="517"/>
      <c r="PBB322" s="517"/>
      <c r="PBC322" s="517"/>
      <c r="PBD322" s="517"/>
      <c r="PBE322" s="517"/>
      <c r="PBF322" s="517"/>
      <c r="PBG322" s="517"/>
      <c r="PBH322" s="517"/>
      <c r="PBI322" s="517"/>
      <c r="PBJ322" s="517"/>
      <c r="PBK322" s="517"/>
      <c r="PBL322" s="517"/>
      <c r="PBM322" s="517"/>
      <c r="PBN322" s="517"/>
      <c r="PBO322" s="517"/>
      <c r="PBP322" s="517"/>
      <c r="PBQ322" s="517"/>
      <c r="PBR322" s="517"/>
      <c r="PBS322" s="517"/>
      <c r="PBT322" s="517"/>
      <c r="PBU322" s="517"/>
      <c r="PBV322" s="517"/>
      <c r="PBW322" s="517"/>
      <c r="PBX322" s="517"/>
      <c r="PBY322" s="517"/>
      <c r="PBZ322" s="517"/>
      <c r="PCA322" s="517"/>
      <c r="PCB322" s="517"/>
      <c r="PCC322" s="517"/>
      <c r="PCD322" s="517"/>
      <c r="PCE322" s="517"/>
      <c r="PCF322" s="517"/>
      <c r="PCG322" s="517"/>
      <c r="PCH322" s="517"/>
      <c r="PCI322" s="517"/>
      <c r="PCJ322" s="517"/>
      <c r="PCK322" s="517"/>
      <c r="PCL322" s="517"/>
      <c r="PCM322" s="517"/>
      <c r="PCN322" s="517"/>
      <c r="PCO322" s="517"/>
      <c r="PCP322" s="517"/>
      <c r="PCQ322" s="517"/>
      <c r="PCR322" s="517"/>
      <c r="PCS322" s="517"/>
      <c r="PCT322" s="517"/>
      <c r="PCU322" s="517"/>
      <c r="PCV322" s="517"/>
      <c r="PCW322" s="517"/>
      <c r="PCX322" s="517"/>
      <c r="PCY322" s="517"/>
      <c r="PCZ322" s="517"/>
      <c r="PDA322" s="517"/>
      <c r="PDB322" s="517"/>
      <c r="PDC322" s="517"/>
      <c r="PDD322" s="517"/>
      <c r="PDE322" s="517"/>
      <c r="PDF322" s="517"/>
      <c r="PDG322" s="517"/>
      <c r="PDH322" s="517"/>
      <c r="PDI322" s="517"/>
      <c r="PDJ322" s="517"/>
      <c r="PDK322" s="517"/>
      <c r="PDL322" s="517"/>
      <c r="PDM322" s="517"/>
      <c r="PDN322" s="517"/>
      <c r="PDO322" s="517"/>
      <c r="PDP322" s="517"/>
      <c r="PDQ322" s="517"/>
      <c r="PDR322" s="517"/>
      <c r="PDS322" s="517"/>
      <c r="PDT322" s="517"/>
      <c r="PDU322" s="517"/>
      <c r="PDV322" s="517"/>
      <c r="PDW322" s="517"/>
      <c r="PDX322" s="517"/>
      <c r="PDY322" s="517"/>
      <c r="PDZ322" s="517"/>
      <c r="PEA322" s="517"/>
      <c r="PEB322" s="517"/>
      <c r="PEC322" s="517"/>
      <c r="PED322" s="517"/>
      <c r="PEE322" s="517"/>
      <c r="PEF322" s="517"/>
      <c r="PEG322" s="517"/>
      <c r="PEH322" s="517"/>
      <c r="PEI322" s="517"/>
      <c r="PEJ322" s="517"/>
      <c r="PEK322" s="517"/>
      <c r="PEL322" s="517"/>
      <c r="PEM322" s="517"/>
      <c r="PEN322" s="517"/>
      <c r="PEO322" s="517"/>
      <c r="PEP322" s="517"/>
      <c r="PEQ322" s="517"/>
      <c r="PER322" s="517"/>
      <c r="PES322" s="517"/>
      <c r="PET322" s="517"/>
      <c r="PEU322" s="517"/>
      <c r="PEV322" s="517"/>
      <c r="PEW322" s="517"/>
      <c r="PEX322" s="517"/>
      <c r="PEY322" s="517"/>
      <c r="PEZ322" s="517"/>
      <c r="PFA322" s="517"/>
      <c r="PFB322" s="517"/>
      <c r="PFC322" s="517"/>
      <c r="PFD322" s="517"/>
      <c r="PFE322" s="517"/>
      <c r="PFF322" s="517"/>
      <c r="PFG322" s="517"/>
      <c r="PFH322" s="517"/>
      <c r="PFI322" s="517"/>
      <c r="PFJ322" s="517"/>
      <c r="PFK322" s="517"/>
      <c r="PFL322" s="517"/>
      <c r="PFM322" s="517"/>
      <c r="PFN322" s="517"/>
      <c r="PFO322" s="517"/>
      <c r="PFP322" s="517"/>
      <c r="PFQ322" s="517"/>
      <c r="PFR322" s="517"/>
      <c r="PFS322" s="517"/>
      <c r="PFT322" s="517"/>
      <c r="PFU322" s="517"/>
      <c r="PFV322" s="517"/>
      <c r="PFW322" s="517"/>
      <c r="PFX322" s="517"/>
      <c r="PFY322" s="517"/>
      <c r="PFZ322" s="517"/>
      <c r="PGA322" s="517"/>
      <c r="PGB322" s="517"/>
      <c r="PGC322" s="517"/>
      <c r="PGD322" s="517"/>
      <c r="PGE322" s="517"/>
      <c r="PGF322" s="517"/>
      <c r="PGG322" s="517"/>
      <c r="PGH322" s="517"/>
      <c r="PGI322" s="517"/>
      <c r="PGJ322" s="517"/>
      <c r="PGK322" s="517"/>
      <c r="PGL322" s="517"/>
      <c r="PGM322" s="517"/>
      <c r="PGN322" s="517"/>
      <c r="PGO322" s="517"/>
      <c r="PGP322" s="517"/>
      <c r="PGQ322" s="517"/>
      <c r="PGR322" s="517"/>
      <c r="PGS322" s="517"/>
      <c r="PGT322" s="517"/>
      <c r="PGU322" s="517"/>
      <c r="PGV322" s="517"/>
      <c r="PGW322" s="517"/>
      <c r="PGX322" s="517"/>
      <c r="PGY322" s="517"/>
      <c r="PGZ322" s="517"/>
      <c r="PHA322" s="517"/>
      <c r="PHB322" s="517"/>
      <c r="PHC322" s="517"/>
      <c r="PHD322" s="517"/>
      <c r="PHE322" s="517"/>
      <c r="PHF322" s="517"/>
      <c r="PHG322" s="517"/>
      <c r="PHH322" s="517"/>
      <c r="PHI322" s="517"/>
      <c r="PHJ322" s="517"/>
      <c r="PHK322" s="517"/>
      <c r="PHL322" s="517"/>
      <c r="PHM322" s="517"/>
      <c r="PHN322" s="517"/>
      <c r="PHO322" s="517"/>
      <c r="PHP322" s="517"/>
      <c r="PHQ322" s="517"/>
      <c r="PHR322" s="517"/>
      <c r="PHS322" s="517"/>
      <c r="PHT322" s="517"/>
      <c r="PHU322" s="517"/>
      <c r="PHV322" s="517"/>
      <c r="PHW322" s="517"/>
      <c r="PHX322" s="517"/>
      <c r="PHY322" s="517"/>
      <c r="PHZ322" s="517"/>
      <c r="PIA322" s="517"/>
      <c r="PIB322" s="517"/>
      <c r="PIC322" s="517"/>
      <c r="PID322" s="517"/>
      <c r="PIE322" s="517"/>
      <c r="PIF322" s="517"/>
      <c r="PIG322" s="517"/>
      <c r="PIH322" s="517"/>
      <c r="PII322" s="517"/>
      <c r="PIJ322" s="517"/>
      <c r="PIK322" s="517"/>
      <c r="PIL322" s="517"/>
      <c r="PIM322" s="517"/>
      <c r="PIN322" s="517"/>
      <c r="PIO322" s="517"/>
      <c r="PIP322" s="517"/>
      <c r="PIQ322" s="517"/>
      <c r="PIR322" s="517"/>
      <c r="PIS322" s="517"/>
      <c r="PIT322" s="517"/>
      <c r="PIU322" s="517"/>
      <c r="PIV322" s="517"/>
      <c r="PIW322" s="517"/>
      <c r="PIX322" s="517"/>
      <c r="PIY322" s="517"/>
      <c r="PIZ322" s="517"/>
      <c r="PJA322" s="517"/>
      <c r="PJB322" s="517"/>
      <c r="PJC322" s="517"/>
      <c r="PJD322" s="517"/>
      <c r="PJE322" s="517"/>
      <c r="PJF322" s="517"/>
      <c r="PJG322" s="517"/>
      <c r="PJH322" s="517"/>
      <c r="PJI322" s="517"/>
      <c r="PJJ322" s="517"/>
      <c r="PJK322" s="517"/>
      <c r="PJL322" s="517"/>
      <c r="PJM322" s="517"/>
      <c r="PJN322" s="517"/>
      <c r="PJO322" s="517"/>
      <c r="PJP322" s="517"/>
      <c r="PJQ322" s="517"/>
      <c r="PJR322" s="517"/>
      <c r="PJS322" s="517"/>
      <c r="PJT322" s="517"/>
      <c r="PJU322" s="517"/>
      <c r="PJV322" s="517"/>
      <c r="PJW322" s="517"/>
      <c r="PJX322" s="517"/>
      <c r="PJY322" s="517"/>
      <c r="PJZ322" s="517"/>
      <c r="PKA322" s="517"/>
      <c r="PKB322" s="517"/>
      <c r="PKC322" s="517"/>
      <c r="PKD322" s="517"/>
      <c r="PKE322" s="517"/>
      <c r="PKF322" s="517"/>
      <c r="PKG322" s="517"/>
      <c r="PKH322" s="517"/>
      <c r="PKI322" s="517"/>
      <c r="PKJ322" s="517"/>
      <c r="PKK322" s="517"/>
      <c r="PKL322" s="517"/>
      <c r="PKM322" s="517"/>
      <c r="PKN322" s="517"/>
      <c r="PKO322" s="517"/>
      <c r="PKP322" s="517"/>
      <c r="PKQ322" s="517"/>
      <c r="PKR322" s="517"/>
      <c r="PKS322" s="517"/>
      <c r="PKT322" s="517"/>
      <c r="PKU322" s="517"/>
      <c r="PKV322" s="517"/>
      <c r="PKW322" s="517"/>
      <c r="PKX322" s="517"/>
      <c r="PKY322" s="517"/>
      <c r="PKZ322" s="517"/>
      <c r="PLA322" s="517"/>
      <c r="PLB322" s="517"/>
      <c r="PLC322" s="517"/>
      <c r="PLD322" s="517"/>
      <c r="PLE322" s="517"/>
      <c r="PLF322" s="517"/>
      <c r="PLG322" s="517"/>
      <c r="PLH322" s="517"/>
      <c r="PLI322" s="517"/>
      <c r="PLJ322" s="517"/>
      <c r="PLK322" s="517"/>
      <c r="PLL322" s="517"/>
      <c r="PLM322" s="517"/>
      <c r="PLN322" s="517"/>
      <c r="PLO322" s="517"/>
      <c r="PLP322" s="517"/>
      <c r="PLQ322" s="517"/>
      <c r="PLR322" s="517"/>
      <c r="PLS322" s="517"/>
      <c r="PLT322" s="517"/>
      <c r="PLU322" s="517"/>
      <c r="PLV322" s="517"/>
      <c r="PLW322" s="517"/>
      <c r="PLX322" s="517"/>
      <c r="PLY322" s="517"/>
      <c r="PLZ322" s="517"/>
      <c r="PMA322" s="517"/>
      <c r="PMB322" s="517"/>
      <c r="PMC322" s="517"/>
      <c r="PMD322" s="517"/>
      <c r="PME322" s="517"/>
      <c r="PMF322" s="517"/>
      <c r="PMG322" s="517"/>
      <c r="PMH322" s="517"/>
      <c r="PMI322" s="517"/>
      <c r="PMJ322" s="517"/>
      <c r="PMK322" s="517"/>
      <c r="PML322" s="517"/>
      <c r="PMM322" s="517"/>
      <c r="PMN322" s="517"/>
      <c r="PMO322" s="517"/>
      <c r="PMP322" s="517"/>
      <c r="PMQ322" s="517"/>
      <c r="PMR322" s="517"/>
      <c r="PMS322" s="517"/>
      <c r="PMT322" s="517"/>
      <c r="PMU322" s="517"/>
      <c r="PMV322" s="517"/>
      <c r="PMW322" s="517"/>
      <c r="PMX322" s="517"/>
      <c r="PMY322" s="517"/>
      <c r="PMZ322" s="517"/>
      <c r="PNA322" s="517"/>
      <c r="PNB322" s="517"/>
      <c r="PNC322" s="517"/>
      <c r="PND322" s="517"/>
      <c r="PNE322" s="517"/>
      <c r="PNF322" s="517"/>
      <c r="PNG322" s="517"/>
      <c r="PNH322" s="517"/>
      <c r="PNI322" s="517"/>
      <c r="PNJ322" s="517"/>
      <c r="PNK322" s="517"/>
      <c r="PNL322" s="517"/>
      <c r="PNM322" s="517"/>
      <c r="PNN322" s="517"/>
      <c r="PNO322" s="517"/>
      <c r="PNP322" s="517"/>
      <c r="PNQ322" s="517"/>
      <c r="PNR322" s="517"/>
      <c r="PNS322" s="517"/>
      <c r="PNT322" s="517"/>
      <c r="PNU322" s="517"/>
      <c r="PNV322" s="517"/>
      <c r="PNW322" s="517"/>
      <c r="PNX322" s="517"/>
      <c r="PNY322" s="517"/>
      <c r="PNZ322" s="517"/>
      <c r="POA322" s="517"/>
      <c r="POB322" s="517"/>
      <c r="POC322" s="517"/>
      <c r="POD322" s="517"/>
      <c r="POE322" s="517"/>
      <c r="POF322" s="517"/>
      <c r="POG322" s="517"/>
      <c r="POH322" s="517"/>
      <c r="POI322" s="517"/>
      <c r="POJ322" s="517"/>
      <c r="POK322" s="517"/>
      <c r="POL322" s="517"/>
      <c r="POM322" s="517"/>
      <c r="PON322" s="517"/>
      <c r="POO322" s="517"/>
      <c r="POP322" s="517"/>
      <c r="POQ322" s="517"/>
      <c r="POR322" s="517"/>
      <c r="POS322" s="517"/>
      <c r="POT322" s="517"/>
      <c r="POU322" s="517"/>
      <c r="POV322" s="517"/>
      <c r="POW322" s="517"/>
      <c r="POX322" s="517"/>
      <c r="POY322" s="517"/>
      <c r="POZ322" s="517"/>
      <c r="PPA322" s="517"/>
      <c r="PPB322" s="517"/>
      <c r="PPC322" s="517"/>
      <c r="PPD322" s="517"/>
      <c r="PPE322" s="517"/>
      <c r="PPF322" s="517"/>
      <c r="PPG322" s="517"/>
      <c r="PPH322" s="517"/>
      <c r="PPI322" s="517"/>
      <c r="PPJ322" s="517"/>
      <c r="PPK322" s="517"/>
      <c r="PPL322" s="517"/>
      <c r="PPM322" s="517"/>
      <c r="PPN322" s="517"/>
      <c r="PPO322" s="517"/>
      <c r="PPP322" s="517"/>
      <c r="PPQ322" s="517"/>
      <c r="PPR322" s="517"/>
      <c r="PPS322" s="517"/>
      <c r="PPT322" s="517"/>
      <c r="PPU322" s="517"/>
      <c r="PPV322" s="517"/>
      <c r="PPW322" s="517"/>
      <c r="PPX322" s="517"/>
      <c r="PPY322" s="517"/>
      <c r="PPZ322" s="517"/>
      <c r="PQA322" s="517"/>
      <c r="PQB322" s="517"/>
      <c r="PQC322" s="517"/>
      <c r="PQD322" s="517"/>
      <c r="PQE322" s="517"/>
      <c r="PQF322" s="517"/>
      <c r="PQG322" s="517"/>
      <c r="PQH322" s="517"/>
      <c r="PQI322" s="517"/>
      <c r="PQJ322" s="517"/>
      <c r="PQK322" s="517"/>
      <c r="PQL322" s="517"/>
      <c r="PQM322" s="517"/>
      <c r="PQN322" s="517"/>
      <c r="PQO322" s="517"/>
      <c r="PQP322" s="517"/>
      <c r="PQQ322" s="517"/>
      <c r="PQR322" s="517"/>
      <c r="PQS322" s="517"/>
      <c r="PQT322" s="517"/>
      <c r="PQU322" s="517"/>
      <c r="PQV322" s="517"/>
      <c r="PQW322" s="517"/>
      <c r="PQX322" s="517"/>
      <c r="PQY322" s="517"/>
      <c r="PQZ322" s="517"/>
      <c r="PRA322" s="517"/>
      <c r="PRB322" s="517"/>
      <c r="PRC322" s="517"/>
      <c r="PRD322" s="517"/>
      <c r="PRE322" s="517"/>
      <c r="PRF322" s="517"/>
      <c r="PRG322" s="517"/>
      <c r="PRH322" s="517"/>
      <c r="PRI322" s="517"/>
      <c r="PRJ322" s="517"/>
      <c r="PRK322" s="517"/>
      <c r="PRL322" s="517"/>
      <c r="PRM322" s="517"/>
      <c r="PRN322" s="517"/>
      <c r="PRO322" s="517"/>
      <c r="PRP322" s="517"/>
      <c r="PRQ322" s="517"/>
      <c r="PRR322" s="517"/>
      <c r="PRS322" s="517"/>
      <c r="PRT322" s="517"/>
      <c r="PRU322" s="517"/>
      <c r="PRV322" s="517"/>
      <c r="PRW322" s="517"/>
      <c r="PRX322" s="517"/>
      <c r="PRY322" s="517"/>
      <c r="PRZ322" s="517"/>
      <c r="PSA322" s="517"/>
      <c r="PSB322" s="517"/>
      <c r="PSC322" s="517"/>
      <c r="PSD322" s="517"/>
      <c r="PSE322" s="517"/>
      <c r="PSF322" s="517"/>
      <c r="PSG322" s="517"/>
      <c r="PSH322" s="517"/>
      <c r="PSI322" s="517"/>
      <c r="PSJ322" s="517"/>
      <c r="PSK322" s="517"/>
      <c r="PSL322" s="517"/>
      <c r="PSM322" s="517"/>
      <c r="PSN322" s="517"/>
      <c r="PSO322" s="517"/>
      <c r="PSP322" s="517"/>
      <c r="PSQ322" s="517"/>
      <c r="PSR322" s="517"/>
      <c r="PSS322" s="517"/>
      <c r="PST322" s="517"/>
      <c r="PSU322" s="517"/>
      <c r="PSV322" s="517"/>
      <c r="PSW322" s="517"/>
      <c r="PSX322" s="517"/>
      <c r="PSY322" s="517"/>
      <c r="PSZ322" s="517"/>
      <c r="PTA322" s="517"/>
      <c r="PTB322" s="517"/>
      <c r="PTC322" s="517"/>
      <c r="PTD322" s="517"/>
      <c r="PTE322" s="517"/>
      <c r="PTF322" s="517"/>
      <c r="PTG322" s="517"/>
      <c r="PTH322" s="517"/>
      <c r="PTI322" s="517"/>
      <c r="PTJ322" s="517"/>
      <c r="PTK322" s="517"/>
      <c r="PTL322" s="517"/>
      <c r="PTM322" s="517"/>
      <c r="PTN322" s="517"/>
      <c r="PTO322" s="517"/>
      <c r="PTP322" s="517"/>
      <c r="PTQ322" s="517"/>
      <c r="PTR322" s="517"/>
      <c r="PTS322" s="517"/>
      <c r="PTT322" s="517"/>
      <c r="PTU322" s="517"/>
      <c r="PTV322" s="517"/>
      <c r="PTW322" s="517"/>
      <c r="PTX322" s="517"/>
      <c r="PTY322" s="517"/>
      <c r="PTZ322" s="517"/>
      <c r="PUA322" s="517"/>
      <c r="PUB322" s="517"/>
      <c r="PUC322" s="517"/>
      <c r="PUD322" s="517"/>
      <c r="PUE322" s="517"/>
      <c r="PUF322" s="517"/>
      <c r="PUG322" s="517"/>
      <c r="PUH322" s="517"/>
      <c r="PUI322" s="517"/>
      <c r="PUJ322" s="517"/>
      <c r="PUK322" s="517"/>
      <c r="PUL322" s="517"/>
      <c r="PUM322" s="517"/>
      <c r="PUN322" s="517"/>
      <c r="PUO322" s="517"/>
      <c r="PUP322" s="517"/>
      <c r="PUQ322" s="517"/>
      <c r="PUR322" s="517"/>
      <c r="PUS322" s="517"/>
      <c r="PUT322" s="517"/>
      <c r="PUU322" s="517"/>
      <c r="PUV322" s="517"/>
      <c r="PUW322" s="517"/>
      <c r="PUX322" s="517"/>
      <c r="PUY322" s="517"/>
      <c r="PUZ322" s="517"/>
      <c r="PVA322" s="517"/>
      <c r="PVB322" s="517"/>
      <c r="PVC322" s="517"/>
      <c r="PVD322" s="517"/>
      <c r="PVE322" s="517"/>
      <c r="PVF322" s="517"/>
      <c r="PVG322" s="517"/>
      <c r="PVH322" s="517"/>
      <c r="PVI322" s="517"/>
      <c r="PVJ322" s="517"/>
      <c r="PVK322" s="517"/>
      <c r="PVL322" s="517"/>
      <c r="PVM322" s="517"/>
      <c r="PVN322" s="517"/>
      <c r="PVO322" s="517"/>
      <c r="PVP322" s="517"/>
      <c r="PVQ322" s="517"/>
      <c r="PVR322" s="517"/>
      <c r="PVS322" s="517"/>
      <c r="PVT322" s="517"/>
      <c r="PVU322" s="517"/>
      <c r="PVV322" s="517"/>
      <c r="PVW322" s="517"/>
      <c r="PVX322" s="517"/>
      <c r="PVY322" s="517"/>
      <c r="PVZ322" s="517"/>
      <c r="PWA322" s="517"/>
      <c r="PWB322" s="517"/>
      <c r="PWC322" s="517"/>
      <c r="PWD322" s="517"/>
      <c r="PWE322" s="517"/>
      <c r="PWF322" s="517"/>
      <c r="PWG322" s="517"/>
      <c r="PWH322" s="517"/>
      <c r="PWI322" s="517"/>
      <c r="PWJ322" s="517"/>
      <c r="PWK322" s="517"/>
      <c r="PWL322" s="517"/>
      <c r="PWM322" s="517"/>
      <c r="PWN322" s="517"/>
      <c r="PWO322" s="517"/>
      <c r="PWP322" s="517"/>
      <c r="PWQ322" s="517"/>
      <c r="PWR322" s="517"/>
      <c r="PWS322" s="517"/>
      <c r="PWT322" s="517"/>
      <c r="PWU322" s="517"/>
      <c r="PWV322" s="517"/>
      <c r="PWW322" s="517"/>
      <c r="PWX322" s="517"/>
      <c r="PWY322" s="517"/>
      <c r="PWZ322" s="517"/>
      <c r="PXA322" s="517"/>
      <c r="PXB322" s="517"/>
      <c r="PXC322" s="517"/>
      <c r="PXD322" s="517"/>
      <c r="PXE322" s="517"/>
      <c r="PXF322" s="517"/>
      <c r="PXG322" s="517"/>
      <c r="PXH322" s="517"/>
      <c r="PXI322" s="517"/>
      <c r="PXJ322" s="517"/>
      <c r="PXK322" s="517"/>
      <c r="PXL322" s="517"/>
      <c r="PXM322" s="517"/>
      <c r="PXN322" s="517"/>
      <c r="PXO322" s="517"/>
      <c r="PXP322" s="517"/>
      <c r="PXQ322" s="517"/>
      <c r="PXR322" s="517"/>
      <c r="PXS322" s="517"/>
      <c r="PXT322" s="517"/>
      <c r="PXU322" s="517"/>
      <c r="PXV322" s="517"/>
      <c r="PXW322" s="517"/>
      <c r="PXX322" s="517"/>
      <c r="PXY322" s="517"/>
      <c r="PXZ322" s="517"/>
      <c r="PYA322" s="517"/>
      <c r="PYB322" s="517"/>
      <c r="PYC322" s="517"/>
      <c r="PYD322" s="517"/>
      <c r="PYE322" s="517"/>
      <c r="PYF322" s="517"/>
      <c r="PYG322" s="517"/>
      <c r="PYH322" s="517"/>
      <c r="PYI322" s="517"/>
      <c r="PYJ322" s="517"/>
      <c r="PYK322" s="517"/>
      <c r="PYL322" s="517"/>
      <c r="PYM322" s="517"/>
      <c r="PYN322" s="517"/>
      <c r="PYO322" s="517"/>
      <c r="PYP322" s="517"/>
      <c r="PYQ322" s="517"/>
      <c r="PYR322" s="517"/>
      <c r="PYS322" s="517"/>
      <c r="PYT322" s="517"/>
      <c r="PYU322" s="517"/>
      <c r="PYV322" s="517"/>
      <c r="PYW322" s="517"/>
      <c r="PYX322" s="517"/>
      <c r="PYY322" s="517"/>
      <c r="PYZ322" s="517"/>
      <c r="PZA322" s="517"/>
      <c r="PZB322" s="517"/>
      <c r="PZC322" s="517"/>
      <c r="PZD322" s="517"/>
      <c r="PZE322" s="517"/>
      <c r="PZF322" s="517"/>
      <c r="PZG322" s="517"/>
      <c r="PZH322" s="517"/>
      <c r="PZI322" s="517"/>
      <c r="PZJ322" s="517"/>
      <c r="PZK322" s="517"/>
      <c r="PZL322" s="517"/>
      <c r="PZM322" s="517"/>
      <c r="PZN322" s="517"/>
      <c r="PZO322" s="517"/>
      <c r="PZP322" s="517"/>
      <c r="PZQ322" s="517"/>
      <c r="PZR322" s="517"/>
      <c r="PZS322" s="517"/>
      <c r="PZT322" s="517"/>
      <c r="PZU322" s="517"/>
      <c r="PZV322" s="517"/>
      <c r="PZW322" s="517"/>
      <c r="PZX322" s="517"/>
      <c r="PZY322" s="517"/>
      <c r="PZZ322" s="517"/>
      <c r="QAA322" s="517"/>
      <c r="QAB322" s="517"/>
      <c r="QAC322" s="517"/>
      <c r="QAD322" s="517"/>
      <c r="QAE322" s="517"/>
      <c r="QAF322" s="517"/>
      <c r="QAG322" s="517"/>
      <c r="QAH322" s="517"/>
      <c r="QAI322" s="517"/>
      <c r="QAJ322" s="517"/>
      <c r="QAK322" s="517"/>
      <c r="QAL322" s="517"/>
      <c r="QAM322" s="517"/>
      <c r="QAN322" s="517"/>
      <c r="QAO322" s="517"/>
      <c r="QAP322" s="517"/>
      <c r="QAQ322" s="517"/>
      <c r="QAR322" s="517"/>
      <c r="QAS322" s="517"/>
      <c r="QAT322" s="517"/>
      <c r="QAU322" s="517"/>
      <c r="QAV322" s="517"/>
      <c r="QAW322" s="517"/>
      <c r="QAX322" s="517"/>
      <c r="QAY322" s="517"/>
      <c r="QAZ322" s="517"/>
      <c r="QBA322" s="517"/>
      <c r="QBB322" s="517"/>
      <c r="QBC322" s="517"/>
      <c r="QBD322" s="517"/>
      <c r="QBE322" s="517"/>
      <c r="QBF322" s="517"/>
      <c r="QBG322" s="517"/>
      <c r="QBH322" s="517"/>
      <c r="QBI322" s="517"/>
      <c r="QBJ322" s="517"/>
      <c r="QBK322" s="517"/>
      <c r="QBL322" s="517"/>
      <c r="QBM322" s="517"/>
      <c r="QBN322" s="517"/>
      <c r="QBO322" s="517"/>
      <c r="QBP322" s="517"/>
      <c r="QBQ322" s="517"/>
      <c r="QBR322" s="517"/>
      <c r="QBS322" s="517"/>
      <c r="QBT322" s="517"/>
      <c r="QBU322" s="517"/>
      <c r="QBV322" s="517"/>
      <c r="QBW322" s="517"/>
      <c r="QBX322" s="517"/>
      <c r="QBY322" s="517"/>
      <c r="QBZ322" s="517"/>
      <c r="QCA322" s="517"/>
      <c r="QCB322" s="517"/>
      <c r="QCC322" s="517"/>
      <c r="QCD322" s="517"/>
      <c r="QCE322" s="517"/>
      <c r="QCF322" s="517"/>
      <c r="QCG322" s="517"/>
      <c r="QCH322" s="517"/>
      <c r="QCI322" s="517"/>
      <c r="QCJ322" s="517"/>
      <c r="QCK322" s="517"/>
      <c r="QCL322" s="517"/>
      <c r="QCM322" s="517"/>
      <c r="QCN322" s="517"/>
      <c r="QCO322" s="517"/>
      <c r="QCP322" s="517"/>
      <c r="QCQ322" s="517"/>
      <c r="QCR322" s="517"/>
      <c r="QCS322" s="517"/>
      <c r="QCT322" s="517"/>
      <c r="QCU322" s="517"/>
      <c r="QCV322" s="517"/>
      <c r="QCW322" s="517"/>
      <c r="QCX322" s="517"/>
      <c r="QCY322" s="517"/>
      <c r="QCZ322" s="517"/>
      <c r="QDA322" s="517"/>
      <c r="QDB322" s="517"/>
      <c r="QDC322" s="517"/>
      <c r="QDD322" s="517"/>
      <c r="QDE322" s="517"/>
      <c r="QDF322" s="517"/>
      <c r="QDG322" s="517"/>
      <c r="QDH322" s="517"/>
      <c r="QDI322" s="517"/>
      <c r="QDJ322" s="517"/>
      <c r="QDK322" s="517"/>
      <c r="QDL322" s="517"/>
      <c r="QDM322" s="517"/>
      <c r="QDN322" s="517"/>
      <c r="QDO322" s="517"/>
      <c r="QDP322" s="517"/>
      <c r="QDQ322" s="517"/>
      <c r="QDR322" s="517"/>
      <c r="QDS322" s="517"/>
      <c r="QDT322" s="517"/>
      <c r="QDU322" s="517"/>
      <c r="QDV322" s="517"/>
      <c r="QDW322" s="517"/>
      <c r="QDX322" s="517"/>
      <c r="QDY322" s="517"/>
      <c r="QDZ322" s="517"/>
      <c r="QEA322" s="517"/>
      <c r="QEB322" s="517"/>
      <c r="QEC322" s="517"/>
      <c r="QED322" s="517"/>
      <c r="QEE322" s="517"/>
      <c r="QEF322" s="517"/>
      <c r="QEG322" s="517"/>
      <c r="QEH322" s="517"/>
      <c r="QEI322" s="517"/>
      <c r="QEJ322" s="517"/>
      <c r="QEK322" s="517"/>
      <c r="QEL322" s="517"/>
      <c r="QEM322" s="517"/>
      <c r="QEN322" s="517"/>
      <c r="QEO322" s="517"/>
      <c r="QEP322" s="517"/>
      <c r="QEQ322" s="517"/>
      <c r="QER322" s="517"/>
      <c r="QES322" s="517"/>
      <c r="QET322" s="517"/>
      <c r="QEU322" s="517"/>
      <c r="QEV322" s="517"/>
      <c r="QEW322" s="517"/>
      <c r="QEX322" s="517"/>
      <c r="QEY322" s="517"/>
      <c r="QEZ322" s="517"/>
      <c r="QFA322" s="517"/>
      <c r="QFB322" s="517"/>
      <c r="QFC322" s="517"/>
      <c r="QFD322" s="517"/>
      <c r="QFE322" s="517"/>
      <c r="QFF322" s="517"/>
      <c r="QFG322" s="517"/>
      <c r="QFH322" s="517"/>
      <c r="QFI322" s="517"/>
      <c r="QFJ322" s="517"/>
      <c r="QFK322" s="517"/>
      <c r="QFL322" s="517"/>
      <c r="QFM322" s="517"/>
      <c r="QFN322" s="517"/>
      <c r="QFO322" s="517"/>
      <c r="QFP322" s="517"/>
      <c r="QFQ322" s="517"/>
      <c r="QFR322" s="517"/>
      <c r="QFS322" s="517"/>
      <c r="QFT322" s="517"/>
      <c r="QFU322" s="517"/>
      <c r="QFV322" s="517"/>
      <c r="QFW322" s="517"/>
      <c r="QFX322" s="517"/>
      <c r="QFY322" s="517"/>
      <c r="QFZ322" s="517"/>
      <c r="QGA322" s="517"/>
      <c r="QGB322" s="517"/>
      <c r="QGC322" s="517"/>
      <c r="QGD322" s="517"/>
      <c r="QGE322" s="517"/>
      <c r="QGF322" s="517"/>
      <c r="QGG322" s="517"/>
      <c r="QGH322" s="517"/>
      <c r="QGI322" s="517"/>
      <c r="QGJ322" s="517"/>
      <c r="QGK322" s="517"/>
      <c r="QGL322" s="517"/>
      <c r="QGM322" s="517"/>
      <c r="QGN322" s="517"/>
      <c r="QGO322" s="517"/>
      <c r="QGP322" s="517"/>
      <c r="QGQ322" s="517"/>
      <c r="QGR322" s="517"/>
      <c r="QGS322" s="517"/>
      <c r="QGT322" s="517"/>
      <c r="QGU322" s="517"/>
      <c r="QGV322" s="517"/>
      <c r="QGW322" s="517"/>
      <c r="QGX322" s="517"/>
      <c r="QGY322" s="517"/>
      <c r="QGZ322" s="517"/>
      <c r="QHA322" s="517"/>
      <c r="QHB322" s="517"/>
      <c r="QHC322" s="517"/>
      <c r="QHD322" s="517"/>
      <c r="QHE322" s="517"/>
      <c r="QHF322" s="517"/>
      <c r="QHG322" s="517"/>
      <c r="QHH322" s="517"/>
      <c r="QHI322" s="517"/>
      <c r="QHJ322" s="517"/>
      <c r="QHK322" s="517"/>
      <c r="QHL322" s="517"/>
      <c r="QHM322" s="517"/>
      <c r="QHN322" s="517"/>
      <c r="QHO322" s="517"/>
      <c r="QHP322" s="517"/>
      <c r="QHQ322" s="517"/>
      <c r="QHR322" s="517"/>
      <c r="QHS322" s="517"/>
      <c r="QHT322" s="517"/>
      <c r="QHU322" s="517"/>
      <c r="QHV322" s="517"/>
      <c r="QHW322" s="517"/>
      <c r="QHX322" s="517"/>
      <c r="QHY322" s="517"/>
      <c r="QHZ322" s="517"/>
      <c r="QIA322" s="517"/>
      <c r="QIB322" s="517"/>
      <c r="QIC322" s="517"/>
      <c r="QID322" s="517"/>
      <c r="QIE322" s="517"/>
      <c r="QIF322" s="517"/>
      <c r="QIG322" s="517"/>
      <c r="QIH322" s="517"/>
      <c r="QII322" s="517"/>
      <c r="QIJ322" s="517"/>
      <c r="QIK322" s="517"/>
      <c r="QIL322" s="517"/>
      <c r="QIM322" s="517"/>
      <c r="QIN322" s="517"/>
      <c r="QIO322" s="517"/>
      <c r="QIP322" s="517"/>
      <c r="QIQ322" s="517"/>
      <c r="QIR322" s="517"/>
      <c r="QIS322" s="517"/>
      <c r="QIT322" s="517"/>
      <c r="QIU322" s="517"/>
      <c r="QIV322" s="517"/>
      <c r="QIW322" s="517"/>
      <c r="QIX322" s="517"/>
      <c r="QIY322" s="517"/>
      <c r="QIZ322" s="517"/>
      <c r="QJA322" s="517"/>
      <c r="QJB322" s="517"/>
      <c r="QJC322" s="517"/>
      <c r="QJD322" s="517"/>
      <c r="QJE322" s="517"/>
      <c r="QJF322" s="517"/>
      <c r="QJG322" s="517"/>
      <c r="QJH322" s="517"/>
      <c r="QJI322" s="517"/>
      <c r="QJJ322" s="517"/>
      <c r="QJK322" s="517"/>
      <c r="QJL322" s="517"/>
      <c r="QJM322" s="517"/>
      <c r="QJN322" s="517"/>
      <c r="QJO322" s="517"/>
      <c r="QJP322" s="517"/>
      <c r="QJQ322" s="517"/>
      <c r="QJR322" s="517"/>
      <c r="QJS322" s="517"/>
      <c r="QJT322" s="517"/>
      <c r="QJU322" s="517"/>
      <c r="QJV322" s="517"/>
      <c r="QJW322" s="517"/>
      <c r="QJX322" s="517"/>
      <c r="QJY322" s="517"/>
      <c r="QJZ322" s="517"/>
      <c r="QKA322" s="517"/>
      <c r="QKB322" s="517"/>
      <c r="QKC322" s="517"/>
      <c r="QKD322" s="517"/>
      <c r="QKE322" s="517"/>
      <c r="QKF322" s="517"/>
      <c r="QKG322" s="517"/>
      <c r="QKH322" s="517"/>
      <c r="QKI322" s="517"/>
      <c r="QKJ322" s="517"/>
      <c r="QKK322" s="517"/>
      <c r="QKL322" s="517"/>
      <c r="QKM322" s="517"/>
      <c r="QKN322" s="517"/>
      <c r="QKO322" s="517"/>
      <c r="QKP322" s="517"/>
      <c r="QKQ322" s="517"/>
      <c r="QKR322" s="517"/>
      <c r="QKS322" s="517"/>
      <c r="QKT322" s="517"/>
      <c r="QKU322" s="517"/>
      <c r="QKV322" s="517"/>
      <c r="QKW322" s="517"/>
      <c r="QKX322" s="517"/>
      <c r="QKY322" s="517"/>
      <c r="QKZ322" s="517"/>
      <c r="QLA322" s="517"/>
      <c r="QLB322" s="517"/>
      <c r="QLC322" s="517"/>
      <c r="QLD322" s="517"/>
      <c r="QLE322" s="517"/>
      <c r="QLF322" s="517"/>
      <c r="QLG322" s="517"/>
      <c r="QLH322" s="517"/>
      <c r="QLI322" s="517"/>
      <c r="QLJ322" s="517"/>
      <c r="QLK322" s="517"/>
      <c r="QLL322" s="517"/>
      <c r="QLM322" s="517"/>
      <c r="QLN322" s="517"/>
      <c r="QLO322" s="517"/>
      <c r="QLP322" s="517"/>
      <c r="QLQ322" s="517"/>
      <c r="QLR322" s="517"/>
      <c r="QLS322" s="517"/>
      <c r="QLT322" s="517"/>
      <c r="QLU322" s="517"/>
      <c r="QLV322" s="517"/>
      <c r="QLW322" s="517"/>
      <c r="QLX322" s="517"/>
      <c r="QLY322" s="517"/>
      <c r="QLZ322" s="517"/>
      <c r="QMA322" s="517"/>
      <c r="QMB322" s="517"/>
      <c r="QMC322" s="517"/>
      <c r="QMD322" s="517"/>
      <c r="QME322" s="517"/>
      <c r="QMF322" s="517"/>
      <c r="QMG322" s="517"/>
      <c r="QMH322" s="517"/>
      <c r="QMI322" s="517"/>
      <c r="QMJ322" s="517"/>
      <c r="QMK322" s="517"/>
      <c r="QML322" s="517"/>
      <c r="QMM322" s="517"/>
      <c r="QMN322" s="517"/>
      <c r="QMO322" s="517"/>
      <c r="QMP322" s="517"/>
      <c r="QMQ322" s="517"/>
      <c r="QMR322" s="517"/>
      <c r="QMS322" s="517"/>
      <c r="QMT322" s="517"/>
      <c r="QMU322" s="517"/>
      <c r="QMV322" s="517"/>
      <c r="QMW322" s="517"/>
      <c r="QMX322" s="517"/>
      <c r="QMY322" s="517"/>
      <c r="QMZ322" s="517"/>
      <c r="QNA322" s="517"/>
      <c r="QNB322" s="517"/>
      <c r="QNC322" s="517"/>
      <c r="QND322" s="517"/>
      <c r="QNE322" s="517"/>
      <c r="QNF322" s="517"/>
      <c r="QNG322" s="517"/>
      <c r="QNH322" s="517"/>
      <c r="QNI322" s="517"/>
      <c r="QNJ322" s="517"/>
      <c r="QNK322" s="517"/>
      <c r="QNL322" s="517"/>
      <c r="QNM322" s="517"/>
      <c r="QNN322" s="517"/>
      <c r="QNO322" s="517"/>
      <c r="QNP322" s="517"/>
      <c r="QNQ322" s="517"/>
      <c r="QNR322" s="517"/>
      <c r="QNS322" s="517"/>
      <c r="QNT322" s="517"/>
      <c r="QNU322" s="517"/>
      <c r="QNV322" s="517"/>
      <c r="QNW322" s="517"/>
      <c r="QNX322" s="517"/>
      <c r="QNY322" s="517"/>
      <c r="QNZ322" s="517"/>
      <c r="QOA322" s="517"/>
      <c r="QOB322" s="517"/>
      <c r="QOC322" s="517"/>
      <c r="QOD322" s="517"/>
      <c r="QOE322" s="517"/>
      <c r="QOF322" s="517"/>
      <c r="QOG322" s="517"/>
      <c r="QOH322" s="517"/>
      <c r="QOI322" s="517"/>
      <c r="QOJ322" s="517"/>
      <c r="QOK322" s="517"/>
      <c r="QOL322" s="517"/>
      <c r="QOM322" s="517"/>
      <c r="QON322" s="517"/>
      <c r="QOO322" s="517"/>
      <c r="QOP322" s="517"/>
      <c r="QOQ322" s="517"/>
      <c r="QOR322" s="517"/>
      <c r="QOS322" s="517"/>
      <c r="QOT322" s="517"/>
      <c r="QOU322" s="517"/>
      <c r="QOV322" s="517"/>
      <c r="QOW322" s="517"/>
      <c r="QOX322" s="517"/>
      <c r="QOY322" s="517"/>
      <c r="QOZ322" s="517"/>
      <c r="QPA322" s="517"/>
      <c r="QPB322" s="517"/>
      <c r="QPC322" s="517"/>
      <c r="QPD322" s="517"/>
      <c r="QPE322" s="517"/>
      <c r="QPF322" s="517"/>
      <c r="QPG322" s="517"/>
      <c r="QPH322" s="517"/>
      <c r="QPI322" s="517"/>
      <c r="QPJ322" s="517"/>
      <c r="QPK322" s="517"/>
      <c r="QPL322" s="517"/>
      <c r="QPM322" s="517"/>
      <c r="QPN322" s="517"/>
      <c r="QPO322" s="517"/>
      <c r="QPP322" s="517"/>
      <c r="QPQ322" s="517"/>
      <c r="QPR322" s="517"/>
      <c r="QPS322" s="517"/>
      <c r="QPT322" s="517"/>
      <c r="QPU322" s="517"/>
      <c r="QPV322" s="517"/>
      <c r="QPW322" s="517"/>
      <c r="QPX322" s="517"/>
      <c r="QPY322" s="517"/>
      <c r="QPZ322" s="517"/>
      <c r="QQA322" s="517"/>
      <c r="QQB322" s="517"/>
      <c r="QQC322" s="517"/>
      <c r="QQD322" s="517"/>
      <c r="QQE322" s="517"/>
      <c r="QQF322" s="517"/>
      <c r="QQG322" s="517"/>
      <c r="QQH322" s="517"/>
      <c r="QQI322" s="517"/>
      <c r="QQJ322" s="517"/>
      <c r="QQK322" s="517"/>
      <c r="QQL322" s="517"/>
      <c r="QQM322" s="517"/>
      <c r="QQN322" s="517"/>
      <c r="QQO322" s="517"/>
      <c r="QQP322" s="517"/>
      <c r="QQQ322" s="517"/>
      <c r="QQR322" s="517"/>
      <c r="QQS322" s="517"/>
      <c r="QQT322" s="517"/>
      <c r="QQU322" s="517"/>
      <c r="QQV322" s="517"/>
      <c r="QQW322" s="517"/>
      <c r="QQX322" s="517"/>
      <c r="QQY322" s="517"/>
      <c r="QQZ322" s="517"/>
      <c r="QRA322" s="517"/>
      <c r="QRB322" s="517"/>
      <c r="QRC322" s="517"/>
      <c r="QRD322" s="517"/>
      <c r="QRE322" s="517"/>
      <c r="QRF322" s="517"/>
      <c r="QRG322" s="517"/>
      <c r="QRH322" s="517"/>
      <c r="QRI322" s="517"/>
      <c r="QRJ322" s="517"/>
      <c r="QRK322" s="517"/>
      <c r="QRL322" s="517"/>
      <c r="QRM322" s="517"/>
      <c r="QRN322" s="517"/>
      <c r="QRO322" s="517"/>
      <c r="QRP322" s="517"/>
      <c r="QRQ322" s="517"/>
      <c r="QRR322" s="517"/>
      <c r="QRS322" s="517"/>
      <c r="QRT322" s="517"/>
      <c r="QRU322" s="517"/>
      <c r="QRV322" s="517"/>
      <c r="QRW322" s="517"/>
      <c r="QRX322" s="517"/>
      <c r="QRY322" s="517"/>
      <c r="QRZ322" s="517"/>
      <c r="QSA322" s="517"/>
      <c r="QSB322" s="517"/>
      <c r="QSC322" s="517"/>
      <c r="QSD322" s="517"/>
      <c r="QSE322" s="517"/>
      <c r="QSF322" s="517"/>
      <c r="QSG322" s="517"/>
      <c r="QSH322" s="517"/>
      <c r="QSI322" s="517"/>
      <c r="QSJ322" s="517"/>
      <c r="QSK322" s="517"/>
      <c r="QSL322" s="517"/>
      <c r="QSM322" s="517"/>
      <c r="QSN322" s="517"/>
      <c r="QSO322" s="517"/>
      <c r="QSP322" s="517"/>
      <c r="QSQ322" s="517"/>
      <c r="QSR322" s="517"/>
      <c r="QSS322" s="517"/>
      <c r="QST322" s="517"/>
      <c r="QSU322" s="517"/>
      <c r="QSV322" s="517"/>
      <c r="QSW322" s="517"/>
      <c r="QSX322" s="517"/>
      <c r="QSY322" s="517"/>
      <c r="QSZ322" s="517"/>
      <c r="QTA322" s="517"/>
      <c r="QTB322" s="517"/>
      <c r="QTC322" s="517"/>
      <c r="QTD322" s="517"/>
      <c r="QTE322" s="517"/>
      <c r="QTF322" s="517"/>
      <c r="QTG322" s="517"/>
      <c r="QTH322" s="517"/>
      <c r="QTI322" s="517"/>
      <c r="QTJ322" s="517"/>
      <c r="QTK322" s="517"/>
      <c r="QTL322" s="517"/>
      <c r="QTM322" s="517"/>
      <c r="QTN322" s="517"/>
      <c r="QTO322" s="517"/>
      <c r="QTP322" s="517"/>
      <c r="QTQ322" s="517"/>
      <c r="QTR322" s="517"/>
      <c r="QTS322" s="517"/>
      <c r="QTT322" s="517"/>
      <c r="QTU322" s="517"/>
      <c r="QTV322" s="517"/>
      <c r="QTW322" s="517"/>
      <c r="QTX322" s="517"/>
      <c r="QTY322" s="517"/>
      <c r="QTZ322" s="517"/>
      <c r="QUA322" s="517"/>
      <c r="QUB322" s="517"/>
      <c r="QUC322" s="517"/>
      <c r="QUD322" s="517"/>
      <c r="QUE322" s="517"/>
      <c r="QUF322" s="517"/>
      <c r="QUG322" s="517"/>
      <c r="QUH322" s="517"/>
      <c r="QUI322" s="517"/>
      <c r="QUJ322" s="517"/>
      <c r="QUK322" s="517"/>
      <c r="QUL322" s="517"/>
      <c r="QUM322" s="517"/>
      <c r="QUN322" s="517"/>
      <c r="QUO322" s="517"/>
      <c r="QUP322" s="517"/>
      <c r="QUQ322" s="517"/>
      <c r="QUR322" s="517"/>
      <c r="QUS322" s="517"/>
      <c r="QUT322" s="517"/>
      <c r="QUU322" s="517"/>
      <c r="QUV322" s="517"/>
      <c r="QUW322" s="517"/>
      <c r="QUX322" s="517"/>
      <c r="QUY322" s="517"/>
      <c r="QUZ322" s="517"/>
      <c r="QVA322" s="517"/>
      <c r="QVB322" s="517"/>
      <c r="QVC322" s="517"/>
      <c r="QVD322" s="517"/>
      <c r="QVE322" s="517"/>
      <c r="QVF322" s="517"/>
      <c r="QVG322" s="517"/>
      <c r="QVH322" s="517"/>
      <c r="QVI322" s="517"/>
      <c r="QVJ322" s="517"/>
      <c r="QVK322" s="517"/>
      <c r="QVL322" s="517"/>
      <c r="QVM322" s="517"/>
      <c r="QVN322" s="517"/>
      <c r="QVO322" s="517"/>
      <c r="QVP322" s="517"/>
      <c r="QVQ322" s="517"/>
      <c r="QVR322" s="517"/>
      <c r="QVS322" s="517"/>
      <c r="QVT322" s="517"/>
      <c r="QVU322" s="517"/>
      <c r="QVV322" s="517"/>
      <c r="QVW322" s="517"/>
      <c r="QVX322" s="517"/>
      <c r="QVY322" s="517"/>
      <c r="QVZ322" s="517"/>
      <c r="QWA322" s="517"/>
      <c r="QWB322" s="517"/>
      <c r="QWC322" s="517"/>
      <c r="QWD322" s="517"/>
      <c r="QWE322" s="517"/>
      <c r="QWF322" s="517"/>
      <c r="QWG322" s="517"/>
      <c r="QWH322" s="517"/>
      <c r="QWI322" s="517"/>
      <c r="QWJ322" s="517"/>
      <c r="QWK322" s="517"/>
      <c r="QWL322" s="517"/>
      <c r="QWM322" s="517"/>
      <c r="QWN322" s="517"/>
      <c r="QWO322" s="517"/>
      <c r="QWP322" s="517"/>
      <c r="QWQ322" s="517"/>
      <c r="QWR322" s="517"/>
      <c r="QWS322" s="517"/>
      <c r="QWT322" s="517"/>
      <c r="QWU322" s="517"/>
      <c r="QWV322" s="517"/>
      <c r="QWW322" s="517"/>
      <c r="QWX322" s="517"/>
      <c r="QWY322" s="517"/>
      <c r="QWZ322" s="517"/>
      <c r="QXA322" s="517"/>
      <c r="QXB322" s="517"/>
      <c r="QXC322" s="517"/>
      <c r="QXD322" s="517"/>
      <c r="QXE322" s="517"/>
      <c r="QXF322" s="517"/>
      <c r="QXG322" s="517"/>
      <c r="QXH322" s="517"/>
      <c r="QXI322" s="517"/>
      <c r="QXJ322" s="517"/>
      <c r="QXK322" s="517"/>
      <c r="QXL322" s="517"/>
      <c r="QXM322" s="517"/>
      <c r="QXN322" s="517"/>
      <c r="QXO322" s="517"/>
      <c r="QXP322" s="517"/>
      <c r="QXQ322" s="517"/>
      <c r="QXR322" s="517"/>
      <c r="QXS322" s="517"/>
      <c r="QXT322" s="517"/>
      <c r="QXU322" s="517"/>
      <c r="QXV322" s="517"/>
      <c r="QXW322" s="517"/>
      <c r="QXX322" s="517"/>
      <c r="QXY322" s="517"/>
      <c r="QXZ322" s="517"/>
      <c r="QYA322" s="517"/>
      <c r="QYB322" s="517"/>
      <c r="QYC322" s="517"/>
      <c r="QYD322" s="517"/>
      <c r="QYE322" s="517"/>
      <c r="QYF322" s="517"/>
      <c r="QYG322" s="517"/>
      <c r="QYH322" s="517"/>
      <c r="QYI322" s="517"/>
      <c r="QYJ322" s="517"/>
      <c r="QYK322" s="517"/>
      <c r="QYL322" s="517"/>
      <c r="QYM322" s="517"/>
      <c r="QYN322" s="517"/>
      <c r="QYO322" s="517"/>
      <c r="QYP322" s="517"/>
      <c r="QYQ322" s="517"/>
      <c r="QYR322" s="517"/>
      <c r="QYS322" s="517"/>
      <c r="QYT322" s="517"/>
      <c r="QYU322" s="517"/>
      <c r="QYV322" s="517"/>
      <c r="QYW322" s="517"/>
      <c r="QYX322" s="517"/>
      <c r="QYY322" s="517"/>
      <c r="QYZ322" s="517"/>
      <c r="QZA322" s="517"/>
      <c r="QZB322" s="517"/>
      <c r="QZC322" s="517"/>
      <c r="QZD322" s="517"/>
      <c r="QZE322" s="517"/>
      <c r="QZF322" s="517"/>
      <c r="QZG322" s="517"/>
      <c r="QZH322" s="517"/>
      <c r="QZI322" s="517"/>
      <c r="QZJ322" s="517"/>
      <c r="QZK322" s="517"/>
      <c r="QZL322" s="517"/>
      <c r="QZM322" s="517"/>
      <c r="QZN322" s="517"/>
      <c r="QZO322" s="517"/>
      <c r="QZP322" s="517"/>
      <c r="QZQ322" s="517"/>
      <c r="QZR322" s="517"/>
      <c r="QZS322" s="517"/>
      <c r="QZT322" s="517"/>
      <c r="QZU322" s="517"/>
      <c r="QZV322" s="517"/>
      <c r="QZW322" s="517"/>
      <c r="QZX322" s="517"/>
      <c r="QZY322" s="517"/>
      <c r="QZZ322" s="517"/>
      <c r="RAA322" s="517"/>
      <c r="RAB322" s="517"/>
      <c r="RAC322" s="517"/>
      <c r="RAD322" s="517"/>
      <c r="RAE322" s="517"/>
      <c r="RAF322" s="517"/>
      <c r="RAG322" s="517"/>
      <c r="RAH322" s="517"/>
      <c r="RAI322" s="517"/>
      <c r="RAJ322" s="517"/>
      <c r="RAK322" s="517"/>
      <c r="RAL322" s="517"/>
      <c r="RAM322" s="517"/>
      <c r="RAN322" s="517"/>
      <c r="RAO322" s="517"/>
      <c r="RAP322" s="517"/>
      <c r="RAQ322" s="517"/>
      <c r="RAR322" s="517"/>
      <c r="RAS322" s="517"/>
      <c r="RAT322" s="517"/>
      <c r="RAU322" s="517"/>
      <c r="RAV322" s="517"/>
      <c r="RAW322" s="517"/>
      <c r="RAX322" s="517"/>
      <c r="RAY322" s="517"/>
      <c r="RAZ322" s="517"/>
      <c r="RBA322" s="517"/>
      <c r="RBB322" s="517"/>
      <c r="RBC322" s="517"/>
      <c r="RBD322" s="517"/>
      <c r="RBE322" s="517"/>
      <c r="RBF322" s="517"/>
      <c r="RBG322" s="517"/>
      <c r="RBH322" s="517"/>
      <c r="RBI322" s="517"/>
      <c r="RBJ322" s="517"/>
      <c r="RBK322" s="517"/>
      <c r="RBL322" s="517"/>
      <c r="RBM322" s="517"/>
      <c r="RBN322" s="517"/>
      <c r="RBO322" s="517"/>
      <c r="RBP322" s="517"/>
      <c r="RBQ322" s="517"/>
      <c r="RBR322" s="517"/>
      <c r="RBS322" s="517"/>
      <c r="RBT322" s="517"/>
      <c r="RBU322" s="517"/>
      <c r="RBV322" s="517"/>
      <c r="RBW322" s="517"/>
      <c r="RBX322" s="517"/>
      <c r="RBY322" s="517"/>
      <c r="RBZ322" s="517"/>
      <c r="RCA322" s="517"/>
      <c r="RCB322" s="517"/>
      <c r="RCC322" s="517"/>
      <c r="RCD322" s="517"/>
      <c r="RCE322" s="517"/>
      <c r="RCF322" s="517"/>
      <c r="RCG322" s="517"/>
      <c r="RCH322" s="517"/>
      <c r="RCI322" s="517"/>
      <c r="RCJ322" s="517"/>
      <c r="RCK322" s="517"/>
      <c r="RCL322" s="517"/>
      <c r="RCM322" s="517"/>
      <c r="RCN322" s="517"/>
      <c r="RCO322" s="517"/>
      <c r="RCP322" s="517"/>
      <c r="RCQ322" s="517"/>
      <c r="RCR322" s="517"/>
      <c r="RCS322" s="517"/>
      <c r="RCT322" s="517"/>
      <c r="RCU322" s="517"/>
      <c r="RCV322" s="517"/>
      <c r="RCW322" s="517"/>
      <c r="RCX322" s="517"/>
      <c r="RCY322" s="517"/>
      <c r="RCZ322" s="517"/>
      <c r="RDA322" s="517"/>
      <c r="RDB322" s="517"/>
      <c r="RDC322" s="517"/>
      <c r="RDD322" s="517"/>
      <c r="RDE322" s="517"/>
      <c r="RDF322" s="517"/>
      <c r="RDG322" s="517"/>
      <c r="RDH322" s="517"/>
      <c r="RDI322" s="517"/>
      <c r="RDJ322" s="517"/>
      <c r="RDK322" s="517"/>
      <c r="RDL322" s="517"/>
      <c r="RDM322" s="517"/>
      <c r="RDN322" s="517"/>
      <c r="RDO322" s="517"/>
      <c r="RDP322" s="517"/>
      <c r="RDQ322" s="517"/>
      <c r="RDR322" s="517"/>
      <c r="RDS322" s="517"/>
      <c r="RDT322" s="517"/>
      <c r="RDU322" s="517"/>
      <c r="RDV322" s="517"/>
      <c r="RDW322" s="517"/>
      <c r="RDX322" s="517"/>
      <c r="RDY322" s="517"/>
      <c r="RDZ322" s="517"/>
      <c r="REA322" s="517"/>
      <c r="REB322" s="517"/>
      <c r="REC322" s="517"/>
      <c r="RED322" s="517"/>
      <c r="REE322" s="517"/>
      <c r="REF322" s="517"/>
      <c r="REG322" s="517"/>
      <c r="REH322" s="517"/>
      <c r="REI322" s="517"/>
      <c r="REJ322" s="517"/>
      <c r="REK322" s="517"/>
      <c r="REL322" s="517"/>
      <c r="REM322" s="517"/>
      <c r="REN322" s="517"/>
      <c r="REO322" s="517"/>
      <c r="REP322" s="517"/>
      <c r="REQ322" s="517"/>
      <c r="RER322" s="517"/>
      <c r="RES322" s="517"/>
      <c r="RET322" s="517"/>
      <c r="REU322" s="517"/>
      <c r="REV322" s="517"/>
      <c r="REW322" s="517"/>
      <c r="REX322" s="517"/>
      <c r="REY322" s="517"/>
      <c r="REZ322" s="517"/>
      <c r="RFA322" s="517"/>
      <c r="RFB322" s="517"/>
      <c r="RFC322" s="517"/>
      <c r="RFD322" s="517"/>
      <c r="RFE322" s="517"/>
      <c r="RFF322" s="517"/>
      <c r="RFG322" s="517"/>
      <c r="RFH322" s="517"/>
      <c r="RFI322" s="517"/>
      <c r="RFJ322" s="517"/>
      <c r="RFK322" s="517"/>
      <c r="RFL322" s="517"/>
      <c r="RFM322" s="517"/>
      <c r="RFN322" s="517"/>
      <c r="RFO322" s="517"/>
      <c r="RFP322" s="517"/>
      <c r="RFQ322" s="517"/>
      <c r="RFR322" s="517"/>
      <c r="RFS322" s="517"/>
      <c r="RFT322" s="517"/>
      <c r="RFU322" s="517"/>
      <c r="RFV322" s="517"/>
      <c r="RFW322" s="517"/>
      <c r="RFX322" s="517"/>
      <c r="RFY322" s="517"/>
      <c r="RFZ322" s="517"/>
      <c r="RGA322" s="517"/>
      <c r="RGB322" s="517"/>
      <c r="RGC322" s="517"/>
      <c r="RGD322" s="517"/>
      <c r="RGE322" s="517"/>
      <c r="RGF322" s="517"/>
      <c r="RGG322" s="517"/>
      <c r="RGH322" s="517"/>
      <c r="RGI322" s="517"/>
      <c r="RGJ322" s="517"/>
      <c r="RGK322" s="517"/>
      <c r="RGL322" s="517"/>
      <c r="RGM322" s="517"/>
      <c r="RGN322" s="517"/>
      <c r="RGO322" s="517"/>
      <c r="RGP322" s="517"/>
      <c r="RGQ322" s="517"/>
      <c r="RGR322" s="517"/>
      <c r="RGS322" s="517"/>
      <c r="RGT322" s="517"/>
      <c r="RGU322" s="517"/>
      <c r="RGV322" s="517"/>
      <c r="RGW322" s="517"/>
      <c r="RGX322" s="517"/>
      <c r="RGY322" s="517"/>
      <c r="RGZ322" s="517"/>
      <c r="RHA322" s="517"/>
      <c r="RHB322" s="517"/>
      <c r="RHC322" s="517"/>
      <c r="RHD322" s="517"/>
      <c r="RHE322" s="517"/>
      <c r="RHF322" s="517"/>
      <c r="RHG322" s="517"/>
      <c r="RHH322" s="517"/>
      <c r="RHI322" s="517"/>
      <c r="RHJ322" s="517"/>
      <c r="RHK322" s="517"/>
      <c r="RHL322" s="517"/>
      <c r="RHM322" s="517"/>
      <c r="RHN322" s="517"/>
      <c r="RHO322" s="517"/>
      <c r="RHP322" s="517"/>
      <c r="RHQ322" s="517"/>
      <c r="RHR322" s="517"/>
      <c r="RHS322" s="517"/>
      <c r="RHT322" s="517"/>
      <c r="RHU322" s="517"/>
      <c r="RHV322" s="517"/>
      <c r="RHW322" s="517"/>
      <c r="RHX322" s="517"/>
      <c r="RHY322" s="517"/>
      <c r="RHZ322" s="517"/>
      <c r="RIA322" s="517"/>
      <c r="RIB322" s="517"/>
      <c r="RIC322" s="517"/>
      <c r="RID322" s="517"/>
      <c r="RIE322" s="517"/>
      <c r="RIF322" s="517"/>
      <c r="RIG322" s="517"/>
      <c r="RIH322" s="517"/>
      <c r="RII322" s="517"/>
      <c r="RIJ322" s="517"/>
      <c r="RIK322" s="517"/>
      <c r="RIL322" s="517"/>
      <c r="RIM322" s="517"/>
      <c r="RIN322" s="517"/>
      <c r="RIO322" s="517"/>
      <c r="RIP322" s="517"/>
      <c r="RIQ322" s="517"/>
      <c r="RIR322" s="517"/>
      <c r="RIS322" s="517"/>
      <c r="RIT322" s="517"/>
      <c r="RIU322" s="517"/>
      <c r="RIV322" s="517"/>
      <c r="RIW322" s="517"/>
      <c r="RIX322" s="517"/>
      <c r="RIY322" s="517"/>
      <c r="RIZ322" s="517"/>
      <c r="RJA322" s="517"/>
      <c r="RJB322" s="517"/>
      <c r="RJC322" s="517"/>
      <c r="RJD322" s="517"/>
      <c r="RJE322" s="517"/>
      <c r="RJF322" s="517"/>
      <c r="RJG322" s="517"/>
      <c r="RJH322" s="517"/>
      <c r="RJI322" s="517"/>
      <c r="RJJ322" s="517"/>
      <c r="RJK322" s="517"/>
      <c r="RJL322" s="517"/>
      <c r="RJM322" s="517"/>
      <c r="RJN322" s="517"/>
      <c r="RJO322" s="517"/>
      <c r="RJP322" s="517"/>
      <c r="RJQ322" s="517"/>
      <c r="RJR322" s="517"/>
      <c r="RJS322" s="517"/>
      <c r="RJT322" s="517"/>
      <c r="RJU322" s="517"/>
      <c r="RJV322" s="517"/>
      <c r="RJW322" s="517"/>
      <c r="RJX322" s="517"/>
      <c r="RJY322" s="517"/>
      <c r="RJZ322" s="517"/>
      <c r="RKA322" s="517"/>
      <c r="RKB322" s="517"/>
      <c r="RKC322" s="517"/>
      <c r="RKD322" s="517"/>
      <c r="RKE322" s="517"/>
      <c r="RKF322" s="517"/>
      <c r="RKG322" s="517"/>
      <c r="RKH322" s="517"/>
      <c r="RKI322" s="517"/>
      <c r="RKJ322" s="517"/>
      <c r="RKK322" s="517"/>
      <c r="RKL322" s="517"/>
      <c r="RKM322" s="517"/>
      <c r="RKN322" s="517"/>
      <c r="RKO322" s="517"/>
      <c r="RKP322" s="517"/>
      <c r="RKQ322" s="517"/>
      <c r="RKR322" s="517"/>
      <c r="RKS322" s="517"/>
      <c r="RKT322" s="517"/>
      <c r="RKU322" s="517"/>
      <c r="RKV322" s="517"/>
      <c r="RKW322" s="517"/>
      <c r="RKX322" s="517"/>
      <c r="RKY322" s="517"/>
      <c r="RKZ322" s="517"/>
      <c r="RLA322" s="517"/>
      <c r="RLB322" s="517"/>
      <c r="RLC322" s="517"/>
      <c r="RLD322" s="517"/>
      <c r="RLE322" s="517"/>
      <c r="RLF322" s="517"/>
      <c r="RLG322" s="517"/>
      <c r="RLH322" s="517"/>
      <c r="RLI322" s="517"/>
      <c r="RLJ322" s="517"/>
      <c r="RLK322" s="517"/>
      <c r="RLL322" s="517"/>
      <c r="RLM322" s="517"/>
      <c r="RLN322" s="517"/>
      <c r="RLO322" s="517"/>
      <c r="RLP322" s="517"/>
      <c r="RLQ322" s="517"/>
      <c r="RLR322" s="517"/>
      <c r="RLS322" s="517"/>
      <c r="RLT322" s="517"/>
      <c r="RLU322" s="517"/>
      <c r="RLV322" s="517"/>
      <c r="RLW322" s="517"/>
      <c r="RLX322" s="517"/>
      <c r="RLY322" s="517"/>
      <c r="RLZ322" s="517"/>
      <c r="RMA322" s="517"/>
      <c r="RMB322" s="517"/>
      <c r="RMC322" s="517"/>
      <c r="RMD322" s="517"/>
      <c r="RME322" s="517"/>
      <c r="RMF322" s="517"/>
      <c r="RMG322" s="517"/>
      <c r="RMH322" s="517"/>
      <c r="RMI322" s="517"/>
      <c r="RMJ322" s="517"/>
      <c r="RMK322" s="517"/>
      <c r="RML322" s="517"/>
      <c r="RMM322" s="517"/>
      <c r="RMN322" s="517"/>
      <c r="RMO322" s="517"/>
      <c r="RMP322" s="517"/>
      <c r="RMQ322" s="517"/>
      <c r="RMR322" s="517"/>
      <c r="RMS322" s="517"/>
      <c r="RMT322" s="517"/>
      <c r="RMU322" s="517"/>
      <c r="RMV322" s="517"/>
      <c r="RMW322" s="517"/>
      <c r="RMX322" s="517"/>
      <c r="RMY322" s="517"/>
      <c r="RMZ322" s="517"/>
      <c r="RNA322" s="517"/>
      <c r="RNB322" s="517"/>
      <c r="RNC322" s="517"/>
      <c r="RND322" s="517"/>
      <c r="RNE322" s="517"/>
      <c r="RNF322" s="517"/>
      <c r="RNG322" s="517"/>
      <c r="RNH322" s="517"/>
      <c r="RNI322" s="517"/>
      <c r="RNJ322" s="517"/>
      <c r="RNK322" s="517"/>
      <c r="RNL322" s="517"/>
      <c r="RNM322" s="517"/>
      <c r="RNN322" s="517"/>
      <c r="RNO322" s="517"/>
      <c r="RNP322" s="517"/>
      <c r="RNQ322" s="517"/>
      <c r="RNR322" s="517"/>
      <c r="RNS322" s="517"/>
      <c r="RNT322" s="517"/>
      <c r="RNU322" s="517"/>
      <c r="RNV322" s="517"/>
      <c r="RNW322" s="517"/>
      <c r="RNX322" s="517"/>
      <c r="RNY322" s="517"/>
      <c r="RNZ322" s="517"/>
      <c r="ROA322" s="517"/>
      <c r="ROB322" s="517"/>
      <c r="ROC322" s="517"/>
      <c r="ROD322" s="517"/>
      <c r="ROE322" s="517"/>
      <c r="ROF322" s="517"/>
      <c r="ROG322" s="517"/>
      <c r="ROH322" s="517"/>
      <c r="ROI322" s="517"/>
      <c r="ROJ322" s="517"/>
      <c r="ROK322" s="517"/>
      <c r="ROL322" s="517"/>
      <c r="ROM322" s="517"/>
      <c r="RON322" s="517"/>
      <c r="ROO322" s="517"/>
      <c r="ROP322" s="517"/>
      <c r="ROQ322" s="517"/>
      <c r="ROR322" s="517"/>
      <c r="ROS322" s="517"/>
      <c r="ROT322" s="517"/>
      <c r="ROU322" s="517"/>
      <c r="ROV322" s="517"/>
      <c r="ROW322" s="517"/>
      <c r="ROX322" s="517"/>
      <c r="ROY322" s="517"/>
      <c r="ROZ322" s="517"/>
      <c r="RPA322" s="517"/>
      <c r="RPB322" s="517"/>
      <c r="RPC322" s="517"/>
      <c r="RPD322" s="517"/>
      <c r="RPE322" s="517"/>
      <c r="RPF322" s="517"/>
      <c r="RPG322" s="517"/>
      <c r="RPH322" s="517"/>
      <c r="RPI322" s="517"/>
      <c r="RPJ322" s="517"/>
      <c r="RPK322" s="517"/>
      <c r="RPL322" s="517"/>
      <c r="RPM322" s="517"/>
      <c r="RPN322" s="517"/>
      <c r="RPO322" s="517"/>
      <c r="RPP322" s="517"/>
      <c r="RPQ322" s="517"/>
      <c r="RPR322" s="517"/>
      <c r="RPS322" s="517"/>
      <c r="RPT322" s="517"/>
      <c r="RPU322" s="517"/>
      <c r="RPV322" s="517"/>
      <c r="RPW322" s="517"/>
      <c r="RPX322" s="517"/>
      <c r="RPY322" s="517"/>
      <c r="RPZ322" s="517"/>
      <c r="RQA322" s="517"/>
      <c r="RQB322" s="517"/>
      <c r="RQC322" s="517"/>
      <c r="RQD322" s="517"/>
      <c r="RQE322" s="517"/>
      <c r="RQF322" s="517"/>
      <c r="RQG322" s="517"/>
      <c r="RQH322" s="517"/>
      <c r="RQI322" s="517"/>
      <c r="RQJ322" s="517"/>
      <c r="RQK322" s="517"/>
      <c r="RQL322" s="517"/>
      <c r="RQM322" s="517"/>
      <c r="RQN322" s="517"/>
      <c r="RQO322" s="517"/>
      <c r="RQP322" s="517"/>
      <c r="RQQ322" s="517"/>
      <c r="RQR322" s="517"/>
      <c r="RQS322" s="517"/>
      <c r="RQT322" s="517"/>
      <c r="RQU322" s="517"/>
      <c r="RQV322" s="517"/>
      <c r="RQW322" s="517"/>
      <c r="RQX322" s="517"/>
      <c r="RQY322" s="517"/>
      <c r="RQZ322" s="517"/>
      <c r="RRA322" s="517"/>
      <c r="RRB322" s="517"/>
      <c r="RRC322" s="517"/>
      <c r="RRD322" s="517"/>
      <c r="RRE322" s="517"/>
      <c r="RRF322" s="517"/>
      <c r="RRG322" s="517"/>
      <c r="RRH322" s="517"/>
      <c r="RRI322" s="517"/>
      <c r="RRJ322" s="517"/>
      <c r="RRK322" s="517"/>
      <c r="RRL322" s="517"/>
      <c r="RRM322" s="517"/>
      <c r="RRN322" s="517"/>
      <c r="RRO322" s="517"/>
      <c r="RRP322" s="517"/>
      <c r="RRQ322" s="517"/>
      <c r="RRR322" s="517"/>
      <c r="RRS322" s="517"/>
      <c r="RRT322" s="517"/>
      <c r="RRU322" s="517"/>
      <c r="RRV322" s="517"/>
      <c r="RRW322" s="517"/>
      <c r="RRX322" s="517"/>
      <c r="RRY322" s="517"/>
      <c r="RRZ322" s="517"/>
      <c r="RSA322" s="517"/>
      <c r="RSB322" s="517"/>
      <c r="RSC322" s="517"/>
      <c r="RSD322" s="517"/>
      <c r="RSE322" s="517"/>
      <c r="RSF322" s="517"/>
      <c r="RSG322" s="517"/>
      <c r="RSH322" s="517"/>
      <c r="RSI322" s="517"/>
      <c r="RSJ322" s="517"/>
      <c r="RSK322" s="517"/>
      <c r="RSL322" s="517"/>
      <c r="RSM322" s="517"/>
      <c r="RSN322" s="517"/>
      <c r="RSO322" s="517"/>
      <c r="RSP322" s="517"/>
      <c r="RSQ322" s="517"/>
      <c r="RSR322" s="517"/>
      <c r="RSS322" s="517"/>
      <c r="RST322" s="517"/>
      <c r="RSU322" s="517"/>
      <c r="RSV322" s="517"/>
      <c r="RSW322" s="517"/>
      <c r="RSX322" s="517"/>
      <c r="RSY322" s="517"/>
      <c r="RSZ322" s="517"/>
      <c r="RTA322" s="517"/>
      <c r="RTB322" s="517"/>
      <c r="RTC322" s="517"/>
      <c r="RTD322" s="517"/>
      <c r="RTE322" s="517"/>
      <c r="RTF322" s="517"/>
      <c r="RTG322" s="517"/>
      <c r="RTH322" s="517"/>
      <c r="RTI322" s="517"/>
      <c r="RTJ322" s="517"/>
      <c r="RTK322" s="517"/>
      <c r="RTL322" s="517"/>
      <c r="RTM322" s="517"/>
      <c r="RTN322" s="517"/>
      <c r="RTO322" s="517"/>
      <c r="RTP322" s="517"/>
      <c r="RTQ322" s="517"/>
      <c r="RTR322" s="517"/>
      <c r="RTS322" s="517"/>
      <c r="RTT322" s="517"/>
      <c r="RTU322" s="517"/>
      <c r="RTV322" s="517"/>
      <c r="RTW322" s="517"/>
      <c r="RTX322" s="517"/>
      <c r="RTY322" s="517"/>
      <c r="RTZ322" s="517"/>
      <c r="RUA322" s="517"/>
      <c r="RUB322" s="517"/>
      <c r="RUC322" s="517"/>
      <c r="RUD322" s="517"/>
      <c r="RUE322" s="517"/>
      <c r="RUF322" s="517"/>
      <c r="RUG322" s="517"/>
      <c r="RUH322" s="517"/>
      <c r="RUI322" s="517"/>
      <c r="RUJ322" s="517"/>
      <c r="RUK322" s="517"/>
      <c r="RUL322" s="517"/>
      <c r="RUM322" s="517"/>
      <c r="RUN322" s="517"/>
      <c r="RUO322" s="517"/>
      <c r="RUP322" s="517"/>
      <c r="RUQ322" s="517"/>
      <c r="RUR322" s="517"/>
      <c r="RUS322" s="517"/>
      <c r="RUT322" s="517"/>
      <c r="RUU322" s="517"/>
      <c r="RUV322" s="517"/>
      <c r="RUW322" s="517"/>
      <c r="RUX322" s="517"/>
      <c r="RUY322" s="517"/>
      <c r="RUZ322" s="517"/>
      <c r="RVA322" s="517"/>
      <c r="RVB322" s="517"/>
      <c r="RVC322" s="517"/>
      <c r="RVD322" s="517"/>
      <c r="RVE322" s="517"/>
      <c r="RVF322" s="517"/>
      <c r="RVG322" s="517"/>
      <c r="RVH322" s="517"/>
      <c r="RVI322" s="517"/>
      <c r="RVJ322" s="517"/>
      <c r="RVK322" s="517"/>
      <c r="RVL322" s="517"/>
      <c r="RVM322" s="517"/>
      <c r="RVN322" s="517"/>
      <c r="RVO322" s="517"/>
      <c r="RVP322" s="517"/>
      <c r="RVQ322" s="517"/>
      <c r="RVR322" s="517"/>
      <c r="RVS322" s="517"/>
      <c r="RVT322" s="517"/>
      <c r="RVU322" s="517"/>
      <c r="RVV322" s="517"/>
      <c r="RVW322" s="517"/>
      <c r="RVX322" s="517"/>
      <c r="RVY322" s="517"/>
      <c r="RVZ322" s="517"/>
      <c r="RWA322" s="517"/>
      <c r="RWB322" s="517"/>
      <c r="RWC322" s="517"/>
      <c r="RWD322" s="517"/>
      <c r="RWE322" s="517"/>
      <c r="RWF322" s="517"/>
      <c r="RWG322" s="517"/>
      <c r="RWH322" s="517"/>
      <c r="RWI322" s="517"/>
      <c r="RWJ322" s="517"/>
      <c r="RWK322" s="517"/>
      <c r="RWL322" s="517"/>
      <c r="RWM322" s="517"/>
      <c r="RWN322" s="517"/>
      <c r="RWO322" s="517"/>
      <c r="RWP322" s="517"/>
      <c r="RWQ322" s="517"/>
      <c r="RWR322" s="517"/>
      <c r="RWS322" s="517"/>
      <c r="RWT322" s="517"/>
      <c r="RWU322" s="517"/>
      <c r="RWV322" s="517"/>
      <c r="RWW322" s="517"/>
      <c r="RWX322" s="517"/>
      <c r="RWY322" s="517"/>
      <c r="RWZ322" s="517"/>
      <c r="RXA322" s="517"/>
      <c r="RXB322" s="517"/>
      <c r="RXC322" s="517"/>
      <c r="RXD322" s="517"/>
      <c r="RXE322" s="517"/>
      <c r="RXF322" s="517"/>
      <c r="RXG322" s="517"/>
      <c r="RXH322" s="517"/>
      <c r="RXI322" s="517"/>
      <c r="RXJ322" s="517"/>
      <c r="RXK322" s="517"/>
      <c r="RXL322" s="517"/>
      <c r="RXM322" s="517"/>
      <c r="RXN322" s="517"/>
      <c r="RXO322" s="517"/>
      <c r="RXP322" s="517"/>
      <c r="RXQ322" s="517"/>
      <c r="RXR322" s="517"/>
      <c r="RXS322" s="517"/>
      <c r="RXT322" s="517"/>
      <c r="RXU322" s="517"/>
      <c r="RXV322" s="517"/>
      <c r="RXW322" s="517"/>
      <c r="RXX322" s="517"/>
      <c r="RXY322" s="517"/>
      <c r="RXZ322" s="517"/>
      <c r="RYA322" s="517"/>
      <c r="RYB322" s="517"/>
      <c r="RYC322" s="517"/>
      <c r="RYD322" s="517"/>
      <c r="RYE322" s="517"/>
      <c r="RYF322" s="517"/>
      <c r="RYG322" s="517"/>
      <c r="RYH322" s="517"/>
      <c r="RYI322" s="517"/>
      <c r="RYJ322" s="517"/>
      <c r="RYK322" s="517"/>
      <c r="RYL322" s="517"/>
      <c r="RYM322" s="517"/>
      <c r="RYN322" s="517"/>
      <c r="RYO322" s="517"/>
      <c r="RYP322" s="517"/>
      <c r="RYQ322" s="517"/>
      <c r="RYR322" s="517"/>
      <c r="RYS322" s="517"/>
      <c r="RYT322" s="517"/>
      <c r="RYU322" s="517"/>
      <c r="RYV322" s="517"/>
      <c r="RYW322" s="517"/>
      <c r="RYX322" s="517"/>
      <c r="RYY322" s="517"/>
      <c r="RYZ322" s="517"/>
      <c r="RZA322" s="517"/>
      <c r="RZB322" s="517"/>
      <c r="RZC322" s="517"/>
      <c r="RZD322" s="517"/>
      <c r="RZE322" s="517"/>
      <c r="RZF322" s="517"/>
      <c r="RZG322" s="517"/>
      <c r="RZH322" s="517"/>
      <c r="RZI322" s="517"/>
      <c r="RZJ322" s="517"/>
      <c r="RZK322" s="517"/>
      <c r="RZL322" s="517"/>
      <c r="RZM322" s="517"/>
      <c r="RZN322" s="517"/>
      <c r="RZO322" s="517"/>
      <c r="RZP322" s="517"/>
      <c r="RZQ322" s="517"/>
      <c r="RZR322" s="517"/>
      <c r="RZS322" s="517"/>
      <c r="RZT322" s="517"/>
      <c r="RZU322" s="517"/>
      <c r="RZV322" s="517"/>
      <c r="RZW322" s="517"/>
      <c r="RZX322" s="517"/>
      <c r="RZY322" s="517"/>
      <c r="RZZ322" s="517"/>
      <c r="SAA322" s="517"/>
      <c r="SAB322" s="517"/>
      <c r="SAC322" s="517"/>
      <c r="SAD322" s="517"/>
      <c r="SAE322" s="517"/>
      <c r="SAF322" s="517"/>
      <c r="SAG322" s="517"/>
      <c r="SAH322" s="517"/>
      <c r="SAI322" s="517"/>
      <c r="SAJ322" s="517"/>
      <c r="SAK322" s="517"/>
      <c r="SAL322" s="517"/>
      <c r="SAM322" s="517"/>
      <c r="SAN322" s="517"/>
      <c r="SAO322" s="517"/>
      <c r="SAP322" s="517"/>
      <c r="SAQ322" s="517"/>
      <c r="SAR322" s="517"/>
      <c r="SAS322" s="517"/>
      <c r="SAT322" s="517"/>
      <c r="SAU322" s="517"/>
      <c r="SAV322" s="517"/>
      <c r="SAW322" s="517"/>
      <c r="SAX322" s="517"/>
      <c r="SAY322" s="517"/>
      <c r="SAZ322" s="517"/>
      <c r="SBA322" s="517"/>
      <c r="SBB322" s="517"/>
      <c r="SBC322" s="517"/>
      <c r="SBD322" s="517"/>
      <c r="SBE322" s="517"/>
      <c r="SBF322" s="517"/>
      <c r="SBG322" s="517"/>
      <c r="SBH322" s="517"/>
      <c r="SBI322" s="517"/>
      <c r="SBJ322" s="517"/>
      <c r="SBK322" s="517"/>
      <c r="SBL322" s="517"/>
      <c r="SBM322" s="517"/>
      <c r="SBN322" s="517"/>
      <c r="SBO322" s="517"/>
      <c r="SBP322" s="517"/>
      <c r="SBQ322" s="517"/>
      <c r="SBR322" s="517"/>
      <c r="SBS322" s="517"/>
      <c r="SBT322" s="517"/>
      <c r="SBU322" s="517"/>
      <c r="SBV322" s="517"/>
      <c r="SBW322" s="517"/>
      <c r="SBX322" s="517"/>
      <c r="SBY322" s="517"/>
      <c r="SBZ322" s="517"/>
      <c r="SCA322" s="517"/>
      <c r="SCB322" s="517"/>
      <c r="SCC322" s="517"/>
      <c r="SCD322" s="517"/>
      <c r="SCE322" s="517"/>
      <c r="SCF322" s="517"/>
      <c r="SCG322" s="517"/>
      <c r="SCH322" s="517"/>
      <c r="SCI322" s="517"/>
      <c r="SCJ322" s="517"/>
      <c r="SCK322" s="517"/>
      <c r="SCL322" s="517"/>
      <c r="SCM322" s="517"/>
      <c r="SCN322" s="517"/>
      <c r="SCO322" s="517"/>
      <c r="SCP322" s="517"/>
      <c r="SCQ322" s="517"/>
      <c r="SCR322" s="517"/>
      <c r="SCS322" s="517"/>
      <c r="SCT322" s="517"/>
      <c r="SCU322" s="517"/>
      <c r="SCV322" s="517"/>
      <c r="SCW322" s="517"/>
      <c r="SCX322" s="517"/>
      <c r="SCY322" s="517"/>
      <c r="SCZ322" s="517"/>
      <c r="SDA322" s="517"/>
      <c r="SDB322" s="517"/>
      <c r="SDC322" s="517"/>
      <c r="SDD322" s="517"/>
      <c r="SDE322" s="517"/>
      <c r="SDF322" s="517"/>
      <c r="SDG322" s="517"/>
      <c r="SDH322" s="517"/>
      <c r="SDI322" s="517"/>
      <c r="SDJ322" s="517"/>
      <c r="SDK322" s="517"/>
      <c r="SDL322" s="517"/>
      <c r="SDM322" s="517"/>
      <c r="SDN322" s="517"/>
      <c r="SDO322" s="517"/>
      <c r="SDP322" s="517"/>
      <c r="SDQ322" s="517"/>
      <c r="SDR322" s="517"/>
      <c r="SDS322" s="517"/>
      <c r="SDT322" s="517"/>
      <c r="SDU322" s="517"/>
      <c r="SDV322" s="517"/>
      <c r="SDW322" s="517"/>
      <c r="SDX322" s="517"/>
      <c r="SDY322" s="517"/>
      <c r="SDZ322" s="517"/>
      <c r="SEA322" s="517"/>
      <c r="SEB322" s="517"/>
      <c r="SEC322" s="517"/>
      <c r="SED322" s="517"/>
      <c r="SEE322" s="517"/>
      <c r="SEF322" s="517"/>
      <c r="SEG322" s="517"/>
      <c r="SEH322" s="517"/>
      <c r="SEI322" s="517"/>
      <c r="SEJ322" s="517"/>
      <c r="SEK322" s="517"/>
      <c r="SEL322" s="517"/>
      <c r="SEM322" s="517"/>
      <c r="SEN322" s="517"/>
      <c r="SEO322" s="517"/>
      <c r="SEP322" s="517"/>
      <c r="SEQ322" s="517"/>
      <c r="SER322" s="517"/>
      <c r="SES322" s="517"/>
      <c r="SET322" s="517"/>
      <c r="SEU322" s="517"/>
      <c r="SEV322" s="517"/>
      <c r="SEW322" s="517"/>
      <c r="SEX322" s="517"/>
      <c r="SEY322" s="517"/>
      <c r="SEZ322" s="517"/>
      <c r="SFA322" s="517"/>
      <c r="SFB322" s="517"/>
      <c r="SFC322" s="517"/>
      <c r="SFD322" s="517"/>
      <c r="SFE322" s="517"/>
      <c r="SFF322" s="517"/>
      <c r="SFG322" s="517"/>
      <c r="SFH322" s="517"/>
      <c r="SFI322" s="517"/>
      <c r="SFJ322" s="517"/>
      <c r="SFK322" s="517"/>
      <c r="SFL322" s="517"/>
      <c r="SFM322" s="517"/>
      <c r="SFN322" s="517"/>
      <c r="SFO322" s="517"/>
      <c r="SFP322" s="517"/>
      <c r="SFQ322" s="517"/>
      <c r="SFR322" s="517"/>
      <c r="SFS322" s="517"/>
      <c r="SFT322" s="517"/>
      <c r="SFU322" s="517"/>
      <c r="SFV322" s="517"/>
      <c r="SFW322" s="517"/>
      <c r="SFX322" s="517"/>
      <c r="SFY322" s="517"/>
      <c r="SFZ322" s="517"/>
      <c r="SGA322" s="517"/>
      <c r="SGB322" s="517"/>
      <c r="SGC322" s="517"/>
      <c r="SGD322" s="517"/>
      <c r="SGE322" s="517"/>
      <c r="SGF322" s="517"/>
      <c r="SGG322" s="517"/>
      <c r="SGH322" s="517"/>
      <c r="SGI322" s="517"/>
      <c r="SGJ322" s="517"/>
      <c r="SGK322" s="517"/>
      <c r="SGL322" s="517"/>
      <c r="SGM322" s="517"/>
      <c r="SGN322" s="517"/>
      <c r="SGO322" s="517"/>
      <c r="SGP322" s="517"/>
      <c r="SGQ322" s="517"/>
      <c r="SGR322" s="517"/>
      <c r="SGS322" s="517"/>
      <c r="SGT322" s="517"/>
      <c r="SGU322" s="517"/>
      <c r="SGV322" s="517"/>
      <c r="SGW322" s="517"/>
      <c r="SGX322" s="517"/>
      <c r="SGY322" s="517"/>
      <c r="SGZ322" s="517"/>
      <c r="SHA322" s="517"/>
      <c r="SHB322" s="517"/>
      <c r="SHC322" s="517"/>
      <c r="SHD322" s="517"/>
      <c r="SHE322" s="517"/>
      <c r="SHF322" s="517"/>
      <c r="SHG322" s="517"/>
      <c r="SHH322" s="517"/>
      <c r="SHI322" s="517"/>
      <c r="SHJ322" s="517"/>
      <c r="SHK322" s="517"/>
      <c r="SHL322" s="517"/>
      <c r="SHM322" s="517"/>
      <c r="SHN322" s="517"/>
      <c r="SHO322" s="517"/>
      <c r="SHP322" s="517"/>
      <c r="SHQ322" s="517"/>
      <c r="SHR322" s="517"/>
      <c r="SHS322" s="517"/>
      <c r="SHT322" s="517"/>
      <c r="SHU322" s="517"/>
      <c r="SHV322" s="517"/>
      <c r="SHW322" s="517"/>
      <c r="SHX322" s="517"/>
      <c r="SHY322" s="517"/>
      <c r="SHZ322" s="517"/>
      <c r="SIA322" s="517"/>
      <c r="SIB322" s="517"/>
      <c r="SIC322" s="517"/>
      <c r="SID322" s="517"/>
      <c r="SIE322" s="517"/>
      <c r="SIF322" s="517"/>
      <c r="SIG322" s="517"/>
      <c r="SIH322" s="517"/>
      <c r="SII322" s="517"/>
      <c r="SIJ322" s="517"/>
      <c r="SIK322" s="517"/>
      <c r="SIL322" s="517"/>
      <c r="SIM322" s="517"/>
      <c r="SIN322" s="517"/>
      <c r="SIO322" s="517"/>
      <c r="SIP322" s="517"/>
      <c r="SIQ322" s="517"/>
      <c r="SIR322" s="517"/>
      <c r="SIS322" s="517"/>
      <c r="SIT322" s="517"/>
      <c r="SIU322" s="517"/>
      <c r="SIV322" s="517"/>
      <c r="SIW322" s="517"/>
      <c r="SIX322" s="517"/>
      <c r="SIY322" s="517"/>
      <c r="SIZ322" s="517"/>
      <c r="SJA322" s="517"/>
      <c r="SJB322" s="517"/>
      <c r="SJC322" s="517"/>
      <c r="SJD322" s="517"/>
      <c r="SJE322" s="517"/>
      <c r="SJF322" s="517"/>
      <c r="SJG322" s="517"/>
      <c r="SJH322" s="517"/>
      <c r="SJI322" s="517"/>
      <c r="SJJ322" s="517"/>
      <c r="SJK322" s="517"/>
      <c r="SJL322" s="517"/>
      <c r="SJM322" s="517"/>
      <c r="SJN322" s="517"/>
      <c r="SJO322" s="517"/>
      <c r="SJP322" s="517"/>
      <c r="SJQ322" s="517"/>
      <c r="SJR322" s="517"/>
      <c r="SJS322" s="517"/>
      <c r="SJT322" s="517"/>
      <c r="SJU322" s="517"/>
      <c r="SJV322" s="517"/>
      <c r="SJW322" s="517"/>
      <c r="SJX322" s="517"/>
      <c r="SJY322" s="517"/>
      <c r="SJZ322" s="517"/>
      <c r="SKA322" s="517"/>
      <c r="SKB322" s="517"/>
      <c r="SKC322" s="517"/>
      <c r="SKD322" s="517"/>
      <c r="SKE322" s="517"/>
      <c r="SKF322" s="517"/>
      <c r="SKG322" s="517"/>
      <c r="SKH322" s="517"/>
      <c r="SKI322" s="517"/>
      <c r="SKJ322" s="517"/>
      <c r="SKK322" s="517"/>
      <c r="SKL322" s="517"/>
      <c r="SKM322" s="517"/>
      <c r="SKN322" s="517"/>
      <c r="SKO322" s="517"/>
      <c r="SKP322" s="517"/>
      <c r="SKQ322" s="517"/>
      <c r="SKR322" s="517"/>
      <c r="SKS322" s="517"/>
      <c r="SKT322" s="517"/>
      <c r="SKU322" s="517"/>
      <c r="SKV322" s="517"/>
      <c r="SKW322" s="517"/>
      <c r="SKX322" s="517"/>
      <c r="SKY322" s="517"/>
      <c r="SKZ322" s="517"/>
      <c r="SLA322" s="517"/>
      <c r="SLB322" s="517"/>
      <c r="SLC322" s="517"/>
      <c r="SLD322" s="517"/>
      <c r="SLE322" s="517"/>
      <c r="SLF322" s="517"/>
      <c r="SLG322" s="517"/>
      <c r="SLH322" s="517"/>
      <c r="SLI322" s="517"/>
      <c r="SLJ322" s="517"/>
      <c r="SLK322" s="517"/>
      <c r="SLL322" s="517"/>
      <c r="SLM322" s="517"/>
      <c r="SLN322" s="517"/>
      <c r="SLO322" s="517"/>
      <c r="SLP322" s="517"/>
      <c r="SLQ322" s="517"/>
      <c r="SLR322" s="517"/>
      <c r="SLS322" s="517"/>
      <c r="SLT322" s="517"/>
      <c r="SLU322" s="517"/>
      <c r="SLV322" s="517"/>
      <c r="SLW322" s="517"/>
      <c r="SLX322" s="517"/>
      <c r="SLY322" s="517"/>
      <c r="SLZ322" s="517"/>
      <c r="SMA322" s="517"/>
      <c r="SMB322" s="517"/>
      <c r="SMC322" s="517"/>
      <c r="SMD322" s="517"/>
      <c r="SME322" s="517"/>
      <c r="SMF322" s="517"/>
      <c r="SMG322" s="517"/>
      <c r="SMH322" s="517"/>
      <c r="SMI322" s="517"/>
      <c r="SMJ322" s="517"/>
      <c r="SMK322" s="517"/>
      <c r="SML322" s="517"/>
      <c r="SMM322" s="517"/>
      <c r="SMN322" s="517"/>
      <c r="SMO322" s="517"/>
      <c r="SMP322" s="517"/>
      <c r="SMQ322" s="517"/>
      <c r="SMR322" s="517"/>
      <c r="SMS322" s="517"/>
      <c r="SMT322" s="517"/>
      <c r="SMU322" s="517"/>
      <c r="SMV322" s="517"/>
      <c r="SMW322" s="517"/>
      <c r="SMX322" s="517"/>
      <c r="SMY322" s="517"/>
      <c r="SMZ322" s="517"/>
      <c r="SNA322" s="517"/>
      <c r="SNB322" s="517"/>
      <c r="SNC322" s="517"/>
      <c r="SND322" s="517"/>
      <c r="SNE322" s="517"/>
      <c r="SNF322" s="517"/>
      <c r="SNG322" s="517"/>
      <c r="SNH322" s="517"/>
      <c r="SNI322" s="517"/>
      <c r="SNJ322" s="517"/>
      <c r="SNK322" s="517"/>
      <c r="SNL322" s="517"/>
      <c r="SNM322" s="517"/>
      <c r="SNN322" s="517"/>
      <c r="SNO322" s="517"/>
      <c r="SNP322" s="517"/>
      <c r="SNQ322" s="517"/>
      <c r="SNR322" s="517"/>
      <c r="SNS322" s="517"/>
      <c r="SNT322" s="517"/>
      <c r="SNU322" s="517"/>
      <c r="SNV322" s="517"/>
      <c r="SNW322" s="517"/>
      <c r="SNX322" s="517"/>
      <c r="SNY322" s="517"/>
      <c r="SNZ322" s="517"/>
      <c r="SOA322" s="517"/>
      <c r="SOB322" s="517"/>
      <c r="SOC322" s="517"/>
      <c r="SOD322" s="517"/>
      <c r="SOE322" s="517"/>
      <c r="SOF322" s="517"/>
      <c r="SOG322" s="517"/>
      <c r="SOH322" s="517"/>
      <c r="SOI322" s="517"/>
      <c r="SOJ322" s="517"/>
      <c r="SOK322" s="517"/>
      <c r="SOL322" s="517"/>
      <c r="SOM322" s="517"/>
      <c r="SON322" s="517"/>
      <c r="SOO322" s="517"/>
      <c r="SOP322" s="517"/>
      <c r="SOQ322" s="517"/>
      <c r="SOR322" s="517"/>
      <c r="SOS322" s="517"/>
      <c r="SOT322" s="517"/>
      <c r="SOU322" s="517"/>
      <c r="SOV322" s="517"/>
      <c r="SOW322" s="517"/>
      <c r="SOX322" s="517"/>
      <c r="SOY322" s="517"/>
      <c r="SOZ322" s="517"/>
      <c r="SPA322" s="517"/>
      <c r="SPB322" s="517"/>
      <c r="SPC322" s="517"/>
      <c r="SPD322" s="517"/>
      <c r="SPE322" s="517"/>
      <c r="SPF322" s="517"/>
      <c r="SPG322" s="517"/>
      <c r="SPH322" s="517"/>
      <c r="SPI322" s="517"/>
      <c r="SPJ322" s="517"/>
      <c r="SPK322" s="517"/>
      <c r="SPL322" s="517"/>
      <c r="SPM322" s="517"/>
      <c r="SPN322" s="517"/>
      <c r="SPO322" s="517"/>
      <c r="SPP322" s="517"/>
      <c r="SPQ322" s="517"/>
      <c r="SPR322" s="517"/>
      <c r="SPS322" s="517"/>
      <c r="SPT322" s="517"/>
      <c r="SPU322" s="517"/>
      <c r="SPV322" s="517"/>
      <c r="SPW322" s="517"/>
      <c r="SPX322" s="517"/>
      <c r="SPY322" s="517"/>
      <c r="SPZ322" s="517"/>
      <c r="SQA322" s="517"/>
      <c r="SQB322" s="517"/>
      <c r="SQC322" s="517"/>
      <c r="SQD322" s="517"/>
      <c r="SQE322" s="517"/>
      <c r="SQF322" s="517"/>
      <c r="SQG322" s="517"/>
      <c r="SQH322" s="517"/>
      <c r="SQI322" s="517"/>
      <c r="SQJ322" s="517"/>
      <c r="SQK322" s="517"/>
      <c r="SQL322" s="517"/>
      <c r="SQM322" s="517"/>
      <c r="SQN322" s="517"/>
      <c r="SQO322" s="517"/>
      <c r="SQP322" s="517"/>
      <c r="SQQ322" s="517"/>
      <c r="SQR322" s="517"/>
      <c r="SQS322" s="517"/>
      <c r="SQT322" s="517"/>
      <c r="SQU322" s="517"/>
      <c r="SQV322" s="517"/>
      <c r="SQW322" s="517"/>
      <c r="SQX322" s="517"/>
      <c r="SQY322" s="517"/>
      <c r="SQZ322" s="517"/>
      <c r="SRA322" s="517"/>
      <c r="SRB322" s="517"/>
      <c r="SRC322" s="517"/>
      <c r="SRD322" s="517"/>
      <c r="SRE322" s="517"/>
      <c r="SRF322" s="517"/>
      <c r="SRG322" s="517"/>
      <c r="SRH322" s="517"/>
      <c r="SRI322" s="517"/>
      <c r="SRJ322" s="517"/>
      <c r="SRK322" s="517"/>
      <c r="SRL322" s="517"/>
      <c r="SRM322" s="517"/>
      <c r="SRN322" s="517"/>
      <c r="SRO322" s="517"/>
      <c r="SRP322" s="517"/>
      <c r="SRQ322" s="517"/>
      <c r="SRR322" s="517"/>
      <c r="SRS322" s="517"/>
      <c r="SRT322" s="517"/>
      <c r="SRU322" s="517"/>
      <c r="SRV322" s="517"/>
      <c r="SRW322" s="517"/>
      <c r="SRX322" s="517"/>
      <c r="SRY322" s="517"/>
      <c r="SRZ322" s="517"/>
      <c r="SSA322" s="517"/>
      <c r="SSB322" s="517"/>
      <c r="SSC322" s="517"/>
      <c r="SSD322" s="517"/>
      <c r="SSE322" s="517"/>
      <c r="SSF322" s="517"/>
      <c r="SSG322" s="517"/>
      <c r="SSH322" s="517"/>
      <c r="SSI322" s="517"/>
      <c r="SSJ322" s="517"/>
      <c r="SSK322" s="517"/>
      <c r="SSL322" s="517"/>
      <c r="SSM322" s="517"/>
      <c r="SSN322" s="517"/>
      <c r="SSO322" s="517"/>
      <c r="SSP322" s="517"/>
      <c r="SSQ322" s="517"/>
      <c r="SSR322" s="517"/>
      <c r="SSS322" s="517"/>
      <c r="SST322" s="517"/>
      <c r="SSU322" s="517"/>
      <c r="SSV322" s="517"/>
      <c r="SSW322" s="517"/>
      <c r="SSX322" s="517"/>
      <c r="SSY322" s="517"/>
      <c r="SSZ322" s="517"/>
      <c r="STA322" s="517"/>
      <c r="STB322" s="517"/>
      <c r="STC322" s="517"/>
      <c r="STD322" s="517"/>
      <c r="STE322" s="517"/>
      <c r="STF322" s="517"/>
      <c r="STG322" s="517"/>
      <c r="STH322" s="517"/>
      <c r="STI322" s="517"/>
      <c r="STJ322" s="517"/>
      <c r="STK322" s="517"/>
      <c r="STL322" s="517"/>
      <c r="STM322" s="517"/>
      <c r="STN322" s="517"/>
      <c r="STO322" s="517"/>
      <c r="STP322" s="517"/>
      <c r="STQ322" s="517"/>
      <c r="STR322" s="517"/>
      <c r="STS322" s="517"/>
      <c r="STT322" s="517"/>
      <c r="STU322" s="517"/>
      <c r="STV322" s="517"/>
      <c r="STW322" s="517"/>
      <c r="STX322" s="517"/>
      <c r="STY322" s="517"/>
      <c r="STZ322" s="517"/>
      <c r="SUA322" s="517"/>
      <c r="SUB322" s="517"/>
      <c r="SUC322" s="517"/>
      <c r="SUD322" s="517"/>
      <c r="SUE322" s="517"/>
      <c r="SUF322" s="517"/>
      <c r="SUG322" s="517"/>
      <c r="SUH322" s="517"/>
      <c r="SUI322" s="517"/>
      <c r="SUJ322" s="517"/>
      <c r="SUK322" s="517"/>
      <c r="SUL322" s="517"/>
      <c r="SUM322" s="517"/>
      <c r="SUN322" s="517"/>
      <c r="SUO322" s="517"/>
      <c r="SUP322" s="517"/>
      <c r="SUQ322" s="517"/>
      <c r="SUR322" s="517"/>
      <c r="SUS322" s="517"/>
      <c r="SUT322" s="517"/>
      <c r="SUU322" s="517"/>
      <c r="SUV322" s="517"/>
      <c r="SUW322" s="517"/>
      <c r="SUX322" s="517"/>
      <c r="SUY322" s="517"/>
      <c r="SUZ322" s="517"/>
      <c r="SVA322" s="517"/>
      <c r="SVB322" s="517"/>
      <c r="SVC322" s="517"/>
      <c r="SVD322" s="517"/>
      <c r="SVE322" s="517"/>
      <c r="SVF322" s="517"/>
      <c r="SVG322" s="517"/>
      <c r="SVH322" s="517"/>
      <c r="SVI322" s="517"/>
      <c r="SVJ322" s="517"/>
      <c r="SVK322" s="517"/>
      <c r="SVL322" s="517"/>
      <c r="SVM322" s="517"/>
      <c r="SVN322" s="517"/>
      <c r="SVO322" s="517"/>
      <c r="SVP322" s="517"/>
      <c r="SVQ322" s="517"/>
      <c r="SVR322" s="517"/>
      <c r="SVS322" s="517"/>
      <c r="SVT322" s="517"/>
      <c r="SVU322" s="517"/>
      <c r="SVV322" s="517"/>
      <c r="SVW322" s="517"/>
      <c r="SVX322" s="517"/>
      <c r="SVY322" s="517"/>
      <c r="SVZ322" s="517"/>
      <c r="SWA322" s="517"/>
      <c r="SWB322" s="517"/>
      <c r="SWC322" s="517"/>
      <c r="SWD322" s="517"/>
      <c r="SWE322" s="517"/>
      <c r="SWF322" s="517"/>
      <c r="SWG322" s="517"/>
      <c r="SWH322" s="517"/>
      <c r="SWI322" s="517"/>
      <c r="SWJ322" s="517"/>
      <c r="SWK322" s="517"/>
      <c r="SWL322" s="517"/>
      <c r="SWM322" s="517"/>
      <c r="SWN322" s="517"/>
      <c r="SWO322" s="517"/>
      <c r="SWP322" s="517"/>
      <c r="SWQ322" s="517"/>
      <c r="SWR322" s="517"/>
      <c r="SWS322" s="517"/>
      <c r="SWT322" s="517"/>
      <c r="SWU322" s="517"/>
      <c r="SWV322" s="517"/>
      <c r="SWW322" s="517"/>
      <c r="SWX322" s="517"/>
      <c r="SWY322" s="517"/>
      <c r="SWZ322" s="517"/>
      <c r="SXA322" s="517"/>
      <c r="SXB322" s="517"/>
      <c r="SXC322" s="517"/>
      <c r="SXD322" s="517"/>
      <c r="SXE322" s="517"/>
      <c r="SXF322" s="517"/>
      <c r="SXG322" s="517"/>
      <c r="SXH322" s="517"/>
      <c r="SXI322" s="517"/>
      <c r="SXJ322" s="517"/>
      <c r="SXK322" s="517"/>
      <c r="SXL322" s="517"/>
      <c r="SXM322" s="517"/>
      <c r="SXN322" s="517"/>
      <c r="SXO322" s="517"/>
      <c r="SXP322" s="517"/>
      <c r="SXQ322" s="517"/>
      <c r="SXR322" s="517"/>
      <c r="SXS322" s="517"/>
      <c r="SXT322" s="517"/>
      <c r="SXU322" s="517"/>
      <c r="SXV322" s="517"/>
      <c r="SXW322" s="517"/>
      <c r="SXX322" s="517"/>
      <c r="SXY322" s="517"/>
      <c r="SXZ322" s="517"/>
      <c r="SYA322" s="517"/>
      <c r="SYB322" s="517"/>
      <c r="SYC322" s="517"/>
      <c r="SYD322" s="517"/>
      <c r="SYE322" s="517"/>
      <c r="SYF322" s="517"/>
      <c r="SYG322" s="517"/>
      <c r="SYH322" s="517"/>
      <c r="SYI322" s="517"/>
      <c r="SYJ322" s="517"/>
      <c r="SYK322" s="517"/>
      <c r="SYL322" s="517"/>
      <c r="SYM322" s="517"/>
      <c r="SYN322" s="517"/>
      <c r="SYO322" s="517"/>
      <c r="SYP322" s="517"/>
      <c r="SYQ322" s="517"/>
      <c r="SYR322" s="517"/>
      <c r="SYS322" s="517"/>
      <c r="SYT322" s="517"/>
      <c r="SYU322" s="517"/>
      <c r="SYV322" s="517"/>
      <c r="SYW322" s="517"/>
      <c r="SYX322" s="517"/>
      <c r="SYY322" s="517"/>
      <c r="SYZ322" s="517"/>
      <c r="SZA322" s="517"/>
      <c r="SZB322" s="517"/>
      <c r="SZC322" s="517"/>
      <c r="SZD322" s="517"/>
      <c r="SZE322" s="517"/>
      <c r="SZF322" s="517"/>
      <c r="SZG322" s="517"/>
      <c r="SZH322" s="517"/>
      <c r="SZI322" s="517"/>
      <c r="SZJ322" s="517"/>
      <c r="SZK322" s="517"/>
      <c r="SZL322" s="517"/>
      <c r="SZM322" s="517"/>
      <c r="SZN322" s="517"/>
      <c r="SZO322" s="517"/>
      <c r="SZP322" s="517"/>
      <c r="SZQ322" s="517"/>
      <c r="SZR322" s="517"/>
      <c r="SZS322" s="517"/>
      <c r="SZT322" s="517"/>
      <c r="SZU322" s="517"/>
      <c r="SZV322" s="517"/>
      <c r="SZW322" s="517"/>
      <c r="SZX322" s="517"/>
      <c r="SZY322" s="517"/>
      <c r="SZZ322" s="517"/>
      <c r="TAA322" s="517"/>
      <c r="TAB322" s="517"/>
      <c r="TAC322" s="517"/>
      <c r="TAD322" s="517"/>
      <c r="TAE322" s="517"/>
      <c r="TAF322" s="517"/>
      <c r="TAG322" s="517"/>
      <c r="TAH322" s="517"/>
      <c r="TAI322" s="517"/>
      <c r="TAJ322" s="517"/>
      <c r="TAK322" s="517"/>
      <c r="TAL322" s="517"/>
      <c r="TAM322" s="517"/>
      <c r="TAN322" s="517"/>
      <c r="TAO322" s="517"/>
      <c r="TAP322" s="517"/>
      <c r="TAQ322" s="517"/>
      <c r="TAR322" s="517"/>
      <c r="TAS322" s="517"/>
      <c r="TAT322" s="517"/>
      <c r="TAU322" s="517"/>
      <c r="TAV322" s="517"/>
      <c r="TAW322" s="517"/>
      <c r="TAX322" s="517"/>
      <c r="TAY322" s="517"/>
      <c r="TAZ322" s="517"/>
      <c r="TBA322" s="517"/>
      <c r="TBB322" s="517"/>
      <c r="TBC322" s="517"/>
      <c r="TBD322" s="517"/>
      <c r="TBE322" s="517"/>
      <c r="TBF322" s="517"/>
      <c r="TBG322" s="517"/>
      <c r="TBH322" s="517"/>
      <c r="TBI322" s="517"/>
      <c r="TBJ322" s="517"/>
      <c r="TBK322" s="517"/>
      <c r="TBL322" s="517"/>
      <c r="TBM322" s="517"/>
      <c r="TBN322" s="517"/>
      <c r="TBO322" s="517"/>
      <c r="TBP322" s="517"/>
      <c r="TBQ322" s="517"/>
      <c r="TBR322" s="517"/>
      <c r="TBS322" s="517"/>
      <c r="TBT322" s="517"/>
      <c r="TBU322" s="517"/>
      <c r="TBV322" s="517"/>
      <c r="TBW322" s="517"/>
      <c r="TBX322" s="517"/>
      <c r="TBY322" s="517"/>
      <c r="TBZ322" s="517"/>
      <c r="TCA322" s="517"/>
      <c r="TCB322" s="517"/>
      <c r="TCC322" s="517"/>
      <c r="TCD322" s="517"/>
      <c r="TCE322" s="517"/>
      <c r="TCF322" s="517"/>
      <c r="TCG322" s="517"/>
      <c r="TCH322" s="517"/>
      <c r="TCI322" s="517"/>
      <c r="TCJ322" s="517"/>
      <c r="TCK322" s="517"/>
      <c r="TCL322" s="517"/>
      <c r="TCM322" s="517"/>
      <c r="TCN322" s="517"/>
      <c r="TCO322" s="517"/>
      <c r="TCP322" s="517"/>
      <c r="TCQ322" s="517"/>
      <c r="TCR322" s="517"/>
      <c r="TCS322" s="517"/>
      <c r="TCT322" s="517"/>
      <c r="TCU322" s="517"/>
      <c r="TCV322" s="517"/>
      <c r="TCW322" s="517"/>
      <c r="TCX322" s="517"/>
      <c r="TCY322" s="517"/>
      <c r="TCZ322" s="517"/>
      <c r="TDA322" s="517"/>
      <c r="TDB322" s="517"/>
      <c r="TDC322" s="517"/>
      <c r="TDD322" s="517"/>
      <c r="TDE322" s="517"/>
      <c r="TDF322" s="517"/>
      <c r="TDG322" s="517"/>
      <c r="TDH322" s="517"/>
      <c r="TDI322" s="517"/>
      <c r="TDJ322" s="517"/>
      <c r="TDK322" s="517"/>
      <c r="TDL322" s="517"/>
      <c r="TDM322" s="517"/>
      <c r="TDN322" s="517"/>
      <c r="TDO322" s="517"/>
      <c r="TDP322" s="517"/>
      <c r="TDQ322" s="517"/>
      <c r="TDR322" s="517"/>
      <c r="TDS322" s="517"/>
      <c r="TDT322" s="517"/>
      <c r="TDU322" s="517"/>
      <c r="TDV322" s="517"/>
      <c r="TDW322" s="517"/>
      <c r="TDX322" s="517"/>
      <c r="TDY322" s="517"/>
      <c r="TDZ322" s="517"/>
      <c r="TEA322" s="517"/>
      <c r="TEB322" s="517"/>
      <c r="TEC322" s="517"/>
      <c r="TED322" s="517"/>
      <c r="TEE322" s="517"/>
      <c r="TEF322" s="517"/>
      <c r="TEG322" s="517"/>
      <c r="TEH322" s="517"/>
      <c r="TEI322" s="517"/>
      <c r="TEJ322" s="517"/>
      <c r="TEK322" s="517"/>
      <c r="TEL322" s="517"/>
      <c r="TEM322" s="517"/>
      <c r="TEN322" s="517"/>
      <c r="TEO322" s="517"/>
      <c r="TEP322" s="517"/>
      <c r="TEQ322" s="517"/>
      <c r="TER322" s="517"/>
      <c r="TES322" s="517"/>
      <c r="TET322" s="517"/>
      <c r="TEU322" s="517"/>
      <c r="TEV322" s="517"/>
      <c r="TEW322" s="517"/>
      <c r="TEX322" s="517"/>
      <c r="TEY322" s="517"/>
      <c r="TEZ322" s="517"/>
      <c r="TFA322" s="517"/>
      <c r="TFB322" s="517"/>
      <c r="TFC322" s="517"/>
      <c r="TFD322" s="517"/>
      <c r="TFE322" s="517"/>
      <c r="TFF322" s="517"/>
      <c r="TFG322" s="517"/>
      <c r="TFH322" s="517"/>
      <c r="TFI322" s="517"/>
      <c r="TFJ322" s="517"/>
      <c r="TFK322" s="517"/>
      <c r="TFL322" s="517"/>
      <c r="TFM322" s="517"/>
      <c r="TFN322" s="517"/>
      <c r="TFO322" s="517"/>
      <c r="TFP322" s="517"/>
      <c r="TFQ322" s="517"/>
      <c r="TFR322" s="517"/>
      <c r="TFS322" s="517"/>
      <c r="TFT322" s="517"/>
      <c r="TFU322" s="517"/>
      <c r="TFV322" s="517"/>
      <c r="TFW322" s="517"/>
      <c r="TFX322" s="517"/>
      <c r="TFY322" s="517"/>
      <c r="TFZ322" s="517"/>
      <c r="TGA322" s="517"/>
      <c r="TGB322" s="517"/>
      <c r="TGC322" s="517"/>
      <c r="TGD322" s="517"/>
      <c r="TGE322" s="517"/>
      <c r="TGF322" s="517"/>
      <c r="TGG322" s="517"/>
      <c r="TGH322" s="517"/>
      <c r="TGI322" s="517"/>
      <c r="TGJ322" s="517"/>
      <c r="TGK322" s="517"/>
      <c r="TGL322" s="517"/>
      <c r="TGM322" s="517"/>
      <c r="TGN322" s="517"/>
      <c r="TGO322" s="517"/>
      <c r="TGP322" s="517"/>
      <c r="TGQ322" s="517"/>
      <c r="TGR322" s="517"/>
      <c r="TGS322" s="517"/>
      <c r="TGT322" s="517"/>
      <c r="TGU322" s="517"/>
      <c r="TGV322" s="517"/>
      <c r="TGW322" s="517"/>
      <c r="TGX322" s="517"/>
      <c r="TGY322" s="517"/>
      <c r="TGZ322" s="517"/>
      <c r="THA322" s="517"/>
      <c r="THB322" s="517"/>
      <c r="THC322" s="517"/>
      <c r="THD322" s="517"/>
      <c r="THE322" s="517"/>
      <c r="THF322" s="517"/>
      <c r="THG322" s="517"/>
      <c r="THH322" s="517"/>
      <c r="THI322" s="517"/>
      <c r="THJ322" s="517"/>
      <c r="THK322" s="517"/>
      <c r="THL322" s="517"/>
      <c r="THM322" s="517"/>
      <c r="THN322" s="517"/>
      <c r="THO322" s="517"/>
      <c r="THP322" s="517"/>
      <c r="THQ322" s="517"/>
      <c r="THR322" s="517"/>
      <c r="THS322" s="517"/>
      <c r="THT322" s="517"/>
      <c r="THU322" s="517"/>
      <c r="THV322" s="517"/>
      <c r="THW322" s="517"/>
      <c r="THX322" s="517"/>
      <c r="THY322" s="517"/>
      <c r="THZ322" s="517"/>
      <c r="TIA322" s="517"/>
      <c r="TIB322" s="517"/>
      <c r="TIC322" s="517"/>
      <c r="TID322" s="517"/>
      <c r="TIE322" s="517"/>
      <c r="TIF322" s="517"/>
      <c r="TIG322" s="517"/>
      <c r="TIH322" s="517"/>
      <c r="TII322" s="517"/>
      <c r="TIJ322" s="517"/>
      <c r="TIK322" s="517"/>
      <c r="TIL322" s="517"/>
      <c r="TIM322" s="517"/>
      <c r="TIN322" s="517"/>
      <c r="TIO322" s="517"/>
      <c r="TIP322" s="517"/>
      <c r="TIQ322" s="517"/>
      <c r="TIR322" s="517"/>
      <c r="TIS322" s="517"/>
      <c r="TIT322" s="517"/>
      <c r="TIU322" s="517"/>
      <c r="TIV322" s="517"/>
      <c r="TIW322" s="517"/>
      <c r="TIX322" s="517"/>
      <c r="TIY322" s="517"/>
      <c r="TIZ322" s="517"/>
      <c r="TJA322" s="517"/>
      <c r="TJB322" s="517"/>
      <c r="TJC322" s="517"/>
      <c r="TJD322" s="517"/>
      <c r="TJE322" s="517"/>
      <c r="TJF322" s="517"/>
      <c r="TJG322" s="517"/>
      <c r="TJH322" s="517"/>
      <c r="TJI322" s="517"/>
      <c r="TJJ322" s="517"/>
      <c r="TJK322" s="517"/>
      <c r="TJL322" s="517"/>
      <c r="TJM322" s="517"/>
      <c r="TJN322" s="517"/>
      <c r="TJO322" s="517"/>
      <c r="TJP322" s="517"/>
      <c r="TJQ322" s="517"/>
      <c r="TJR322" s="517"/>
      <c r="TJS322" s="517"/>
      <c r="TJT322" s="517"/>
      <c r="TJU322" s="517"/>
      <c r="TJV322" s="517"/>
      <c r="TJW322" s="517"/>
      <c r="TJX322" s="517"/>
      <c r="TJY322" s="517"/>
      <c r="TJZ322" s="517"/>
      <c r="TKA322" s="517"/>
      <c r="TKB322" s="517"/>
      <c r="TKC322" s="517"/>
      <c r="TKD322" s="517"/>
      <c r="TKE322" s="517"/>
      <c r="TKF322" s="517"/>
      <c r="TKG322" s="517"/>
      <c r="TKH322" s="517"/>
      <c r="TKI322" s="517"/>
      <c r="TKJ322" s="517"/>
      <c r="TKK322" s="517"/>
      <c r="TKL322" s="517"/>
      <c r="TKM322" s="517"/>
      <c r="TKN322" s="517"/>
      <c r="TKO322" s="517"/>
      <c r="TKP322" s="517"/>
      <c r="TKQ322" s="517"/>
      <c r="TKR322" s="517"/>
      <c r="TKS322" s="517"/>
      <c r="TKT322" s="517"/>
      <c r="TKU322" s="517"/>
      <c r="TKV322" s="517"/>
      <c r="TKW322" s="517"/>
      <c r="TKX322" s="517"/>
      <c r="TKY322" s="517"/>
      <c r="TKZ322" s="517"/>
      <c r="TLA322" s="517"/>
      <c r="TLB322" s="517"/>
      <c r="TLC322" s="517"/>
      <c r="TLD322" s="517"/>
      <c r="TLE322" s="517"/>
      <c r="TLF322" s="517"/>
      <c r="TLG322" s="517"/>
      <c r="TLH322" s="517"/>
      <c r="TLI322" s="517"/>
      <c r="TLJ322" s="517"/>
      <c r="TLK322" s="517"/>
      <c r="TLL322" s="517"/>
      <c r="TLM322" s="517"/>
      <c r="TLN322" s="517"/>
      <c r="TLO322" s="517"/>
      <c r="TLP322" s="517"/>
      <c r="TLQ322" s="517"/>
      <c r="TLR322" s="517"/>
      <c r="TLS322" s="517"/>
      <c r="TLT322" s="517"/>
      <c r="TLU322" s="517"/>
      <c r="TLV322" s="517"/>
      <c r="TLW322" s="517"/>
      <c r="TLX322" s="517"/>
      <c r="TLY322" s="517"/>
      <c r="TLZ322" s="517"/>
      <c r="TMA322" s="517"/>
      <c r="TMB322" s="517"/>
      <c r="TMC322" s="517"/>
      <c r="TMD322" s="517"/>
      <c r="TME322" s="517"/>
      <c r="TMF322" s="517"/>
      <c r="TMG322" s="517"/>
      <c r="TMH322" s="517"/>
      <c r="TMI322" s="517"/>
      <c r="TMJ322" s="517"/>
      <c r="TMK322" s="517"/>
      <c r="TML322" s="517"/>
      <c r="TMM322" s="517"/>
      <c r="TMN322" s="517"/>
      <c r="TMO322" s="517"/>
      <c r="TMP322" s="517"/>
      <c r="TMQ322" s="517"/>
      <c r="TMR322" s="517"/>
      <c r="TMS322" s="517"/>
      <c r="TMT322" s="517"/>
      <c r="TMU322" s="517"/>
      <c r="TMV322" s="517"/>
      <c r="TMW322" s="517"/>
      <c r="TMX322" s="517"/>
      <c r="TMY322" s="517"/>
      <c r="TMZ322" s="517"/>
      <c r="TNA322" s="517"/>
      <c r="TNB322" s="517"/>
      <c r="TNC322" s="517"/>
      <c r="TND322" s="517"/>
      <c r="TNE322" s="517"/>
      <c r="TNF322" s="517"/>
      <c r="TNG322" s="517"/>
      <c r="TNH322" s="517"/>
      <c r="TNI322" s="517"/>
      <c r="TNJ322" s="517"/>
      <c r="TNK322" s="517"/>
      <c r="TNL322" s="517"/>
      <c r="TNM322" s="517"/>
      <c r="TNN322" s="517"/>
      <c r="TNO322" s="517"/>
      <c r="TNP322" s="517"/>
      <c r="TNQ322" s="517"/>
      <c r="TNR322" s="517"/>
      <c r="TNS322" s="517"/>
      <c r="TNT322" s="517"/>
      <c r="TNU322" s="517"/>
      <c r="TNV322" s="517"/>
      <c r="TNW322" s="517"/>
      <c r="TNX322" s="517"/>
      <c r="TNY322" s="517"/>
      <c r="TNZ322" s="517"/>
      <c r="TOA322" s="517"/>
      <c r="TOB322" s="517"/>
      <c r="TOC322" s="517"/>
      <c r="TOD322" s="517"/>
      <c r="TOE322" s="517"/>
      <c r="TOF322" s="517"/>
      <c r="TOG322" s="517"/>
      <c r="TOH322" s="517"/>
      <c r="TOI322" s="517"/>
      <c r="TOJ322" s="517"/>
      <c r="TOK322" s="517"/>
      <c r="TOL322" s="517"/>
      <c r="TOM322" s="517"/>
      <c r="TON322" s="517"/>
      <c r="TOO322" s="517"/>
      <c r="TOP322" s="517"/>
      <c r="TOQ322" s="517"/>
      <c r="TOR322" s="517"/>
      <c r="TOS322" s="517"/>
      <c r="TOT322" s="517"/>
      <c r="TOU322" s="517"/>
      <c r="TOV322" s="517"/>
      <c r="TOW322" s="517"/>
      <c r="TOX322" s="517"/>
      <c r="TOY322" s="517"/>
      <c r="TOZ322" s="517"/>
      <c r="TPA322" s="517"/>
      <c r="TPB322" s="517"/>
      <c r="TPC322" s="517"/>
      <c r="TPD322" s="517"/>
      <c r="TPE322" s="517"/>
      <c r="TPF322" s="517"/>
      <c r="TPG322" s="517"/>
      <c r="TPH322" s="517"/>
      <c r="TPI322" s="517"/>
      <c r="TPJ322" s="517"/>
      <c r="TPK322" s="517"/>
      <c r="TPL322" s="517"/>
      <c r="TPM322" s="517"/>
      <c r="TPN322" s="517"/>
      <c r="TPO322" s="517"/>
      <c r="TPP322" s="517"/>
      <c r="TPQ322" s="517"/>
      <c r="TPR322" s="517"/>
      <c r="TPS322" s="517"/>
      <c r="TPT322" s="517"/>
      <c r="TPU322" s="517"/>
      <c r="TPV322" s="517"/>
      <c r="TPW322" s="517"/>
      <c r="TPX322" s="517"/>
      <c r="TPY322" s="517"/>
      <c r="TPZ322" s="517"/>
      <c r="TQA322" s="517"/>
      <c r="TQB322" s="517"/>
      <c r="TQC322" s="517"/>
      <c r="TQD322" s="517"/>
      <c r="TQE322" s="517"/>
      <c r="TQF322" s="517"/>
      <c r="TQG322" s="517"/>
      <c r="TQH322" s="517"/>
      <c r="TQI322" s="517"/>
      <c r="TQJ322" s="517"/>
      <c r="TQK322" s="517"/>
      <c r="TQL322" s="517"/>
      <c r="TQM322" s="517"/>
      <c r="TQN322" s="517"/>
      <c r="TQO322" s="517"/>
      <c r="TQP322" s="517"/>
      <c r="TQQ322" s="517"/>
      <c r="TQR322" s="517"/>
      <c r="TQS322" s="517"/>
      <c r="TQT322" s="517"/>
      <c r="TQU322" s="517"/>
      <c r="TQV322" s="517"/>
      <c r="TQW322" s="517"/>
      <c r="TQX322" s="517"/>
      <c r="TQY322" s="517"/>
      <c r="TQZ322" s="517"/>
      <c r="TRA322" s="517"/>
      <c r="TRB322" s="517"/>
      <c r="TRC322" s="517"/>
      <c r="TRD322" s="517"/>
      <c r="TRE322" s="517"/>
      <c r="TRF322" s="517"/>
      <c r="TRG322" s="517"/>
      <c r="TRH322" s="517"/>
      <c r="TRI322" s="517"/>
      <c r="TRJ322" s="517"/>
      <c r="TRK322" s="517"/>
      <c r="TRL322" s="517"/>
      <c r="TRM322" s="517"/>
      <c r="TRN322" s="517"/>
      <c r="TRO322" s="517"/>
      <c r="TRP322" s="517"/>
      <c r="TRQ322" s="517"/>
      <c r="TRR322" s="517"/>
      <c r="TRS322" s="517"/>
      <c r="TRT322" s="517"/>
      <c r="TRU322" s="517"/>
      <c r="TRV322" s="517"/>
      <c r="TRW322" s="517"/>
      <c r="TRX322" s="517"/>
      <c r="TRY322" s="517"/>
      <c r="TRZ322" s="517"/>
      <c r="TSA322" s="517"/>
      <c r="TSB322" s="517"/>
      <c r="TSC322" s="517"/>
      <c r="TSD322" s="517"/>
      <c r="TSE322" s="517"/>
      <c r="TSF322" s="517"/>
      <c r="TSG322" s="517"/>
      <c r="TSH322" s="517"/>
      <c r="TSI322" s="517"/>
      <c r="TSJ322" s="517"/>
      <c r="TSK322" s="517"/>
      <c r="TSL322" s="517"/>
      <c r="TSM322" s="517"/>
      <c r="TSN322" s="517"/>
      <c r="TSO322" s="517"/>
      <c r="TSP322" s="517"/>
      <c r="TSQ322" s="517"/>
      <c r="TSR322" s="517"/>
      <c r="TSS322" s="517"/>
      <c r="TST322" s="517"/>
      <c r="TSU322" s="517"/>
      <c r="TSV322" s="517"/>
      <c r="TSW322" s="517"/>
      <c r="TSX322" s="517"/>
      <c r="TSY322" s="517"/>
      <c r="TSZ322" s="517"/>
      <c r="TTA322" s="517"/>
      <c r="TTB322" s="517"/>
      <c r="TTC322" s="517"/>
      <c r="TTD322" s="517"/>
      <c r="TTE322" s="517"/>
      <c r="TTF322" s="517"/>
      <c r="TTG322" s="517"/>
      <c r="TTH322" s="517"/>
      <c r="TTI322" s="517"/>
      <c r="TTJ322" s="517"/>
      <c r="TTK322" s="517"/>
      <c r="TTL322" s="517"/>
      <c r="TTM322" s="517"/>
      <c r="TTN322" s="517"/>
      <c r="TTO322" s="517"/>
      <c r="TTP322" s="517"/>
      <c r="TTQ322" s="517"/>
      <c r="TTR322" s="517"/>
      <c r="TTS322" s="517"/>
      <c r="TTT322" s="517"/>
      <c r="TTU322" s="517"/>
      <c r="TTV322" s="517"/>
      <c r="TTW322" s="517"/>
      <c r="TTX322" s="517"/>
      <c r="TTY322" s="517"/>
      <c r="TTZ322" s="517"/>
      <c r="TUA322" s="517"/>
      <c r="TUB322" s="517"/>
      <c r="TUC322" s="517"/>
      <c r="TUD322" s="517"/>
      <c r="TUE322" s="517"/>
      <c r="TUF322" s="517"/>
      <c r="TUG322" s="517"/>
      <c r="TUH322" s="517"/>
      <c r="TUI322" s="517"/>
      <c r="TUJ322" s="517"/>
      <c r="TUK322" s="517"/>
      <c r="TUL322" s="517"/>
      <c r="TUM322" s="517"/>
      <c r="TUN322" s="517"/>
      <c r="TUO322" s="517"/>
      <c r="TUP322" s="517"/>
      <c r="TUQ322" s="517"/>
      <c r="TUR322" s="517"/>
      <c r="TUS322" s="517"/>
      <c r="TUT322" s="517"/>
      <c r="TUU322" s="517"/>
      <c r="TUV322" s="517"/>
      <c r="TUW322" s="517"/>
      <c r="TUX322" s="517"/>
      <c r="TUY322" s="517"/>
      <c r="TUZ322" s="517"/>
      <c r="TVA322" s="517"/>
      <c r="TVB322" s="517"/>
      <c r="TVC322" s="517"/>
      <c r="TVD322" s="517"/>
      <c r="TVE322" s="517"/>
      <c r="TVF322" s="517"/>
      <c r="TVG322" s="517"/>
      <c r="TVH322" s="517"/>
      <c r="TVI322" s="517"/>
      <c r="TVJ322" s="517"/>
      <c r="TVK322" s="517"/>
      <c r="TVL322" s="517"/>
      <c r="TVM322" s="517"/>
      <c r="TVN322" s="517"/>
      <c r="TVO322" s="517"/>
      <c r="TVP322" s="517"/>
      <c r="TVQ322" s="517"/>
      <c r="TVR322" s="517"/>
      <c r="TVS322" s="517"/>
      <c r="TVT322" s="517"/>
      <c r="TVU322" s="517"/>
      <c r="TVV322" s="517"/>
      <c r="TVW322" s="517"/>
      <c r="TVX322" s="517"/>
      <c r="TVY322" s="517"/>
      <c r="TVZ322" s="517"/>
      <c r="TWA322" s="517"/>
      <c r="TWB322" s="517"/>
      <c r="TWC322" s="517"/>
      <c r="TWD322" s="517"/>
      <c r="TWE322" s="517"/>
      <c r="TWF322" s="517"/>
      <c r="TWG322" s="517"/>
      <c r="TWH322" s="517"/>
      <c r="TWI322" s="517"/>
      <c r="TWJ322" s="517"/>
      <c r="TWK322" s="517"/>
      <c r="TWL322" s="517"/>
      <c r="TWM322" s="517"/>
      <c r="TWN322" s="517"/>
      <c r="TWO322" s="517"/>
      <c r="TWP322" s="517"/>
      <c r="TWQ322" s="517"/>
      <c r="TWR322" s="517"/>
      <c r="TWS322" s="517"/>
      <c r="TWT322" s="517"/>
      <c r="TWU322" s="517"/>
      <c r="TWV322" s="517"/>
      <c r="TWW322" s="517"/>
      <c r="TWX322" s="517"/>
      <c r="TWY322" s="517"/>
      <c r="TWZ322" s="517"/>
      <c r="TXA322" s="517"/>
      <c r="TXB322" s="517"/>
      <c r="TXC322" s="517"/>
      <c r="TXD322" s="517"/>
      <c r="TXE322" s="517"/>
      <c r="TXF322" s="517"/>
      <c r="TXG322" s="517"/>
      <c r="TXH322" s="517"/>
      <c r="TXI322" s="517"/>
      <c r="TXJ322" s="517"/>
      <c r="TXK322" s="517"/>
      <c r="TXL322" s="517"/>
      <c r="TXM322" s="517"/>
      <c r="TXN322" s="517"/>
      <c r="TXO322" s="517"/>
      <c r="TXP322" s="517"/>
      <c r="TXQ322" s="517"/>
      <c r="TXR322" s="517"/>
      <c r="TXS322" s="517"/>
      <c r="TXT322" s="517"/>
      <c r="TXU322" s="517"/>
      <c r="TXV322" s="517"/>
      <c r="TXW322" s="517"/>
      <c r="TXX322" s="517"/>
      <c r="TXY322" s="517"/>
      <c r="TXZ322" s="517"/>
      <c r="TYA322" s="517"/>
      <c r="TYB322" s="517"/>
      <c r="TYC322" s="517"/>
      <c r="TYD322" s="517"/>
      <c r="TYE322" s="517"/>
      <c r="TYF322" s="517"/>
      <c r="TYG322" s="517"/>
      <c r="TYH322" s="517"/>
      <c r="TYI322" s="517"/>
      <c r="TYJ322" s="517"/>
      <c r="TYK322" s="517"/>
      <c r="TYL322" s="517"/>
      <c r="TYM322" s="517"/>
      <c r="TYN322" s="517"/>
      <c r="TYO322" s="517"/>
      <c r="TYP322" s="517"/>
      <c r="TYQ322" s="517"/>
      <c r="TYR322" s="517"/>
      <c r="TYS322" s="517"/>
      <c r="TYT322" s="517"/>
      <c r="TYU322" s="517"/>
      <c r="TYV322" s="517"/>
      <c r="TYW322" s="517"/>
      <c r="TYX322" s="517"/>
      <c r="TYY322" s="517"/>
      <c r="TYZ322" s="517"/>
      <c r="TZA322" s="517"/>
      <c r="TZB322" s="517"/>
      <c r="TZC322" s="517"/>
      <c r="TZD322" s="517"/>
      <c r="TZE322" s="517"/>
      <c r="TZF322" s="517"/>
      <c r="TZG322" s="517"/>
      <c r="TZH322" s="517"/>
      <c r="TZI322" s="517"/>
      <c r="TZJ322" s="517"/>
      <c r="TZK322" s="517"/>
      <c r="TZL322" s="517"/>
      <c r="TZM322" s="517"/>
      <c r="TZN322" s="517"/>
      <c r="TZO322" s="517"/>
      <c r="TZP322" s="517"/>
      <c r="TZQ322" s="517"/>
      <c r="TZR322" s="517"/>
      <c r="TZS322" s="517"/>
      <c r="TZT322" s="517"/>
      <c r="TZU322" s="517"/>
      <c r="TZV322" s="517"/>
      <c r="TZW322" s="517"/>
      <c r="TZX322" s="517"/>
      <c r="TZY322" s="517"/>
      <c r="TZZ322" s="517"/>
      <c r="UAA322" s="517"/>
      <c r="UAB322" s="517"/>
      <c r="UAC322" s="517"/>
      <c r="UAD322" s="517"/>
      <c r="UAE322" s="517"/>
      <c r="UAF322" s="517"/>
      <c r="UAG322" s="517"/>
      <c r="UAH322" s="517"/>
      <c r="UAI322" s="517"/>
      <c r="UAJ322" s="517"/>
      <c r="UAK322" s="517"/>
      <c r="UAL322" s="517"/>
      <c r="UAM322" s="517"/>
      <c r="UAN322" s="517"/>
      <c r="UAO322" s="517"/>
      <c r="UAP322" s="517"/>
      <c r="UAQ322" s="517"/>
      <c r="UAR322" s="517"/>
      <c r="UAS322" s="517"/>
      <c r="UAT322" s="517"/>
      <c r="UAU322" s="517"/>
      <c r="UAV322" s="517"/>
      <c r="UAW322" s="517"/>
      <c r="UAX322" s="517"/>
      <c r="UAY322" s="517"/>
      <c r="UAZ322" s="517"/>
      <c r="UBA322" s="517"/>
      <c r="UBB322" s="517"/>
      <c r="UBC322" s="517"/>
      <c r="UBD322" s="517"/>
      <c r="UBE322" s="517"/>
      <c r="UBF322" s="517"/>
      <c r="UBG322" s="517"/>
      <c r="UBH322" s="517"/>
      <c r="UBI322" s="517"/>
      <c r="UBJ322" s="517"/>
      <c r="UBK322" s="517"/>
      <c r="UBL322" s="517"/>
      <c r="UBM322" s="517"/>
      <c r="UBN322" s="517"/>
      <c r="UBO322" s="517"/>
      <c r="UBP322" s="517"/>
      <c r="UBQ322" s="517"/>
      <c r="UBR322" s="517"/>
      <c r="UBS322" s="517"/>
      <c r="UBT322" s="517"/>
      <c r="UBU322" s="517"/>
      <c r="UBV322" s="517"/>
      <c r="UBW322" s="517"/>
      <c r="UBX322" s="517"/>
      <c r="UBY322" s="517"/>
      <c r="UBZ322" s="517"/>
      <c r="UCA322" s="517"/>
      <c r="UCB322" s="517"/>
      <c r="UCC322" s="517"/>
      <c r="UCD322" s="517"/>
      <c r="UCE322" s="517"/>
      <c r="UCF322" s="517"/>
      <c r="UCG322" s="517"/>
      <c r="UCH322" s="517"/>
      <c r="UCI322" s="517"/>
      <c r="UCJ322" s="517"/>
      <c r="UCK322" s="517"/>
      <c r="UCL322" s="517"/>
      <c r="UCM322" s="517"/>
      <c r="UCN322" s="517"/>
      <c r="UCO322" s="517"/>
      <c r="UCP322" s="517"/>
      <c r="UCQ322" s="517"/>
      <c r="UCR322" s="517"/>
      <c r="UCS322" s="517"/>
      <c r="UCT322" s="517"/>
      <c r="UCU322" s="517"/>
      <c r="UCV322" s="517"/>
      <c r="UCW322" s="517"/>
      <c r="UCX322" s="517"/>
      <c r="UCY322" s="517"/>
      <c r="UCZ322" s="517"/>
      <c r="UDA322" s="517"/>
      <c r="UDB322" s="517"/>
      <c r="UDC322" s="517"/>
      <c r="UDD322" s="517"/>
      <c r="UDE322" s="517"/>
      <c r="UDF322" s="517"/>
      <c r="UDG322" s="517"/>
      <c r="UDH322" s="517"/>
      <c r="UDI322" s="517"/>
      <c r="UDJ322" s="517"/>
      <c r="UDK322" s="517"/>
      <c r="UDL322" s="517"/>
      <c r="UDM322" s="517"/>
      <c r="UDN322" s="517"/>
      <c r="UDO322" s="517"/>
      <c r="UDP322" s="517"/>
      <c r="UDQ322" s="517"/>
      <c r="UDR322" s="517"/>
      <c r="UDS322" s="517"/>
      <c r="UDT322" s="517"/>
      <c r="UDU322" s="517"/>
      <c r="UDV322" s="517"/>
      <c r="UDW322" s="517"/>
      <c r="UDX322" s="517"/>
      <c r="UDY322" s="517"/>
      <c r="UDZ322" s="517"/>
      <c r="UEA322" s="517"/>
      <c r="UEB322" s="517"/>
      <c r="UEC322" s="517"/>
      <c r="UED322" s="517"/>
      <c r="UEE322" s="517"/>
      <c r="UEF322" s="517"/>
      <c r="UEG322" s="517"/>
      <c r="UEH322" s="517"/>
      <c r="UEI322" s="517"/>
      <c r="UEJ322" s="517"/>
      <c r="UEK322" s="517"/>
      <c r="UEL322" s="517"/>
      <c r="UEM322" s="517"/>
      <c r="UEN322" s="517"/>
      <c r="UEO322" s="517"/>
      <c r="UEP322" s="517"/>
      <c r="UEQ322" s="517"/>
      <c r="UER322" s="517"/>
      <c r="UES322" s="517"/>
      <c r="UET322" s="517"/>
      <c r="UEU322" s="517"/>
      <c r="UEV322" s="517"/>
      <c r="UEW322" s="517"/>
      <c r="UEX322" s="517"/>
      <c r="UEY322" s="517"/>
      <c r="UEZ322" s="517"/>
      <c r="UFA322" s="517"/>
      <c r="UFB322" s="517"/>
      <c r="UFC322" s="517"/>
      <c r="UFD322" s="517"/>
      <c r="UFE322" s="517"/>
      <c r="UFF322" s="517"/>
      <c r="UFG322" s="517"/>
      <c r="UFH322" s="517"/>
      <c r="UFI322" s="517"/>
      <c r="UFJ322" s="517"/>
      <c r="UFK322" s="517"/>
      <c r="UFL322" s="517"/>
      <c r="UFM322" s="517"/>
      <c r="UFN322" s="517"/>
      <c r="UFO322" s="517"/>
      <c r="UFP322" s="517"/>
      <c r="UFQ322" s="517"/>
      <c r="UFR322" s="517"/>
      <c r="UFS322" s="517"/>
      <c r="UFT322" s="517"/>
      <c r="UFU322" s="517"/>
      <c r="UFV322" s="517"/>
      <c r="UFW322" s="517"/>
      <c r="UFX322" s="517"/>
      <c r="UFY322" s="517"/>
      <c r="UFZ322" s="517"/>
      <c r="UGA322" s="517"/>
      <c r="UGB322" s="517"/>
      <c r="UGC322" s="517"/>
      <c r="UGD322" s="517"/>
      <c r="UGE322" s="517"/>
      <c r="UGF322" s="517"/>
      <c r="UGG322" s="517"/>
      <c r="UGH322" s="517"/>
      <c r="UGI322" s="517"/>
      <c r="UGJ322" s="517"/>
      <c r="UGK322" s="517"/>
      <c r="UGL322" s="517"/>
      <c r="UGM322" s="517"/>
      <c r="UGN322" s="517"/>
      <c r="UGO322" s="517"/>
      <c r="UGP322" s="517"/>
      <c r="UGQ322" s="517"/>
      <c r="UGR322" s="517"/>
      <c r="UGS322" s="517"/>
      <c r="UGT322" s="517"/>
      <c r="UGU322" s="517"/>
      <c r="UGV322" s="517"/>
      <c r="UGW322" s="517"/>
      <c r="UGX322" s="517"/>
      <c r="UGY322" s="517"/>
      <c r="UGZ322" s="517"/>
      <c r="UHA322" s="517"/>
      <c r="UHB322" s="517"/>
      <c r="UHC322" s="517"/>
      <c r="UHD322" s="517"/>
      <c r="UHE322" s="517"/>
      <c r="UHF322" s="517"/>
      <c r="UHG322" s="517"/>
      <c r="UHH322" s="517"/>
      <c r="UHI322" s="517"/>
      <c r="UHJ322" s="517"/>
      <c r="UHK322" s="517"/>
      <c r="UHL322" s="517"/>
      <c r="UHM322" s="517"/>
      <c r="UHN322" s="517"/>
      <c r="UHO322" s="517"/>
      <c r="UHP322" s="517"/>
      <c r="UHQ322" s="517"/>
      <c r="UHR322" s="517"/>
      <c r="UHS322" s="517"/>
      <c r="UHT322" s="517"/>
      <c r="UHU322" s="517"/>
      <c r="UHV322" s="517"/>
      <c r="UHW322" s="517"/>
      <c r="UHX322" s="517"/>
      <c r="UHY322" s="517"/>
      <c r="UHZ322" s="517"/>
      <c r="UIA322" s="517"/>
      <c r="UIB322" s="517"/>
      <c r="UIC322" s="517"/>
      <c r="UID322" s="517"/>
      <c r="UIE322" s="517"/>
      <c r="UIF322" s="517"/>
      <c r="UIG322" s="517"/>
      <c r="UIH322" s="517"/>
      <c r="UII322" s="517"/>
      <c r="UIJ322" s="517"/>
      <c r="UIK322" s="517"/>
      <c r="UIL322" s="517"/>
      <c r="UIM322" s="517"/>
      <c r="UIN322" s="517"/>
      <c r="UIO322" s="517"/>
      <c r="UIP322" s="517"/>
      <c r="UIQ322" s="517"/>
      <c r="UIR322" s="517"/>
      <c r="UIS322" s="517"/>
      <c r="UIT322" s="517"/>
      <c r="UIU322" s="517"/>
      <c r="UIV322" s="517"/>
      <c r="UIW322" s="517"/>
      <c r="UIX322" s="517"/>
      <c r="UIY322" s="517"/>
      <c r="UIZ322" s="517"/>
      <c r="UJA322" s="517"/>
      <c r="UJB322" s="517"/>
      <c r="UJC322" s="517"/>
      <c r="UJD322" s="517"/>
      <c r="UJE322" s="517"/>
      <c r="UJF322" s="517"/>
      <c r="UJG322" s="517"/>
      <c r="UJH322" s="517"/>
      <c r="UJI322" s="517"/>
      <c r="UJJ322" s="517"/>
      <c r="UJK322" s="517"/>
      <c r="UJL322" s="517"/>
      <c r="UJM322" s="517"/>
      <c r="UJN322" s="517"/>
      <c r="UJO322" s="517"/>
      <c r="UJP322" s="517"/>
      <c r="UJQ322" s="517"/>
      <c r="UJR322" s="517"/>
      <c r="UJS322" s="517"/>
      <c r="UJT322" s="517"/>
      <c r="UJU322" s="517"/>
      <c r="UJV322" s="517"/>
      <c r="UJW322" s="517"/>
      <c r="UJX322" s="517"/>
      <c r="UJY322" s="517"/>
      <c r="UJZ322" s="517"/>
      <c r="UKA322" s="517"/>
      <c r="UKB322" s="517"/>
      <c r="UKC322" s="517"/>
      <c r="UKD322" s="517"/>
      <c r="UKE322" s="517"/>
      <c r="UKF322" s="517"/>
      <c r="UKG322" s="517"/>
      <c r="UKH322" s="517"/>
      <c r="UKI322" s="517"/>
      <c r="UKJ322" s="517"/>
      <c r="UKK322" s="517"/>
      <c r="UKL322" s="517"/>
      <c r="UKM322" s="517"/>
      <c r="UKN322" s="517"/>
      <c r="UKO322" s="517"/>
      <c r="UKP322" s="517"/>
      <c r="UKQ322" s="517"/>
      <c r="UKR322" s="517"/>
      <c r="UKS322" s="517"/>
      <c r="UKT322" s="517"/>
      <c r="UKU322" s="517"/>
      <c r="UKV322" s="517"/>
      <c r="UKW322" s="517"/>
      <c r="UKX322" s="517"/>
      <c r="UKY322" s="517"/>
      <c r="UKZ322" s="517"/>
      <c r="ULA322" s="517"/>
      <c r="ULB322" s="517"/>
      <c r="ULC322" s="517"/>
      <c r="ULD322" s="517"/>
      <c r="ULE322" s="517"/>
      <c r="ULF322" s="517"/>
      <c r="ULG322" s="517"/>
      <c r="ULH322" s="517"/>
      <c r="ULI322" s="517"/>
      <c r="ULJ322" s="517"/>
      <c r="ULK322" s="517"/>
      <c r="ULL322" s="517"/>
      <c r="ULM322" s="517"/>
      <c r="ULN322" s="517"/>
      <c r="ULO322" s="517"/>
      <c r="ULP322" s="517"/>
      <c r="ULQ322" s="517"/>
      <c r="ULR322" s="517"/>
      <c r="ULS322" s="517"/>
      <c r="ULT322" s="517"/>
      <c r="ULU322" s="517"/>
      <c r="ULV322" s="517"/>
      <c r="ULW322" s="517"/>
      <c r="ULX322" s="517"/>
      <c r="ULY322" s="517"/>
      <c r="ULZ322" s="517"/>
      <c r="UMA322" s="517"/>
      <c r="UMB322" s="517"/>
      <c r="UMC322" s="517"/>
      <c r="UMD322" s="517"/>
      <c r="UME322" s="517"/>
      <c r="UMF322" s="517"/>
      <c r="UMG322" s="517"/>
      <c r="UMH322" s="517"/>
      <c r="UMI322" s="517"/>
      <c r="UMJ322" s="517"/>
      <c r="UMK322" s="517"/>
      <c r="UML322" s="517"/>
      <c r="UMM322" s="517"/>
      <c r="UMN322" s="517"/>
      <c r="UMO322" s="517"/>
      <c r="UMP322" s="517"/>
      <c r="UMQ322" s="517"/>
      <c r="UMR322" s="517"/>
      <c r="UMS322" s="517"/>
      <c r="UMT322" s="517"/>
      <c r="UMU322" s="517"/>
      <c r="UMV322" s="517"/>
      <c r="UMW322" s="517"/>
      <c r="UMX322" s="517"/>
      <c r="UMY322" s="517"/>
      <c r="UMZ322" s="517"/>
      <c r="UNA322" s="517"/>
      <c r="UNB322" s="517"/>
      <c r="UNC322" s="517"/>
      <c r="UND322" s="517"/>
      <c r="UNE322" s="517"/>
      <c r="UNF322" s="517"/>
      <c r="UNG322" s="517"/>
      <c r="UNH322" s="517"/>
      <c r="UNI322" s="517"/>
      <c r="UNJ322" s="517"/>
      <c r="UNK322" s="517"/>
      <c r="UNL322" s="517"/>
      <c r="UNM322" s="517"/>
      <c r="UNN322" s="517"/>
      <c r="UNO322" s="517"/>
      <c r="UNP322" s="517"/>
      <c r="UNQ322" s="517"/>
      <c r="UNR322" s="517"/>
      <c r="UNS322" s="517"/>
      <c r="UNT322" s="517"/>
      <c r="UNU322" s="517"/>
      <c r="UNV322" s="517"/>
      <c r="UNW322" s="517"/>
      <c r="UNX322" s="517"/>
      <c r="UNY322" s="517"/>
      <c r="UNZ322" s="517"/>
      <c r="UOA322" s="517"/>
      <c r="UOB322" s="517"/>
      <c r="UOC322" s="517"/>
      <c r="UOD322" s="517"/>
      <c r="UOE322" s="517"/>
      <c r="UOF322" s="517"/>
      <c r="UOG322" s="517"/>
      <c r="UOH322" s="517"/>
      <c r="UOI322" s="517"/>
      <c r="UOJ322" s="517"/>
      <c r="UOK322" s="517"/>
      <c r="UOL322" s="517"/>
      <c r="UOM322" s="517"/>
      <c r="UON322" s="517"/>
      <c r="UOO322" s="517"/>
      <c r="UOP322" s="517"/>
      <c r="UOQ322" s="517"/>
      <c r="UOR322" s="517"/>
      <c r="UOS322" s="517"/>
      <c r="UOT322" s="517"/>
      <c r="UOU322" s="517"/>
      <c r="UOV322" s="517"/>
      <c r="UOW322" s="517"/>
      <c r="UOX322" s="517"/>
      <c r="UOY322" s="517"/>
      <c r="UOZ322" s="517"/>
      <c r="UPA322" s="517"/>
      <c r="UPB322" s="517"/>
      <c r="UPC322" s="517"/>
      <c r="UPD322" s="517"/>
      <c r="UPE322" s="517"/>
      <c r="UPF322" s="517"/>
      <c r="UPG322" s="517"/>
      <c r="UPH322" s="517"/>
      <c r="UPI322" s="517"/>
      <c r="UPJ322" s="517"/>
      <c r="UPK322" s="517"/>
      <c r="UPL322" s="517"/>
      <c r="UPM322" s="517"/>
      <c r="UPN322" s="517"/>
      <c r="UPO322" s="517"/>
      <c r="UPP322" s="517"/>
      <c r="UPQ322" s="517"/>
      <c r="UPR322" s="517"/>
      <c r="UPS322" s="517"/>
      <c r="UPT322" s="517"/>
      <c r="UPU322" s="517"/>
      <c r="UPV322" s="517"/>
      <c r="UPW322" s="517"/>
      <c r="UPX322" s="517"/>
      <c r="UPY322" s="517"/>
      <c r="UPZ322" s="517"/>
      <c r="UQA322" s="517"/>
      <c r="UQB322" s="517"/>
      <c r="UQC322" s="517"/>
      <c r="UQD322" s="517"/>
      <c r="UQE322" s="517"/>
      <c r="UQF322" s="517"/>
      <c r="UQG322" s="517"/>
      <c r="UQH322" s="517"/>
      <c r="UQI322" s="517"/>
      <c r="UQJ322" s="517"/>
      <c r="UQK322" s="517"/>
      <c r="UQL322" s="517"/>
      <c r="UQM322" s="517"/>
      <c r="UQN322" s="517"/>
      <c r="UQO322" s="517"/>
      <c r="UQP322" s="517"/>
      <c r="UQQ322" s="517"/>
      <c r="UQR322" s="517"/>
      <c r="UQS322" s="517"/>
      <c r="UQT322" s="517"/>
      <c r="UQU322" s="517"/>
      <c r="UQV322" s="517"/>
      <c r="UQW322" s="517"/>
      <c r="UQX322" s="517"/>
      <c r="UQY322" s="517"/>
      <c r="UQZ322" s="517"/>
      <c r="URA322" s="517"/>
      <c r="URB322" s="517"/>
      <c r="URC322" s="517"/>
      <c r="URD322" s="517"/>
      <c r="URE322" s="517"/>
      <c r="URF322" s="517"/>
      <c r="URG322" s="517"/>
      <c r="URH322" s="517"/>
      <c r="URI322" s="517"/>
      <c r="URJ322" s="517"/>
      <c r="URK322" s="517"/>
      <c r="URL322" s="517"/>
      <c r="URM322" s="517"/>
      <c r="URN322" s="517"/>
      <c r="URO322" s="517"/>
      <c r="URP322" s="517"/>
      <c r="URQ322" s="517"/>
      <c r="URR322" s="517"/>
      <c r="URS322" s="517"/>
      <c r="URT322" s="517"/>
      <c r="URU322" s="517"/>
      <c r="URV322" s="517"/>
      <c r="URW322" s="517"/>
      <c r="URX322" s="517"/>
      <c r="URY322" s="517"/>
      <c r="URZ322" s="517"/>
      <c r="USA322" s="517"/>
      <c r="USB322" s="517"/>
      <c r="USC322" s="517"/>
      <c r="USD322" s="517"/>
      <c r="USE322" s="517"/>
      <c r="USF322" s="517"/>
      <c r="USG322" s="517"/>
      <c r="USH322" s="517"/>
      <c r="USI322" s="517"/>
      <c r="USJ322" s="517"/>
      <c r="USK322" s="517"/>
      <c r="USL322" s="517"/>
      <c r="USM322" s="517"/>
      <c r="USN322" s="517"/>
      <c r="USO322" s="517"/>
      <c r="USP322" s="517"/>
      <c r="USQ322" s="517"/>
      <c r="USR322" s="517"/>
      <c r="USS322" s="517"/>
      <c r="UST322" s="517"/>
      <c r="USU322" s="517"/>
      <c r="USV322" s="517"/>
      <c r="USW322" s="517"/>
      <c r="USX322" s="517"/>
      <c r="USY322" s="517"/>
      <c r="USZ322" s="517"/>
      <c r="UTA322" s="517"/>
      <c r="UTB322" s="517"/>
      <c r="UTC322" s="517"/>
      <c r="UTD322" s="517"/>
      <c r="UTE322" s="517"/>
      <c r="UTF322" s="517"/>
      <c r="UTG322" s="517"/>
      <c r="UTH322" s="517"/>
      <c r="UTI322" s="517"/>
      <c r="UTJ322" s="517"/>
      <c r="UTK322" s="517"/>
      <c r="UTL322" s="517"/>
      <c r="UTM322" s="517"/>
      <c r="UTN322" s="517"/>
      <c r="UTO322" s="517"/>
      <c r="UTP322" s="517"/>
      <c r="UTQ322" s="517"/>
      <c r="UTR322" s="517"/>
      <c r="UTS322" s="517"/>
      <c r="UTT322" s="517"/>
      <c r="UTU322" s="517"/>
      <c r="UTV322" s="517"/>
      <c r="UTW322" s="517"/>
      <c r="UTX322" s="517"/>
      <c r="UTY322" s="517"/>
      <c r="UTZ322" s="517"/>
      <c r="UUA322" s="517"/>
      <c r="UUB322" s="517"/>
      <c r="UUC322" s="517"/>
      <c r="UUD322" s="517"/>
      <c r="UUE322" s="517"/>
      <c r="UUF322" s="517"/>
      <c r="UUG322" s="517"/>
      <c r="UUH322" s="517"/>
      <c r="UUI322" s="517"/>
      <c r="UUJ322" s="517"/>
      <c r="UUK322" s="517"/>
      <c r="UUL322" s="517"/>
      <c r="UUM322" s="517"/>
      <c r="UUN322" s="517"/>
      <c r="UUO322" s="517"/>
      <c r="UUP322" s="517"/>
      <c r="UUQ322" s="517"/>
      <c r="UUR322" s="517"/>
      <c r="UUS322" s="517"/>
      <c r="UUT322" s="517"/>
      <c r="UUU322" s="517"/>
      <c r="UUV322" s="517"/>
      <c r="UUW322" s="517"/>
      <c r="UUX322" s="517"/>
      <c r="UUY322" s="517"/>
      <c r="UUZ322" s="517"/>
      <c r="UVA322" s="517"/>
      <c r="UVB322" s="517"/>
      <c r="UVC322" s="517"/>
      <c r="UVD322" s="517"/>
      <c r="UVE322" s="517"/>
      <c r="UVF322" s="517"/>
      <c r="UVG322" s="517"/>
      <c r="UVH322" s="517"/>
      <c r="UVI322" s="517"/>
      <c r="UVJ322" s="517"/>
      <c r="UVK322" s="517"/>
      <c r="UVL322" s="517"/>
      <c r="UVM322" s="517"/>
      <c r="UVN322" s="517"/>
      <c r="UVO322" s="517"/>
      <c r="UVP322" s="517"/>
      <c r="UVQ322" s="517"/>
      <c r="UVR322" s="517"/>
      <c r="UVS322" s="517"/>
      <c r="UVT322" s="517"/>
      <c r="UVU322" s="517"/>
      <c r="UVV322" s="517"/>
      <c r="UVW322" s="517"/>
      <c r="UVX322" s="517"/>
      <c r="UVY322" s="517"/>
      <c r="UVZ322" s="517"/>
      <c r="UWA322" s="517"/>
      <c r="UWB322" s="517"/>
      <c r="UWC322" s="517"/>
      <c r="UWD322" s="517"/>
      <c r="UWE322" s="517"/>
      <c r="UWF322" s="517"/>
      <c r="UWG322" s="517"/>
      <c r="UWH322" s="517"/>
      <c r="UWI322" s="517"/>
      <c r="UWJ322" s="517"/>
      <c r="UWK322" s="517"/>
      <c r="UWL322" s="517"/>
      <c r="UWM322" s="517"/>
      <c r="UWN322" s="517"/>
      <c r="UWO322" s="517"/>
      <c r="UWP322" s="517"/>
      <c r="UWQ322" s="517"/>
      <c r="UWR322" s="517"/>
      <c r="UWS322" s="517"/>
      <c r="UWT322" s="517"/>
      <c r="UWU322" s="517"/>
      <c r="UWV322" s="517"/>
      <c r="UWW322" s="517"/>
      <c r="UWX322" s="517"/>
      <c r="UWY322" s="517"/>
      <c r="UWZ322" s="517"/>
      <c r="UXA322" s="517"/>
      <c r="UXB322" s="517"/>
      <c r="UXC322" s="517"/>
      <c r="UXD322" s="517"/>
      <c r="UXE322" s="517"/>
      <c r="UXF322" s="517"/>
      <c r="UXG322" s="517"/>
      <c r="UXH322" s="517"/>
      <c r="UXI322" s="517"/>
      <c r="UXJ322" s="517"/>
      <c r="UXK322" s="517"/>
      <c r="UXL322" s="517"/>
      <c r="UXM322" s="517"/>
      <c r="UXN322" s="517"/>
      <c r="UXO322" s="517"/>
      <c r="UXP322" s="517"/>
      <c r="UXQ322" s="517"/>
      <c r="UXR322" s="517"/>
      <c r="UXS322" s="517"/>
      <c r="UXT322" s="517"/>
      <c r="UXU322" s="517"/>
      <c r="UXV322" s="517"/>
      <c r="UXW322" s="517"/>
      <c r="UXX322" s="517"/>
      <c r="UXY322" s="517"/>
      <c r="UXZ322" s="517"/>
      <c r="UYA322" s="517"/>
      <c r="UYB322" s="517"/>
      <c r="UYC322" s="517"/>
      <c r="UYD322" s="517"/>
      <c r="UYE322" s="517"/>
      <c r="UYF322" s="517"/>
      <c r="UYG322" s="517"/>
      <c r="UYH322" s="517"/>
      <c r="UYI322" s="517"/>
      <c r="UYJ322" s="517"/>
      <c r="UYK322" s="517"/>
      <c r="UYL322" s="517"/>
      <c r="UYM322" s="517"/>
      <c r="UYN322" s="517"/>
      <c r="UYO322" s="517"/>
      <c r="UYP322" s="517"/>
      <c r="UYQ322" s="517"/>
      <c r="UYR322" s="517"/>
      <c r="UYS322" s="517"/>
      <c r="UYT322" s="517"/>
      <c r="UYU322" s="517"/>
      <c r="UYV322" s="517"/>
      <c r="UYW322" s="517"/>
      <c r="UYX322" s="517"/>
      <c r="UYY322" s="517"/>
      <c r="UYZ322" s="517"/>
      <c r="UZA322" s="517"/>
      <c r="UZB322" s="517"/>
      <c r="UZC322" s="517"/>
      <c r="UZD322" s="517"/>
      <c r="UZE322" s="517"/>
      <c r="UZF322" s="517"/>
      <c r="UZG322" s="517"/>
      <c r="UZH322" s="517"/>
      <c r="UZI322" s="517"/>
      <c r="UZJ322" s="517"/>
      <c r="UZK322" s="517"/>
      <c r="UZL322" s="517"/>
      <c r="UZM322" s="517"/>
      <c r="UZN322" s="517"/>
      <c r="UZO322" s="517"/>
      <c r="UZP322" s="517"/>
      <c r="UZQ322" s="517"/>
      <c r="UZR322" s="517"/>
      <c r="UZS322" s="517"/>
      <c r="UZT322" s="517"/>
      <c r="UZU322" s="517"/>
      <c r="UZV322" s="517"/>
      <c r="UZW322" s="517"/>
      <c r="UZX322" s="517"/>
      <c r="UZY322" s="517"/>
      <c r="UZZ322" s="517"/>
      <c r="VAA322" s="517"/>
      <c r="VAB322" s="517"/>
      <c r="VAC322" s="517"/>
      <c r="VAD322" s="517"/>
      <c r="VAE322" s="517"/>
      <c r="VAF322" s="517"/>
      <c r="VAG322" s="517"/>
      <c r="VAH322" s="517"/>
      <c r="VAI322" s="517"/>
      <c r="VAJ322" s="517"/>
      <c r="VAK322" s="517"/>
      <c r="VAL322" s="517"/>
      <c r="VAM322" s="517"/>
      <c r="VAN322" s="517"/>
      <c r="VAO322" s="517"/>
      <c r="VAP322" s="517"/>
      <c r="VAQ322" s="517"/>
      <c r="VAR322" s="517"/>
      <c r="VAS322" s="517"/>
      <c r="VAT322" s="517"/>
      <c r="VAU322" s="517"/>
      <c r="VAV322" s="517"/>
      <c r="VAW322" s="517"/>
      <c r="VAX322" s="517"/>
      <c r="VAY322" s="517"/>
      <c r="VAZ322" s="517"/>
      <c r="VBA322" s="517"/>
      <c r="VBB322" s="517"/>
      <c r="VBC322" s="517"/>
      <c r="VBD322" s="517"/>
      <c r="VBE322" s="517"/>
      <c r="VBF322" s="517"/>
      <c r="VBG322" s="517"/>
      <c r="VBH322" s="517"/>
      <c r="VBI322" s="517"/>
      <c r="VBJ322" s="517"/>
      <c r="VBK322" s="517"/>
      <c r="VBL322" s="517"/>
      <c r="VBM322" s="517"/>
      <c r="VBN322" s="517"/>
      <c r="VBO322" s="517"/>
      <c r="VBP322" s="517"/>
      <c r="VBQ322" s="517"/>
      <c r="VBR322" s="517"/>
      <c r="VBS322" s="517"/>
      <c r="VBT322" s="517"/>
      <c r="VBU322" s="517"/>
      <c r="VBV322" s="517"/>
      <c r="VBW322" s="517"/>
      <c r="VBX322" s="517"/>
      <c r="VBY322" s="517"/>
      <c r="VBZ322" s="517"/>
      <c r="VCA322" s="517"/>
      <c r="VCB322" s="517"/>
      <c r="VCC322" s="517"/>
      <c r="VCD322" s="517"/>
      <c r="VCE322" s="517"/>
      <c r="VCF322" s="517"/>
      <c r="VCG322" s="517"/>
      <c r="VCH322" s="517"/>
      <c r="VCI322" s="517"/>
      <c r="VCJ322" s="517"/>
      <c r="VCK322" s="517"/>
      <c r="VCL322" s="517"/>
      <c r="VCM322" s="517"/>
      <c r="VCN322" s="517"/>
      <c r="VCO322" s="517"/>
      <c r="VCP322" s="517"/>
      <c r="VCQ322" s="517"/>
      <c r="VCR322" s="517"/>
      <c r="VCS322" s="517"/>
      <c r="VCT322" s="517"/>
      <c r="VCU322" s="517"/>
      <c r="VCV322" s="517"/>
      <c r="VCW322" s="517"/>
      <c r="VCX322" s="517"/>
      <c r="VCY322" s="517"/>
      <c r="VCZ322" s="517"/>
      <c r="VDA322" s="517"/>
      <c r="VDB322" s="517"/>
      <c r="VDC322" s="517"/>
      <c r="VDD322" s="517"/>
      <c r="VDE322" s="517"/>
      <c r="VDF322" s="517"/>
      <c r="VDG322" s="517"/>
      <c r="VDH322" s="517"/>
      <c r="VDI322" s="517"/>
      <c r="VDJ322" s="517"/>
      <c r="VDK322" s="517"/>
      <c r="VDL322" s="517"/>
      <c r="VDM322" s="517"/>
      <c r="VDN322" s="517"/>
      <c r="VDO322" s="517"/>
      <c r="VDP322" s="517"/>
      <c r="VDQ322" s="517"/>
      <c r="VDR322" s="517"/>
      <c r="VDS322" s="517"/>
      <c r="VDT322" s="517"/>
      <c r="VDU322" s="517"/>
      <c r="VDV322" s="517"/>
      <c r="VDW322" s="517"/>
      <c r="VDX322" s="517"/>
      <c r="VDY322" s="517"/>
      <c r="VDZ322" s="517"/>
      <c r="VEA322" s="517"/>
      <c r="VEB322" s="517"/>
      <c r="VEC322" s="517"/>
      <c r="VED322" s="517"/>
      <c r="VEE322" s="517"/>
      <c r="VEF322" s="517"/>
      <c r="VEG322" s="517"/>
      <c r="VEH322" s="517"/>
      <c r="VEI322" s="517"/>
      <c r="VEJ322" s="517"/>
      <c r="VEK322" s="517"/>
      <c r="VEL322" s="517"/>
      <c r="VEM322" s="517"/>
      <c r="VEN322" s="517"/>
      <c r="VEO322" s="517"/>
      <c r="VEP322" s="517"/>
      <c r="VEQ322" s="517"/>
      <c r="VER322" s="517"/>
      <c r="VES322" s="517"/>
      <c r="VET322" s="517"/>
      <c r="VEU322" s="517"/>
      <c r="VEV322" s="517"/>
      <c r="VEW322" s="517"/>
      <c r="VEX322" s="517"/>
      <c r="VEY322" s="517"/>
      <c r="VEZ322" s="517"/>
      <c r="VFA322" s="517"/>
      <c r="VFB322" s="517"/>
      <c r="VFC322" s="517"/>
      <c r="VFD322" s="517"/>
      <c r="VFE322" s="517"/>
      <c r="VFF322" s="517"/>
      <c r="VFG322" s="517"/>
      <c r="VFH322" s="517"/>
      <c r="VFI322" s="517"/>
      <c r="VFJ322" s="517"/>
      <c r="VFK322" s="517"/>
      <c r="VFL322" s="517"/>
      <c r="VFM322" s="517"/>
      <c r="VFN322" s="517"/>
      <c r="VFO322" s="517"/>
      <c r="VFP322" s="517"/>
      <c r="VFQ322" s="517"/>
      <c r="VFR322" s="517"/>
      <c r="VFS322" s="517"/>
      <c r="VFT322" s="517"/>
      <c r="VFU322" s="517"/>
      <c r="VFV322" s="517"/>
      <c r="VFW322" s="517"/>
      <c r="VFX322" s="517"/>
      <c r="VFY322" s="517"/>
      <c r="VFZ322" s="517"/>
      <c r="VGA322" s="517"/>
      <c r="VGB322" s="517"/>
      <c r="VGC322" s="517"/>
      <c r="VGD322" s="517"/>
      <c r="VGE322" s="517"/>
      <c r="VGF322" s="517"/>
      <c r="VGG322" s="517"/>
      <c r="VGH322" s="517"/>
      <c r="VGI322" s="517"/>
      <c r="VGJ322" s="517"/>
      <c r="VGK322" s="517"/>
      <c r="VGL322" s="517"/>
      <c r="VGM322" s="517"/>
      <c r="VGN322" s="517"/>
      <c r="VGO322" s="517"/>
      <c r="VGP322" s="517"/>
      <c r="VGQ322" s="517"/>
      <c r="VGR322" s="517"/>
      <c r="VGS322" s="517"/>
      <c r="VGT322" s="517"/>
      <c r="VGU322" s="517"/>
      <c r="VGV322" s="517"/>
      <c r="VGW322" s="517"/>
      <c r="VGX322" s="517"/>
      <c r="VGY322" s="517"/>
      <c r="VGZ322" s="517"/>
      <c r="VHA322" s="517"/>
      <c r="VHB322" s="517"/>
      <c r="VHC322" s="517"/>
      <c r="VHD322" s="517"/>
      <c r="VHE322" s="517"/>
      <c r="VHF322" s="517"/>
      <c r="VHG322" s="517"/>
      <c r="VHH322" s="517"/>
      <c r="VHI322" s="517"/>
      <c r="VHJ322" s="517"/>
      <c r="VHK322" s="517"/>
      <c r="VHL322" s="517"/>
      <c r="VHM322" s="517"/>
      <c r="VHN322" s="517"/>
      <c r="VHO322" s="517"/>
      <c r="VHP322" s="517"/>
      <c r="VHQ322" s="517"/>
      <c r="VHR322" s="517"/>
      <c r="VHS322" s="517"/>
      <c r="VHT322" s="517"/>
      <c r="VHU322" s="517"/>
      <c r="VHV322" s="517"/>
      <c r="VHW322" s="517"/>
      <c r="VHX322" s="517"/>
      <c r="VHY322" s="517"/>
      <c r="VHZ322" s="517"/>
      <c r="VIA322" s="517"/>
      <c r="VIB322" s="517"/>
      <c r="VIC322" s="517"/>
      <c r="VID322" s="517"/>
      <c r="VIE322" s="517"/>
      <c r="VIF322" s="517"/>
      <c r="VIG322" s="517"/>
      <c r="VIH322" s="517"/>
      <c r="VII322" s="517"/>
      <c r="VIJ322" s="517"/>
      <c r="VIK322" s="517"/>
      <c r="VIL322" s="517"/>
      <c r="VIM322" s="517"/>
      <c r="VIN322" s="517"/>
      <c r="VIO322" s="517"/>
      <c r="VIP322" s="517"/>
      <c r="VIQ322" s="517"/>
      <c r="VIR322" s="517"/>
      <c r="VIS322" s="517"/>
      <c r="VIT322" s="517"/>
      <c r="VIU322" s="517"/>
      <c r="VIV322" s="517"/>
      <c r="VIW322" s="517"/>
      <c r="VIX322" s="517"/>
      <c r="VIY322" s="517"/>
      <c r="VIZ322" s="517"/>
      <c r="VJA322" s="517"/>
      <c r="VJB322" s="517"/>
      <c r="VJC322" s="517"/>
      <c r="VJD322" s="517"/>
      <c r="VJE322" s="517"/>
      <c r="VJF322" s="517"/>
      <c r="VJG322" s="517"/>
      <c r="VJH322" s="517"/>
      <c r="VJI322" s="517"/>
      <c r="VJJ322" s="517"/>
      <c r="VJK322" s="517"/>
      <c r="VJL322" s="517"/>
      <c r="VJM322" s="517"/>
      <c r="VJN322" s="517"/>
      <c r="VJO322" s="517"/>
      <c r="VJP322" s="517"/>
      <c r="VJQ322" s="517"/>
      <c r="VJR322" s="517"/>
      <c r="VJS322" s="517"/>
      <c r="VJT322" s="517"/>
      <c r="VJU322" s="517"/>
      <c r="VJV322" s="517"/>
      <c r="VJW322" s="517"/>
      <c r="VJX322" s="517"/>
      <c r="VJY322" s="517"/>
      <c r="VJZ322" s="517"/>
      <c r="VKA322" s="517"/>
      <c r="VKB322" s="517"/>
      <c r="VKC322" s="517"/>
      <c r="VKD322" s="517"/>
      <c r="VKE322" s="517"/>
      <c r="VKF322" s="517"/>
      <c r="VKG322" s="517"/>
      <c r="VKH322" s="517"/>
      <c r="VKI322" s="517"/>
      <c r="VKJ322" s="517"/>
      <c r="VKK322" s="517"/>
      <c r="VKL322" s="517"/>
      <c r="VKM322" s="517"/>
      <c r="VKN322" s="517"/>
      <c r="VKO322" s="517"/>
      <c r="VKP322" s="517"/>
      <c r="VKQ322" s="517"/>
      <c r="VKR322" s="517"/>
      <c r="VKS322" s="517"/>
      <c r="VKT322" s="517"/>
      <c r="VKU322" s="517"/>
      <c r="VKV322" s="517"/>
      <c r="VKW322" s="517"/>
      <c r="VKX322" s="517"/>
      <c r="VKY322" s="517"/>
      <c r="VKZ322" s="517"/>
      <c r="VLA322" s="517"/>
      <c r="VLB322" s="517"/>
      <c r="VLC322" s="517"/>
      <c r="VLD322" s="517"/>
      <c r="VLE322" s="517"/>
      <c r="VLF322" s="517"/>
      <c r="VLG322" s="517"/>
      <c r="VLH322" s="517"/>
      <c r="VLI322" s="517"/>
      <c r="VLJ322" s="517"/>
      <c r="VLK322" s="517"/>
      <c r="VLL322" s="517"/>
      <c r="VLM322" s="517"/>
      <c r="VLN322" s="517"/>
      <c r="VLO322" s="517"/>
      <c r="VLP322" s="517"/>
      <c r="VLQ322" s="517"/>
      <c r="VLR322" s="517"/>
      <c r="VLS322" s="517"/>
      <c r="VLT322" s="517"/>
      <c r="VLU322" s="517"/>
      <c r="VLV322" s="517"/>
      <c r="VLW322" s="517"/>
      <c r="VLX322" s="517"/>
      <c r="VLY322" s="517"/>
      <c r="VLZ322" s="517"/>
      <c r="VMA322" s="517"/>
      <c r="VMB322" s="517"/>
      <c r="VMC322" s="517"/>
      <c r="VMD322" s="517"/>
      <c r="VME322" s="517"/>
      <c r="VMF322" s="517"/>
      <c r="VMG322" s="517"/>
      <c r="VMH322" s="517"/>
      <c r="VMI322" s="517"/>
      <c r="VMJ322" s="517"/>
      <c r="VMK322" s="517"/>
      <c r="VML322" s="517"/>
      <c r="VMM322" s="517"/>
      <c r="VMN322" s="517"/>
      <c r="VMO322" s="517"/>
      <c r="VMP322" s="517"/>
      <c r="VMQ322" s="517"/>
      <c r="VMR322" s="517"/>
      <c r="VMS322" s="517"/>
      <c r="VMT322" s="517"/>
      <c r="VMU322" s="517"/>
      <c r="VMV322" s="517"/>
      <c r="VMW322" s="517"/>
      <c r="VMX322" s="517"/>
      <c r="VMY322" s="517"/>
      <c r="VMZ322" s="517"/>
      <c r="VNA322" s="517"/>
      <c r="VNB322" s="517"/>
      <c r="VNC322" s="517"/>
      <c r="VND322" s="517"/>
      <c r="VNE322" s="517"/>
      <c r="VNF322" s="517"/>
      <c r="VNG322" s="517"/>
      <c r="VNH322" s="517"/>
      <c r="VNI322" s="517"/>
      <c r="VNJ322" s="517"/>
      <c r="VNK322" s="517"/>
      <c r="VNL322" s="517"/>
      <c r="VNM322" s="517"/>
      <c r="VNN322" s="517"/>
      <c r="VNO322" s="517"/>
      <c r="VNP322" s="517"/>
      <c r="VNQ322" s="517"/>
      <c r="VNR322" s="517"/>
      <c r="VNS322" s="517"/>
      <c r="VNT322" s="517"/>
      <c r="VNU322" s="517"/>
      <c r="VNV322" s="517"/>
      <c r="VNW322" s="517"/>
      <c r="VNX322" s="517"/>
      <c r="VNY322" s="517"/>
      <c r="VNZ322" s="517"/>
      <c r="VOA322" s="517"/>
      <c r="VOB322" s="517"/>
      <c r="VOC322" s="517"/>
      <c r="VOD322" s="517"/>
      <c r="VOE322" s="517"/>
      <c r="VOF322" s="517"/>
      <c r="VOG322" s="517"/>
      <c r="VOH322" s="517"/>
      <c r="VOI322" s="517"/>
      <c r="VOJ322" s="517"/>
      <c r="VOK322" s="517"/>
      <c r="VOL322" s="517"/>
      <c r="VOM322" s="517"/>
      <c r="VON322" s="517"/>
      <c r="VOO322" s="517"/>
      <c r="VOP322" s="517"/>
      <c r="VOQ322" s="517"/>
      <c r="VOR322" s="517"/>
      <c r="VOS322" s="517"/>
      <c r="VOT322" s="517"/>
      <c r="VOU322" s="517"/>
      <c r="VOV322" s="517"/>
      <c r="VOW322" s="517"/>
      <c r="VOX322" s="517"/>
      <c r="VOY322" s="517"/>
      <c r="VOZ322" s="517"/>
      <c r="VPA322" s="517"/>
      <c r="VPB322" s="517"/>
      <c r="VPC322" s="517"/>
      <c r="VPD322" s="517"/>
      <c r="VPE322" s="517"/>
      <c r="VPF322" s="517"/>
      <c r="VPG322" s="517"/>
      <c r="VPH322" s="517"/>
      <c r="VPI322" s="517"/>
      <c r="VPJ322" s="517"/>
      <c r="VPK322" s="517"/>
      <c r="VPL322" s="517"/>
      <c r="VPM322" s="517"/>
      <c r="VPN322" s="517"/>
      <c r="VPO322" s="517"/>
      <c r="VPP322" s="517"/>
      <c r="VPQ322" s="517"/>
      <c r="VPR322" s="517"/>
      <c r="VPS322" s="517"/>
      <c r="VPT322" s="517"/>
      <c r="VPU322" s="517"/>
      <c r="VPV322" s="517"/>
      <c r="VPW322" s="517"/>
      <c r="VPX322" s="517"/>
      <c r="VPY322" s="517"/>
      <c r="VPZ322" s="517"/>
      <c r="VQA322" s="517"/>
      <c r="VQB322" s="517"/>
      <c r="VQC322" s="517"/>
      <c r="VQD322" s="517"/>
      <c r="VQE322" s="517"/>
      <c r="VQF322" s="517"/>
      <c r="VQG322" s="517"/>
      <c r="VQH322" s="517"/>
      <c r="VQI322" s="517"/>
      <c r="VQJ322" s="517"/>
      <c r="VQK322" s="517"/>
      <c r="VQL322" s="517"/>
      <c r="VQM322" s="517"/>
      <c r="VQN322" s="517"/>
      <c r="VQO322" s="517"/>
      <c r="VQP322" s="517"/>
      <c r="VQQ322" s="517"/>
      <c r="VQR322" s="517"/>
      <c r="VQS322" s="517"/>
      <c r="VQT322" s="517"/>
      <c r="VQU322" s="517"/>
      <c r="VQV322" s="517"/>
      <c r="VQW322" s="517"/>
      <c r="VQX322" s="517"/>
      <c r="VQY322" s="517"/>
      <c r="VQZ322" s="517"/>
      <c r="VRA322" s="517"/>
      <c r="VRB322" s="517"/>
      <c r="VRC322" s="517"/>
      <c r="VRD322" s="517"/>
      <c r="VRE322" s="517"/>
      <c r="VRF322" s="517"/>
      <c r="VRG322" s="517"/>
      <c r="VRH322" s="517"/>
      <c r="VRI322" s="517"/>
      <c r="VRJ322" s="517"/>
      <c r="VRK322" s="517"/>
      <c r="VRL322" s="517"/>
      <c r="VRM322" s="517"/>
      <c r="VRN322" s="517"/>
      <c r="VRO322" s="517"/>
      <c r="VRP322" s="517"/>
      <c r="VRQ322" s="517"/>
      <c r="VRR322" s="517"/>
      <c r="VRS322" s="517"/>
      <c r="VRT322" s="517"/>
      <c r="VRU322" s="517"/>
      <c r="VRV322" s="517"/>
      <c r="VRW322" s="517"/>
      <c r="VRX322" s="517"/>
      <c r="VRY322" s="517"/>
      <c r="VRZ322" s="517"/>
      <c r="VSA322" s="517"/>
      <c r="VSB322" s="517"/>
      <c r="VSC322" s="517"/>
      <c r="VSD322" s="517"/>
      <c r="VSE322" s="517"/>
      <c r="VSF322" s="517"/>
      <c r="VSG322" s="517"/>
      <c r="VSH322" s="517"/>
      <c r="VSI322" s="517"/>
      <c r="VSJ322" s="517"/>
      <c r="VSK322" s="517"/>
      <c r="VSL322" s="517"/>
      <c r="VSM322" s="517"/>
      <c r="VSN322" s="517"/>
      <c r="VSO322" s="517"/>
      <c r="VSP322" s="517"/>
      <c r="VSQ322" s="517"/>
      <c r="VSR322" s="517"/>
      <c r="VSS322" s="517"/>
      <c r="VST322" s="517"/>
      <c r="VSU322" s="517"/>
      <c r="VSV322" s="517"/>
      <c r="VSW322" s="517"/>
      <c r="VSX322" s="517"/>
      <c r="VSY322" s="517"/>
      <c r="VSZ322" s="517"/>
      <c r="VTA322" s="517"/>
      <c r="VTB322" s="517"/>
      <c r="VTC322" s="517"/>
      <c r="VTD322" s="517"/>
      <c r="VTE322" s="517"/>
      <c r="VTF322" s="517"/>
      <c r="VTG322" s="517"/>
      <c r="VTH322" s="517"/>
      <c r="VTI322" s="517"/>
      <c r="VTJ322" s="517"/>
      <c r="VTK322" s="517"/>
      <c r="VTL322" s="517"/>
      <c r="VTM322" s="517"/>
      <c r="VTN322" s="517"/>
      <c r="VTO322" s="517"/>
      <c r="VTP322" s="517"/>
      <c r="VTQ322" s="517"/>
      <c r="VTR322" s="517"/>
      <c r="VTS322" s="517"/>
      <c r="VTT322" s="517"/>
      <c r="VTU322" s="517"/>
      <c r="VTV322" s="517"/>
      <c r="VTW322" s="517"/>
      <c r="VTX322" s="517"/>
      <c r="VTY322" s="517"/>
      <c r="VTZ322" s="517"/>
      <c r="VUA322" s="517"/>
      <c r="VUB322" s="517"/>
      <c r="VUC322" s="517"/>
      <c r="VUD322" s="517"/>
      <c r="VUE322" s="517"/>
      <c r="VUF322" s="517"/>
      <c r="VUG322" s="517"/>
      <c r="VUH322" s="517"/>
      <c r="VUI322" s="517"/>
      <c r="VUJ322" s="517"/>
      <c r="VUK322" s="517"/>
      <c r="VUL322" s="517"/>
      <c r="VUM322" s="517"/>
      <c r="VUN322" s="517"/>
      <c r="VUO322" s="517"/>
      <c r="VUP322" s="517"/>
      <c r="VUQ322" s="517"/>
      <c r="VUR322" s="517"/>
      <c r="VUS322" s="517"/>
      <c r="VUT322" s="517"/>
      <c r="VUU322" s="517"/>
      <c r="VUV322" s="517"/>
      <c r="VUW322" s="517"/>
      <c r="VUX322" s="517"/>
      <c r="VUY322" s="517"/>
      <c r="VUZ322" s="517"/>
      <c r="VVA322" s="517"/>
      <c r="VVB322" s="517"/>
      <c r="VVC322" s="517"/>
      <c r="VVD322" s="517"/>
      <c r="VVE322" s="517"/>
      <c r="VVF322" s="517"/>
      <c r="VVG322" s="517"/>
      <c r="VVH322" s="517"/>
      <c r="VVI322" s="517"/>
      <c r="VVJ322" s="517"/>
      <c r="VVK322" s="517"/>
      <c r="VVL322" s="517"/>
      <c r="VVM322" s="517"/>
      <c r="VVN322" s="517"/>
      <c r="VVO322" s="517"/>
      <c r="VVP322" s="517"/>
      <c r="VVQ322" s="517"/>
      <c r="VVR322" s="517"/>
      <c r="VVS322" s="517"/>
      <c r="VVT322" s="517"/>
      <c r="VVU322" s="517"/>
      <c r="VVV322" s="517"/>
      <c r="VVW322" s="517"/>
      <c r="VVX322" s="517"/>
      <c r="VVY322" s="517"/>
      <c r="VVZ322" s="517"/>
      <c r="VWA322" s="517"/>
      <c r="VWB322" s="517"/>
      <c r="VWC322" s="517"/>
      <c r="VWD322" s="517"/>
      <c r="VWE322" s="517"/>
      <c r="VWF322" s="517"/>
      <c r="VWG322" s="517"/>
      <c r="VWH322" s="517"/>
      <c r="VWI322" s="517"/>
      <c r="VWJ322" s="517"/>
      <c r="VWK322" s="517"/>
      <c r="VWL322" s="517"/>
      <c r="VWM322" s="517"/>
      <c r="VWN322" s="517"/>
      <c r="VWO322" s="517"/>
      <c r="VWP322" s="517"/>
      <c r="VWQ322" s="517"/>
      <c r="VWR322" s="517"/>
      <c r="VWS322" s="517"/>
      <c r="VWT322" s="517"/>
      <c r="VWU322" s="517"/>
      <c r="VWV322" s="517"/>
      <c r="VWW322" s="517"/>
      <c r="VWX322" s="517"/>
      <c r="VWY322" s="517"/>
      <c r="VWZ322" s="517"/>
      <c r="VXA322" s="517"/>
      <c r="VXB322" s="517"/>
      <c r="VXC322" s="517"/>
      <c r="VXD322" s="517"/>
      <c r="VXE322" s="517"/>
      <c r="VXF322" s="517"/>
      <c r="VXG322" s="517"/>
      <c r="VXH322" s="517"/>
      <c r="VXI322" s="517"/>
      <c r="VXJ322" s="517"/>
      <c r="VXK322" s="517"/>
      <c r="VXL322" s="517"/>
      <c r="VXM322" s="517"/>
      <c r="VXN322" s="517"/>
      <c r="VXO322" s="517"/>
      <c r="VXP322" s="517"/>
      <c r="VXQ322" s="517"/>
      <c r="VXR322" s="517"/>
      <c r="VXS322" s="517"/>
      <c r="VXT322" s="517"/>
      <c r="VXU322" s="517"/>
      <c r="VXV322" s="517"/>
      <c r="VXW322" s="517"/>
      <c r="VXX322" s="517"/>
      <c r="VXY322" s="517"/>
      <c r="VXZ322" s="517"/>
      <c r="VYA322" s="517"/>
      <c r="VYB322" s="517"/>
      <c r="VYC322" s="517"/>
      <c r="VYD322" s="517"/>
      <c r="VYE322" s="517"/>
      <c r="VYF322" s="517"/>
      <c r="VYG322" s="517"/>
      <c r="VYH322" s="517"/>
      <c r="VYI322" s="517"/>
      <c r="VYJ322" s="517"/>
      <c r="VYK322" s="517"/>
      <c r="VYL322" s="517"/>
      <c r="VYM322" s="517"/>
      <c r="VYN322" s="517"/>
      <c r="VYO322" s="517"/>
      <c r="VYP322" s="517"/>
      <c r="VYQ322" s="517"/>
      <c r="VYR322" s="517"/>
      <c r="VYS322" s="517"/>
      <c r="VYT322" s="517"/>
      <c r="VYU322" s="517"/>
      <c r="VYV322" s="517"/>
      <c r="VYW322" s="517"/>
      <c r="VYX322" s="517"/>
      <c r="VYY322" s="517"/>
      <c r="VYZ322" s="517"/>
      <c r="VZA322" s="517"/>
      <c r="VZB322" s="517"/>
      <c r="VZC322" s="517"/>
      <c r="VZD322" s="517"/>
      <c r="VZE322" s="517"/>
      <c r="VZF322" s="517"/>
      <c r="VZG322" s="517"/>
      <c r="VZH322" s="517"/>
      <c r="VZI322" s="517"/>
      <c r="VZJ322" s="517"/>
      <c r="VZK322" s="517"/>
      <c r="VZL322" s="517"/>
      <c r="VZM322" s="517"/>
      <c r="VZN322" s="517"/>
      <c r="VZO322" s="517"/>
      <c r="VZP322" s="517"/>
      <c r="VZQ322" s="517"/>
      <c r="VZR322" s="517"/>
      <c r="VZS322" s="517"/>
      <c r="VZT322" s="517"/>
      <c r="VZU322" s="517"/>
      <c r="VZV322" s="517"/>
      <c r="VZW322" s="517"/>
      <c r="VZX322" s="517"/>
      <c r="VZY322" s="517"/>
      <c r="VZZ322" s="517"/>
      <c r="WAA322" s="517"/>
      <c r="WAB322" s="517"/>
      <c r="WAC322" s="517"/>
      <c r="WAD322" s="517"/>
      <c r="WAE322" s="517"/>
      <c r="WAF322" s="517"/>
      <c r="WAG322" s="517"/>
      <c r="WAH322" s="517"/>
      <c r="WAI322" s="517"/>
      <c r="WAJ322" s="517"/>
      <c r="WAK322" s="517"/>
      <c r="WAL322" s="517"/>
      <c r="WAM322" s="517"/>
      <c r="WAN322" s="517"/>
      <c r="WAO322" s="517"/>
      <c r="WAP322" s="517"/>
      <c r="WAQ322" s="517"/>
      <c r="WAR322" s="517"/>
      <c r="WAS322" s="517"/>
      <c r="WAT322" s="517"/>
      <c r="WAU322" s="517"/>
      <c r="WAV322" s="517"/>
      <c r="WAW322" s="517"/>
      <c r="WAX322" s="517"/>
      <c r="WAY322" s="517"/>
      <c r="WAZ322" s="517"/>
      <c r="WBA322" s="517"/>
      <c r="WBB322" s="517"/>
      <c r="WBC322" s="517"/>
      <c r="WBD322" s="517"/>
      <c r="WBE322" s="517"/>
      <c r="WBF322" s="517"/>
      <c r="WBG322" s="517"/>
      <c r="WBH322" s="517"/>
      <c r="WBI322" s="517"/>
      <c r="WBJ322" s="517"/>
      <c r="WBK322" s="517"/>
      <c r="WBL322" s="517"/>
      <c r="WBM322" s="517"/>
      <c r="WBN322" s="517"/>
      <c r="WBO322" s="517"/>
      <c r="WBP322" s="517"/>
      <c r="WBQ322" s="517"/>
      <c r="WBR322" s="517"/>
      <c r="WBS322" s="517"/>
      <c r="WBT322" s="517"/>
      <c r="WBU322" s="517"/>
      <c r="WBV322" s="517"/>
      <c r="WBW322" s="517"/>
      <c r="WBX322" s="517"/>
      <c r="WBY322" s="517"/>
      <c r="WBZ322" s="517"/>
      <c r="WCA322" s="517"/>
      <c r="WCB322" s="517"/>
      <c r="WCC322" s="517"/>
      <c r="WCD322" s="517"/>
      <c r="WCE322" s="517"/>
      <c r="WCF322" s="517"/>
      <c r="WCG322" s="517"/>
      <c r="WCH322" s="517"/>
      <c r="WCI322" s="517"/>
      <c r="WCJ322" s="517"/>
      <c r="WCK322" s="517"/>
      <c r="WCL322" s="517"/>
      <c r="WCM322" s="517"/>
      <c r="WCN322" s="517"/>
      <c r="WCO322" s="517"/>
      <c r="WCP322" s="517"/>
      <c r="WCQ322" s="517"/>
      <c r="WCR322" s="517"/>
      <c r="WCS322" s="517"/>
      <c r="WCT322" s="517"/>
      <c r="WCU322" s="517"/>
      <c r="WCV322" s="517"/>
      <c r="WCW322" s="517"/>
      <c r="WCX322" s="517"/>
      <c r="WCY322" s="517"/>
      <c r="WCZ322" s="517"/>
      <c r="WDA322" s="517"/>
      <c r="WDB322" s="517"/>
      <c r="WDC322" s="517"/>
      <c r="WDD322" s="517"/>
      <c r="WDE322" s="517"/>
      <c r="WDF322" s="517"/>
      <c r="WDG322" s="517"/>
      <c r="WDH322" s="517"/>
      <c r="WDI322" s="517"/>
      <c r="WDJ322" s="517"/>
      <c r="WDK322" s="517"/>
      <c r="WDL322" s="517"/>
      <c r="WDM322" s="517"/>
      <c r="WDN322" s="517"/>
      <c r="WDO322" s="517"/>
      <c r="WDP322" s="517"/>
      <c r="WDQ322" s="517"/>
      <c r="WDR322" s="517"/>
      <c r="WDS322" s="517"/>
      <c r="WDT322" s="517"/>
      <c r="WDU322" s="517"/>
      <c r="WDV322" s="517"/>
      <c r="WDW322" s="517"/>
      <c r="WDX322" s="517"/>
      <c r="WDY322" s="517"/>
      <c r="WDZ322" s="517"/>
      <c r="WEA322" s="517"/>
      <c r="WEB322" s="517"/>
      <c r="WEC322" s="517"/>
      <c r="WED322" s="517"/>
      <c r="WEE322" s="517"/>
      <c r="WEF322" s="517"/>
      <c r="WEG322" s="517"/>
      <c r="WEH322" s="517"/>
      <c r="WEI322" s="517"/>
      <c r="WEJ322" s="517"/>
      <c r="WEK322" s="517"/>
      <c r="WEL322" s="517"/>
      <c r="WEM322" s="517"/>
      <c r="WEN322" s="517"/>
      <c r="WEO322" s="517"/>
      <c r="WEP322" s="517"/>
      <c r="WEQ322" s="517"/>
      <c r="WER322" s="517"/>
      <c r="WES322" s="517"/>
      <c r="WET322" s="517"/>
      <c r="WEU322" s="517"/>
      <c r="WEV322" s="517"/>
      <c r="WEW322" s="517"/>
      <c r="WEX322" s="517"/>
      <c r="WEY322" s="517"/>
      <c r="WEZ322" s="517"/>
      <c r="WFA322" s="517"/>
      <c r="WFB322" s="517"/>
      <c r="WFC322" s="517"/>
      <c r="WFD322" s="517"/>
      <c r="WFE322" s="517"/>
      <c r="WFF322" s="517"/>
      <c r="WFG322" s="517"/>
      <c r="WFH322" s="517"/>
      <c r="WFI322" s="517"/>
      <c r="WFJ322" s="517"/>
      <c r="WFK322" s="517"/>
      <c r="WFL322" s="517"/>
      <c r="WFM322" s="517"/>
      <c r="WFN322" s="517"/>
      <c r="WFO322" s="517"/>
      <c r="WFP322" s="517"/>
      <c r="WFQ322" s="517"/>
      <c r="WFR322" s="517"/>
      <c r="WFS322" s="517"/>
      <c r="WFT322" s="517"/>
      <c r="WFU322" s="517"/>
      <c r="WFV322" s="517"/>
      <c r="WFW322" s="517"/>
      <c r="WFX322" s="517"/>
      <c r="WFY322" s="517"/>
      <c r="WFZ322" s="517"/>
      <c r="WGA322" s="517"/>
      <c r="WGB322" s="517"/>
      <c r="WGC322" s="517"/>
      <c r="WGD322" s="517"/>
      <c r="WGE322" s="517"/>
      <c r="WGF322" s="517"/>
      <c r="WGG322" s="517"/>
      <c r="WGH322" s="517"/>
      <c r="WGI322" s="517"/>
      <c r="WGJ322" s="517"/>
      <c r="WGK322" s="517"/>
      <c r="WGL322" s="517"/>
      <c r="WGM322" s="517"/>
      <c r="WGN322" s="517"/>
      <c r="WGO322" s="517"/>
      <c r="WGP322" s="517"/>
      <c r="WGQ322" s="517"/>
      <c r="WGR322" s="517"/>
      <c r="WGS322" s="517"/>
      <c r="WGT322" s="517"/>
      <c r="WGU322" s="517"/>
      <c r="WGV322" s="517"/>
      <c r="WGW322" s="517"/>
      <c r="WGX322" s="517"/>
      <c r="WGY322" s="517"/>
      <c r="WGZ322" s="517"/>
      <c r="WHA322" s="517"/>
      <c r="WHB322" s="517"/>
      <c r="WHC322" s="517"/>
      <c r="WHD322" s="517"/>
      <c r="WHE322" s="517"/>
      <c r="WHF322" s="517"/>
      <c r="WHG322" s="517"/>
      <c r="WHH322" s="517"/>
      <c r="WHI322" s="517"/>
      <c r="WHJ322" s="517"/>
      <c r="WHK322" s="517"/>
      <c r="WHL322" s="517"/>
      <c r="WHM322" s="517"/>
      <c r="WHN322" s="517"/>
      <c r="WHO322" s="517"/>
      <c r="WHP322" s="517"/>
      <c r="WHQ322" s="517"/>
      <c r="WHR322" s="517"/>
      <c r="WHS322" s="517"/>
      <c r="WHT322" s="517"/>
      <c r="WHU322" s="517"/>
      <c r="WHV322" s="517"/>
      <c r="WHW322" s="517"/>
      <c r="WHX322" s="517"/>
      <c r="WHY322" s="517"/>
      <c r="WHZ322" s="517"/>
      <c r="WIA322" s="517"/>
      <c r="WIB322" s="517"/>
      <c r="WIC322" s="517"/>
      <c r="WID322" s="517"/>
      <c r="WIE322" s="517"/>
      <c r="WIF322" s="517"/>
      <c r="WIG322" s="517"/>
      <c r="WIH322" s="517"/>
      <c r="WII322" s="517"/>
      <c r="WIJ322" s="517"/>
      <c r="WIK322" s="517"/>
      <c r="WIL322" s="517"/>
      <c r="WIM322" s="517"/>
      <c r="WIN322" s="517"/>
      <c r="WIO322" s="517"/>
      <c r="WIP322" s="517"/>
      <c r="WIQ322" s="517"/>
      <c r="WIR322" s="517"/>
      <c r="WIS322" s="517"/>
      <c r="WIT322" s="517"/>
      <c r="WIU322" s="517"/>
      <c r="WIV322" s="517"/>
      <c r="WIW322" s="517"/>
      <c r="WIX322" s="517"/>
      <c r="WIY322" s="517"/>
      <c r="WIZ322" s="517"/>
      <c r="WJA322" s="517"/>
      <c r="WJB322" s="517"/>
      <c r="WJC322" s="517"/>
      <c r="WJD322" s="517"/>
      <c r="WJE322" s="517"/>
      <c r="WJF322" s="517"/>
      <c r="WJG322" s="517"/>
      <c r="WJH322" s="517"/>
      <c r="WJI322" s="517"/>
      <c r="WJJ322" s="517"/>
      <c r="WJK322" s="517"/>
      <c r="WJL322" s="517"/>
      <c r="WJM322" s="517"/>
      <c r="WJN322" s="517"/>
      <c r="WJO322" s="517"/>
      <c r="WJP322" s="517"/>
      <c r="WJQ322" s="517"/>
      <c r="WJR322" s="517"/>
      <c r="WJS322" s="517"/>
      <c r="WJT322" s="517"/>
      <c r="WJU322" s="517"/>
      <c r="WJV322" s="517"/>
      <c r="WJW322" s="517"/>
      <c r="WJX322" s="517"/>
      <c r="WJY322" s="517"/>
      <c r="WJZ322" s="517"/>
      <c r="WKA322" s="517"/>
      <c r="WKB322" s="517"/>
      <c r="WKC322" s="517"/>
      <c r="WKD322" s="517"/>
      <c r="WKE322" s="517"/>
      <c r="WKF322" s="517"/>
      <c r="WKG322" s="517"/>
      <c r="WKH322" s="517"/>
      <c r="WKI322" s="517"/>
      <c r="WKJ322" s="517"/>
      <c r="WKK322" s="517"/>
      <c r="WKL322" s="517"/>
      <c r="WKM322" s="517"/>
      <c r="WKN322" s="517"/>
      <c r="WKO322" s="517"/>
      <c r="WKP322" s="517"/>
      <c r="WKQ322" s="517"/>
      <c r="WKR322" s="517"/>
      <c r="WKS322" s="517"/>
      <c r="WKT322" s="517"/>
      <c r="WKU322" s="517"/>
      <c r="WKV322" s="517"/>
      <c r="WKW322" s="517"/>
      <c r="WKX322" s="517"/>
      <c r="WKY322" s="517"/>
      <c r="WKZ322" s="517"/>
      <c r="WLA322" s="517"/>
      <c r="WLB322" s="517"/>
      <c r="WLC322" s="517"/>
      <c r="WLD322" s="517"/>
      <c r="WLE322" s="517"/>
      <c r="WLF322" s="517"/>
      <c r="WLG322" s="517"/>
      <c r="WLH322" s="517"/>
      <c r="WLI322" s="517"/>
      <c r="WLJ322" s="517"/>
      <c r="WLK322" s="517"/>
      <c r="WLL322" s="517"/>
      <c r="WLM322" s="517"/>
      <c r="WLN322" s="517"/>
      <c r="WLO322" s="517"/>
      <c r="WLP322" s="517"/>
      <c r="WLQ322" s="517"/>
      <c r="WLR322" s="517"/>
      <c r="WLS322" s="517"/>
      <c r="WLT322" s="517"/>
      <c r="WLU322" s="517"/>
      <c r="WLV322" s="517"/>
      <c r="WLW322" s="517"/>
      <c r="WLX322" s="517"/>
      <c r="WLY322" s="517"/>
      <c r="WLZ322" s="517"/>
      <c r="WMA322" s="517"/>
      <c r="WMB322" s="517"/>
      <c r="WMC322" s="517"/>
      <c r="WMD322" s="517"/>
      <c r="WME322" s="517"/>
      <c r="WMF322" s="517"/>
      <c r="WMG322" s="517"/>
      <c r="WMH322" s="517"/>
      <c r="WMI322" s="517"/>
      <c r="WMJ322" s="517"/>
      <c r="WMK322" s="517"/>
      <c r="WML322" s="517"/>
      <c r="WMM322" s="517"/>
      <c r="WMN322" s="517"/>
      <c r="WMO322" s="517"/>
      <c r="WMP322" s="517"/>
      <c r="WMQ322" s="517"/>
      <c r="WMR322" s="517"/>
      <c r="WMS322" s="517"/>
      <c r="WMT322" s="517"/>
      <c r="WMU322" s="517"/>
      <c r="WMV322" s="517"/>
      <c r="WMW322" s="517"/>
      <c r="WMX322" s="517"/>
      <c r="WMY322" s="517"/>
      <c r="WMZ322" s="517"/>
      <c r="WNA322" s="517"/>
      <c r="WNB322" s="517"/>
      <c r="WNC322" s="517"/>
      <c r="WND322" s="517"/>
      <c r="WNE322" s="517"/>
      <c r="WNF322" s="517"/>
      <c r="WNG322" s="517"/>
      <c r="WNH322" s="517"/>
      <c r="WNI322" s="517"/>
      <c r="WNJ322" s="517"/>
      <c r="WNK322" s="517"/>
      <c r="WNL322" s="517"/>
      <c r="WNM322" s="517"/>
      <c r="WNN322" s="517"/>
      <c r="WNO322" s="517"/>
      <c r="WNP322" s="517"/>
      <c r="WNQ322" s="517"/>
      <c r="WNR322" s="517"/>
      <c r="WNS322" s="517"/>
      <c r="WNT322" s="517"/>
      <c r="WNU322" s="517"/>
      <c r="WNV322" s="517"/>
      <c r="WNW322" s="517"/>
      <c r="WNX322" s="517"/>
      <c r="WNY322" s="517"/>
      <c r="WNZ322" s="517"/>
      <c r="WOA322" s="517"/>
      <c r="WOB322" s="517"/>
      <c r="WOC322" s="517"/>
      <c r="WOD322" s="517"/>
      <c r="WOE322" s="517"/>
      <c r="WOF322" s="517"/>
      <c r="WOG322" s="517"/>
      <c r="WOH322" s="517"/>
      <c r="WOI322" s="517"/>
      <c r="WOJ322" s="517"/>
      <c r="WOK322" s="517"/>
      <c r="WOL322" s="517"/>
      <c r="WOM322" s="517"/>
      <c r="WON322" s="517"/>
      <c r="WOO322" s="517"/>
      <c r="WOP322" s="517"/>
      <c r="WOQ322" s="517"/>
      <c r="WOR322" s="517"/>
      <c r="WOS322" s="517"/>
      <c r="WOT322" s="517"/>
      <c r="WOU322" s="517"/>
      <c r="WOV322" s="517"/>
      <c r="WOW322" s="517"/>
      <c r="WOX322" s="517"/>
      <c r="WOY322" s="517"/>
      <c r="WOZ322" s="517"/>
      <c r="WPA322" s="517"/>
      <c r="WPB322" s="517"/>
      <c r="WPC322" s="517"/>
      <c r="WPD322" s="517"/>
      <c r="WPE322" s="517"/>
      <c r="WPF322" s="517"/>
      <c r="WPG322" s="517"/>
      <c r="WPH322" s="517"/>
      <c r="WPI322" s="517"/>
      <c r="WPJ322" s="517"/>
      <c r="WPK322" s="517"/>
      <c r="WPL322" s="517"/>
      <c r="WPM322" s="517"/>
      <c r="WPN322" s="517"/>
      <c r="WPO322" s="517"/>
      <c r="WPP322" s="517"/>
      <c r="WPQ322" s="517"/>
      <c r="WPR322" s="517"/>
      <c r="WPS322" s="517"/>
      <c r="WPT322" s="517"/>
      <c r="WPU322" s="517"/>
      <c r="WPV322" s="517"/>
      <c r="WPW322" s="517"/>
      <c r="WPX322" s="517"/>
      <c r="WPY322" s="517"/>
      <c r="WPZ322" s="517"/>
      <c r="WQA322" s="517"/>
      <c r="WQB322" s="517"/>
      <c r="WQC322" s="517"/>
      <c r="WQD322" s="517"/>
      <c r="WQE322" s="517"/>
      <c r="WQF322" s="517"/>
      <c r="WQG322" s="517"/>
      <c r="WQH322" s="517"/>
      <c r="WQI322" s="517"/>
      <c r="WQJ322" s="517"/>
      <c r="WQK322" s="517"/>
      <c r="WQL322" s="517"/>
      <c r="WQM322" s="517"/>
      <c r="WQN322" s="517"/>
      <c r="WQO322" s="517"/>
      <c r="WQP322" s="517"/>
      <c r="WQQ322" s="517"/>
      <c r="WQR322" s="517"/>
      <c r="WQS322" s="517"/>
      <c r="WQT322" s="517"/>
      <c r="WQU322" s="517"/>
      <c r="WQV322" s="517"/>
      <c r="WQW322" s="517"/>
      <c r="WQX322" s="517"/>
      <c r="WQY322" s="517"/>
      <c r="WQZ322" s="517"/>
      <c r="WRA322" s="517"/>
      <c r="WRB322" s="517"/>
      <c r="WRC322" s="517"/>
      <c r="WRD322" s="517"/>
      <c r="WRE322" s="517"/>
      <c r="WRF322" s="517"/>
      <c r="WRG322" s="517"/>
      <c r="WRH322" s="517"/>
      <c r="WRI322" s="517"/>
      <c r="WRJ322" s="517"/>
      <c r="WRK322" s="517"/>
      <c r="WRL322" s="517"/>
      <c r="WRM322" s="517"/>
      <c r="WRN322" s="517"/>
      <c r="WRO322" s="517"/>
      <c r="WRP322" s="517"/>
      <c r="WRQ322" s="517"/>
      <c r="WRR322" s="517"/>
      <c r="WRS322" s="517"/>
      <c r="WRT322" s="517"/>
      <c r="WRU322" s="517"/>
      <c r="WRV322" s="517"/>
      <c r="WRW322" s="517"/>
      <c r="WRX322" s="517"/>
      <c r="WRY322" s="517"/>
      <c r="WRZ322" s="517"/>
      <c r="WSA322" s="517"/>
      <c r="WSB322" s="517"/>
      <c r="WSC322" s="517"/>
      <c r="WSD322" s="517"/>
      <c r="WSE322" s="517"/>
      <c r="WSF322" s="517"/>
      <c r="WSG322" s="517"/>
      <c r="WSH322" s="517"/>
      <c r="WSI322" s="517"/>
      <c r="WSJ322" s="517"/>
      <c r="WSK322" s="517"/>
      <c r="WSL322" s="517"/>
      <c r="WSM322" s="517"/>
      <c r="WSN322" s="517"/>
      <c r="WSO322" s="517"/>
      <c r="WSP322" s="517"/>
      <c r="WSQ322" s="517"/>
      <c r="WSR322" s="517"/>
      <c r="WSS322" s="517"/>
      <c r="WST322" s="517"/>
      <c r="WSU322" s="517"/>
      <c r="WSV322" s="517"/>
      <c r="WSW322" s="517"/>
      <c r="WSX322" s="517"/>
      <c r="WSY322" s="517"/>
      <c r="WSZ322" s="517"/>
      <c r="WTA322" s="517"/>
      <c r="WTB322" s="517"/>
      <c r="WTC322" s="517"/>
      <c r="WTD322" s="517"/>
      <c r="WTE322" s="517"/>
      <c r="WTF322" s="517"/>
      <c r="WTG322" s="517"/>
      <c r="WTH322" s="517"/>
      <c r="WTI322" s="517"/>
      <c r="WTJ322" s="517"/>
      <c r="WTK322" s="517"/>
      <c r="WTL322" s="517"/>
      <c r="WTM322" s="517"/>
      <c r="WTN322" s="517"/>
      <c r="WTO322" s="517"/>
      <c r="WTP322" s="517"/>
      <c r="WTQ322" s="517"/>
      <c r="WTR322" s="517"/>
      <c r="WTS322" s="517"/>
      <c r="WTT322" s="517"/>
      <c r="WTU322" s="517"/>
      <c r="WTV322" s="517"/>
      <c r="WTW322" s="517"/>
      <c r="WTX322" s="517"/>
      <c r="WTY322" s="517"/>
      <c r="WTZ322" s="517"/>
      <c r="WUA322" s="517"/>
      <c r="WUB322" s="517"/>
      <c r="WUC322" s="517"/>
      <c r="WUD322" s="517"/>
      <c r="WUE322" s="517"/>
      <c r="WUF322" s="517"/>
      <c r="WUG322" s="517"/>
      <c r="WUH322" s="517"/>
      <c r="WUI322" s="517"/>
      <c r="WUJ322" s="517"/>
      <c r="WUK322" s="517"/>
      <c r="WUL322" s="517"/>
      <c r="WUM322" s="517"/>
      <c r="WUN322" s="517"/>
      <c r="WUO322" s="517"/>
      <c r="WUP322" s="517"/>
      <c r="WUQ322" s="517"/>
      <c r="WUR322" s="517"/>
      <c r="WUS322" s="517"/>
      <c r="WUT322" s="517"/>
      <c r="WUU322" s="517"/>
      <c r="WUV322" s="517"/>
      <c r="WUW322" s="517"/>
      <c r="WUX322" s="517"/>
      <c r="WUY322" s="517"/>
      <c r="WUZ322" s="517"/>
      <c r="WVA322" s="517"/>
      <c r="WVB322" s="517"/>
      <c r="WVC322" s="517"/>
      <c r="WVD322" s="517"/>
      <c r="WVE322" s="517"/>
      <c r="WVF322" s="517"/>
      <c r="WVG322" s="517"/>
      <c r="WVH322" s="517"/>
      <c r="WVI322" s="517"/>
      <c r="WVJ322" s="517"/>
      <c r="WVK322" s="517"/>
      <c r="WVL322" s="517"/>
      <c r="WVM322" s="517"/>
      <c r="WVN322" s="517"/>
      <c r="WVO322" s="517"/>
      <c r="WVP322" s="517"/>
      <c r="WVQ322" s="517"/>
      <c r="WVR322" s="517"/>
      <c r="WVS322" s="517"/>
      <c r="WVT322" s="517"/>
      <c r="WVU322" s="517"/>
      <c r="WVV322" s="517"/>
      <c r="WVW322" s="517"/>
      <c r="WVX322" s="517"/>
      <c r="WVY322" s="517"/>
      <c r="WVZ322" s="517"/>
      <c r="WWA322" s="517"/>
      <c r="WWB322" s="517"/>
      <c r="WWC322" s="517"/>
      <c r="WWD322" s="517"/>
      <c r="WWE322" s="517"/>
      <c r="WWF322" s="517"/>
      <c r="WWG322" s="517"/>
      <c r="WWH322" s="517"/>
      <c r="WWI322" s="517"/>
      <c r="WWJ322" s="517"/>
      <c r="WWK322" s="517"/>
      <c r="WWL322" s="517"/>
      <c r="WWM322" s="517"/>
      <c r="WWN322" s="517"/>
      <c r="WWO322" s="517"/>
      <c r="WWP322" s="517"/>
      <c r="WWQ322" s="517"/>
      <c r="WWR322" s="517"/>
      <c r="WWS322" s="517"/>
      <c r="WWT322" s="517"/>
      <c r="WWU322" s="517"/>
      <c r="WWV322" s="517"/>
      <c r="WWW322" s="517"/>
      <c r="WWX322" s="517"/>
      <c r="WWY322" s="517"/>
      <c r="WWZ322" s="517"/>
      <c r="WXA322" s="517"/>
      <c r="WXB322" s="517"/>
      <c r="WXC322" s="517"/>
      <c r="WXD322" s="517"/>
      <c r="WXE322" s="517"/>
      <c r="WXF322" s="517"/>
      <c r="WXG322" s="517"/>
      <c r="WXH322" s="517"/>
      <c r="WXI322" s="517"/>
      <c r="WXJ322" s="517"/>
      <c r="WXK322" s="517"/>
      <c r="WXL322" s="517"/>
      <c r="WXM322" s="517"/>
      <c r="WXN322" s="517"/>
      <c r="WXO322" s="517"/>
      <c r="WXP322" s="517"/>
      <c r="WXQ322" s="517"/>
      <c r="WXR322" s="517"/>
      <c r="WXS322" s="517"/>
      <c r="WXT322" s="517"/>
      <c r="WXU322" s="517"/>
      <c r="WXV322" s="517"/>
      <c r="WXW322" s="517"/>
      <c r="WXX322" s="517"/>
      <c r="WXY322" s="517"/>
      <c r="WXZ322" s="517"/>
      <c r="WYA322" s="517"/>
      <c r="WYB322" s="517"/>
      <c r="WYC322" s="517"/>
      <c r="WYD322" s="517"/>
      <c r="WYE322" s="517"/>
      <c r="WYF322" s="517"/>
      <c r="WYG322" s="517"/>
      <c r="WYH322" s="517"/>
      <c r="WYI322" s="517"/>
      <c r="WYJ322" s="517"/>
      <c r="WYK322" s="517"/>
      <c r="WYL322" s="517"/>
      <c r="WYM322" s="517"/>
      <c r="WYN322" s="517"/>
      <c r="WYO322" s="517"/>
      <c r="WYP322" s="517"/>
      <c r="WYQ322" s="517"/>
      <c r="WYR322" s="517"/>
      <c r="WYS322" s="517"/>
      <c r="WYT322" s="517"/>
      <c r="WYU322" s="517"/>
      <c r="WYV322" s="517"/>
      <c r="WYW322" s="517"/>
      <c r="WYX322" s="517"/>
      <c r="WYY322" s="517"/>
      <c r="WYZ322" s="517"/>
      <c r="WZA322" s="517"/>
      <c r="WZB322" s="517"/>
      <c r="WZC322" s="517"/>
      <c r="WZD322" s="517"/>
      <c r="WZE322" s="517"/>
      <c r="WZF322" s="517"/>
      <c r="WZG322" s="517"/>
      <c r="WZH322" s="517"/>
      <c r="WZI322" s="517"/>
      <c r="WZJ322" s="517"/>
      <c r="WZK322" s="517"/>
      <c r="WZL322" s="517"/>
      <c r="WZM322" s="517"/>
      <c r="WZN322" s="517"/>
      <c r="WZO322" s="517"/>
      <c r="WZP322" s="517"/>
      <c r="WZQ322" s="517"/>
      <c r="WZR322" s="517"/>
      <c r="WZS322" s="517"/>
      <c r="WZT322" s="517"/>
      <c r="WZU322" s="517"/>
      <c r="WZV322" s="517"/>
      <c r="WZW322" s="517"/>
      <c r="WZX322" s="517"/>
      <c r="WZY322" s="517"/>
      <c r="WZZ322" s="517"/>
      <c r="XAA322" s="517"/>
      <c r="XAB322" s="517"/>
      <c r="XAC322" s="517"/>
      <c r="XAD322" s="517"/>
      <c r="XAE322" s="517"/>
      <c r="XAF322" s="517"/>
      <c r="XAG322" s="517"/>
      <c r="XAH322" s="517"/>
      <c r="XAI322" s="517"/>
      <c r="XAJ322" s="517"/>
      <c r="XAK322" s="517"/>
      <c r="XAL322" s="517"/>
      <c r="XAM322" s="517"/>
      <c r="XAN322" s="517"/>
      <c r="XAO322" s="517"/>
      <c r="XAP322" s="517"/>
      <c r="XAQ322" s="517"/>
      <c r="XAR322" s="517"/>
      <c r="XAS322" s="517"/>
      <c r="XAT322" s="517"/>
      <c r="XAU322" s="517"/>
      <c r="XAV322" s="517"/>
      <c r="XAW322" s="517"/>
      <c r="XAX322" s="517"/>
      <c r="XAY322" s="517"/>
      <c r="XAZ322" s="517"/>
      <c r="XBA322" s="517"/>
      <c r="XBB322" s="517"/>
      <c r="XBC322" s="517"/>
      <c r="XBD322" s="517"/>
      <c r="XBE322" s="517"/>
      <c r="XBF322" s="517"/>
      <c r="XBG322" s="517"/>
      <c r="XBH322" s="517"/>
      <c r="XBI322" s="517"/>
      <c r="XBJ322" s="517"/>
      <c r="XBK322" s="517"/>
      <c r="XBL322" s="517"/>
      <c r="XBM322" s="517"/>
      <c r="XBN322" s="517"/>
      <c r="XBO322" s="517"/>
      <c r="XBP322" s="517"/>
      <c r="XBQ322" s="517"/>
      <c r="XBR322" s="517"/>
      <c r="XBS322" s="517"/>
      <c r="XBT322" s="517"/>
      <c r="XBU322" s="517"/>
      <c r="XBV322" s="517"/>
      <c r="XBW322" s="517"/>
      <c r="XBX322" s="517"/>
      <c r="XBY322" s="517"/>
      <c r="XBZ322" s="517"/>
      <c r="XCA322" s="517"/>
      <c r="XCB322" s="517"/>
      <c r="XCC322" s="517"/>
      <c r="XCD322" s="517"/>
      <c r="XCE322" s="517"/>
      <c r="XCF322" s="517"/>
      <c r="XCG322" s="517"/>
      <c r="XCH322" s="517"/>
      <c r="XCI322" s="517"/>
      <c r="XCJ322" s="517"/>
      <c r="XCK322" s="517"/>
      <c r="XCL322" s="517"/>
      <c r="XCM322" s="517"/>
      <c r="XCN322" s="517"/>
      <c r="XCO322" s="517"/>
      <c r="XCP322" s="517"/>
      <c r="XCQ322" s="517"/>
      <c r="XCR322" s="517"/>
      <c r="XCS322" s="517"/>
      <c r="XCT322" s="517"/>
      <c r="XCU322" s="517"/>
      <c r="XCV322" s="517"/>
      <c r="XCW322" s="517"/>
      <c r="XCX322" s="517"/>
      <c r="XCY322" s="517"/>
      <c r="XCZ322" s="517"/>
      <c r="XDA322" s="517"/>
      <c r="XDB322" s="517"/>
      <c r="XDC322" s="517"/>
      <c r="XDD322" s="517"/>
      <c r="XDE322" s="517"/>
      <c r="XDF322" s="517"/>
      <c r="XDG322" s="517"/>
      <c r="XDH322" s="517"/>
      <c r="XDI322" s="517"/>
      <c r="XDJ322" s="517"/>
      <c r="XDK322" s="517"/>
      <c r="XDL322" s="517"/>
      <c r="XDM322" s="517"/>
      <c r="XDN322" s="517"/>
      <c r="XDO322" s="517"/>
      <c r="XDP322" s="517"/>
      <c r="XDQ322" s="517"/>
      <c r="XDR322" s="517"/>
      <c r="XDS322" s="517"/>
      <c r="XDT322" s="517"/>
      <c r="XDU322" s="517"/>
      <c r="XDV322" s="517"/>
      <c r="XDW322" s="517"/>
      <c r="XDX322" s="517"/>
      <c r="XDY322" s="517"/>
      <c r="XDZ322" s="517"/>
      <c r="XEA322" s="517"/>
      <c r="XEB322" s="517"/>
      <c r="XEC322" s="517"/>
      <c r="XED322" s="517"/>
      <c r="XEE322" s="517"/>
      <c r="XEF322" s="517"/>
      <c r="XEG322" s="517"/>
      <c r="XEH322" s="517"/>
      <c r="XEI322" s="517"/>
      <c r="XEJ322" s="517"/>
      <c r="XEK322" s="517"/>
      <c r="XEL322" s="517"/>
      <c r="XEM322" s="517"/>
      <c r="XEN322" s="517"/>
      <c r="XEO322" s="517"/>
      <c r="XEP322" s="517"/>
      <c r="XEQ322" s="517"/>
      <c r="XER322" s="517"/>
      <c r="XES322" s="517"/>
      <c r="XET322" s="517"/>
      <c r="XEU322" s="517"/>
      <c r="XEV322" s="517"/>
      <c r="XEW322" s="517"/>
      <c r="XEX322" s="517"/>
      <c r="XEY322" s="517"/>
      <c r="XEZ322" s="517"/>
      <c r="XFA322" s="517"/>
      <c r="XFB322" s="517"/>
      <c r="XFC322" s="517"/>
      <c r="XFD322" s="517"/>
    </row>
    <row r="323" spans="1:16384" s="352" customFormat="1" ht="18" customHeight="1" x14ac:dyDescent="0.2">
      <c r="A323" s="237" t="s">
        <v>3918</v>
      </c>
      <c r="B323" s="360" t="s">
        <v>3036</v>
      </c>
      <c r="C323" s="371" t="s">
        <v>3919</v>
      </c>
      <c r="D323" s="363" t="s">
        <v>3038</v>
      </c>
      <c r="E323" s="360" t="s">
        <v>3048</v>
      </c>
      <c r="F323" s="356" t="s">
        <v>3920</v>
      </c>
      <c r="G323" s="357"/>
      <c r="H323" s="357"/>
      <c r="I323" s="583">
        <v>0</v>
      </c>
      <c r="J323" s="340"/>
      <c r="K323" s="356" t="s">
        <v>3921</v>
      </c>
      <c r="L323" s="370" t="s">
        <v>3265</v>
      </c>
      <c r="M323" s="372" t="s">
        <v>3042</v>
      </c>
      <c r="N323" s="335"/>
      <c r="O323" s="373" t="s">
        <v>3922</v>
      </c>
      <c r="P323" s="357" t="s">
        <v>3850</v>
      </c>
      <c r="Q323" s="357"/>
      <c r="R323" s="357" t="s">
        <v>3033</v>
      </c>
      <c r="S323" s="357" t="s">
        <v>3034</v>
      </c>
    </row>
    <row r="324" spans="1:16384" s="352" customFormat="1" ht="18" customHeight="1" x14ac:dyDescent="0.2">
      <c r="A324" s="567" t="s">
        <v>3923</v>
      </c>
      <c r="B324" s="360" t="s">
        <v>3036</v>
      </c>
      <c r="C324" s="371" t="s">
        <v>3924</v>
      </c>
      <c r="D324" s="363" t="s">
        <v>3038</v>
      </c>
      <c r="E324" s="360" t="s">
        <v>3048</v>
      </c>
      <c r="F324" s="356" t="s">
        <v>3141</v>
      </c>
      <c r="G324" s="357"/>
      <c r="H324" s="357"/>
      <c r="I324" s="583">
        <v>3.4909999999999997E-2</v>
      </c>
      <c r="J324" s="340"/>
      <c r="K324" s="367" t="s">
        <v>3235</v>
      </c>
      <c r="L324" s="370" t="s">
        <v>3516</v>
      </c>
      <c r="M324" s="372" t="s">
        <v>3042</v>
      </c>
      <c r="N324" s="335"/>
      <c r="O324" s="373" t="s">
        <v>3925</v>
      </c>
      <c r="P324" s="357" t="s">
        <v>3850</v>
      </c>
      <c r="Q324" s="357"/>
      <c r="R324" s="357" t="s">
        <v>3033</v>
      </c>
      <c r="S324" s="357" t="s">
        <v>3034</v>
      </c>
    </row>
    <row r="325" spans="1:16384" s="352" customFormat="1" ht="18" customHeight="1" x14ac:dyDescent="0.2">
      <c r="A325" s="237" t="s">
        <v>3926</v>
      </c>
      <c r="B325" s="360" t="s">
        <v>3036</v>
      </c>
      <c r="C325" s="371" t="s">
        <v>3927</v>
      </c>
      <c r="D325" s="363" t="s">
        <v>3038</v>
      </c>
      <c r="E325" s="360" t="s">
        <v>3048</v>
      </c>
      <c r="F325" s="356" t="s">
        <v>3141</v>
      </c>
      <c r="G325" s="357"/>
      <c r="H325" s="357"/>
      <c r="I325" s="583">
        <v>0.5</v>
      </c>
      <c r="J325" s="340"/>
      <c r="K325" s="367" t="s">
        <v>3265</v>
      </c>
      <c r="L325" s="370" t="s">
        <v>3265</v>
      </c>
      <c r="M325" s="372" t="s">
        <v>3042</v>
      </c>
      <c r="N325" s="335"/>
      <c r="O325" s="373" t="s">
        <v>3928</v>
      </c>
      <c r="P325" s="357" t="s">
        <v>3850</v>
      </c>
      <c r="Q325" s="357"/>
      <c r="R325" s="357" t="s">
        <v>3033</v>
      </c>
      <c r="S325" s="357" t="s">
        <v>3034</v>
      </c>
    </row>
    <row r="326" spans="1:16384" s="352" customFormat="1" ht="18" customHeight="1" x14ac:dyDescent="0.2">
      <c r="A326" s="237" t="s">
        <v>3929</v>
      </c>
      <c r="B326" s="360" t="s">
        <v>3036</v>
      </c>
      <c r="C326" s="371" t="s">
        <v>3930</v>
      </c>
      <c r="D326" s="363" t="s">
        <v>3038</v>
      </c>
      <c r="E326" s="360" t="s">
        <v>3048</v>
      </c>
      <c r="F326" s="356" t="s">
        <v>3141</v>
      </c>
      <c r="G326" s="357"/>
      <c r="H326" s="357"/>
      <c r="I326" s="583">
        <v>0.61799999999999999</v>
      </c>
      <c r="J326" s="340"/>
      <c r="K326" s="367"/>
      <c r="L326" s="370"/>
      <c r="M326" s="372" t="s">
        <v>3042</v>
      </c>
      <c r="N326" s="335"/>
      <c r="O326" s="373" t="s">
        <v>3930</v>
      </c>
      <c r="P326" s="357" t="s">
        <v>3850</v>
      </c>
      <c r="Q326" s="357"/>
      <c r="R326" s="357" t="s">
        <v>3033</v>
      </c>
      <c r="S326" s="357" t="s">
        <v>3034</v>
      </c>
    </row>
    <row r="327" spans="1:16384" ht="18" customHeight="1" x14ac:dyDescent="0.2">
      <c r="A327" s="187" t="s">
        <v>3072</v>
      </c>
      <c r="B327" s="114"/>
      <c r="C327" s="170"/>
      <c r="D327" s="171"/>
      <c r="E327" s="360"/>
      <c r="F327" s="356"/>
      <c r="G327" s="139"/>
      <c r="H327" s="139"/>
      <c r="I327" s="324"/>
      <c r="J327" s="367"/>
      <c r="K327" s="367"/>
      <c r="L327" s="113"/>
      <c r="M327" s="164"/>
      <c r="N327" s="172"/>
      <c r="O327" s="118"/>
      <c r="P327" s="139"/>
      <c r="Q327" s="139"/>
      <c r="R327" s="139"/>
      <c r="S327" s="139"/>
    </row>
    <row r="328" spans="1:16384" ht="18" customHeight="1" x14ac:dyDescent="0.2">
      <c r="A328" s="187" t="s">
        <v>3931</v>
      </c>
      <c r="B328" s="114"/>
      <c r="C328" s="170"/>
      <c r="D328" s="171"/>
      <c r="E328" s="360"/>
      <c r="F328" s="356"/>
      <c r="G328" s="139"/>
      <c r="H328" s="139"/>
      <c r="I328" s="324"/>
      <c r="J328" s="367"/>
      <c r="K328" s="367"/>
      <c r="L328" s="113"/>
      <c r="M328" s="164"/>
      <c r="N328" s="172"/>
      <c r="O328" s="118"/>
      <c r="P328" s="139"/>
      <c r="Q328" s="139"/>
      <c r="R328" s="139"/>
      <c r="S328" s="139"/>
    </row>
    <row r="329" spans="1:16384" s="352" customFormat="1" ht="18" customHeight="1" x14ac:dyDescent="0.2">
      <c r="A329" s="237" t="s">
        <v>3932</v>
      </c>
      <c r="B329" s="360" t="s">
        <v>3036</v>
      </c>
      <c r="C329" s="237" t="s">
        <v>3933</v>
      </c>
      <c r="D329" s="363" t="s">
        <v>3038</v>
      </c>
      <c r="E329" s="360" t="s">
        <v>3048</v>
      </c>
      <c r="F329" s="356" t="s">
        <v>3516</v>
      </c>
      <c r="G329" s="357"/>
      <c r="H329" s="357"/>
      <c r="I329" s="606">
        <v>0</v>
      </c>
      <c r="J329" s="534" t="s">
        <v>3047</v>
      </c>
      <c r="K329" s="367"/>
      <c r="L329" s="370"/>
      <c r="M329" s="372" t="s">
        <v>3042</v>
      </c>
      <c r="N329" s="335"/>
      <c r="O329" s="567" t="s">
        <v>3934</v>
      </c>
      <c r="P329" s="357" t="s">
        <v>3935</v>
      </c>
      <c r="Q329" s="357"/>
      <c r="R329" s="357" t="s">
        <v>3033</v>
      </c>
      <c r="S329" s="357" t="s">
        <v>3034</v>
      </c>
    </row>
    <row r="330" spans="1:16384" s="352" customFormat="1" ht="18" customHeight="1" x14ac:dyDescent="0.2">
      <c r="A330" s="473" t="s">
        <v>3851</v>
      </c>
      <c r="B330" s="360"/>
      <c r="C330" s="371"/>
      <c r="D330" s="518"/>
      <c r="E330" s="360"/>
      <c r="F330" s="356"/>
      <c r="G330" s="357"/>
      <c r="H330" s="357"/>
      <c r="I330" s="404"/>
      <c r="J330" s="410"/>
      <c r="K330" s="367"/>
      <c r="L330" s="506"/>
      <c r="M330" s="372"/>
      <c r="N330" s="519"/>
      <c r="O330" s="373"/>
      <c r="P330" s="357"/>
      <c r="Q330" s="260"/>
      <c r="R330" s="260"/>
      <c r="S330" s="260"/>
    </row>
    <row r="331" spans="1:16384" ht="18" customHeight="1" x14ac:dyDescent="0.2">
      <c r="A331" s="308" t="s">
        <v>3936</v>
      </c>
      <c r="B331" s="356" t="s">
        <v>3036</v>
      </c>
      <c r="C331" s="371" t="s">
        <v>3937</v>
      </c>
      <c r="D331" s="355" t="s">
        <v>3038</v>
      </c>
      <c r="E331" s="356">
        <v>0</v>
      </c>
      <c r="F331" s="356">
        <v>2</v>
      </c>
      <c r="G331" s="357"/>
      <c r="H331" s="357"/>
      <c r="I331" s="616">
        <v>0</v>
      </c>
      <c r="J331" s="534" t="s">
        <v>3047</v>
      </c>
      <c r="K331" s="401" t="s">
        <v>3315</v>
      </c>
      <c r="L331" s="401" t="s">
        <v>3315</v>
      </c>
      <c r="M331" s="357" t="s">
        <v>3042</v>
      </c>
      <c r="N331" s="238" t="s">
        <v>3938</v>
      </c>
      <c r="O331" s="119" t="s">
        <v>3939</v>
      </c>
      <c r="P331" s="357" t="s">
        <v>3935</v>
      </c>
      <c r="Q331" s="260"/>
      <c r="R331" s="260" t="s">
        <v>3033</v>
      </c>
      <c r="S331" s="260" t="s">
        <v>3034</v>
      </c>
    </row>
    <row r="332" spans="1:16384" ht="18" customHeight="1" x14ac:dyDescent="0.2">
      <c r="A332" s="269" t="s">
        <v>3940</v>
      </c>
      <c r="B332" s="367" t="s">
        <v>3036</v>
      </c>
      <c r="C332" s="238" t="s">
        <v>3941</v>
      </c>
      <c r="D332" s="266" t="s">
        <v>3038</v>
      </c>
      <c r="E332" s="367" t="s">
        <v>3048</v>
      </c>
      <c r="F332" s="367" t="s">
        <v>3516</v>
      </c>
      <c r="G332" s="270"/>
      <c r="H332" s="270"/>
      <c r="I332" s="586">
        <v>3</v>
      </c>
      <c r="J332" s="597"/>
      <c r="K332" s="367" t="s">
        <v>3171</v>
      </c>
      <c r="L332" s="367" t="s">
        <v>3171</v>
      </c>
      <c r="M332" s="270" t="s">
        <v>3042</v>
      </c>
      <c r="N332" s="238"/>
      <c r="O332" s="402" t="s">
        <v>3942</v>
      </c>
      <c r="P332" s="357" t="s">
        <v>3935</v>
      </c>
      <c r="Q332" s="278"/>
      <c r="R332" s="270" t="s">
        <v>3033</v>
      </c>
      <c r="S332" s="270" t="s">
        <v>3034</v>
      </c>
    </row>
    <row r="333" spans="1:16384" ht="18" customHeight="1" x14ac:dyDescent="0.2">
      <c r="A333" s="269" t="s">
        <v>3943</v>
      </c>
      <c r="B333" s="367" t="s">
        <v>3036</v>
      </c>
      <c r="C333" s="238" t="s">
        <v>3944</v>
      </c>
      <c r="D333" s="266" t="s">
        <v>3038</v>
      </c>
      <c r="E333" s="367" t="s">
        <v>3048</v>
      </c>
      <c r="F333" s="367" t="s">
        <v>3097</v>
      </c>
      <c r="G333" s="270"/>
      <c r="H333" s="270"/>
      <c r="I333" s="586">
        <v>5.2300000000000003E-3</v>
      </c>
      <c r="J333" s="597"/>
      <c r="K333" s="367" t="s">
        <v>3945</v>
      </c>
      <c r="L333" s="367" t="s">
        <v>3946</v>
      </c>
      <c r="M333" s="270" t="s">
        <v>3042</v>
      </c>
      <c r="N333" s="238"/>
      <c r="O333" s="402" t="s">
        <v>3947</v>
      </c>
      <c r="P333" s="357"/>
      <c r="Q333" s="278"/>
      <c r="R333" s="278"/>
      <c r="S333" s="278"/>
    </row>
    <row r="334" spans="1:16384" ht="18" customHeight="1" x14ac:dyDescent="0.2">
      <c r="A334" s="308" t="s">
        <v>3948</v>
      </c>
      <c r="B334" s="356" t="s">
        <v>3036</v>
      </c>
      <c r="C334" s="371" t="s">
        <v>3949</v>
      </c>
      <c r="D334" s="355" t="s">
        <v>3038</v>
      </c>
      <c r="E334" s="356">
        <v>0</v>
      </c>
      <c r="F334" s="356">
        <v>1000000</v>
      </c>
      <c r="G334" s="357"/>
      <c r="H334" s="357"/>
      <c r="I334" s="586">
        <v>0</v>
      </c>
      <c r="J334" s="597"/>
      <c r="K334" s="367" t="s">
        <v>3048</v>
      </c>
      <c r="L334" s="355" t="s">
        <v>3048</v>
      </c>
      <c r="M334" s="357" t="s">
        <v>3042</v>
      </c>
      <c r="N334" s="371"/>
      <c r="O334" s="119" t="s">
        <v>3950</v>
      </c>
      <c r="P334" s="357" t="s">
        <v>3935</v>
      </c>
      <c r="Q334" s="261"/>
      <c r="R334" s="261" t="s">
        <v>3033</v>
      </c>
      <c r="S334" s="261" t="s">
        <v>3034</v>
      </c>
    </row>
    <row r="335" spans="1:16384" ht="18" customHeight="1" x14ac:dyDescent="0.2">
      <c r="A335" s="185" t="s">
        <v>3951</v>
      </c>
      <c r="B335" s="114" t="s">
        <v>3036</v>
      </c>
      <c r="C335" s="170" t="s">
        <v>3952</v>
      </c>
      <c r="D335" s="171" t="s">
        <v>3038</v>
      </c>
      <c r="E335" s="360">
        <v>0</v>
      </c>
      <c r="F335" s="356">
        <v>1000000</v>
      </c>
      <c r="G335" s="139"/>
      <c r="H335" s="139"/>
      <c r="I335" s="589">
        <v>7.4099999999999998E-9</v>
      </c>
      <c r="J335" s="597"/>
      <c r="K335" s="367" t="s">
        <v>3953</v>
      </c>
      <c r="L335" s="171" t="s">
        <v>3048</v>
      </c>
      <c r="M335" s="164" t="s">
        <v>3042</v>
      </c>
      <c r="N335" s="172"/>
      <c r="O335" s="118" t="s">
        <v>3954</v>
      </c>
      <c r="P335" s="139" t="s">
        <v>3935</v>
      </c>
      <c r="Q335" s="139"/>
      <c r="R335" s="139" t="s">
        <v>3033</v>
      </c>
      <c r="S335" s="139" t="s">
        <v>3034</v>
      </c>
    </row>
    <row r="336" spans="1:16384" ht="18" customHeight="1" x14ac:dyDescent="0.2">
      <c r="A336" s="185" t="s">
        <v>3955</v>
      </c>
      <c r="B336" s="114" t="s">
        <v>3036</v>
      </c>
      <c r="C336" s="170" t="s">
        <v>3956</v>
      </c>
      <c r="D336" s="171" t="s">
        <v>3038</v>
      </c>
      <c r="E336" s="360">
        <v>0</v>
      </c>
      <c r="F336" s="356">
        <v>10</v>
      </c>
      <c r="G336" s="139"/>
      <c r="H336" s="139"/>
      <c r="I336" s="586">
        <v>0</v>
      </c>
      <c r="J336" s="597"/>
      <c r="K336" s="367" t="s">
        <v>3048</v>
      </c>
      <c r="L336" s="171" t="s">
        <v>3048</v>
      </c>
      <c r="M336" s="164" t="s">
        <v>3042</v>
      </c>
      <c r="N336" s="172"/>
      <c r="O336" s="118" t="s">
        <v>3957</v>
      </c>
      <c r="P336" s="139" t="s">
        <v>3935</v>
      </c>
      <c r="Q336" s="139"/>
      <c r="R336" s="139" t="s">
        <v>3033</v>
      </c>
      <c r="S336" s="139" t="s">
        <v>3034</v>
      </c>
    </row>
    <row r="337" spans="1:19" ht="18" customHeight="1" x14ac:dyDescent="0.2">
      <c r="A337" s="185" t="s">
        <v>3958</v>
      </c>
      <c r="B337" s="114" t="s">
        <v>3036</v>
      </c>
      <c r="C337" s="170" t="s">
        <v>3959</v>
      </c>
      <c r="D337" s="171" t="s">
        <v>3038</v>
      </c>
      <c r="E337" s="360" t="s">
        <v>3882</v>
      </c>
      <c r="F337" s="356" t="s">
        <v>3883</v>
      </c>
      <c r="G337" s="139"/>
      <c r="H337" s="139"/>
      <c r="I337" s="586">
        <v>1.5708</v>
      </c>
      <c r="J337" s="597"/>
      <c r="K337" s="367" t="s">
        <v>3239</v>
      </c>
      <c r="L337" s="171" t="s">
        <v>3048</v>
      </c>
      <c r="M337" s="164" t="s">
        <v>3042</v>
      </c>
      <c r="N337" s="172"/>
      <c r="O337" s="118" t="s">
        <v>3960</v>
      </c>
      <c r="P337" s="139" t="s">
        <v>3935</v>
      </c>
      <c r="Q337" s="139"/>
      <c r="R337" s="139" t="s">
        <v>3033</v>
      </c>
      <c r="S337" s="139" t="s">
        <v>3034</v>
      </c>
    </row>
    <row r="338" spans="1:19" ht="18" customHeight="1" x14ac:dyDescent="0.2">
      <c r="A338" s="185" t="s">
        <v>3961</v>
      </c>
      <c r="B338" s="114" t="s">
        <v>3036</v>
      </c>
      <c r="C338" s="170" t="s">
        <v>3962</v>
      </c>
      <c r="D338" s="171" t="s">
        <v>3038</v>
      </c>
      <c r="E338" s="360">
        <v>0</v>
      </c>
      <c r="F338" s="356">
        <v>1000000</v>
      </c>
      <c r="G338" s="139"/>
      <c r="H338" s="139"/>
      <c r="I338" s="586">
        <v>1000</v>
      </c>
      <c r="J338" s="597"/>
      <c r="K338" s="367" t="s">
        <v>3141</v>
      </c>
      <c r="L338" s="113" t="s">
        <v>3141</v>
      </c>
      <c r="M338" s="164" t="s">
        <v>3042</v>
      </c>
      <c r="N338" s="172"/>
      <c r="O338" s="118" t="s">
        <v>3963</v>
      </c>
      <c r="P338" s="139" t="s">
        <v>3935</v>
      </c>
      <c r="Q338" s="139"/>
      <c r="R338" s="139" t="s">
        <v>3033</v>
      </c>
      <c r="S338" s="139" t="s">
        <v>3034</v>
      </c>
    </row>
    <row r="339" spans="1:19" ht="18" customHeight="1" x14ac:dyDescent="0.2">
      <c r="A339" s="185" t="s">
        <v>3964</v>
      </c>
      <c r="B339" s="114" t="s">
        <v>3036</v>
      </c>
      <c r="C339" s="170" t="s">
        <v>3965</v>
      </c>
      <c r="D339" s="171" t="s">
        <v>3083</v>
      </c>
      <c r="E339" s="360" t="s">
        <v>3084</v>
      </c>
      <c r="F339" s="356" t="s">
        <v>3085</v>
      </c>
      <c r="G339" s="139"/>
      <c r="H339" s="139"/>
      <c r="I339" s="367" t="s">
        <v>3084</v>
      </c>
      <c r="J339" s="597"/>
      <c r="K339" s="367" t="s">
        <v>3084</v>
      </c>
      <c r="L339" s="113" t="s">
        <v>3084</v>
      </c>
      <c r="M339" s="164" t="s">
        <v>3042</v>
      </c>
      <c r="N339" s="172"/>
      <c r="O339" s="118" t="s">
        <v>3966</v>
      </c>
      <c r="P339" s="139" t="s">
        <v>3935</v>
      </c>
      <c r="Q339" s="139"/>
      <c r="R339" s="139" t="s">
        <v>3033</v>
      </c>
      <c r="S339" s="139" t="s">
        <v>3034</v>
      </c>
    </row>
    <row r="340" spans="1:19" ht="18" customHeight="1" x14ac:dyDescent="0.2">
      <c r="A340" s="185" t="s">
        <v>3967</v>
      </c>
      <c r="B340" s="114" t="s">
        <v>3036</v>
      </c>
      <c r="C340" s="170" t="s">
        <v>3968</v>
      </c>
      <c r="D340" s="171" t="s">
        <v>3038</v>
      </c>
      <c r="E340" s="360">
        <v>0</v>
      </c>
      <c r="F340" s="356">
        <v>1000</v>
      </c>
      <c r="G340" s="139"/>
      <c r="H340" s="139"/>
      <c r="I340" s="367">
        <v>60</v>
      </c>
      <c r="J340" s="597"/>
      <c r="K340" s="367">
        <v>60</v>
      </c>
      <c r="L340" s="113">
        <v>60</v>
      </c>
      <c r="M340" s="164" t="s">
        <v>3042</v>
      </c>
      <c r="N340" s="172"/>
      <c r="O340" s="118" t="s">
        <v>3969</v>
      </c>
      <c r="P340" s="139" t="s">
        <v>3935</v>
      </c>
      <c r="Q340" s="139"/>
      <c r="R340" s="139" t="s">
        <v>3970</v>
      </c>
      <c r="S340" s="139" t="s">
        <v>3034</v>
      </c>
    </row>
    <row r="341" spans="1:19" s="352" customFormat="1" ht="18" customHeight="1" x14ac:dyDescent="0.2">
      <c r="A341" s="362" t="s">
        <v>3915</v>
      </c>
      <c r="B341" s="360"/>
      <c r="C341" s="371"/>
      <c r="D341" s="363"/>
      <c r="E341" s="360"/>
      <c r="F341" s="356"/>
      <c r="G341" s="357"/>
      <c r="H341" s="357"/>
      <c r="I341" s="367"/>
      <c r="J341" s="340"/>
      <c r="K341" s="367"/>
      <c r="L341" s="370"/>
      <c r="M341" s="372"/>
      <c r="N341" s="335"/>
      <c r="O341" s="373"/>
      <c r="P341" s="357"/>
      <c r="Q341" s="357"/>
      <c r="R341" s="357"/>
      <c r="S341" s="357"/>
    </row>
    <row r="342" spans="1:19" s="352" customFormat="1" ht="18" customHeight="1" x14ac:dyDescent="0.2">
      <c r="A342" s="308" t="s">
        <v>3971</v>
      </c>
      <c r="B342" s="356" t="s">
        <v>3036</v>
      </c>
      <c r="C342" s="371" t="s">
        <v>3972</v>
      </c>
      <c r="D342" s="355" t="s">
        <v>3038</v>
      </c>
      <c r="E342" s="356">
        <v>0</v>
      </c>
      <c r="F342" s="356">
        <v>1000000</v>
      </c>
      <c r="G342" s="357"/>
      <c r="H342" s="357"/>
      <c r="I342" s="584">
        <v>1.0513E-8</v>
      </c>
      <c r="J342" s="340"/>
      <c r="K342" s="367"/>
      <c r="L342" s="370"/>
      <c r="M342" s="372" t="s">
        <v>3042</v>
      </c>
      <c r="N342" s="335"/>
      <c r="O342" s="119" t="s">
        <v>3950</v>
      </c>
      <c r="P342" s="357" t="s">
        <v>3935</v>
      </c>
      <c r="Q342" s="261"/>
      <c r="R342" s="261" t="s">
        <v>3033</v>
      </c>
      <c r="S342" s="261" t="s">
        <v>3034</v>
      </c>
    </row>
    <row r="343" spans="1:19" s="352" customFormat="1" ht="18" customHeight="1" x14ac:dyDescent="0.2">
      <c r="A343" s="369" t="s">
        <v>3973</v>
      </c>
      <c r="B343" s="360" t="s">
        <v>3036</v>
      </c>
      <c r="C343" s="371" t="s">
        <v>3974</v>
      </c>
      <c r="D343" s="363" t="s">
        <v>3038</v>
      </c>
      <c r="E343" s="360">
        <v>0</v>
      </c>
      <c r="F343" s="356">
        <v>1000000</v>
      </c>
      <c r="G343" s="357"/>
      <c r="H343" s="357"/>
      <c r="I343" s="584">
        <v>2.1025000000000001E-9</v>
      </c>
      <c r="J343" s="340"/>
      <c r="K343" s="367"/>
      <c r="L343" s="370"/>
      <c r="M343" s="372" t="s">
        <v>3042</v>
      </c>
      <c r="N343" s="335"/>
      <c r="O343" s="373" t="s">
        <v>3954</v>
      </c>
      <c r="P343" s="357" t="s">
        <v>3935</v>
      </c>
      <c r="Q343" s="357"/>
      <c r="R343" s="357" t="s">
        <v>3033</v>
      </c>
      <c r="S343" s="357" t="s">
        <v>3034</v>
      </c>
    </row>
    <row r="344" spans="1:19" s="352" customFormat="1" ht="18" customHeight="1" x14ac:dyDescent="0.2">
      <c r="A344" s="237" t="s">
        <v>3975</v>
      </c>
      <c r="B344" s="360" t="s">
        <v>3036</v>
      </c>
      <c r="C344" s="371" t="s">
        <v>3919</v>
      </c>
      <c r="D344" s="363" t="s">
        <v>3038</v>
      </c>
      <c r="E344" s="360" t="s">
        <v>3048</v>
      </c>
      <c r="F344" s="356" t="s">
        <v>3920</v>
      </c>
      <c r="G344" s="357"/>
      <c r="H344" s="357"/>
      <c r="I344" s="583">
        <v>0</v>
      </c>
      <c r="J344" s="340"/>
      <c r="K344" s="356" t="s">
        <v>3976</v>
      </c>
      <c r="L344" s="370" t="s">
        <v>3265</v>
      </c>
      <c r="M344" s="372" t="s">
        <v>3042</v>
      </c>
      <c r="N344" s="335"/>
      <c r="O344" s="373" t="s">
        <v>3977</v>
      </c>
      <c r="P344" s="357" t="s">
        <v>3935</v>
      </c>
      <c r="Q344" s="357"/>
      <c r="R344" s="357" t="s">
        <v>3033</v>
      </c>
      <c r="S344" s="357" t="s">
        <v>3034</v>
      </c>
    </row>
    <row r="345" spans="1:19" s="352" customFormat="1" ht="18" customHeight="1" x14ac:dyDescent="0.2">
      <c r="A345" s="237" t="s">
        <v>3978</v>
      </c>
      <c r="B345" s="360" t="s">
        <v>3036</v>
      </c>
      <c r="C345" s="371" t="s">
        <v>3924</v>
      </c>
      <c r="D345" s="363" t="s">
        <v>3038</v>
      </c>
      <c r="E345" s="360" t="s">
        <v>3048</v>
      </c>
      <c r="F345" s="356" t="s">
        <v>3141</v>
      </c>
      <c r="G345" s="357"/>
      <c r="H345" s="357"/>
      <c r="I345" s="583">
        <v>5.2359999999999997E-2</v>
      </c>
      <c r="J345" s="340"/>
      <c r="K345" s="367" t="s">
        <v>3235</v>
      </c>
      <c r="L345" s="370" t="s">
        <v>3516</v>
      </c>
      <c r="M345" s="372" t="s">
        <v>3042</v>
      </c>
      <c r="N345" s="335"/>
      <c r="O345" s="373" t="s">
        <v>3979</v>
      </c>
      <c r="P345" s="357" t="s">
        <v>3935</v>
      </c>
      <c r="Q345" s="357"/>
      <c r="R345" s="357" t="s">
        <v>3033</v>
      </c>
      <c r="S345" s="357" t="s">
        <v>3034</v>
      </c>
    </row>
    <row r="346" spans="1:19" s="352" customFormat="1" ht="18" customHeight="1" x14ac:dyDescent="0.2">
      <c r="A346" s="237" t="s">
        <v>3980</v>
      </c>
      <c r="B346" s="360" t="s">
        <v>3036</v>
      </c>
      <c r="C346" s="371" t="s">
        <v>3927</v>
      </c>
      <c r="D346" s="363" t="s">
        <v>3038</v>
      </c>
      <c r="E346" s="360" t="s">
        <v>3981</v>
      </c>
      <c r="F346" s="356" t="s">
        <v>3141</v>
      </c>
      <c r="G346" s="357"/>
      <c r="H346" s="357"/>
      <c r="I346" s="583">
        <v>0.5</v>
      </c>
      <c r="J346" s="340"/>
      <c r="K346" s="367" t="s">
        <v>3265</v>
      </c>
      <c r="L346" s="370" t="s">
        <v>3265</v>
      </c>
      <c r="M346" s="372" t="s">
        <v>3042</v>
      </c>
      <c r="N346" s="335"/>
      <c r="O346" s="373" t="s">
        <v>3982</v>
      </c>
      <c r="P346" s="357" t="s">
        <v>3935</v>
      </c>
      <c r="Q346" s="357"/>
      <c r="R346" s="357" t="s">
        <v>3033</v>
      </c>
      <c r="S346" s="357" t="s">
        <v>3034</v>
      </c>
    </row>
    <row r="347" spans="1:19" s="352" customFormat="1" ht="18" customHeight="1" x14ac:dyDescent="0.2">
      <c r="A347" s="237" t="s">
        <v>3983</v>
      </c>
      <c r="B347" s="360" t="s">
        <v>3036</v>
      </c>
      <c r="C347" s="371" t="s">
        <v>3984</v>
      </c>
      <c r="D347" s="363" t="s">
        <v>3985</v>
      </c>
      <c r="E347" s="360" t="s">
        <v>3048</v>
      </c>
      <c r="F347" s="356" t="s">
        <v>3141</v>
      </c>
      <c r="G347" s="357"/>
      <c r="H347" s="357"/>
      <c r="I347" s="583">
        <v>0.4849</v>
      </c>
      <c r="J347" s="340"/>
      <c r="K347" s="367"/>
      <c r="L347" s="370"/>
      <c r="M347" s="372" t="s">
        <v>3042</v>
      </c>
      <c r="N347" s="335"/>
      <c r="O347" s="373" t="s">
        <v>3984</v>
      </c>
      <c r="P347" s="357" t="s">
        <v>3935</v>
      </c>
      <c r="Q347" s="357"/>
      <c r="R347" s="357" t="s">
        <v>3033</v>
      </c>
      <c r="S347" s="357" t="s">
        <v>3034</v>
      </c>
    </row>
    <row r="348" spans="1:19" ht="18" customHeight="1" x14ac:dyDescent="0.2">
      <c r="A348" s="187" t="s">
        <v>3072</v>
      </c>
      <c r="B348" s="114"/>
      <c r="C348" s="170"/>
      <c r="D348" s="171"/>
      <c r="E348" s="360"/>
      <c r="F348" s="356"/>
      <c r="G348" s="139"/>
      <c r="H348" s="139"/>
      <c r="I348" s="367"/>
      <c r="J348" s="367"/>
      <c r="K348" s="367"/>
      <c r="L348" s="113"/>
      <c r="M348" s="164"/>
      <c r="N348" s="172"/>
      <c r="O348" s="118"/>
      <c r="P348" s="139"/>
      <c r="Q348" s="139"/>
      <c r="R348" s="139"/>
      <c r="S348" s="139"/>
    </row>
    <row r="349" spans="1:19" ht="18" customHeight="1" x14ac:dyDescent="0.2">
      <c r="A349" s="187" t="s">
        <v>3986</v>
      </c>
      <c r="B349" s="114"/>
      <c r="C349" s="170"/>
      <c r="D349" s="171"/>
      <c r="E349" s="360"/>
      <c r="F349" s="356"/>
      <c r="G349" s="139"/>
      <c r="H349" s="139"/>
      <c r="I349" s="367"/>
      <c r="J349" s="367"/>
      <c r="K349" s="367"/>
      <c r="L349" s="113"/>
      <c r="M349" s="164"/>
      <c r="N349" s="172"/>
      <c r="O349" s="118"/>
      <c r="P349" s="139"/>
      <c r="Q349" s="139"/>
      <c r="R349" s="139"/>
      <c r="S349" s="139"/>
    </row>
    <row r="350" spans="1:19" ht="18" customHeight="1" x14ac:dyDescent="0.2">
      <c r="A350" s="185" t="s">
        <v>3987</v>
      </c>
      <c r="B350" s="114" t="s">
        <v>3988</v>
      </c>
      <c r="C350" s="170" t="s">
        <v>3989</v>
      </c>
      <c r="D350" s="171" t="s">
        <v>3038</v>
      </c>
      <c r="E350" s="360">
        <v>0</v>
      </c>
      <c r="F350" s="356">
        <v>60</v>
      </c>
      <c r="G350" s="139"/>
      <c r="H350" s="139"/>
      <c r="I350" s="367" t="s">
        <v>3412</v>
      </c>
      <c r="J350" s="534" t="s">
        <v>3990</v>
      </c>
      <c r="K350" s="367">
        <v>5</v>
      </c>
      <c r="L350" s="113">
        <v>5</v>
      </c>
      <c r="M350" s="164" t="s">
        <v>3042</v>
      </c>
      <c r="N350" s="172"/>
      <c r="O350" s="118" t="s">
        <v>3991</v>
      </c>
      <c r="P350" s="139" t="s">
        <v>3992</v>
      </c>
      <c r="Q350" s="139"/>
      <c r="R350" s="139" t="s">
        <v>3033</v>
      </c>
      <c r="S350" s="139" t="s">
        <v>3034</v>
      </c>
    </row>
    <row r="351" spans="1:19" ht="18" customHeight="1" x14ac:dyDescent="0.2">
      <c r="A351" s="185" t="s">
        <v>3993</v>
      </c>
      <c r="B351" s="114" t="s">
        <v>3036</v>
      </c>
      <c r="C351" s="170" t="s">
        <v>3994</v>
      </c>
      <c r="D351" s="171" t="s">
        <v>3038</v>
      </c>
      <c r="E351" s="360">
        <v>0</v>
      </c>
      <c r="F351" s="356">
        <v>60</v>
      </c>
      <c r="G351" s="139"/>
      <c r="H351" s="139"/>
      <c r="I351" s="586">
        <v>3</v>
      </c>
      <c r="J351" s="534" t="s">
        <v>3047</v>
      </c>
      <c r="K351" s="367" t="s">
        <v>3171</v>
      </c>
      <c r="L351" s="113" t="s">
        <v>3171</v>
      </c>
      <c r="M351" s="164" t="s">
        <v>3042</v>
      </c>
      <c r="N351" s="172"/>
      <c r="O351" s="118" t="s">
        <v>3995</v>
      </c>
      <c r="P351" s="139" t="s">
        <v>3992</v>
      </c>
      <c r="Q351" s="139"/>
      <c r="R351" s="139" t="s">
        <v>3033</v>
      </c>
      <c r="S351" s="139" t="s">
        <v>3034</v>
      </c>
    </row>
    <row r="352" spans="1:19" s="327" customFormat="1" ht="18" customHeight="1" x14ac:dyDescent="0.2">
      <c r="A352" s="336" t="s">
        <v>3996</v>
      </c>
      <c r="B352" s="330" t="s">
        <v>3036</v>
      </c>
      <c r="C352" s="333" t="s">
        <v>3997</v>
      </c>
      <c r="D352" s="334" t="s">
        <v>3998</v>
      </c>
      <c r="E352" s="360">
        <v>0</v>
      </c>
      <c r="F352" s="356">
        <v>60</v>
      </c>
      <c r="G352" s="329"/>
      <c r="H352" s="329"/>
      <c r="I352" s="367">
        <v>3</v>
      </c>
      <c r="J352" s="534" t="s">
        <v>3047</v>
      </c>
      <c r="K352" s="367">
        <v>3</v>
      </c>
      <c r="L352" s="317" t="s">
        <v>3048</v>
      </c>
      <c r="M352" s="332" t="s">
        <v>3042</v>
      </c>
      <c r="N352" s="335"/>
      <c r="O352" s="331" t="s">
        <v>3999</v>
      </c>
      <c r="P352" s="329" t="s">
        <v>3992</v>
      </c>
      <c r="Q352" s="329"/>
      <c r="R352" s="329" t="s">
        <v>3033</v>
      </c>
      <c r="S352" s="329" t="s">
        <v>3034</v>
      </c>
    </row>
    <row r="353" spans="1:19" ht="18" customHeight="1" x14ac:dyDescent="0.2">
      <c r="A353" s="185" t="s">
        <v>4000</v>
      </c>
      <c r="B353" s="114" t="s">
        <v>3036</v>
      </c>
      <c r="C353" s="170" t="s">
        <v>4001</v>
      </c>
      <c r="D353" s="171" t="s">
        <v>3998</v>
      </c>
      <c r="E353" s="360">
        <v>0</v>
      </c>
      <c r="F353" s="356">
        <v>60</v>
      </c>
      <c r="G353" s="139"/>
      <c r="H353" s="139"/>
      <c r="I353" s="367">
        <v>3</v>
      </c>
      <c r="J353" s="534" t="s">
        <v>3047</v>
      </c>
      <c r="K353" s="367">
        <v>3</v>
      </c>
      <c r="L353" s="113">
        <v>3</v>
      </c>
      <c r="M353" s="164" t="s">
        <v>3042</v>
      </c>
      <c r="N353" s="172"/>
      <c r="O353" s="118" t="s">
        <v>4002</v>
      </c>
      <c r="P353" s="139" t="s">
        <v>3992</v>
      </c>
      <c r="Q353" s="139"/>
      <c r="R353" s="139" t="s">
        <v>3033</v>
      </c>
      <c r="S353" s="139" t="s">
        <v>3034</v>
      </c>
    </row>
    <row r="354" spans="1:19" ht="18" customHeight="1" x14ac:dyDescent="0.2">
      <c r="A354" s="185" t="s">
        <v>4003</v>
      </c>
      <c r="B354" s="114" t="s">
        <v>3036</v>
      </c>
      <c r="C354" s="170" t="s">
        <v>4004</v>
      </c>
      <c r="D354" s="171" t="s">
        <v>3998</v>
      </c>
      <c r="E354" s="360">
        <v>0</v>
      </c>
      <c r="F354" s="356">
        <v>60</v>
      </c>
      <c r="G354" s="139"/>
      <c r="H354" s="139"/>
      <c r="I354" s="586">
        <v>0.5</v>
      </c>
      <c r="J354" s="534" t="s">
        <v>3047</v>
      </c>
      <c r="K354" s="367" t="s">
        <v>3265</v>
      </c>
      <c r="L354" s="228" t="s">
        <v>4005</v>
      </c>
      <c r="M354" s="164" t="s">
        <v>3042</v>
      </c>
      <c r="N354" s="172"/>
      <c r="O354" s="118" t="s">
        <v>4006</v>
      </c>
      <c r="P354" s="139" t="s">
        <v>3992</v>
      </c>
      <c r="Q354" s="139"/>
      <c r="R354" s="139" t="s">
        <v>3033</v>
      </c>
      <c r="S354" s="139" t="s">
        <v>3034</v>
      </c>
    </row>
    <row r="355" spans="1:19" ht="18" customHeight="1" x14ac:dyDescent="0.2">
      <c r="A355" s="187" t="s">
        <v>3072</v>
      </c>
      <c r="B355" s="114"/>
      <c r="C355" s="170"/>
      <c r="D355" s="171"/>
      <c r="E355" s="360"/>
      <c r="F355" s="356"/>
      <c r="G355" s="139"/>
      <c r="H355" s="139"/>
      <c r="I355" s="324"/>
      <c r="J355" s="367"/>
      <c r="K355" s="367"/>
      <c r="L355" s="113"/>
      <c r="M355" s="164"/>
      <c r="N355" s="172"/>
      <c r="O355" s="118"/>
      <c r="P355" s="139"/>
      <c r="Q355" s="139"/>
      <c r="R355" s="139"/>
      <c r="S355" s="139"/>
    </row>
    <row r="356" spans="1:19" ht="18" customHeight="1" x14ac:dyDescent="0.2">
      <c r="A356" s="187" t="s">
        <v>4007</v>
      </c>
      <c r="B356" s="114"/>
      <c r="C356" s="170"/>
      <c r="D356" s="171"/>
      <c r="E356" s="360"/>
      <c r="F356" s="356"/>
      <c r="G356" s="139"/>
      <c r="H356" s="139"/>
      <c r="I356" s="324"/>
      <c r="J356" s="367"/>
      <c r="K356" s="367"/>
      <c r="L356" s="113"/>
      <c r="M356" s="164"/>
      <c r="N356" s="172"/>
      <c r="O356" s="118"/>
      <c r="P356" s="139"/>
      <c r="Q356" s="139"/>
      <c r="R356" s="139"/>
      <c r="S356" s="139"/>
    </row>
    <row r="357" spans="1:19" ht="18" customHeight="1" x14ac:dyDescent="0.2">
      <c r="A357" s="185" t="s">
        <v>4008</v>
      </c>
      <c r="B357" s="114" t="s">
        <v>3036</v>
      </c>
      <c r="C357" s="170" t="s">
        <v>4009</v>
      </c>
      <c r="D357" s="171" t="s">
        <v>3083</v>
      </c>
      <c r="E357" s="360" t="s">
        <v>3084</v>
      </c>
      <c r="F357" s="356" t="s">
        <v>3085</v>
      </c>
      <c r="G357" s="139"/>
      <c r="H357" s="139"/>
      <c r="I357" s="608" t="s">
        <v>3084</v>
      </c>
      <c r="J357" s="534" t="s">
        <v>3047</v>
      </c>
      <c r="K357" s="367" t="s">
        <v>3085</v>
      </c>
      <c r="L357" s="113" t="s">
        <v>3084</v>
      </c>
      <c r="M357" s="164" t="s">
        <v>3042</v>
      </c>
      <c r="N357" s="172"/>
      <c r="O357" s="118" t="s">
        <v>4010</v>
      </c>
      <c r="P357" s="139" t="s">
        <v>4011</v>
      </c>
      <c r="Q357" s="139"/>
      <c r="R357" s="139" t="s">
        <v>3033</v>
      </c>
      <c r="S357" s="139" t="s">
        <v>3034</v>
      </c>
    </row>
    <row r="358" spans="1:19" ht="18" customHeight="1" x14ac:dyDescent="0.2">
      <c r="A358" s="185" t="s">
        <v>4012</v>
      </c>
      <c r="B358" s="114" t="s">
        <v>3036</v>
      </c>
      <c r="C358" s="170" t="s">
        <v>4013</v>
      </c>
      <c r="D358" s="171" t="s">
        <v>3038</v>
      </c>
      <c r="E358" s="360">
        <v>0</v>
      </c>
      <c r="F358" s="356">
        <v>10000</v>
      </c>
      <c r="G358" s="139"/>
      <c r="H358" s="139"/>
      <c r="I358" s="583">
        <v>0.5655</v>
      </c>
      <c r="J358" s="534" t="s">
        <v>3047</v>
      </c>
      <c r="K358" s="367" t="s">
        <v>3197</v>
      </c>
      <c r="L358" s="171" t="s">
        <v>3981</v>
      </c>
      <c r="M358" s="164" t="s">
        <v>3042</v>
      </c>
      <c r="N358" s="172"/>
      <c r="O358" s="118" t="s">
        <v>4014</v>
      </c>
      <c r="P358" s="139" t="s">
        <v>4011</v>
      </c>
      <c r="Q358" s="139"/>
      <c r="R358" s="139" t="s">
        <v>3033</v>
      </c>
      <c r="S358" s="139" t="s">
        <v>3034</v>
      </c>
    </row>
    <row r="359" spans="1:19" ht="18" customHeight="1" x14ac:dyDescent="0.2">
      <c r="A359" s="233" t="s">
        <v>4015</v>
      </c>
      <c r="B359" s="114" t="s">
        <v>3036</v>
      </c>
      <c r="C359" s="170" t="s">
        <v>4016</v>
      </c>
      <c r="D359" s="171" t="s">
        <v>3038</v>
      </c>
      <c r="E359" s="360">
        <v>0</v>
      </c>
      <c r="F359" s="356">
        <v>10000</v>
      </c>
      <c r="G359" s="139"/>
      <c r="H359" s="139"/>
      <c r="I359" s="583">
        <v>0.69120000000000004</v>
      </c>
      <c r="J359" s="534" t="s">
        <v>3047</v>
      </c>
      <c r="K359" s="367" t="s">
        <v>4017</v>
      </c>
      <c r="L359" s="171" t="s">
        <v>3048</v>
      </c>
      <c r="M359" s="164" t="s">
        <v>3042</v>
      </c>
      <c r="N359" s="172"/>
      <c r="O359" s="118" t="s">
        <v>4018</v>
      </c>
      <c r="P359" s="139" t="s">
        <v>4011</v>
      </c>
      <c r="Q359" s="139"/>
      <c r="R359" s="139" t="s">
        <v>3033</v>
      </c>
      <c r="S359" s="139" t="s">
        <v>3034</v>
      </c>
    </row>
    <row r="360" spans="1:19" ht="18" customHeight="1" x14ac:dyDescent="0.2">
      <c r="A360" s="185" t="s">
        <v>4019</v>
      </c>
      <c r="B360" s="114" t="s">
        <v>3036</v>
      </c>
      <c r="C360" s="170" t="s">
        <v>4020</v>
      </c>
      <c r="D360" s="171" t="s">
        <v>3038</v>
      </c>
      <c r="E360" s="360">
        <v>0</v>
      </c>
      <c r="F360" s="356">
        <v>10000000000</v>
      </c>
      <c r="G360" s="139"/>
      <c r="H360" s="139"/>
      <c r="I360" s="584">
        <v>1770000</v>
      </c>
      <c r="J360" s="534" t="s">
        <v>3047</v>
      </c>
      <c r="K360" s="367" t="s">
        <v>4021</v>
      </c>
      <c r="L360" s="171" t="s">
        <v>3048</v>
      </c>
      <c r="M360" s="164" t="s">
        <v>3042</v>
      </c>
      <c r="N360" s="172"/>
      <c r="O360" s="118" t="s">
        <v>4022</v>
      </c>
      <c r="P360" s="139" t="s">
        <v>4011</v>
      </c>
      <c r="Q360" s="139"/>
      <c r="R360" s="139" t="s">
        <v>3033</v>
      </c>
      <c r="S360" s="139" t="s">
        <v>3034</v>
      </c>
    </row>
    <row r="361" spans="1:19" ht="18" customHeight="1" x14ac:dyDescent="0.2">
      <c r="A361" s="185" t="s">
        <v>4023</v>
      </c>
      <c r="B361" s="114" t="s">
        <v>3036</v>
      </c>
      <c r="C361" s="170" t="s">
        <v>4024</v>
      </c>
      <c r="D361" s="171" t="s">
        <v>3038</v>
      </c>
      <c r="E361" s="360">
        <v>0</v>
      </c>
      <c r="F361" s="356">
        <v>10000000000</v>
      </c>
      <c r="G361" s="139"/>
      <c r="H361" s="139"/>
      <c r="I361" s="584">
        <v>792000</v>
      </c>
      <c r="J361" s="534" t="s">
        <v>3047</v>
      </c>
      <c r="K361" s="367" t="s">
        <v>4025</v>
      </c>
      <c r="L361" s="171" t="s">
        <v>3048</v>
      </c>
      <c r="M361" s="164" t="s">
        <v>3042</v>
      </c>
      <c r="N361" s="172"/>
      <c r="O361" s="118" t="s">
        <v>4026</v>
      </c>
      <c r="P361" s="139" t="s">
        <v>4011</v>
      </c>
      <c r="Q361" s="139"/>
      <c r="R361" s="139" t="s">
        <v>3033</v>
      </c>
      <c r="S361" s="139" t="s">
        <v>3034</v>
      </c>
    </row>
    <row r="362" spans="1:19" ht="18" customHeight="1" x14ac:dyDescent="0.2">
      <c r="A362" s="185" t="s">
        <v>4027</v>
      </c>
      <c r="B362" s="114" t="s">
        <v>3036</v>
      </c>
      <c r="C362" s="170" t="s">
        <v>4028</v>
      </c>
      <c r="D362" s="171" t="s">
        <v>3038</v>
      </c>
      <c r="E362" s="360">
        <v>0</v>
      </c>
      <c r="F362" s="356">
        <v>100</v>
      </c>
      <c r="G362" s="139"/>
      <c r="H362" s="139"/>
      <c r="I362" s="583">
        <v>1.0500000000000001E-2</v>
      </c>
      <c r="J362" s="534" t="s">
        <v>3047</v>
      </c>
      <c r="K362" s="367" t="s">
        <v>4029</v>
      </c>
      <c r="L362" s="171" t="s">
        <v>3981</v>
      </c>
      <c r="M362" s="164" t="s">
        <v>3042</v>
      </c>
      <c r="N362" s="172"/>
      <c r="O362" s="118" t="s">
        <v>4030</v>
      </c>
      <c r="P362" s="139" t="s">
        <v>4011</v>
      </c>
      <c r="Q362" s="139"/>
      <c r="R362" s="139" t="s">
        <v>3033</v>
      </c>
      <c r="S362" s="139" t="s">
        <v>3034</v>
      </c>
    </row>
    <row r="363" spans="1:19" ht="18" customHeight="1" x14ac:dyDescent="0.2">
      <c r="A363" s="185" t="s">
        <v>4031</v>
      </c>
      <c r="B363" s="114" t="s">
        <v>3036</v>
      </c>
      <c r="C363" s="170" t="s">
        <v>4032</v>
      </c>
      <c r="D363" s="171" t="s">
        <v>3038</v>
      </c>
      <c r="E363" s="360">
        <v>0</v>
      </c>
      <c r="F363" s="356">
        <v>10000000000</v>
      </c>
      <c r="G363" s="139"/>
      <c r="H363" s="139"/>
      <c r="I363" s="583">
        <v>60</v>
      </c>
      <c r="J363" s="534" t="s">
        <v>3047</v>
      </c>
      <c r="K363" s="367" t="s">
        <v>3093</v>
      </c>
      <c r="L363" s="113" t="s">
        <v>3178</v>
      </c>
      <c r="M363" s="164" t="s">
        <v>3042</v>
      </c>
      <c r="N363" s="172"/>
      <c r="O363" s="118" t="s">
        <v>4033</v>
      </c>
      <c r="P363" s="139" t="s">
        <v>4011</v>
      </c>
      <c r="Q363" s="139"/>
      <c r="R363" s="139" t="s">
        <v>3033</v>
      </c>
      <c r="S363" s="139" t="s">
        <v>3034</v>
      </c>
    </row>
    <row r="364" spans="1:19" ht="18" customHeight="1" x14ac:dyDescent="0.2">
      <c r="A364" s="187" t="s">
        <v>3072</v>
      </c>
      <c r="B364" s="114"/>
      <c r="C364" s="170"/>
      <c r="D364" s="171"/>
      <c r="E364" s="360"/>
      <c r="F364" s="356"/>
      <c r="G364" s="139"/>
      <c r="H364" s="139"/>
      <c r="I364" s="324" t="s">
        <v>1067</v>
      </c>
      <c r="J364" s="367"/>
      <c r="K364" s="367" t="s">
        <v>1067</v>
      </c>
      <c r="L364" s="228" t="s">
        <v>1067</v>
      </c>
      <c r="M364" s="164"/>
      <c r="N364" s="172"/>
      <c r="O364" s="118"/>
      <c r="P364" s="139"/>
      <c r="Q364" s="139"/>
      <c r="R364" s="139"/>
      <c r="S364" s="139"/>
    </row>
    <row r="365" spans="1:19" ht="18" customHeight="1" x14ac:dyDescent="0.2">
      <c r="A365" s="229" t="s">
        <v>4034</v>
      </c>
      <c r="B365" s="114"/>
      <c r="C365" s="170"/>
      <c r="D365" s="171"/>
      <c r="E365" s="360"/>
      <c r="F365" s="356"/>
      <c r="G365" s="139"/>
      <c r="H365" s="139"/>
      <c r="I365" s="324" t="s">
        <v>1067</v>
      </c>
      <c r="J365" s="367"/>
      <c r="K365" s="367" t="s">
        <v>1067</v>
      </c>
      <c r="L365" s="113" t="s">
        <v>1067</v>
      </c>
      <c r="M365" s="164"/>
      <c r="N365" s="172"/>
      <c r="O365" s="118"/>
      <c r="P365" s="139"/>
      <c r="Q365" s="139"/>
      <c r="R365" s="139"/>
      <c r="S365" s="139"/>
    </row>
    <row r="366" spans="1:19" ht="18" customHeight="1" x14ac:dyDescent="0.2">
      <c r="A366" s="185" t="s">
        <v>4035</v>
      </c>
      <c r="B366" s="114" t="s">
        <v>3036</v>
      </c>
      <c r="C366" s="170" t="s">
        <v>4036</v>
      </c>
      <c r="D366" s="171" t="s">
        <v>3083</v>
      </c>
      <c r="E366" s="360" t="s">
        <v>3084</v>
      </c>
      <c r="F366" s="356" t="s">
        <v>3085</v>
      </c>
      <c r="G366" s="139"/>
      <c r="H366" s="139"/>
      <c r="I366" s="367" t="s">
        <v>3084</v>
      </c>
      <c r="J366" s="534" t="s">
        <v>3047</v>
      </c>
      <c r="K366" s="367" t="s">
        <v>3084</v>
      </c>
      <c r="L366" s="113" t="s">
        <v>3084</v>
      </c>
      <c r="M366" s="164" t="s">
        <v>3042</v>
      </c>
      <c r="N366" s="172"/>
      <c r="O366" s="118" t="s">
        <v>4037</v>
      </c>
      <c r="P366" s="139" t="s">
        <v>4038</v>
      </c>
      <c r="Q366" s="139"/>
      <c r="R366" s="139" t="s">
        <v>3033</v>
      </c>
      <c r="S366" s="139" t="s">
        <v>3034</v>
      </c>
    </row>
    <row r="367" spans="1:19" ht="18" customHeight="1" x14ac:dyDescent="0.2">
      <c r="A367" s="185" t="s">
        <v>4039</v>
      </c>
      <c r="B367" s="114" t="s">
        <v>3036</v>
      </c>
      <c r="C367" s="170" t="s">
        <v>4040</v>
      </c>
      <c r="D367" s="171" t="s">
        <v>3038</v>
      </c>
      <c r="E367" s="360">
        <v>0</v>
      </c>
      <c r="F367" s="356">
        <v>100</v>
      </c>
      <c r="G367" s="139"/>
      <c r="H367" s="139"/>
      <c r="I367" s="586">
        <v>1</v>
      </c>
      <c r="J367" s="534" t="s">
        <v>3047</v>
      </c>
      <c r="K367" s="367" t="s">
        <v>3097</v>
      </c>
      <c r="L367" s="113" t="s">
        <v>3097</v>
      </c>
      <c r="M367" s="164" t="s">
        <v>3042</v>
      </c>
      <c r="N367" s="172"/>
      <c r="O367" s="118" t="s">
        <v>4041</v>
      </c>
      <c r="P367" s="139" t="s">
        <v>4038</v>
      </c>
      <c r="Q367" s="139"/>
      <c r="R367" s="139" t="s">
        <v>3033</v>
      </c>
      <c r="S367" s="139" t="s">
        <v>3034</v>
      </c>
    </row>
    <row r="368" spans="1:19" ht="18" customHeight="1" x14ac:dyDescent="0.2">
      <c r="A368" s="185" t="s">
        <v>4042</v>
      </c>
      <c r="B368" s="114" t="s">
        <v>3036</v>
      </c>
      <c r="C368" s="170" t="s">
        <v>4043</v>
      </c>
      <c r="D368" s="171" t="s">
        <v>3038</v>
      </c>
      <c r="E368" s="360">
        <v>0</v>
      </c>
      <c r="F368" s="356">
        <v>200</v>
      </c>
      <c r="G368" s="139"/>
      <c r="H368" s="139"/>
      <c r="I368" s="586">
        <v>0</v>
      </c>
      <c r="J368" s="534" t="s">
        <v>3047</v>
      </c>
      <c r="K368" s="367" t="s">
        <v>3048</v>
      </c>
      <c r="L368" s="113" t="s">
        <v>3048</v>
      </c>
      <c r="M368" s="164" t="s">
        <v>3042</v>
      </c>
      <c r="N368" s="172"/>
      <c r="O368" s="118" t="s">
        <v>4044</v>
      </c>
      <c r="P368" s="139" t="s">
        <v>4038</v>
      </c>
      <c r="Q368" s="139"/>
      <c r="R368" s="139" t="s">
        <v>3033</v>
      </c>
      <c r="S368" s="139" t="s">
        <v>3034</v>
      </c>
    </row>
    <row r="369" spans="1:19" ht="18" customHeight="1" x14ac:dyDescent="0.2">
      <c r="A369" s="185" t="s">
        <v>4045</v>
      </c>
      <c r="B369" s="114" t="s">
        <v>3036</v>
      </c>
      <c r="C369" s="170" t="s">
        <v>4046</v>
      </c>
      <c r="D369" s="171" t="s">
        <v>3124</v>
      </c>
      <c r="E369" s="360">
        <v>0</v>
      </c>
      <c r="F369" s="356" t="s">
        <v>3164</v>
      </c>
      <c r="G369" s="139"/>
      <c r="H369" s="139"/>
      <c r="I369" s="586">
        <v>0</v>
      </c>
      <c r="J369" s="534" t="s">
        <v>3047</v>
      </c>
      <c r="K369" s="367" t="s">
        <v>3048</v>
      </c>
      <c r="L369" s="113" t="s">
        <v>3048</v>
      </c>
      <c r="M369" s="164" t="s">
        <v>3042</v>
      </c>
      <c r="N369" s="172"/>
      <c r="O369" s="118" t="s">
        <v>4047</v>
      </c>
      <c r="P369" s="139" t="s">
        <v>4038</v>
      </c>
      <c r="Q369" s="139"/>
      <c r="R369" s="139" t="s">
        <v>3033</v>
      </c>
      <c r="S369" s="139" t="s">
        <v>3034</v>
      </c>
    </row>
    <row r="370" spans="1:19" ht="18" customHeight="1" x14ac:dyDescent="0.2">
      <c r="A370" s="185" t="s">
        <v>4048</v>
      </c>
      <c r="B370" s="114" t="s">
        <v>3036</v>
      </c>
      <c r="C370" s="170" t="s">
        <v>4049</v>
      </c>
      <c r="D370" s="171" t="s">
        <v>3038</v>
      </c>
      <c r="E370" s="360">
        <v>0</v>
      </c>
      <c r="F370" s="356">
        <v>2</v>
      </c>
      <c r="G370" s="139"/>
      <c r="H370" s="139"/>
      <c r="I370" s="586">
        <v>0</v>
      </c>
      <c r="J370" s="534" t="s">
        <v>3047</v>
      </c>
      <c r="K370" s="367" t="s">
        <v>3048</v>
      </c>
      <c r="L370" s="113" t="s">
        <v>3048</v>
      </c>
      <c r="M370" s="164" t="s">
        <v>3042</v>
      </c>
      <c r="N370" s="172"/>
      <c r="O370" s="118" t="s">
        <v>4050</v>
      </c>
      <c r="P370" s="139" t="s">
        <v>4038</v>
      </c>
      <c r="Q370" s="139"/>
      <c r="R370" s="139" t="s">
        <v>3033</v>
      </c>
      <c r="S370" s="139" t="s">
        <v>3034</v>
      </c>
    </row>
    <row r="371" spans="1:19" ht="18" customHeight="1" x14ac:dyDescent="0.2">
      <c r="A371" s="185" t="s">
        <v>4051</v>
      </c>
      <c r="B371" s="114" t="s">
        <v>3036</v>
      </c>
      <c r="C371" s="170" t="s">
        <v>4052</v>
      </c>
      <c r="D371" s="171" t="s">
        <v>3038</v>
      </c>
      <c r="E371" s="360">
        <v>0</v>
      </c>
      <c r="F371" s="356">
        <v>1000</v>
      </c>
      <c r="G371" s="139"/>
      <c r="H371" s="139"/>
      <c r="I371" s="586">
        <v>0</v>
      </c>
      <c r="J371" s="534" t="s">
        <v>3047</v>
      </c>
      <c r="K371" s="367" t="s">
        <v>3048</v>
      </c>
      <c r="L371" s="113" t="s">
        <v>3048</v>
      </c>
      <c r="M371" s="164" t="s">
        <v>3042</v>
      </c>
      <c r="N371" s="172"/>
      <c r="O371" s="118" t="s">
        <v>4053</v>
      </c>
      <c r="P371" s="139" t="s">
        <v>4038</v>
      </c>
      <c r="Q371" s="139"/>
      <c r="R371" s="139" t="s">
        <v>3033</v>
      </c>
      <c r="S371" s="139" t="s">
        <v>3034</v>
      </c>
    </row>
    <row r="372" spans="1:19" ht="18" customHeight="1" x14ac:dyDescent="0.2">
      <c r="A372" s="71" t="s">
        <v>4054</v>
      </c>
      <c r="B372" s="82" t="s">
        <v>3036</v>
      </c>
      <c r="C372" s="175" t="s">
        <v>4055</v>
      </c>
      <c r="D372" s="171" t="s">
        <v>3124</v>
      </c>
      <c r="E372" s="360">
        <v>1</v>
      </c>
      <c r="F372" s="67">
        <v>5</v>
      </c>
      <c r="G372" s="139"/>
      <c r="H372" s="139"/>
      <c r="I372" s="586">
        <v>0</v>
      </c>
      <c r="J372" s="534" t="s">
        <v>3047</v>
      </c>
      <c r="K372" s="367" t="s">
        <v>3048</v>
      </c>
      <c r="L372" s="113" t="s">
        <v>3048</v>
      </c>
      <c r="M372" s="164" t="s">
        <v>3042</v>
      </c>
      <c r="N372" s="172"/>
      <c r="O372" s="118" t="s">
        <v>4056</v>
      </c>
      <c r="P372" s="139" t="s">
        <v>4038</v>
      </c>
      <c r="Q372" s="139"/>
      <c r="R372" s="139" t="s">
        <v>3033</v>
      </c>
      <c r="S372" s="139" t="s">
        <v>3034</v>
      </c>
    </row>
    <row r="373" spans="1:19" ht="18" customHeight="1" x14ac:dyDescent="0.2">
      <c r="A373" s="71" t="s">
        <v>4057</v>
      </c>
      <c r="B373" s="82" t="s">
        <v>3036</v>
      </c>
      <c r="C373" s="175" t="s">
        <v>4058</v>
      </c>
      <c r="D373" s="171" t="s">
        <v>3038</v>
      </c>
      <c r="E373" s="240">
        <v>2</v>
      </c>
      <c r="F373" s="67">
        <v>0.17452999999999999</v>
      </c>
      <c r="G373" s="139"/>
      <c r="H373" s="139"/>
      <c r="I373" s="586">
        <v>0</v>
      </c>
      <c r="J373" s="534" t="s">
        <v>3047</v>
      </c>
      <c r="K373" s="367" t="s">
        <v>3048</v>
      </c>
      <c r="L373" s="228" t="s">
        <v>4059</v>
      </c>
      <c r="M373" s="164" t="s">
        <v>3042</v>
      </c>
      <c r="N373" s="172"/>
      <c r="O373" s="118" t="s">
        <v>4060</v>
      </c>
      <c r="P373" s="139" t="s">
        <v>4038</v>
      </c>
      <c r="Q373" s="139"/>
      <c r="R373" s="139" t="s">
        <v>3033</v>
      </c>
      <c r="S373" s="139" t="s">
        <v>3034</v>
      </c>
    </row>
    <row r="374" spans="1:19" ht="18" customHeight="1" x14ac:dyDescent="0.2">
      <c r="A374" s="71" t="s">
        <v>4061</v>
      </c>
      <c r="B374" s="82" t="s">
        <v>3036</v>
      </c>
      <c r="C374" s="175" t="s">
        <v>4062</v>
      </c>
      <c r="D374" s="171" t="s">
        <v>3038</v>
      </c>
      <c r="E374" s="360">
        <v>3</v>
      </c>
      <c r="F374" s="67">
        <v>6.2831999999999999</v>
      </c>
      <c r="G374" s="139"/>
      <c r="H374" s="139"/>
      <c r="I374" s="586">
        <v>0</v>
      </c>
      <c r="J374" s="534" t="s">
        <v>3047</v>
      </c>
      <c r="K374" s="367" t="s">
        <v>3048</v>
      </c>
      <c r="L374" s="113" t="s">
        <v>3048</v>
      </c>
      <c r="M374" s="164" t="s">
        <v>3042</v>
      </c>
      <c r="N374" s="172"/>
      <c r="O374" s="118" t="s">
        <v>4063</v>
      </c>
      <c r="P374" s="139" t="s">
        <v>4038</v>
      </c>
      <c r="Q374" s="139"/>
      <c r="R374" s="139" t="s">
        <v>3033</v>
      </c>
      <c r="S374" s="139" t="s">
        <v>3034</v>
      </c>
    </row>
    <row r="375" spans="1:19" ht="18" customHeight="1" x14ac:dyDescent="0.2">
      <c r="A375" s="187" t="s">
        <v>3072</v>
      </c>
      <c r="B375" s="114"/>
      <c r="C375" s="170"/>
      <c r="D375" s="171"/>
      <c r="E375" s="360"/>
      <c r="F375" s="356"/>
      <c r="G375" s="139"/>
      <c r="H375" s="139"/>
      <c r="I375" s="367"/>
      <c r="J375" s="367"/>
      <c r="K375" s="367"/>
      <c r="L375" s="113"/>
      <c r="M375" s="164"/>
      <c r="N375" s="172"/>
      <c r="O375" s="118"/>
      <c r="P375" s="139"/>
      <c r="Q375" s="139"/>
      <c r="R375" s="139"/>
      <c r="S375" s="139"/>
    </row>
    <row r="376" spans="1:19" ht="18" customHeight="1" x14ac:dyDescent="0.2">
      <c r="A376" s="187" t="s">
        <v>4064</v>
      </c>
      <c r="B376" s="114"/>
      <c r="C376" s="170"/>
      <c r="D376" s="171"/>
      <c r="E376" s="360"/>
      <c r="F376" s="356"/>
      <c r="G376" s="139"/>
      <c r="H376" s="139"/>
      <c r="I376" s="367"/>
      <c r="J376" s="367"/>
      <c r="K376" s="367"/>
      <c r="L376" s="113"/>
      <c r="M376" s="164"/>
      <c r="N376" s="172"/>
      <c r="O376" s="118"/>
      <c r="P376" s="139"/>
      <c r="Q376" s="139"/>
      <c r="R376" s="139"/>
      <c r="S376" s="139"/>
    </row>
    <row r="377" spans="1:19" ht="18" customHeight="1" x14ac:dyDescent="0.2">
      <c r="A377" s="185" t="s">
        <v>4065</v>
      </c>
      <c r="B377" s="114" t="s">
        <v>3036</v>
      </c>
      <c r="C377" s="170" t="s">
        <v>4066</v>
      </c>
      <c r="D377" s="171" t="s">
        <v>3038</v>
      </c>
      <c r="E377" s="360">
        <v>0</v>
      </c>
      <c r="F377" s="356">
        <v>10</v>
      </c>
      <c r="G377" s="139"/>
      <c r="H377" s="139"/>
      <c r="I377" s="586">
        <v>0.25</v>
      </c>
      <c r="J377" s="534" t="s">
        <v>3047</v>
      </c>
      <c r="K377" s="367" t="s">
        <v>3543</v>
      </c>
      <c r="L377" s="227" t="s">
        <v>3543</v>
      </c>
      <c r="M377" s="164" t="s">
        <v>3042</v>
      </c>
      <c r="N377" s="172" t="s">
        <v>4067</v>
      </c>
      <c r="O377" s="118" t="s">
        <v>4068</v>
      </c>
      <c r="P377" s="139" t="s">
        <v>4069</v>
      </c>
      <c r="Q377" s="139" t="s">
        <v>3108</v>
      </c>
      <c r="R377" s="139" t="s">
        <v>3033</v>
      </c>
      <c r="S377" s="139" t="s">
        <v>3034</v>
      </c>
    </row>
    <row r="378" spans="1:19" ht="18" customHeight="1" x14ac:dyDescent="0.2">
      <c r="A378" s="185" t="s">
        <v>4070</v>
      </c>
      <c r="B378" s="114" t="s">
        <v>3036</v>
      </c>
      <c r="C378" s="170" t="s">
        <v>4071</v>
      </c>
      <c r="D378" s="171" t="s">
        <v>3038</v>
      </c>
      <c r="E378" s="360">
        <v>0</v>
      </c>
      <c r="F378" s="356">
        <v>1</v>
      </c>
      <c r="G378" s="139"/>
      <c r="H378" s="139"/>
      <c r="I378" s="586">
        <v>3500</v>
      </c>
      <c r="J378" s="534" t="s">
        <v>3047</v>
      </c>
      <c r="K378" s="367" t="s">
        <v>4072</v>
      </c>
      <c r="L378" s="227" t="s">
        <v>4072</v>
      </c>
      <c r="M378" s="164" t="s">
        <v>3042</v>
      </c>
      <c r="N378" s="172" t="s">
        <v>4073</v>
      </c>
      <c r="O378" s="118" t="s">
        <v>4074</v>
      </c>
      <c r="P378" s="139" t="s">
        <v>4069</v>
      </c>
      <c r="Q378" s="139"/>
      <c r="R378" s="139" t="s">
        <v>3033</v>
      </c>
      <c r="S378" s="139" t="s">
        <v>3034</v>
      </c>
    </row>
    <row r="379" spans="1:19" s="352" customFormat="1" ht="18" customHeight="1" x14ac:dyDescent="0.2">
      <c r="A379" s="364" t="s">
        <v>3072</v>
      </c>
      <c r="B379" s="360"/>
      <c r="C379" s="371"/>
      <c r="D379" s="363"/>
      <c r="E379" s="360"/>
      <c r="F379" s="356"/>
      <c r="G379" s="357"/>
      <c r="H379" s="357"/>
      <c r="I379" s="367"/>
      <c r="J379" s="367"/>
      <c r="K379" s="367"/>
      <c r="L379" s="370"/>
      <c r="M379" s="372"/>
      <c r="N379" s="335"/>
      <c r="O379" s="373"/>
      <c r="P379" s="357"/>
      <c r="Q379" s="357"/>
      <c r="R379" s="357"/>
      <c r="S379" s="357"/>
    </row>
    <row r="380" spans="1:19" s="352" customFormat="1" ht="18" customHeight="1" x14ac:dyDescent="0.2">
      <c r="A380" s="364" t="s">
        <v>4075</v>
      </c>
      <c r="B380" s="360"/>
      <c r="C380" s="371"/>
      <c r="D380" s="363"/>
      <c r="E380" s="360"/>
      <c r="F380" s="356"/>
      <c r="G380" s="357"/>
      <c r="H380" s="357"/>
      <c r="I380" s="367"/>
      <c r="J380" s="367"/>
      <c r="K380" s="367"/>
      <c r="L380" s="370"/>
      <c r="M380" s="372"/>
      <c r="N380" s="335"/>
      <c r="O380" s="373"/>
      <c r="P380" s="357"/>
      <c r="Q380" s="357"/>
      <c r="R380" s="357"/>
      <c r="S380" s="357"/>
    </row>
    <row r="381" spans="1:19" s="352" customFormat="1" ht="18" customHeight="1" x14ac:dyDescent="0.2">
      <c r="A381" s="369" t="s">
        <v>4076</v>
      </c>
      <c r="B381" s="360" t="s">
        <v>4077</v>
      </c>
      <c r="C381" s="371" t="s">
        <v>4078</v>
      </c>
      <c r="D381" s="363" t="s">
        <v>4079</v>
      </c>
      <c r="E381" s="360" t="s">
        <v>4080</v>
      </c>
      <c r="F381" s="356" t="s">
        <v>3097</v>
      </c>
      <c r="G381" s="357"/>
      <c r="H381" s="357"/>
      <c r="I381" s="586">
        <v>1.4999999999999999E-2</v>
      </c>
      <c r="J381" s="534" t="s">
        <v>3047</v>
      </c>
      <c r="K381" s="367"/>
      <c r="L381" s="366"/>
      <c r="M381" s="372" t="s">
        <v>3042</v>
      </c>
      <c r="N381" s="335"/>
      <c r="O381" s="373" t="s">
        <v>4081</v>
      </c>
      <c r="P381" s="357" t="s">
        <v>4082</v>
      </c>
      <c r="Q381" s="357" t="s">
        <v>3108</v>
      </c>
      <c r="R381" s="357" t="s">
        <v>3033</v>
      </c>
      <c r="S381" s="357" t="s">
        <v>3034</v>
      </c>
    </row>
    <row r="382" spans="1:19" s="352" customFormat="1" ht="18" customHeight="1" x14ac:dyDescent="0.2">
      <c r="A382" s="369" t="s">
        <v>4083</v>
      </c>
      <c r="B382" s="360" t="s">
        <v>3036</v>
      </c>
      <c r="C382" s="371" t="s">
        <v>4084</v>
      </c>
      <c r="D382" s="363" t="s">
        <v>3038</v>
      </c>
      <c r="E382" s="360" t="s">
        <v>4085</v>
      </c>
      <c r="F382" s="356" t="s">
        <v>3097</v>
      </c>
      <c r="G382" s="357"/>
      <c r="H382" s="357"/>
      <c r="I382" s="586">
        <v>0.1</v>
      </c>
      <c r="J382" s="534" t="s">
        <v>3047</v>
      </c>
      <c r="K382" s="367"/>
      <c r="L382" s="366"/>
      <c r="M382" s="372" t="s">
        <v>3042</v>
      </c>
      <c r="N382" s="335"/>
      <c r="O382" s="373" t="s">
        <v>4086</v>
      </c>
      <c r="P382" s="357" t="s">
        <v>4082</v>
      </c>
      <c r="Q382" s="357" t="s">
        <v>3108</v>
      </c>
      <c r="R382" s="357" t="s">
        <v>3033</v>
      </c>
      <c r="S382" s="357" t="s">
        <v>3034</v>
      </c>
    </row>
    <row r="383" spans="1:19" s="352" customFormat="1" ht="18" customHeight="1" x14ac:dyDescent="0.2">
      <c r="A383" s="369" t="s">
        <v>4087</v>
      </c>
      <c r="B383" s="360" t="s">
        <v>3036</v>
      </c>
      <c r="C383" s="371" t="s">
        <v>4088</v>
      </c>
      <c r="D383" s="363" t="s">
        <v>3038</v>
      </c>
      <c r="E383" s="360" t="s">
        <v>4085</v>
      </c>
      <c r="F383" s="356" t="s">
        <v>3097</v>
      </c>
      <c r="G383" s="357"/>
      <c r="H383" s="357"/>
      <c r="I383" s="586">
        <v>0.05</v>
      </c>
      <c r="J383" s="534" t="s">
        <v>3047</v>
      </c>
      <c r="K383" s="367"/>
      <c r="L383" s="366"/>
      <c r="M383" s="372" t="s">
        <v>3042</v>
      </c>
      <c r="N383" s="335"/>
      <c r="O383" s="373" t="s">
        <v>4089</v>
      </c>
      <c r="P383" s="357" t="s">
        <v>4082</v>
      </c>
      <c r="Q383" s="357" t="s">
        <v>3108</v>
      </c>
      <c r="R383" s="357" t="s">
        <v>3033</v>
      </c>
      <c r="S383" s="357" t="s">
        <v>3034</v>
      </c>
    </row>
    <row r="384" spans="1:19" s="352" customFormat="1" ht="18" customHeight="1" x14ac:dyDescent="0.2">
      <c r="A384" s="369" t="s">
        <v>3072</v>
      </c>
      <c r="B384" s="360"/>
      <c r="C384" s="371"/>
      <c r="D384" s="363"/>
      <c r="E384" s="360"/>
      <c r="F384" s="356"/>
      <c r="G384" s="357"/>
      <c r="H384" s="357"/>
      <c r="I384" s="367"/>
      <c r="J384" s="367"/>
      <c r="K384" s="367"/>
      <c r="L384" s="366"/>
      <c r="M384" s="372"/>
      <c r="N384" s="335"/>
      <c r="O384" s="373"/>
      <c r="P384" s="357"/>
      <c r="Q384" s="357"/>
      <c r="R384" s="357"/>
      <c r="S384" s="357"/>
    </row>
    <row r="385" spans="1:19" s="352" customFormat="1" ht="18" customHeight="1" x14ac:dyDescent="0.2">
      <c r="A385" s="579" t="s">
        <v>4090</v>
      </c>
      <c r="B385" s="360"/>
      <c r="C385" s="371"/>
      <c r="D385" s="363"/>
      <c r="E385" s="360"/>
      <c r="F385" s="356"/>
      <c r="G385" s="357"/>
      <c r="H385" s="357"/>
      <c r="I385" s="367"/>
      <c r="J385" s="367"/>
      <c r="K385" s="367"/>
      <c r="L385" s="370"/>
      <c r="M385" s="372"/>
      <c r="N385" s="335"/>
      <c r="O385" s="373"/>
      <c r="P385" s="692"/>
      <c r="Q385" s="692"/>
      <c r="R385" s="692"/>
      <c r="S385" s="357"/>
    </row>
    <row r="386" spans="1:19" s="352" customFormat="1" ht="18" customHeight="1" x14ac:dyDescent="0.2">
      <c r="A386" s="237" t="s">
        <v>4091</v>
      </c>
      <c r="B386" s="240" t="s">
        <v>3036</v>
      </c>
      <c r="C386" s="238" t="s">
        <v>4092</v>
      </c>
      <c r="D386" s="366" t="s">
        <v>3083</v>
      </c>
      <c r="E386" s="240" t="s">
        <v>3084</v>
      </c>
      <c r="F386" s="367" t="s">
        <v>3085</v>
      </c>
      <c r="G386" s="367"/>
      <c r="H386" s="367"/>
      <c r="I386" s="228" t="s">
        <v>3084</v>
      </c>
      <c r="J386" s="367"/>
      <c r="K386" s="367" t="s">
        <v>3085</v>
      </c>
      <c r="L386" s="240" t="s">
        <v>3042</v>
      </c>
      <c r="M386" s="696"/>
      <c r="N386" s="742" t="s">
        <v>4093</v>
      </c>
      <c r="O386" s="367" t="s">
        <v>4094</v>
      </c>
      <c r="P386" s="367"/>
      <c r="Q386" s="367" t="s">
        <v>3033</v>
      </c>
      <c r="R386" s="367" t="s">
        <v>3034</v>
      </c>
      <c r="S386" s="357"/>
    </row>
    <row r="387" spans="1:19" s="352" customFormat="1" ht="18" customHeight="1" x14ac:dyDescent="0.2">
      <c r="A387" s="237" t="s">
        <v>4095</v>
      </c>
      <c r="B387" s="240" t="s">
        <v>3036</v>
      </c>
      <c r="C387" s="238" t="s">
        <v>4096</v>
      </c>
      <c r="D387" s="366" t="s">
        <v>3038</v>
      </c>
      <c r="E387" s="240">
        <v>0</v>
      </c>
      <c r="F387" s="367" t="s">
        <v>3164</v>
      </c>
      <c r="G387" s="367"/>
      <c r="H387" s="367"/>
      <c r="I387" s="367" t="s">
        <v>4097</v>
      </c>
      <c r="J387" s="367"/>
      <c r="K387" s="403" t="s">
        <v>3097</v>
      </c>
      <c r="L387" s="240" t="s">
        <v>3042</v>
      </c>
      <c r="M387" s="696"/>
      <c r="N387" s="742" t="s">
        <v>4096</v>
      </c>
      <c r="O387" s="367" t="s">
        <v>4094</v>
      </c>
      <c r="P387" s="367"/>
      <c r="Q387" s="367" t="s">
        <v>3033</v>
      </c>
      <c r="R387" s="367" t="s">
        <v>3034</v>
      </c>
      <c r="S387" s="357"/>
    </row>
    <row r="388" spans="1:19" s="352" customFormat="1" ht="18" customHeight="1" x14ac:dyDescent="0.2">
      <c r="A388" s="237" t="s">
        <v>4098</v>
      </c>
      <c r="B388" s="240" t="s">
        <v>3036</v>
      </c>
      <c r="C388" s="238" t="s">
        <v>4099</v>
      </c>
      <c r="D388" s="366" t="s">
        <v>3038</v>
      </c>
      <c r="E388" s="240" t="s">
        <v>3048</v>
      </c>
      <c r="F388" s="367" t="s">
        <v>3125</v>
      </c>
      <c r="G388" s="367"/>
      <c r="H388" s="367"/>
      <c r="I388" s="403" t="s">
        <v>3111</v>
      </c>
      <c r="J388" s="403"/>
      <c r="K388" s="367" t="s">
        <v>3171</v>
      </c>
      <c r="L388" s="743" t="s">
        <v>3042</v>
      </c>
      <c r="M388" s="696"/>
      <c r="N388" s="742" t="s">
        <v>4099</v>
      </c>
      <c r="O388" s="367" t="s">
        <v>4094</v>
      </c>
      <c r="P388" s="367"/>
      <c r="Q388" s="367" t="s">
        <v>3033</v>
      </c>
      <c r="R388" s="367" t="s">
        <v>3034</v>
      </c>
      <c r="S388" s="357"/>
    </row>
    <row r="389" spans="1:19" s="352" customFormat="1" ht="18" customHeight="1" x14ac:dyDescent="0.2">
      <c r="A389" s="237" t="s">
        <v>4100</v>
      </c>
      <c r="B389" s="240" t="s">
        <v>3036</v>
      </c>
      <c r="C389" s="238" t="s">
        <v>3781</v>
      </c>
      <c r="D389" s="366" t="s">
        <v>3038</v>
      </c>
      <c r="E389" s="240" t="s">
        <v>3048</v>
      </c>
      <c r="F389" s="367" t="s">
        <v>3125</v>
      </c>
      <c r="G389" s="367"/>
      <c r="H389" s="367"/>
      <c r="I389" s="403" t="s">
        <v>3815</v>
      </c>
      <c r="J389" s="744"/>
      <c r="K389" s="228" t="s">
        <v>3412</v>
      </c>
      <c r="L389" s="240" t="s">
        <v>3042</v>
      </c>
      <c r="M389" s="696"/>
      <c r="N389" s="742" t="s">
        <v>3781</v>
      </c>
      <c r="O389" s="367" t="s">
        <v>4094</v>
      </c>
      <c r="P389" s="367"/>
      <c r="Q389" s="367" t="s">
        <v>3033</v>
      </c>
      <c r="R389" s="367" t="s">
        <v>3034</v>
      </c>
      <c r="S389" s="357"/>
    </row>
    <row r="390" spans="1:19" s="352" customFormat="1" ht="18" customHeight="1" x14ac:dyDescent="0.2">
      <c r="A390" s="567" t="s">
        <v>4101</v>
      </c>
      <c r="B390" s="240" t="s">
        <v>3036</v>
      </c>
      <c r="C390" s="746" t="s">
        <v>4101</v>
      </c>
      <c r="D390" s="366" t="s">
        <v>3038</v>
      </c>
      <c r="E390" s="745" t="s">
        <v>3048</v>
      </c>
      <c r="F390" s="240" t="s">
        <v>3097</v>
      </c>
      <c r="G390" s="367"/>
      <c r="H390" s="404"/>
      <c r="I390" s="743" t="s">
        <v>3599</v>
      </c>
      <c r="J390" s="747"/>
      <c r="K390" s="404" t="s">
        <v>3599</v>
      </c>
      <c r="L390" s="240" t="s">
        <v>3042</v>
      </c>
      <c r="M390" s="748"/>
      <c r="N390" s="742" t="s">
        <v>3781</v>
      </c>
      <c r="O390" s="367" t="s">
        <v>4094</v>
      </c>
      <c r="P390" s="367"/>
      <c r="Q390" s="367" t="s">
        <v>3033</v>
      </c>
      <c r="R390" s="367" t="s">
        <v>3034</v>
      </c>
      <c r="S390" s="357"/>
    </row>
    <row r="391" spans="1:19" s="352" customFormat="1" ht="18" customHeight="1" x14ac:dyDescent="0.2">
      <c r="A391" s="567" t="s">
        <v>4102</v>
      </c>
      <c r="B391" s="240" t="s">
        <v>3036</v>
      </c>
      <c r="C391" s="746" t="s">
        <v>4102</v>
      </c>
      <c r="D391" s="366" t="s">
        <v>3038</v>
      </c>
      <c r="E391" s="745" t="s">
        <v>3048</v>
      </c>
      <c r="F391" s="240" t="s">
        <v>3097</v>
      </c>
      <c r="G391" s="367"/>
      <c r="H391" s="404"/>
      <c r="I391" s="743" t="s">
        <v>4103</v>
      </c>
      <c r="J391" s="747"/>
      <c r="K391" s="404" t="s">
        <v>3599</v>
      </c>
      <c r="L391" s="240" t="s">
        <v>3042</v>
      </c>
      <c r="M391" s="748"/>
      <c r="N391" s="742" t="s">
        <v>3781</v>
      </c>
      <c r="O391" s="367" t="s">
        <v>4094</v>
      </c>
      <c r="P391" s="367"/>
      <c r="Q391" s="367" t="s">
        <v>3033</v>
      </c>
      <c r="R391" s="367" t="s">
        <v>3034</v>
      </c>
      <c r="S391" s="357"/>
    </row>
    <row r="392" spans="1:19" s="352" customFormat="1" ht="18" customHeight="1" x14ac:dyDescent="0.2">
      <c r="A392" s="369" t="s">
        <v>3072</v>
      </c>
      <c r="B392" s="458"/>
      <c r="C392" s="457"/>
      <c r="D392" s="518"/>
      <c r="E392" s="458"/>
      <c r="F392" s="360"/>
      <c r="G392" s="357"/>
      <c r="H392" s="120"/>
      <c r="I392" s="240"/>
      <c r="J392" s="367"/>
      <c r="K392" s="404"/>
      <c r="L392" s="741"/>
      <c r="M392" s="372"/>
      <c r="N392" s="335"/>
      <c r="O392" s="373"/>
      <c r="P392" s="357"/>
      <c r="Q392" s="120"/>
      <c r="R392" s="372"/>
      <c r="S392" s="357"/>
    </row>
    <row r="393" spans="1:19" s="474" customFormat="1" ht="18" customHeight="1" x14ac:dyDescent="0.2">
      <c r="A393" s="229" t="s">
        <v>4104</v>
      </c>
      <c r="B393" s="240"/>
      <c r="C393" s="238"/>
      <c r="D393" s="366"/>
      <c r="E393" s="240"/>
      <c r="F393" s="367"/>
      <c r="G393" s="367"/>
      <c r="H393" s="367"/>
      <c r="I393" s="367"/>
      <c r="J393" s="367"/>
      <c r="K393" s="367"/>
      <c r="L393" s="366"/>
      <c r="M393" s="240"/>
      <c r="N393" s="696"/>
      <c r="O393" s="742"/>
      <c r="P393" s="367"/>
      <c r="Q393" s="367"/>
      <c r="R393" s="367"/>
      <c r="S393" s="367"/>
    </row>
    <row r="394" spans="1:19" s="347" customFormat="1" ht="18" customHeight="1" x14ac:dyDescent="0.2">
      <c r="A394" s="237" t="s">
        <v>4105</v>
      </c>
      <c r="B394" s="240" t="s">
        <v>3036</v>
      </c>
      <c r="C394" s="238" t="s">
        <v>4106</v>
      </c>
      <c r="D394" s="366" t="s">
        <v>3038</v>
      </c>
      <c r="E394" s="240" t="s">
        <v>3048</v>
      </c>
      <c r="F394" s="367" t="s">
        <v>3125</v>
      </c>
      <c r="G394" s="367"/>
      <c r="H394" s="367"/>
      <c r="I394" s="367" t="s">
        <v>3516</v>
      </c>
      <c r="J394" s="367"/>
      <c r="K394" s="367"/>
      <c r="L394" s="228"/>
      <c r="M394" s="240" t="s">
        <v>3042</v>
      </c>
      <c r="N394" s="696"/>
      <c r="O394" s="742"/>
      <c r="P394" s="367" t="s">
        <v>3150</v>
      </c>
      <c r="Q394" s="367" t="s">
        <v>3108</v>
      </c>
      <c r="R394" s="367" t="s">
        <v>3033</v>
      </c>
      <c r="S394" s="367" t="s">
        <v>3034</v>
      </c>
    </row>
    <row r="395" spans="1:19" s="347" customFormat="1" ht="18" customHeight="1" x14ac:dyDescent="0.2">
      <c r="A395" s="237" t="s">
        <v>4107</v>
      </c>
      <c r="B395" s="240" t="s">
        <v>3036</v>
      </c>
      <c r="C395" s="238"/>
      <c r="D395" s="366" t="s">
        <v>3038</v>
      </c>
      <c r="E395" s="240" t="s">
        <v>3048</v>
      </c>
      <c r="F395" s="367" t="s">
        <v>3097</v>
      </c>
      <c r="G395" s="367"/>
      <c r="H395" s="367"/>
      <c r="I395" s="367" t="s">
        <v>4108</v>
      </c>
      <c r="J395" s="367"/>
      <c r="K395" s="367"/>
      <c r="L395" s="228"/>
      <c r="M395" s="240" t="s">
        <v>3042</v>
      </c>
      <c r="N395" s="696"/>
      <c r="O395" s="742"/>
      <c r="P395" s="367" t="s">
        <v>3150</v>
      </c>
      <c r="Q395" s="367"/>
      <c r="R395" s="367" t="s">
        <v>3033</v>
      </c>
      <c r="S395" s="367" t="s">
        <v>3034</v>
      </c>
    </row>
    <row r="396" spans="1:19" s="352" customFormat="1" ht="18" customHeight="1" x14ac:dyDescent="0.2">
      <c r="A396" s="229" t="s">
        <v>4109</v>
      </c>
      <c r="B396" s="360"/>
      <c r="C396" s="371"/>
      <c r="D396" s="363"/>
      <c r="E396" s="360"/>
      <c r="F396" s="356"/>
      <c r="G396" s="357"/>
      <c r="H396" s="357"/>
      <c r="I396" s="367"/>
      <c r="J396" s="367"/>
      <c r="K396" s="367"/>
      <c r="L396" s="366"/>
      <c r="M396" s="372"/>
      <c r="N396" s="335"/>
      <c r="O396" s="373"/>
      <c r="P396" s="357"/>
      <c r="Q396" s="357"/>
      <c r="R396" s="357"/>
      <c r="S396" s="357"/>
    </row>
    <row r="397" spans="1:19" s="352" customFormat="1" ht="18" customHeight="1" x14ac:dyDescent="0.2">
      <c r="A397" s="797" t="s">
        <v>4110</v>
      </c>
      <c r="B397" s="798" t="s">
        <v>3036</v>
      </c>
      <c r="C397" s="799"/>
      <c r="D397" s="800" t="s">
        <v>3038</v>
      </c>
      <c r="E397" s="798" t="s">
        <v>3048</v>
      </c>
      <c r="F397" s="791" t="s">
        <v>3125</v>
      </c>
      <c r="G397" s="791"/>
      <c r="H397" s="791"/>
      <c r="I397" s="791" t="s">
        <v>3111</v>
      </c>
      <c r="J397" s="367"/>
      <c r="K397" s="367"/>
      <c r="L397" s="228"/>
      <c r="M397" s="372" t="s">
        <v>3042</v>
      </c>
      <c r="N397" s="335"/>
      <c r="O397" s="373"/>
      <c r="P397" s="357" t="s">
        <v>3150</v>
      </c>
      <c r="Q397" s="357" t="s">
        <v>3108</v>
      </c>
      <c r="R397" s="357" t="s">
        <v>3033</v>
      </c>
      <c r="S397" s="357" t="s">
        <v>3034</v>
      </c>
    </row>
    <row r="398" spans="1:19" s="352" customFormat="1" ht="18" customHeight="1" x14ac:dyDescent="0.2">
      <c r="A398" s="797" t="s">
        <v>4111</v>
      </c>
      <c r="B398" s="798" t="s">
        <v>3036</v>
      </c>
      <c r="C398" s="801"/>
      <c r="D398" s="800" t="s">
        <v>3038</v>
      </c>
      <c r="E398" s="798" t="s">
        <v>3048</v>
      </c>
      <c r="F398" s="791" t="s">
        <v>3097</v>
      </c>
      <c r="G398" s="791"/>
      <c r="H398" s="791"/>
      <c r="I398" s="791" t="s">
        <v>4085</v>
      </c>
      <c r="J398" s="367"/>
      <c r="K398" s="367"/>
      <c r="L398" s="228"/>
      <c r="M398" s="372" t="s">
        <v>3042</v>
      </c>
      <c r="N398" s="335"/>
      <c r="O398" s="373"/>
      <c r="P398" s="357" t="s">
        <v>3150</v>
      </c>
      <c r="Q398" s="357"/>
      <c r="R398" s="357" t="s">
        <v>3033</v>
      </c>
      <c r="S398" s="357" t="s">
        <v>3034</v>
      </c>
    </row>
    <row r="399" spans="1:19" s="474" customFormat="1" x14ac:dyDescent="0.2">
      <c r="A399" s="364" t="s">
        <v>4112</v>
      </c>
      <c r="B399" s="369"/>
      <c r="C399" s="360"/>
      <c r="D399" s="371"/>
      <c r="E399" s="493"/>
      <c r="F399" s="360"/>
      <c r="G399" s="371"/>
      <c r="H399" s="369"/>
      <c r="I399" s="360"/>
      <c r="J399" s="371"/>
      <c r="K399" s="493"/>
      <c r="L399" s="360"/>
      <c r="M399" s="356"/>
      <c r="N399" s="369"/>
      <c r="O399" s="360"/>
      <c r="P399" s="371"/>
      <c r="Q399" s="369"/>
      <c r="R399" s="360"/>
      <c r="S399" s="371"/>
    </row>
    <row r="400" spans="1:19" s="474" customFormat="1" x14ac:dyDescent="0.2">
      <c r="A400" s="490" t="s">
        <v>4113</v>
      </c>
      <c r="B400" s="360" t="s">
        <v>3036</v>
      </c>
      <c r="C400" s="371" t="s">
        <v>4114</v>
      </c>
      <c r="D400" s="363" t="s">
        <v>3083</v>
      </c>
      <c r="E400" s="360" t="s">
        <v>3084</v>
      </c>
      <c r="F400" s="356" t="s">
        <v>3085</v>
      </c>
      <c r="G400" s="357"/>
      <c r="H400" s="357"/>
      <c r="I400" s="360" t="s">
        <v>3085</v>
      </c>
      <c r="J400" s="534"/>
      <c r="K400" s="367" t="s">
        <v>3085</v>
      </c>
      <c r="L400" s="366" t="s">
        <v>3085</v>
      </c>
      <c r="M400" s="372" t="s">
        <v>3042</v>
      </c>
      <c r="N400" s="335"/>
      <c r="O400" s="373" t="s">
        <v>4115</v>
      </c>
      <c r="P400" s="357" t="s">
        <v>4116</v>
      </c>
      <c r="Q400" s="357"/>
      <c r="R400" s="357" t="s">
        <v>3033</v>
      </c>
      <c r="S400" s="357" t="s">
        <v>3034</v>
      </c>
    </row>
    <row r="401" spans="1:19" s="352" customFormat="1" x14ac:dyDescent="0.2">
      <c r="A401" s="490" t="s">
        <v>4117</v>
      </c>
      <c r="B401" s="360" t="s">
        <v>3036</v>
      </c>
      <c r="C401" s="371" t="s">
        <v>4118</v>
      </c>
      <c r="D401" s="363" t="s">
        <v>3038</v>
      </c>
      <c r="E401" s="360" t="s">
        <v>3048</v>
      </c>
      <c r="F401" s="356" t="s">
        <v>3164</v>
      </c>
      <c r="G401" s="357"/>
      <c r="H401" s="357"/>
      <c r="I401" s="586">
        <v>1.3593</v>
      </c>
      <c r="J401" s="534"/>
      <c r="K401" s="367" t="s">
        <v>4119</v>
      </c>
      <c r="L401" s="366" t="s">
        <v>4119</v>
      </c>
      <c r="M401" s="372" t="s">
        <v>3042</v>
      </c>
      <c r="N401" s="335"/>
      <c r="O401" s="373" t="s">
        <v>4120</v>
      </c>
      <c r="P401" s="357" t="s">
        <v>4116</v>
      </c>
      <c r="Q401" s="357"/>
      <c r="R401" s="357" t="s">
        <v>3033</v>
      </c>
      <c r="S401" s="357" t="s">
        <v>3034</v>
      </c>
    </row>
    <row r="402" spans="1:19" s="474" customFormat="1" ht="18" customHeight="1" x14ac:dyDescent="0.2">
      <c r="A402" s="490" t="s">
        <v>4121</v>
      </c>
      <c r="B402" s="360" t="s">
        <v>3036</v>
      </c>
      <c r="C402" s="371" t="s">
        <v>4122</v>
      </c>
      <c r="D402" s="363" t="s">
        <v>3038</v>
      </c>
      <c r="E402" s="360" t="s">
        <v>3048</v>
      </c>
      <c r="F402" s="356" t="s">
        <v>3158</v>
      </c>
      <c r="G402" s="357"/>
      <c r="H402" s="357"/>
      <c r="I402" s="586">
        <v>0.05</v>
      </c>
      <c r="J402" s="534"/>
      <c r="K402" s="367">
        <v>0.05</v>
      </c>
      <c r="L402" s="366">
        <v>0.05</v>
      </c>
      <c r="M402" s="372" t="s">
        <v>3042</v>
      </c>
      <c r="N402" s="335"/>
      <c r="O402" s="373" t="s">
        <v>4122</v>
      </c>
      <c r="P402" s="357" t="s">
        <v>4116</v>
      </c>
      <c r="Q402" s="357"/>
      <c r="R402" s="357" t="s">
        <v>3033</v>
      </c>
      <c r="S402" s="357" t="s">
        <v>3034</v>
      </c>
    </row>
    <row r="403" spans="1:19" s="474" customFormat="1" ht="18" customHeight="1" x14ac:dyDescent="0.2">
      <c r="A403" s="490" t="s">
        <v>4123</v>
      </c>
      <c r="B403" s="360" t="s">
        <v>3036</v>
      </c>
      <c r="C403" s="371" t="s">
        <v>4124</v>
      </c>
      <c r="D403" s="363" t="s">
        <v>3038</v>
      </c>
      <c r="E403" s="360" t="s">
        <v>3048</v>
      </c>
      <c r="F403" s="356" t="s">
        <v>3125</v>
      </c>
      <c r="G403" s="357"/>
      <c r="H403" s="357"/>
      <c r="I403" s="586">
        <v>5</v>
      </c>
      <c r="J403" s="534"/>
      <c r="K403" s="367" t="s">
        <v>3412</v>
      </c>
      <c r="L403" s="366" t="s">
        <v>3412</v>
      </c>
      <c r="M403" s="372" t="s">
        <v>3042</v>
      </c>
      <c r="N403" s="335"/>
      <c r="O403" s="373" t="s">
        <v>4125</v>
      </c>
      <c r="P403" s="357" t="s">
        <v>4116</v>
      </c>
      <c r="Q403" s="357"/>
      <c r="R403" s="357" t="s">
        <v>3033</v>
      </c>
      <c r="S403" s="357" t="s">
        <v>3034</v>
      </c>
    </row>
    <row r="404" spans="1:19" s="352" customFormat="1" ht="18" customHeight="1" x14ac:dyDescent="0.2">
      <c r="A404" s="490" t="s">
        <v>4126</v>
      </c>
      <c r="B404" s="360" t="s">
        <v>3036</v>
      </c>
      <c r="C404" s="371" t="s">
        <v>3779</v>
      </c>
      <c r="D404" s="363" t="s">
        <v>3038</v>
      </c>
      <c r="E404" s="360" t="s">
        <v>3048</v>
      </c>
      <c r="F404" s="356" t="s">
        <v>3133</v>
      </c>
      <c r="G404" s="357"/>
      <c r="H404" s="357"/>
      <c r="I404" s="586">
        <v>30</v>
      </c>
      <c r="J404" s="534"/>
      <c r="K404" s="367">
        <v>30</v>
      </c>
      <c r="L404" s="366">
        <v>30</v>
      </c>
      <c r="M404" s="372" t="s">
        <v>3042</v>
      </c>
      <c r="N404" s="335"/>
      <c r="O404" s="373" t="s">
        <v>4127</v>
      </c>
      <c r="P404" s="357" t="s">
        <v>4116</v>
      </c>
      <c r="Q404" s="357"/>
      <c r="R404" s="357" t="s">
        <v>3033</v>
      </c>
      <c r="S404" s="357" t="s">
        <v>3034</v>
      </c>
    </row>
    <row r="405" spans="1:19" s="352" customFormat="1" ht="18" customHeight="1" x14ac:dyDescent="0.2">
      <c r="A405" s="490" t="s">
        <v>4128</v>
      </c>
      <c r="B405" s="360" t="s">
        <v>3036</v>
      </c>
      <c r="C405" s="371" t="s">
        <v>4129</v>
      </c>
      <c r="D405" s="363" t="s">
        <v>3038</v>
      </c>
      <c r="E405" s="360" t="s">
        <v>3048</v>
      </c>
      <c r="F405" s="356" t="s">
        <v>3097</v>
      </c>
      <c r="G405" s="357"/>
      <c r="H405" s="357"/>
      <c r="I405" s="586">
        <v>0.03</v>
      </c>
      <c r="J405" s="534"/>
      <c r="K405" s="367" t="s">
        <v>4130</v>
      </c>
      <c r="L405" s="366" t="s">
        <v>4130</v>
      </c>
      <c r="M405" s="372" t="s">
        <v>3042</v>
      </c>
      <c r="N405" s="335"/>
      <c r="O405" s="373" t="s">
        <v>4129</v>
      </c>
      <c r="P405" s="357" t="s">
        <v>4116</v>
      </c>
      <c r="Q405" s="357"/>
      <c r="R405" s="357" t="s">
        <v>3033</v>
      </c>
      <c r="S405" s="357" t="s">
        <v>3034</v>
      </c>
    </row>
    <row r="406" spans="1:19" s="352" customFormat="1" ht="18" customHeight="1" x14ac:dyDescent="0.2">
      <c r="A406" s="490" t="s">
        <v>4131</v>
      </c>
      <c r="B406" s="360" t="s">
        <v>3036</v>
      </c>
      <c r="C406" s="371" t="s">
        <v>4131</v>
      </c>
      <c r="D406" s="363" t="s">
        <v>3038</v>
      </c>
      <c r="E406" s="360">
        <v>0</v>
      </c>
      <c r="F406" s="356" t="s">
        <v>3516</v>
      </c>
      <c r="G406" s="357"/>
      <c r="H406" s="357"/>
      <c r="I406" s="586">
        <v>0.5</v>
      </c>
      <c r="J406" s="534"/>
      <c r="K406" s="367" t="s">
        <v>3097</v>
      </c>
      <c r="L406" s="366" t="s">
        <v>3097</v>
      </c>
      <c r="M406" s="372" t="s">
        <v>3042</v>
      </c>
      <c r="N406" s="335"/>
      <c r="O406" s="373" t="s">
        <v>4131</v>
      </c>
      <c r="P406" s="357" t="s">
        <v>4116</v>
      </c>
      <c r="Q406" s="357"/>
      <c r="R406" s="357" t="s">
        <v>3033</v>
      </c>
      <c r="S406" s="357" t="s">
        <v>3034</v>
      </c>
    </row>
    <row r="407" spans="1:19" x14ac:dyDescent="0.2">
      <c r="A407" s="364" t="s">
        <v>4132</v>
      </c>
    </row>
    <row r="408" spans="1:19" s="347" customFormat="1" ht="24" x14ac:dyDescent="0.2">
      <c r="A408" s="775" t="s">
        <v>4133</v>
      </c>
      <c r="B408" s="776" t="s">
        <v>3036</v>
      </c>
      <c r="C408" s="775" t="s">
        <v>4133</v>
      </c>
      <c r="D408" s="777" t="s">
        <v>3083</v>
      </c>
      <c r="E408" s="776" t="s">
        <v>3084</v>
      </c>
      <c r="F408" s="778" t="s">
        <v>3085</v>
      </c>
      <c r="G408" s="779"/>
      <c r="H408" s="779"/>
      <c r="I408" s="780" t="s">
        <v>3084</v>
      </c>
      <c r="J408" s="779"/>
      <c r="K408" s="780" t="s">
        <v>3084</v>
      </c>
      <c r="L408" s="780" t="s">
        <v>3084</v>
      </c>
      <c r="M408" s="776" t="s">
        <v>3042</v>
      </c>
      <c r="N408" s="779"/>
      <c r="O408" s="775" t="s">
        <v>4133</v>
      </c>
      <c r="P408" s="778" t="s">
        <v>4116</v>
      </c>
      <c r="Q408" s="778"/>
      <c r="R408" s="778" t="s">
        <v>3033</v>
      </c>
      <c r="S408" s="778" t="s">
        <v>3034</v>
      </c>
    </row>
    <row r="409" spans="1:19" s="347" customFormat="1" ht="24" x14ac:dyDescent="0.2">
      <c r="A409" s="775" t="s">
        <v>4134</v>
      </c>
      <c r="B409" s="776" t="s">
        <v>3036</v>
      </c>
      <c r="C409" s="775" t="s">
        <v>4134</v>
      </c>
      <c r="D409" s="777" t="s">
        <v>3038</v>
      </c>
      <c r="E409" s="781">
        <v>0</v>
      </c>
      <c r="F409" s="781">
        <v>100</v>
      </c>
      <c r="G409" s="779"/>
      <c r="H409" s="779"/>
      <c r="I409" s="782">
        <v>22.81</v>
      </c>
      <c r="J409" s="779"/>
      <c r="K409" s="782">
        <v>22.874099999999999</v>
      </c>
      <c r="L409" s="782">
        <v>22.874099999999999</v>
      </c>
      <c r="M409" s="776" t="s">
        <v>3042</v>
      </c>
      <c r="N409" s="779"/>
      <c r="O409" s="775" t="s">
        <v>4134</v>
      </c>
      <c r="P409" s="778" t="s">
        <v>4116</v>
      </c>
      <c r="Q409" s="778"/>
      <c r="R409" s="778" t="s">
        <v>3033</v>
      </c>
      <c r="S409" s="778" t="s">
        <v>3034</v>
      </c>
    </row>
    <row r="410" spans="1:19" s="347" customFormat="1" ht="24" x14ac:dyDescent="0.2">
      <c r="A410" s="775" t="s">
        <v>4135</v>
      </c>
      <c r="B410" s="776" t="s">
        <v>3036</v>
      </c>
      <c r="C410" s="775" t="s">
        <v>4135</v>
      </c>
      <c r="D410" s="777" t="s">
        <v>3038</v>
      </c>
      <c r="E410" s="781">
        <v>0</v>
      </c>
      <c r="F410" s="781">
        <v>100</v>
      </c>
      <c r="G410" s="779"/>
      <c r="H410" s="779"/>
      <c r="I410" s="782">
        <v>1</v>
      </c>
      <c r="J410" s="779"/>
      <c r="K410" s="782">
        <v>1</v>
      </c>
      <c r="L410" s="782">
        <v>1</v>
      </c>
      <c r="M410" s="776" t="s">
        <v>3042</v>
      </c>
      <c r="N410" s="779"/>
      <c r="O410" s="775" t="s">
        <v>4135</v>
      </c>
      <c r="P410" s="778" t="s">
        <v>4116</v>
      </c>
      <c r="Q410" s="778"/>
      <c r="R410" s="778" t="s">
        <v>3033</v>
      </c>
      <c r="S410" s="778" t="s">
        <v>3034</v>
      </c>
    </row>
    <row r="411" spans="1:19" s="347" customFormat="1" ht="24" x14ac:dyDescent="0.2">
      <c r="A411" s="775" t="s">
        <v>4136</v>
      </c>
      <c r="B411" s="776" t="s">
        <v>3036</v>
      </c>
      <c r="C411" s="775" t="s">
        <v>4136</v>
      </c>
      <c r="D411" s="777" t="s">
        <v>3038</v>
      </c>
      <c r="E411" s="781">
        <v>0</v>
      </c>
      <c r="F411" s="781">
        <v>100</v>
      </c>
      <c r="G411" s="779"/>
      <c r="H411" s="783"/>
      <c r="I411" s="782">
        <v>8.5</v>
      </c>
      <c r="J411" s="779"/>
      <c r="K411" s="781">
        <v>10.5</v>
      </c>
      <c r="L411" s="781">
        <v>10.5</v>
      </c>
      <c r="M411" s="776" t="s">
        <v>3042</v>
      </c>
      <c r="N411" s="779"/>
      <c r="O411" s="775" t="s">
        <v>4136</v>
      </c>
      <c r="P411" s="778" t="s">
        <v>4116</v>
      </c>
      <c r="Q411" s="778"/>
      <c r="R411" s="778" t="s">
        <v>3033</v>
      </c>
      <c r="S411" s="778" t="s">
        <v>3034</v>
      </c>
    </row>
    <row r="412" spans="1:19" s="347" customFormat="1" ht="24" x14ac:dyDescent="0.2">
      <c r="A412" s="775" t="s">
        <v>4137</v>
      </c>
      <c r="B412" s="776" t="s">
        <v>3036</v>
      </c>
      <c r="C412" s="775" t="s">
        <v>4137</v>
      </c>
      <c r="D412" s="777" t="s">
        <v>3038</v>
      </c>
      <c r="E412" s="781">
        <v>0</v>
      </c>
      <c r="F412" s="781">
        <v>100</v>
      </c>
      <c r="G412" s="779"/>
      <c r="H412" s="779"/>
      <c r="I412" s="782">
        <v>0.26180999999999999</v>
      </c>
      <c r="J412" s="779"/>
      <c r="K412" s="782">
        <v>8.727E-2</v>
      </c>
      <c r="L412" s="782">
        <v>8.727E-2</v>
      </c>
      <c r="M412" s="776" t="s">
        <v>3042</v>
      </c>
      <c r="N412" s="779"/>
      <c r="O412" s="779" t="s">
        <v>4137</v>
      </c>
      <c r="P412" s="778" t="s">
        <v>4116</v>
      </c>
      <c r="Q412" s="778"/>
      <c r="R412" s="778" t="s">
        <v>3033</v>
      </c>
      <c r="S412" s="778" t="s">
        <v>3034</v>
      </c>
    </row>
    <row r="413" spans="1:19" s="347" customFormat="1" x14ac:dyDescent="0.2">
      <c r="A413" s="775" t="s">
        <v>4138</v>
      </c>
      <c r="B413" s="776" t="s">
        <v>3036</v>
      </c>
      <c r="C413" s="775" t="s">
        <v>4138</v>
      </c>
      <c r="D413" s="777" t="s">
        <v>3038</v>
      </c>
      <c r="E413" s="781">
        <v>0</v>
      </c>
      <c r="F413" s="781">
        <v>100</v>
      </c>
      <c r="G413" s="779"/>
      <c r="H413" s="779"/>
      <c r="I413" s="782">
        <v>3.49E-2</v>
      </c>
      <c r="J413" s="779"/>
      <c r="K413" s="782">
        <v>1.745E-2</v>
      </c>
      <c r="L413" s="782">
        <v>1.745E-2</v>
      </c>
      <c r="M413" s="776" t="s">
        <v>3042</v>
      </c>
      <c r="N413" s="779"/>
      <c r="O413" s="775" t="s">
        <v>4138</v>
      </c>
      <c r="P413" s="778" t="s">
        <v>4116</v>
      </c>
      <c r="Q413" s="778"/>
      <c r="R413" s="778" t="s">
        <v>3033</v>
      </c>
      <c r="S413" s="778" t="s">
        <v>3034</v>
      </c>
    </row>
    <row r="414" spans="1:19" s="347" customFormat="1" ht="24" x14ac:dyDescent="0.2">
      <c r="A414" s="775" t="s">
        <v>4139</v>
      </c>
      <c r="B414" s="776" t="s">
        <v>3036</v>
      </c>
      <c r="C414" s="775" t="s">
        <v>4139</v>
      </c>
      <c r="D414" s="777" t="s">
        <v>3038</v>
      </c>
      <c r="E414" s="784">
        <v>0</v>
      </c>
      <c r="F414" s="784">
        <v>100</v>
      </c>
      <c r="G414" s="779"/>
      <c r="H414" s="779"/>
      <c r="I414" s="782">
        <v>12</v>
      </c>
      <c r="J414" s="779"/>
      <c r="K414" s="782">
        <v>20</v>
      </c>
      <c r="L414" s="782">
        <v>20</v>
      </c>
      <c r="M414" s="776" t="s">
        <v>3042</v>
      </c>
      <c r="N414" s="779"/>
      <c r="O414" s="775" t="s">
        <v>4139</v>
      </c>
      <c r="P414" s="778" t="s">
        <v>4116</v>
      </c>
      <c r="Q414" s="778"/>
      <c r="R414" s="778" t="s">
        <v>3033</v>
      </c>
      <c r="S414" s="778" t="s">
        <v>3034</v>
      </c>
    </row>
    <row r="415" spans="1:19" s="347" customFormat="1" ht="24" x14ac:dyDescent="0.2">
      <c r="A415" s="775" t="s">
        <v>4140</v>
      </c>
      <c r="B415" s="776" t="s">
        <v>3036</v>
      </c>
      <c r="C415" s="775" t="s">
        <v>4140</v>
      </c>
      <c r="D415" s="777" t="s">
        <v>3038</v>
      </c>
      <c r="E415" s="784">
        <v>0</v>
      </c>
      <c r="F415" s="784">
        <v>100</v>
      </c>
      <c r="G415" s="779"/>
      <c r="H415" s="779"/>
      <c r="I415" s="782">
        <v>1</v>
      </c>
      <c r="J415" s="779"/>
      <c r="K415" s="782">
        <v>2</v>
      </c>
      <c r="L415" s="782">
        <v>2</v>
      </c>
      <c r="M415" s="776" t="s">
        <v>3042</v>
      </c>
      <c r="N415" s="779"/>
      <c r="O415" s="775" t="s">
        <v>4140</v>
      </c>
      <c r="P415" s="778" t="s">
        <v>4116</v>
      </c>
      <c r="Q415" s="778"/>
      <c r="R415" s="778" t="s">
        <v>3033</v>
      </c>
      <c r="S415" s="778" t="s">
        <v>3034</v>
      </c>
    </row>
    <row r="416" spans="1:19" s="347" customFormat="1" ht="24" x14ac:dyDescent="0.2">
      <c r="A416" s="775" t="s">
        <v>4141</v>
      </c>
      <c r="B416" s="776" t="s">
        <v>3036</v>
      </c>
      <c r="C416" s="775" t="s">
        <v>4141</v>
      </c>
      <c r="D416" s="777" t="s">
        <v>3038</v>
      </c>
      <c r="E416" s="784">
        <v>0</v>
      </c>
      <c r="F416" s="784">
        <v>100</v>
      </c>
      <c r="G416" s="779"/>
      <c r="H416" s="779"/>
      <c r="I416" s="782">
        <v>10</v>
      </c>
      <c r="J416" s="779"/>
      <c r="K416" s="782">
        <v>4</v>
      </c>
      <c r="L416" s="782">
        <v>4</v>
      </c>
      <c r="M416" s="776" t="s">
        <v>3042</v>
      </c>
      <c r="N416" s="779"/>
      <c r="O416" s="775" t="s">
        <v>4141</v>
      </c>
      <c r="P416" s="778" t="s">
        <v>4116</v>
      </c>
      <c r="Q416" s="778"/>
      <c r="R416" s="778" t="s">
        <v>3033</v>
      </c>
      <c r="S416" s="778" t="s">
        <v>3034</v>
      </c>
    </row>
    <row r="417" spans="1:19" s="400" customFormat="1" x14ac:dyDescent="0.2">
      <c r="A417" s="857" t="s">
        <v>4142</v>
      </c>
      <c r="B417" s="846"/>
      <c r="C417" s="846"/>
      <c r="D417" s="846"/>
      <c r="E417" s="846"/>
      <c r="F417" s="847"/>
      <c r="G417" s="846"/>
      <c r="H417" s="846"/>
      <c r="I417" s="847"/>
      <c r="J417" s="848"/>
      <c r="K417" s="846"/>
      <c r="L417" s="846"/>
      <c r="M417" s="846"/>
      <c r="N417" s="846"/>
      <c r="O417" s="846"/>
      <c r="P417" s="846"/>
      <c r="Q417" s="846"/>
      <c r="R417" s="846"/>
      <c r="S417" s="846"/>
    </row>
    <row r="418" spans="1:19" s="400" customFormat="1" x14ac:dyDescent="0.2">
      <c r="A418" s="844" t="s">
        <v>4143</v>
      </c>
      <c r="B418" s="356" t="s">
        <v>3036</v>
      </c>
      <c r="C418" s="371" t="s">
        <v>4144</v>
      </c>
      <c r="D418" s="355" t="s">
        <v>3083</v>
      </c>
      <c r="E418" s="356" t="s">
        <v>3084</v>
      </c>
      <c r="F418" s="356" t="s">
        <v>3085</v>
      </c>
      <c r="G418" s="367"/>
      <c r="H418" s="367"/>
      <c r="I418" s="367" t="s">
        <v>3084</v>
      </c>
      <c r="J418" s="534" t="s">
        <v>3047</v>
      </c>
      <c r="K418" s="367"/>
      <c r="L418" s="266"/>
      <c r="M418" s="367" t="s">
        <v>3042</v>
      </c>
      <c r="N418" s="238"/>
      <c r="O418" s="811" t="s">
        <v>4089</v>
      </c>
      <c r="P418" s="367" t="s">
        <v>4145</v>
      </c>
      <c r="Q418" s="367" t="s">
        <v>4146</v>
      </c>
      <c r="R418" s="367" t="s">
        <v>3033</v>
      </c>
      <c r="S418" s="367" t="s">
        <v>3034</v>
      </c>
    </row>
    <row r="419" spans="1:19" s="400" customFormat="1" x14ac:dyDescent="0.2">
      <c r="A419" s="844" t="s">
        <v>4147</v>
      </c>
      <c r="B419" s="356" t="s">
        <v>3036</v>
      </c>
      <c r="C419" s="371" t="s">
        <v>4148</v>
      </c>
      <c r="D419" s="355" t="s">
        <v>3083</v>
      </c>
      <c r="E419" s="356" t="s">
        <v>3084</v>
      </c>
      <c r="F419" s="356" t="s">
        <v>3085</v>
      </c>
      <c r="G419" s="367"/>
      <c r="H419" s="367"/>
      <c r="I419" s="367" t="s">
        <v>3084</v>
      </c>
      <c r="J419" s="534" t="s">
        <v>3047</v>
      </c>
      <c r="K419" s="367"/>
      <c r="L419" s="266"/>
      <c r="M419" s="367" t="s">
        <v>3042</v>
      </c>
      <c r="N419" s="238"/>
      <c r="O419" s="811" t="s">
        <v>4089</v>
      </c>
      <c r="P419" s="367" t="s">
        <v>4145</v>
      </c>
      <c r="Q419" s="367" t="s">
        <v>4146</v>
      </c>
      <c r="R419" s="367" t="s">
        <v>3033</v>
      </c>
      <c r="S419" s="367" t="s">
        <v>3034</v>
      </c>
    </row>
    <row r="420" spans="1:19" s="400" customFormat="1" x14ac:dyDescent="0.2">
      <c r="A420" s="844" t="s">
        <v>4149</v>
      </c>
      <c r="B420" s="810" t="s">
        <v>3036</v>
      </c>
      <c r="C420" s="849" t="s">
        <v>4150</v>
      </c>
      <c r="D420" s="810" t="s">
        <v>3038</v>
      </c>
      <c r="E420" s="847">
        <v>0</v>
      </c>
      <c r="F420" s="847">
        <v>600</v>
      </c>
      <c r="G420" s="846"/>
      <c r="H420" s="846"/>
      <c r="I420" s="850">
        <v>5</v>
      </c>
      <c r="J420" s="848"/>
      <c r="K420" s="846"/>
      <c r="L420" s="846"/>
      <c r="M420" s="810" t="s">
        <v>3042</v>
      </c>
      <c r="N420" s="846"/>
      <c r="O420" s="846"/>
      <c r="P420" s="269" t="s">
        <v>4145</v>
      </c>
      <c r="Q420" s="851" t="s">
        <v>3108</v>
      </c>
      <c r="R420" s="269" t="s">
        <v>3033</v>
      </c>
      <c r="S420" s="269" t="s">
        <v>3034</v>
      </c>
    </row>
    <row r="421" spans="1:19" s="400" customFormat="1" x14ac:dyDescent="0.2">
      <c r="A421" s="844" t="s">
        <v>4151</v>
      </c>
      <c r="B421" s="810" t="s">
        <v>3036</v>
      </c>
      <c r="C421" s="849" t="s">
        <v>4152</v>
      </c>
      <c r="D421" s="810" t="s">
        <v>3038</v>
      </c>
      <c r="E421" s="847">
        <v>0</v>
      </c>
      <c r="F421" s="847">
        <v>600</v>
      </c>
      <c r="G421" s="846"/>
      <c r="H421" s="846"/>
      <c r="I421" s="850">
        <v>10</v>
      </c>
      <c r="J421" s="848"/>
      <c r="K421" s="846"/>
      <c r="L421" s="846"/>
      <c r="M421" s="810" t="s">
        <v>3042</v>
      </c>
      <c r="N421" s="846"/>
      <c r="O421" s="846"/>
      <c r="P421" s="269"/>
      <c r="Q421" s="851"/>
      <c r="R421" s="269"/>
      <c r="S421" s="269"/>
    </row>
    <row r="422" spans="1:19" s="400" customFormat="1" x14ac:dyDescent="0.2">
      <c r="A422" s="844" t="s">
        <v>4153</v>
      </c>
      <c r="B422" s="810" t="s">
        <v>3036</v>
      </c>
      <c r="C422" s="849" t="s">
        <v>4154</v>
      </c>
      <c r="D422" s="810" t="s">
        <v>3038</v>
      </c>
      <c r="E422" s="847">
        <v>0</v>
      </c>
      <c r="F422" s="847">
        <v>600</v>
      </c>
      <c r="G422" s="846"/>
      <c r="H422" s="846"/>
      <c r="I422" s="850">
        <v>0.5</v>
      </c>
      <c r="J422" s="848"/>
      <c r="K422" s="846"/>
      <c r="L422" s="846"/>
      <c r="M422" s="810" t="s">
        <v>3042</v>
      </c>
      <c r="N422" s="846"/>
      <c r="O422" s="846"/>
      <c r="P422" s="269" t="s">
        <v>4145</v>
      </c>
      <c r="Q422" s="851" t="s">
        <v>3108</v>
      </c>
      <c r="R422" s="269" t="s">
        <v>3033</v>
      </c>
      <c r="S422" s="269" t="s">
        <v>3034</v>
      </c>
    </row>
    <row r="423" spans="1:19" s="400" customFormat="1" x14ac:dyDescent="0.2">
      <c r="A423" s="844" t="s">
        <v>4155</v>
      </c>
      <c r="B423" s="810" t="s">
        <v>3036</v>
      </c>
      <c r="C423" s="851" t="s">
        <v>4156</v>
      </c>
      <c r="D423" s="810" t="s">
        <v>3038</v>
      </c>
      <c r="E423" s="847">
        <v>0</v>
      </c>
      <c r="F423" s="847">
        <v>30</v>
      </c>
      <c r="G423" s="846"/>
      <c r="H423" s="846"/>
      <c r="I423" s="852">
        <v>14</v>
      </c>
      <c r="J423" s="848"/>
      <c r="K423" s="846"/>
      <c r="L423" s="846"/>
      <c r="M423" s="810" t="s">
        <v>3042</v>
      </c>
      <c r="N423" s="846"/>
      <c r="O423" s="846"/>
      <c r="P423" s="269" t="s">
        <v>4145</v>
      </c>
      <c r="Q423" s="851" t="s">
        <v>3108</v>
      </c>
      <c r="R423" s="269" t="s">
        <v>3033</v>
      </c>
      <c r="S423" s="269" t="s">
        <v>3034</v>
      </c>
    </row>
    <row r="424" spans="1:19" s="400" customFormat="1" x14ac:dyDescent="0.2">
      <c r="A424" s="844" t="s">
        <v>4157</v>
      </c>
      <c r="B424" s="810" t="s">
        <v>3036</v>
      </c>
      <c r="C424" s="851" t="s">
        <v>4158</v>
      </c>
      <c r="D424" s="810" t="s">
        <v>3038</v>
      </c>
      <c r="E424" s="850">
        <v>0</v>
      </c>
      <c r="F424" s="850">
        <v>300</v>
      </c>
      <c r="G424" s="846"/>
      <c r="H424" s="846"/>
      <c r="I424" s="850">
        <v>1.2565999999999999</v>
      </c>
      <c r="J424" s="848"/>
      <c r="K424" s="846"/>
      <c r="L424" s="846"/>
      <c r="M424" s="810" t="s">
        <v>3042</v>
      </c>
      <c r="N424" s="846"/>
      <c r="O424" s="846"/>
      <c r="P424" s="269" t="s">
        <v>4145</v>
      </c>
      <c r="Q424" s="851" t="s">
        <v>4159</v>
      </c>
      <c r="R424" s="269" t="s">
        <v>3033</v>
      </c>
      <c r="S424" s="269" t="s">
        <v>3034</v>
      </c>
    </row>
    <row r="425" spans="1:19" s="400" customFormat="1" x14ac:dyDescent="0.2">
      <c r="A425" s="844" t="s">
        <v>4160</v>
      </c>
      <c r="B425" s="810" t="s">
        <v>3036</v>
      </c>
      <c r="C425" s="851" t="s">
        <v>4161</v>
      </c>
      <c r="D425" s="810" t="s">
        <v>3038</v>
      </c>
      <c r="E425" s="850">
        <v>0</v>
      </c>
      <c r="F425" s="356">
        <v>4000000</v>
      </c>
      <c r="G425" s="846"/>
      <c r="H425" s="846"/>
      <c r="I425" s="853">
        <v>3834000</v>
      </c>
      <c r="J425" s="848"/>
      <c r="K425" s="846"/>
      <c r="L425" s="846"/>
      <c r="M425" s="810" t="s">
        <v>3042</v>
      </c>
      <c r="N425" s="846"/>
      <c r="O425" s="846"/>
      <c r="P425" s="269" t="s">
        <v>4145</v>
      </c>
      <c r="Q425" s="851" t="s">
        <v>4162</v>
      </c>
      <c r="R425" s="269" t="s">
        <v>3033</v>
      </c>
      <c r="S425" s="269" t="s">
        <v>3034</v>
      </c>
    </row>
    <row r="426" spans="1:19" s="400" customFormat="1" x14ac:dyDescent="0.2">
      <c r="A426" s="844" t="s">
        <v>4163</v>
      </c>
      <c r="B426" s="810" t="s">
        <v>3036</v>
      </c>
      <c r="C426" s="851" t="s">
        <v>4164</v>
      </c>
      <c r="D426" s="810" t="s">
        <v>3038</v>
      </c>
      <c r="E426" s="847">
        <v>0</v>
      </c>
      <c r="F426" s="847">
        <v>10</v>
      </c>
      <c r="G426" s="846"/>
      <c r="H426" s="846"/>
      <c r="I426" s="850">
        <v>1.047E-2</v>
      </c>
      <c r="J426" s="846"/>
      <c r="K426" s="846"/>
      <c r="L426" s="846"/>
      <c r="M426" s="854" t="s">
        <v>3042</v>
      </c>
      <c r="N426" s="846"/>
      <c r="O426" s="846"/>
      <c r="P426" s="269" t="s">
        <v>4145</v>
      </c>
      <c r="Q426" s="855"/>
      <c r="R426" s="269" t="s">
        <v>3033</v>
      </c>
      <c r="S426" s="269" t="s">
        <v>3034</v>
      </c>
    </row>
    <row r="427" spans="1:19" s="400" customFormat="1" x14ac:dyDescent="0.2">
      <c r="A427" s="844" t="s">
        <v>4165</v>
      </c>
      <c r="B427" s="810" t="s">
        <v>3036</v>
      </c>
      <c r="C427" s="851" t="s">
        <v>4166</v>
      </c>
      <c r="D427" s="810" t="s">
        <v>3038</v>
      </c>
      <c r="E427" s="847">
        <v>0</v>
      </c>
      <c r="F427" s="847">
        <v>1</v>
      </c>
      <c r="G427" s="846"/>
      <c r="H427" s="846"/>
      <c r="I427" s="847">
        <v>1.7451999999999999E-3</v>
      </c>
      <c r="J427" s="846"/>
      <c r="K427" s="846"/>
      <c r="L427" s="846"/>
      <c r="M427" s="856" t="s">
        <v>3042</v>
      </c>
      <c r="N427" s="846"/>
      <c r="O427" s="846"/>
      <c r="P427" s="269" t="s">
        <v>4145</v>
      </c>
      <c r="Q427" s="855"/>
      <c r="R427" s="269" t="s">
        <v>3033</v>
      </c>
      <c r="S427" s="269" t="s">
        <v>3034</v>
      </c>
    </row>
    <row r="428" spans="1:19" s="400" customFormat="1" x14ac:dyDescent="0.2">
      <c r="A428" s="844" t="s">
        <v>4167</v>
      </c>
      <c r="B428" s="810" t="s">
        <v>3036</v>
      </c>
      <c r="C428" s="851" t="s">
        <v>4168</v>
      </c>
      <c r="D428" s="810" t="s">
        <v>3038</v>
      </c>
      <c r="E428" s="847">
        <v>0</v>
      </c>
      <c r="F428" s="847" t="s">
        <v>3125</v>
      </c>
      <c r="G428" s="846"/>
      <c r="H428" s="846"/>
      <c r="I428" s="847" t="s">
        <v>3178</v>
      </c>
      <c r="J428" s="846"/>
      <c r="K428" s="846"/>
      <c r="L428" s="846"/>
      <c r="M428" s="856" t="s">
        <v>3042</v>
      </c>
      <c r="N428" s="846"/>
      <c r="O428" s="846"/>
      <c r="P428" s="269" t="s">
        <v>4145</v>
      </c>
      <c r="Q428" s="855"/>
      <c r="R428" s="269" t="s">
        <v>3033</v>
      </c>
      <c r="S428" s="269" t="s">
        <v>3034</v>
      </c>
    </row>
    <row r="429" spans="1:19" s="400" customFormat="1" x14ac:dyDescent="0.2">
      <c r="A429" s="844" t="s">
        <v>4169</v>
      </c>
      <c r="B429" s="810" t="s">
        <v>3036</v>
      </c>
      <c r="C429" s="851"/>
      <c r="D429" s="810" t="s">
        <v>3038</v>
      </c>
      <c r="E429" s="847">
        <v>0</v>
      </c>
      <c r="F429" s="847" t="s">
        <v>3141</v>
      </c>
      <c r="G429" s="846"/>
      <c r="H429" s="846"/>
      <c r="I429" s="847" t="s">
        <v>3846</v>
      </c>
      <c r="J429" s="846"/>
      <c r="K429" s="846"/>
      <c r="L429" s="846"/>
      <c r="M429" s="856" t="s">
        <v>3042</v>
      </c>
      <c r="N429" s="846"/>
      <c r="O429" s="846"/>
      <c r="P429" s="269" t="s">
        <v>4145</v>
      </c>
      <c r="Q429" s="855"/>
      <c r="R429" s="269" t="s">
        <v>3033</v>
      </c>
      <c r="S429" s="269" t="s">
        <v>3034</v>
      </c>
    </row>
  </sheetData>
  <mergeCells count="1">
    <mergeCell ref="O1:S1"/>
  </mergeCells>
  <phoneticPr fontId="0" type="noConversion"/>
  <conditionalFormatting sqref="Q310:Q318 Q307:Q308 Q270:Q272 Q151:Q157 Q86:Q92 Q3:Q13 Q303 Q353:Q378 Q161:Q168 Q149 Q33:Q40 Q68:Q71 Q84 Q62:Q66 Q327:Q328 Q331:Q340 Q348:Q351 Q172:Q182 Q17:Q20 Q48:Q60 Q288:Q297 Q94:Q95 Q247:Q256 Q73 Q105:Q133 Q184:Q193 Q227:Q228 Q234:Q235 Q222:Q223 Q216:Q217 Q238 Q136:Q145 Q75:Q82">
    <cfRule type="expression" dxfId="107" priority="147" stopIfTrue="1">
      <formula>D3="bool"</formula>
    </cfRule>
  </conditionalFormatting>
  <conditionalFormatting sqref="Q309">
    <cfRule type="expression" dxfId="106" priority="146" stopIfTrue="1">
      <formula>D309="bool"</formula>
    </cfRule>
  </conditionalFormatting>
  <conditionalFormatting sqref="Q300 Q306">
    <cfRule type="expression" dxfId="105" priority="142" stopIfTrue="1">
      <formula>D300="bool"</formula>
    </cfRule>
  </conditionalFormatting>
  <conditionalFormatting sqref="Q150">
    <cfRule type="expression" dxfId="104" priority="141" stopIfTrue="1">
      <formula>D150="bool"</formula>
    </cfRule>
  </conditionalFormatting>
  <conditionalFormatting sqref="Q257">
    <cfRule type="expression" dxfId="103" priority="140" stopIfTrue="1">
      <formula>D257="bool"</formula>
    </cfRule>
  </conditionalFormatting>
  <conditionalFormatting sqref="Q258:Q260">
    <cfRule type="expression" dxfId="102" priority="139" stopIfTrue="1">
      <formula>D258="bool"</formula>
    </cfRule>
  </conditionalFormatting>
  <conditionalFormatting sqref="Q261">
    <cfRule type="expression" dxfId="101" priority="138" stopIfTrue="1">
      <formula>D261="bool"</formula>
    </cfRule>
  </conditionalFormatting>
  <conditionalFormatting sqref="Q262:Q268">
    <cfRule type="expression" dxfId="100" priority="137" stopIfTrue="1">
      <formula>D262="bool"</formula>
    </cfRule>
  </conditionalFormatting>
  <conditionalFormatting sqref="Q85">
    <cfRule type="expression" dxfId="99" priority="135" stopIfTrue="1">
      <formula>D85="bool"</formula>
    </cfRule>
  </conditionalFormatting>
  <conditionalFormatting sqref="Q352">
    <cfRule type="expression" dxfId="98" priority="134" stopIfTrue="1">
      <formula>D352="bool"</formula>
    </cfRule>
  </conditionalFormatting>
  <conditionalFormatting sqref="Q379:Q380">
    <cfRule type="expression" dxfId="97" priority="133" stopIfTrue="1">
      <formula>D379="bool"</formula>
    </cfRule>
  </conditionalFormatting>
  <conditionalFormatting sqref="Q381 Q384 Q392">
    <cfRule type="expression" dxfId="96" priority="132" stopIfTrue="1">
      <formula>D381="bool"</formula>
    </cfRule>
  </conditionalFormatting>
  <conditionalFormatting sqref="Q15">
    <cfRule type="expression" dxfId="95" priority="131" stopIfTrue="1">
      <formula>D15="bool"</formula>
    </cfRule>
  </conditionalFormatting>
  <conditionalFormatting sqref="Q16">
    <cfRule type="expression" dxfId="94" priority="130" stopIfTrue="1">
      <formula>D16="bool"</formula>
    </cfRule>
  </conditionalFormatting>
  <conditionalFormatting sqref="Q301">
    <cfRule type="expression" dxfId="93" priority="127" stopIfTrue="1">
      <formula>D301="bool"</formula>
    </cfRule>
  </conditionalFormatting>
  <conditionalFormatting sqref="Q302">
    <cfRule type="expression" dxfId="92" priority="126" stopIfTrue="1">
      <formula>D302="bool"</formula>
    </cfRule>
  </conditionalFormatting>
  <conditionalFormatting sqref="Q158">
    <cfRule type="expression" dxfId="91" priority="123" stopIfTrue="1">
      <formula>D158="bool"</formula>
    </cfRule>
  </conditionalFormatting>
  <conditionalFormatting sqref="Q159:Q160">
    <cfRule type="expression" dxfId="90" priority="122" stopIfTrue="1">
      <formula>D159="bool"</formula>
    </cfRule>
  </conditionalFormatting>
  <conditionalFormatting sqref="Q146:Q148">
    <cfRule type="expression" dxfId="89" priority="121" stopIfTrue="1">
      <formula>D146="bool"</formula>
    </cfRule>
  </conditionalFormatting>
  <conditionalFormatting sqref="Q14">
    <cfRule type="expression" dxfId="88" priority="88" stopIfTrue="1">
      <formula>D14="bool"</formula>
    </cfRule>
  </conditionalFormatting>
  <conditionalFormatting sqref="Q383">
    <cfRule type="expression" dxfId="87" priority="87" stopIfTrue="1">
      <formula>D383="bool"</formula>
    </cfRule>
  </conditionalFormatting>
  <conditionalFormatting sqref="Q382">
    <cfRule type="expression" dxfId="86" priority="86" stopIfTrue="1">
      <formula>D382="bool"</formula>
    </cfRule>
  </conditionalFormatting>
  <conditionalFormatting sqref="Q21:Q23">
    <cfRule type="expression" dxfId="85" priority="85" stopIfTrue="1">
      <formula>D21="bool"</formula>
    </cfRule>
  </conditionalFormatting>
  <conditionalFormatting sqref="Q24">
    <cfRule type="expression" dxfId="84" priority="84" stopIfTrue="1">
      <formula>D24="bool"</formula>
    </cfRule>
  </conditionalFormatting>
  <conditionalFormatting sqref="Q298:Q299">
    <cfRule type="expression" dxfId="83" priority="83" stopIfTrue="1">
      <formula>D298="bool"</formula>
    </cfRule>
  </conditionalFormatting>
  <conditionalFormatting sqref="Q319:Q321">
    <cfRule type="expression" dxfId="82" priority="80" stopIfTrue="1">
      <formula>D319="bool"</formula>
    </cfRule>
  </conditionalFormatting>
  <conditionalFormatting sqref="Q323:Q326">
    <cfRule type="expression" dxfId="81" priority="79" stopIfTrue="1">
      <formula>D323="bool"</formula>
    </cfRule>
  </conditionalFormatting>
  <conditionalFormatting sqref="Q330">
    <cfRule type="expression" dxfId="80" priority="78" stopIfTrue="1">
      <formula>D330="bool"</formula>
    </cfRule>
  </conditionalFormatting>
  <conditionalFormatting sqref="Q329">
    <cfRule type="expression" dxfId="79" priority="77" stopIfTrue="1">
      <formula>D329="bool"</formula>
    </cfRule>
  </conditionalFormatting>
  <conditionalFormatting sqref="Q341 Q344:Q346">
    <cfRule type="expression" dxfId="78" priority="76" stopIfTrue="1">
      <formula>D341="bool"</formula>
    </cfRule>
  </conditionalFormatting>
  <conditionalFormatting sqref="Q347">
    <cfRule type="expression" dxfId="77" priority="75" stopIfTrue="1">
      <formula>D347="bool"</formula>
    </cfRule>
  </conditionalFormatting>
  <conditionalFormatting sqref="Q342:Q343">
    <cfRule type="expression" dxfId="76" priority="74" stopIfTrue="1">
      <formula>D342="bool"</formula>
    </cfRule>
  </conditionalFormatting>
  <conditionalFormatting sqref="Q194">
    <cfRule type="expression" dxfId="75" priority="73" stopIfTrue="1">
      <formula>D194="bool"</formula>
    </cfRule>
  </conditionalFormatting>
  <conditionalFormatting sqref="Q211">
    <cfRule type="expression" dxfId="74" priority="71" stopIfTrue="1">
      <formula>D211="bool"</formula>
    </cfRule>
  </conditionalFormatting>
  <conditionalFormatting sqref="Q102:Q104">
    <cfRule type="expression" dxfId="73" priority="70" stopIfTrue="1">
      <formula>D102="bool"</formula>
    </cfRule>
  </conditionalFormatting>
  <conditionalFormatting sqref="Q304:Q305">
    <cfRule type="expression" dxfId="72" priority="63" stopIfTrue="1">
      <formula>D304="bool"</formula>
    </cfRule>
  </conditionalFormatting>
  <conditionalFormatting sqref="Q401 Q404">
    <cfRule type="expression" dxfId="71" priority="60" stopIfTrue="1">
      <formula>D401="bool"</formula>
    </cfRule>
  </conditionalFormatting>
  <conditionalFormatting sqref="Q400 Q403">
    <cfRule type="expression" dxfId="70" priority="62" stopIfTrue="1">
      <formula>D400="bool"</formula>
    </cfRule>
  </conditionalFormatting>
  <conditionalFormatting sqref="Q402 Q405">
    <cfRule type="expression" dxfId="69" priority="61" stopIfTrue="1">
      <formula>D402="bool"</formula>
    </cfRule>
  </conditionalFormatting>
  <conditionalFormatting sqref="Q406">
    <cfRule type="expression" dxfId="68" priority="58" stopIfTrue="1">
      <formula>D406="bool"</formula>
    </cfRule>
  </conditionalFormatting>
  <conditionalFormatting sqref="Q93">
    <cfRule type="expression" dxfId="67" priority="57" stopIfTrue="1">
      <formula>D93="bool"</formula>
    </cfRule>
  </conditionalFormatting>
  <conditionalFormatting sqref="P170">
    <cfRule type="expression" dxfId="66" priority="55" stopIfTrue="1">
      <formula>D170="bool"</formula>
    </cfRule>
  </conditionalFormatting>
  <conditionalFormatting sqref="P386:P390">
    <cfRule type="expression" dxfId="65" priority="54" stopIfTrue="1">
      <formula>D386="bool"</formula>
    </cfRule>
  </conditionalFormatting>
  <conditionalFormatting sqref="P385">
    <cfRule type="expression" dxfId="64" priority="53" stopIfTrue="1">
      <formula>D385="bool"</formula>
    </cfRule>
  </conditionalFormatting>
  <conditionalFormatting sqref="Q72">
    <cfRule type="expression" dxfId="63" priority="49" stopIfTrue="1">
      <formula>D72="bool"</formula>
    </cfRule>
  </conditionalFormatting>
  <conditionalFormatting sqref="Q183">
    <cfRule type="expression" dxfId="62" priority="48" stopIfTrue="1">
      <formula>D183="bool"</formula>
    </cfRule>
  </conditionalFormatting>
  <conditionalFormatting sqref="Q269">
    <cfRule type="expression" dxfId="61" priority="47" stopIfTrue="1">
      <formula>D269="bool"</formula>
    </cfRule>
  </conditionalFormatting>
  <conditionalFormatting sqref="Q237">
    <cfRule type="expression" dxfId="60" priority="40" stopIfTrue="1">
      <formula>D237="bool"</formula>
    </cfRule>
  </conditionalFormatting>
  <conditionalFormatting sqref="Q240">
    <cfRule type="expression" dxfId="59" priority="44" stopIfTrue="1">
      <formula>D240="bool"</formula>
    </cfRule>
  </conditionalFormatting>
  <conditionalFormatting sqref="Q214">
    <cfRule type="expression" dxfId="58" priority="42" stopIfTrue="1">
      <formula>D214="bool"</formula>
    </cfRule>
  </conditionalFormatting>
  <conditionalFormatting sqref="Q239">
    <cfRule type="expression" dxfId="57" priority="39" stopIfTrue="1">
      <formula>D239="bool"</formula>
    </cfRule>
  </conditionalFormatting>
  <conditionalFormatting sqref="Q222">
    <cfRule type="expression" dxfId="56" priority="38" stopIfTrue="1">
      <formula>D222="bool"</formula>
    </cfRule>
  </conditionalFormatting>
  <conditionalFormatting sqref="Q229:Q232">
    <cfRule type="expression" dxfId="55" priority="35" stopIfTrue="1">
      <formula>D229="bool"</formula>
    </cfRule>
  </conditionalFormatting>
  <conditionalFormatting sqref="Q232">
    <cfRule type="expression" dxfId="54" priority="34" stopIfTrue="1">
      <formula>D232="bool"</formula>
    </cfRule>
  </conditionalFormatting>
  <conditionalFormatting sqref="Q231">
    <cfRule type="expression" dxfId="53" priority="31" stopIfTrue="1">
      <formula>D231="bool"</formula>
    </cfRule>
  </conditionalFormatting>
  <conditionalFormatting sqref="Q221">
    <cfRule type="expression" dxfId="52" priority="30" stopIfTrue="1">
      <formula>D221="bool"</formula>
    </cfRule>
  </conditionalFormatting>
  <conditionalFormatting sqref="Q229">
    <cfRule type="expression" dxfId="51" priority="29" stopIfTrue="1">
      <formula>D229="bool"</formula>
    </cfRule>
  </conditionalFormatting>
  <conditionalFormatting sqref="Q218">
    <cfRule type="expression" dxfId="50" priority="28" stopIfTrue="1">
      <formula>D218="bool"</formula>
    </cfRule>
  </conditionalFormatting>
  <conditionalFormatting sqref="P235">
    <cfRule type="expression" dxfId="49" priority="27" stopIfTrue="1">
      <formula>D235="bool"</formula>
    </cfRule>
  </conditionalFormatting>
  <conditionalFormatting sqref="P228">
    <cfRule type="expression" dxfId="48" priority="26" stopIfTrue="1">
      <formula>D228="bool"</formula>
    </cfRule>
  </conditionalFormatting>
  <conditionalFormatting sqref="Q219">
    <cfRule type="expression" dxfId="47" priority="25" stopIfTrue="1">
      <formula>D219="bool"</formula>
    </cfRule>
  </conditionalFormatting>
  <conditionalFormatting sqref="Q226">
    <cfRule type="expression" dxfId="46" priority="24" stopIfTrue="1">
      <formula>D226="bool"</formula>
    </cfRule>
  </conditionalFormatting>
  <conditionalFormatting sqref="Q233">
    <cfRule type="expression" dxfId="45" priority="23" stopIfTrue="1">
      <formula>D233="bool"</formula>
    </cfRule>
  </conditionalFormatting>
  <conditionalFormatting sqref="Q409:Q413">
    <cfRule type="expression" dxfId="44" priority="22" stopIfTrue="1">
      <formula>D409="bool"</formula>
    </cfRule>
  </conditionalFormatting>
  <conditionalFormatting sqref="Q408">
    <cfRule type="expression" dxfId="43" priority="21" stopIfTrue="1">
      <formula>D408="bool"</formula>
    </cfRule>
  </conditionalFormatting>
  <conditionalFormatting sqref="Q414">
    <cfRule type="expression" dxfId="42" priority="20" stopIfTrue="1">
      <formula>D414="bool"</formula>
    </cfRule>
  </conditionalFormatting>
  <conditionalFormatting sqref="Q415">
    <cfRule type="expression" dxfId="41" priority="19" stopIfTrue="1">
      <formula>D415="bool"</formula>
    </cfRule>
  </conditionalFormatting>
  <conditionalFormatting sqref="Q416">
    <cfRule type="expression" dxfId="40" priority="18" stopIfTrue="1">
      <formula>D416="bool"</formula>
    </cfRule>
  </conditionalFormatting>
  <conditionalFormatting sqref="Q397">
    <cfRule type="expression" dxfId="39" priority="17" stopIfTrue="1">
      <formula>D397="bool"</formula>
    </cfRule>
  </conditionalFormatting>
  <conditionalFormatting sqref="Q398">
    <cfRule type="expression" dxfId="38" priority="16" stopIfTrue="1">
      <formula>D398="bool"</formula>
    </cfRule>
  </conditionalFormatting>
  <conditionalFormatting sqref="Q396">
    <cfRule type="expression" dxfId="37" priority="15" stopIfTrue="1">
      <formula>D396="bool"</formula>
    </cfRule>
  </conditionalFormatting>
  <conditionalFormatting sqref="Q169">
    <cfRule type="expression" dxfId="36" priority="14" stopIfTrue="1">
      <formula>D169="bool"</formula>
    </cfRule>
  </conditionalFormatting>
  <conditionalFormatting sqref="P391">
    <cfRule type="expression" dxfId="35" priority="13" stopIfTrue="1">
      <formula>D391="bool"</formula>
    </cfRule>
  </conditionalFormatting>
  <conditionalFormatting sqref="Q393">
    <cfRule type="expression" dxfId="34" priority="12" stopIfTrue="1">
      <formula>D393="bool"</formula>
    </cfRule>
  </conditionalFormatting>
  <conditionalFormatting sqref="Q395">
    <cfRule type="expression" dxfId="33" priority="11" stopIfTrue="1">
      <formula>D395="bool"</formula>
    </cfRule>
  </conditionalFormatting>
  <conditionalFormatting sqref="Q394">
    <cfRule type="expression" dxfId="32" priority="10" stopIfTrue="1">
      <formula>D394="bool"</formula>
    </cfRule>
  </conditionalFormatting>
  <conditionalFormatting sqref="Q212:Q213">
    <cfRule type="expression" dxfId="31" priority="9" stopIfTrue="1">
      <formula>#REF!="bool"</formula>
    </cfRule>
  </conditionalFormatting>
  <conditionalFormatting sqref="Q215">
    <cfRule type="expression" dxfId="30" priority="8" stopIfTrue="1">
      <formula>#REF!="bool"</formula>
    </cfRule>
  </conditionalFormatting>
  <conditionalFormatting sqref="Q220">
    <cfRule type="expression" dxfId="29" priority="7" stopIfTrue="1">
      <formula>#REF!="bool"</formula>
    </cfRule>
  </conditionalFormatting>
  <conditionalFormatting sqref="Q224:Q225">
    <cfRule type="expression" dxfId="28" priority="6" stopIfTrue="1">
      <formula>#REF!="bool"</formula>
    </cfRule>
  </conditionalFormatting>
  <conditionalFormatting sqref="Q236">
    <cfRule type="expression" dxfId="27" priority="5" stopIfTrue="1">
      <formula>#REF!="bool"</formula>
    </cfRule>
  </conditionalFormatting>
  <conditionalFormatting sqref="Q418">
    <cfRule type="expression" dxfId="26" priority="4" stopIfTrue="1">
      <formula>D418="bool"</formula>
    </cfRule>
  </conditionalFormatting>
  <conditionalFormatting sqref="Q419">
    <cfRule type="expression" dxfId="25" priority="3" stopIfTrue="1">
      <formula>D419="bool"</formula>
    </cfRule>
  </conditionalFormatting>
  <conditionalFormatting sqref="P134:P135">
    <cfRule type="expression" dxfId="24" priority="2" stopIfTrue="1">
      <formula>D134="bool"</formula>
    </cfRule>
  </conditionalFormatting>
  <conditionalFormatting sqref="Q74">
    <cfRule type="expression" dxfId="23" priority="1" stopIfTrue="1">
      <formula>D74="bool"</formula>
    </cfRule>
  </conditionalFormatting>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Settings</vt:lpstr>
      <vt:lpstr>State Machine</vt:lpstr>
      <vt:lpstr>State Filter</vt:lpstr>
      <vt:lpstr>Alarm</vt:lpstr>
      <vt:lpstr>Auto System</vt:lpstr>
      <vt:lpstr>CIO</vt:lpstr>
      <vt:lpstr>State</vt:lpstr>
      <vt:lpstr>Derived</vt:lpstr>
      <vt:lpstr>Param</vt:lpstr>
      <vt:lpstr>Filters</vt:lpstr>
      <vt:lpstr>Schedules</vt:lpstr>
      <vt:lpstr>DISCON Parameters</vt:lpstr>
      <vt:lpstr>DISCON Mappings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Vanni, Francesco</dc:creator>
  <cp:lastModifiedBy>唐帅</cp:lastModifiedBy>
  <dcterms:created xsi:type="dcterms:W3CDTF">2013-07-22T08:50:31Z</dcterms:created>
  <dcterms:modified xsi:type="dcterms:W3CDTF">2019-06-10T06:21:24Z</dcterms:modified>
</cp:coreProperties>
</file>