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<sst xmlns="http://schemas.openxmlformats.org/spreadsheetml/2006/main" count="23" uniqueCount="23">
  <si>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Risks</t>
  </si>
  <si>
    <t>Quality Attribute requirement</t>
  </si>
  <si>
    <t>Contextual constraints</t>
  </si>
  <si>
    <t>Technology solution</t>
  </si>
  <si>
    <t>Technical dept</t>
  </si>
  <si>
    <t>Trade-offs</t>
  </si>
  <si>
    <t>Other system architectural solutions</t>
  </si>
  <si>
    <t>User requirement</t>
  </si>
  <si>
    <t>Motivation of design issue</t>
  </si>
  <si>
    <t>Architectural tactics</t>
  </si>
  <si>
    <t>Run-time quality issues</t>
  </si>
  <si>
    <t>Existing system architecture description</t>
  </si>
  <si>
    <t>Assumptions</t>
  </si>
  <si>
    <t>Architectural component behavior and structure</t>
  </si>
  <si>
    <t>Architectural design configuration</t>
  </si>
  <si>
    <t>Architectural solution benefits and drawbacks</t>
  </si>
  <si>
    <t>Concept</t>
  </si>
  <si>
    <t>Structural count</t>
  </si>
  <si>
    <t>Structural percentage</t>
  </si>
  <si>
    <t>Technology count</t>
  </si>
  <si>
    <t>Technology percentage</t>
  </si>
  <si>
    <t>Difference</t>
  </si>
  <si>
    <t>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</si>
</sst>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  <col customWidth="1" min="3" max="3" width="18.86"/>
    <col customWidth="1" min="4" max="4" width="15.57"/>
    <col customWidth="1" min="5" max="5" width="20.29"/>
  </cols>
  <sheetData>
    <row r="1">
      <c r="A1" s="1" t="s">
        <v>0</v>
      </c>
      <c r="B1" s="1">
        <v>5.0</v>
      </c>
      <c r="C1" s="2">
        <f t="shared" ref="C1:C16" si="1">B1/3021</f>
        <v>0.001655081099</v>
      </c>
      <c r="D1" s="1">
        <v>8.0</v>
      </c>
      <c r="E1" s="2">
        <f t="shared" ref="E1:E16" si="2">D1/1775</f>
        <v>0.004507042254</v>
      </c>
      <c r="F1" s="2">
        <f t="shared" ref="F1:F16" si="3">ABS(C1-E1)</f>
        <v>0.002851961155</v>
      </c>
      <c r="G1" s="2">
        <f t="shared" ref="G1:G16" si="4">ABS(C1-E1) / MAX(C1,E1)</f>
        <v>0.6327788812</v>
      </c>
    </row>
    <row r="2">
      <c r="A2" s="1" t="s">
        <v>1</v>
      </c>
      <c r="B2" s="1">
        <v>10.0</v>
      </c>
      <c r="C2" s="2">
        <f t="shared" si="1"/>
        <v>0.003310162198</v>
      </c>
      <c r="D2" s="1">
        <v>0.0</v>
      </c>
      <c r="E2" s="2">
        <f t="shared" si="2"/>
        <v>0</v>
      </c>
      <c r="F2" s="2">
        <f t="shared" si="3"/>
        <v>0.003310162198</v>
      </c>
      <c r="G2" s="2">
        <f t="shared" si="4"/>
        <v>1</v>
      </c>
    </row>
    <row r="3">
      <c r="A3" s="1" t="s">
        <v>2</v>
      </c>
      <c r="B3" s="1">
        <v>10.0</v>
      </c>
      <c r="C3" s="2">
        <f t="shared" si="1"/>
        <v>0.003310162198</v>
      </c>
      <c r="D3" s="1">
        <v>3.0</v>
      </c>
      <c r="E3" s="2">
        <f t="shared" si="2"/>
        <v>0.001690140845</v>
      </c>
      <c r="F3" s="2">
        <f t="shared" si="3"/>
        <v>0.001620021353</v>
      </c>
      <c r="G3" s="2">
        <f t="shared" si="4"/>
        <v>0.4894084507</v>
      </c>
    </row>
    <row r="4">
      <c r="A4" s="1" t="s">
        <v>3</v>
      </c>
      <c r="B4" s="1">
        <v>27.0</v>
      </c>
      <c r="C4" s="2">
        <f t="shared" si="1"/>
        <v>0.008937437934</v>
      </c>
      <c r="D4" s="1">
        <v>237.0</v>
      </c>
      <c r="E4" s="2">
        <f t="shared" si="2"/>
        <v>0.1335211268</v>
      </c>
      <c r="F4" s="2">
        <f t="shared" si="3"/>
        <v>0.1245836888</v>
      </c>
      <c r="G4" s="2">
        <f t="shared" si="4"/>
        <v>0.9330634923</v>
      </c>
    </row>
    <row r="5">
      <c r="A5" s="1" t="s">
        <v>4</v>
      </c>
      <c r="B5" s="1">
        <v>30.0</v>
      </c>
      <c r="C5" s="2">
        <f t="shared" si="1"/>
        <v>0.009930486594</v>
      </c>
      <c r="D5" s="1">
        <v>21.0</v>
      </c>
      <c r="E5" s="2">
        <f t="shared" si="2"/>
        <v>0.01183098592</v>
      </c>
      <c r="F5" s="2">
        <f t="shared" si="3"/>
        <v>0.001900499322</v>
      </c>
      <c r="G5" s="2">
        <f t="shared" si="4"/>
        <v>0.1606374427</v>
      </c>
    </row>
    <row r="6">
      <c r="A6" s="1" t="s">
        <v>5</v>
      </c>
      <c r="B6" s="1">
        <v>44.0</v>
      </c>
      <c r="C6" s="2">
        <f t="shared" si="1"/>
        <v>0.01456471367</v>
      </c>
      <c r="D6" s="1">
        <v>3.0</v>
      </c>
      <c r="E6" s="2">
        <f t="shared" si="2"/>
        <v>0.001690140845</v>
      </c>
      <c r="F6" s="2">
        <f t="shared" si="3"/>
        <v>0.01287457283</v>
      </c>
      <c r="G6" s="2">
        <f t="shared" si="4"/>
        <v>0.8839564661</v>
      </c>
    </row>
    <row r="7">
      <c r="A7" s="1" t="s">
        <v>6</v>
      </c>
      <c r="B7" s="1">
        <v>45.0</v>
      </c>
      <c r="C7" s="2">
        <f t="shared" si="1"/>
        <v>0.01489572989</v>
      </c>
      <c r="D7" s="1">
        <v>11.0</v>
      </c>
      <c r="E7" s="2">
        <f t="shared" si="2"/>
        <v>0.006197183099</v>
      </c>
      <c r="F7" s="2">
        <f t="shared" si="3"/>
        <v>0.008698546792</v>
      </c>
      <c r="G7" s="2">
        <f t="shared" si="4"/>
        <v>0.5839624413</v>
      </c>
    </row>
    <row r="8">
      <c r="A8" s="1" t="s">
        <v>7</v>
      </c>
      <c r="B8" s="1">
        <v>47.0</v>
      </c>
      <c r="C8" s="2">
        <f t="shared" si="1"/>
        <v>0.01555776233</v>
      </c>
      <c r="D8" s="1">
        <v>12.0</v>
      </c>
      <c r="E8" s="2">
        <f t="shared" si="2"/>
        <v>0.00676056338</v>
      </c>
      <c r="F8" s="2">
        <f t="shared" si="3"/>
        <v>0.00879719895</v>
      </c>
      <c r="G8" s="2">
        <f t="shared" si="4"/>
        <v>0.5654540006</v>
      </c>
    </row>
    <row r="9">
      <c r="A9" s="1" t="s">
        <v>8</v>
      </c>
      <c r="B9" s="1">
        <v>70.0</v>
      </c>
      <c r="C9" s="2">
        <f t="shared" si="1"/>
        <v>0.02317113539</v>
      </c>
      <c r="D9" s="1">
        <v>55.0</v>
      </c>
      <c r="E9" s="2">
        <f t="shared" si="2"/>
        <v>0.03098591549</v>
      </c>
      <c r="F9" s="2">
        <f t="shared" si="3"/>
        <v>0.007814780107</v>
      </c>
      <c r="G9" s="2">
        <f t="shared" si="4"/>
        <v>0.2522042671</v>
      </c>
    </row>
    <row r="10">
      <c r="A10" s="1" t="s">
        <v>9</v>
      </c>
      <c r="B10" s="1">
        <v>73.0</v>
      </c>
      <c r="C10" s="2">
        <f t="shared" si="1"/>
        <v>0.02416418405</v>
      </c>
      <c r="D10" s="1">
        <v>33.0</v>
      </c>
      <c r="E10" s="2">
        <f t="shared" si="2"/>
        <v>0.0185915493</v>
      </c>
      <c r="F10" s="2">
        <f t="shared" si="3"/>
        <v>0.005572634749</v>
      </c>
      <c r="G10" s="2">
        <f t="shared" si="4"/>
        <v>0.2306154737</v>
      </c>
    </row>
    <row r="11">
      <c r="A11" s="1" t="s">
        <v>10</v>
      </c>
      <c r="B11" s="1">
        <v>122.0</v>
      </c>
      <c r="C11" s="2">
        <f t="shared" si="1"/>
        <v>0.04038397881</v>
      </c>
      <c r="D11" s="1">
        <v>50.0</v>
      </c>
      <c r="E11" s="2">
        <f t="shared" si="2"/>
        <v>0.02816901408</v>
      </c>
      <c r="F11" s="2">
        <f t="shared" si="3"/>
        <v>0.01221496473</v>
      </c>
      <c r="G11" s="2">
        <f t="shared" si="4"/>
        <v>0.3024705611</v>
      </c>
    </row>
    <row r="12">
      <c r="A12" s="1" t="s">
        <v>11</v>
      </c>
      <c r="B12" s="1">
        <v>137.0</v>
      </c>
      <c r="C12" s="2">
        <f t="shared" si="1"/>
        <v>0.04534922211</v>
      </c>
      <c r="D12" s="1">
        <v>22.0</v>
      </c>
      <c r="E12" s="2">
        <f t="shared" si="2"/>
        <v>0.0123943662</v>
      </c>
      <c r="F12" s="2">
        <f t="shared" si="3"/>
        <v>0.03295485591</v>
      </c>
      <c r="G12" s="2">
        <f t="shared" si="4"/>
        <v>0.7266906549</v>
      </c>
    </row>
    <row r="13">
      <c r="A13" s="1" t="s">
        <v>12</v>
      </c>
      <c r="B13" s="1">
        <v>271.0</v>
      </c>
      <c r="C13" s="2">
        <f t="shared" si="1"/>
        <v>0.08970539556</v>
      </c>
      <c r="D13" s="1">
        <v>132.0</v>
      </c>
      <c r="E13" s="2">
        <f t="shared" si="2"/>
        <v>0.07436619718</v>
      </c>
      <c r="F13" s="2">
        <f t="shared" si="3"/>
        <v>0.01533919838</v>
      </c>
      <c r="G13" s="2">
        <f t="shared" si="4"/>
        <v>0.1709952705</v>
      </c>
    </row>
    <row r="14">
      <c r="A14" s="1" t="s">
        <v>13</v>
      </c>
      <c r="B14" s="1">
        <v>436.0</v>
      </c>
      <c r="C14" s="2">
        <f t="shared" si="1"/>
        <v>0.1443230718</v>
      </c>
      <c r="D14" s="1">
        <v>182.0</v>
      </c>
      <c r="E14" s="2">
        <f t="shared" si="2"/>
        <v>0.1025352113</v>
      </c>
      <c r="F14" s="2">
        <f t="shared" si="3"/>
        <v>0.04178786056</v>
      </c>
      <c r="G14" s="2">
        <f t="shared" si="4"/>
        <v>0.2895438687</v>
      </c>
    </row>
    <row r="15">
      <c r="A15" s="1" t="s">
        <v>14</v>
      </c>
      <c r="B15" s="1">
        <v>491.0</v>
      </c>
      <c r="C15" s="2">
        <f t="shared" si="1"/>
        <v>0.1625289639</v>
      </c>
      <c r="D15" s="1">
        <v>211.0</v>
      </c>
      <c r="E15" s="2">
        <f t="shared" si="2"/>
        <v>0.1188732394</v>
      </c>
      <c r="F15" s="2">
        <f t="shared" si="3"/>
        <v>0.04365572448</v>
      </c>
      <c r="G15" s="2">
        <f t="shared" si="4"/>
        <v>0.2686027366</v>
      </c>
    </row>
    <row r="16">
      <c r="A16" s="1" t="s">
        <v>15</v>
      </c>
      <c r="B16" s="1">
        <v>1203.0</v>
      </c>
      <c r="C16" s="2">
        <f t="shared" si="1"/>
        <v>0.3982125124</v>
      </c>
      <c r="D16" s="1">
        <v>795.0</v>
      </c>
      <c r="E16" s="2">
        <f t="shared" si="2"/>
        <v>0.4478873239</v>
      </c>
      <c r="F16" s="2">
        <f t="shared" si="3"/>
        <v>0.04967481153</v>
      </c>
      <c r="G16" s="2">
        <f t="shared" si="4"/>
        <v>0.1109091704</v>
      </c>
    </row>
    <row r="17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</row>
    <row r="18">
      <c r="B18" s="3">
        <f>SUM(B2:B17)</f>
        <v>3016</v>
      </c>
      <c r="D18" s="3">
        <f>SUM(D2:D17)</f>
        <v>1767</v>
      </c>
    </row>
  </sheetData>
  <drawing r:id="rId1"/>
</worksheet>
</file>