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MRI Scans" sheetId="2" r:id="rId5"/>
    <sheet state="visible" name="FTF Appoitments" sheetId="3" r:id="rId6"/>
  </sheets>
  <definedNames/>
  <calcPr/>
  <extLst>
    <ext uri="GoogleSheetsCustomDataVersion1">
      <go:sheetsCustomData xmlns:go="http://customooxmlschemas.google.com/" r:id="rId7" roundtripDataSignature="AMtx7mhmPcZM4mMeaP5lkW2zNaufnzIJyA=="/>
    </ext>
  </extLst>
</workbook>
</file>

<file path=xl/sharedStrings.xml><?xml version="1.0" encoding="utf-8"?>
<sst xmlns="http://schemas.openxmlformats.org/spreadsheetml/2006/main" count="139" uniqueCount="137">
  <si>
    <r>
      <rPr>
        <rFont val="Arial"/>
        <b/>
        <color theme="1"/>
        <sz val="12.0"/>
      </rPr>
      <t>Q1 - MS Patient MRIs</t>
    </r>
  </si>
  <si>
    <r>
      <rPr>
        <rFont val="Arial"/>
        <b/>
        <color theme="1"/>
        <sz val="12.0"/>
      </rPr>
      <t>Q2 - F2F MS Nurses Appointments</t>
    </r>
  </si>
  <si>
    <r>
      <rPr>
        <rFont val="Arial"/>
        <b/>
        <color theme="1"/>
        <sz val="12.0"/>
      </rPr>
      <t>Q4 - All Attendances including telephones / F2F</t>
    </r>
  </si>
  <si>
    <r>
      <rPr>
        <rFont val="Arial"/>
        <color theme="1"/>
        <sz val="12.0"/>
      </rPr>
      <t>Year</t>
    </r>
  </si>
  <si>
    <r>
      <rPr>
        <rFont val="Arial"/>
        <color theme="1"/>
        <sz val="12.0"/>
      </rPr>
      <t>MRIs</t>
    </r>
  </si>
  <si>
    <r>
      <rPr>
        <rFont val="Arial"/>
        <color theme="1"/>
        <sz val="12.0"/>
      </rPr>
      <t>Year</t>
    </r>
  </si>
  <si>
    <r>
      <rPr>
        <rFont val="Arial"/>
        <color theme="1"/>
        <sz val="12.0"/>
      </rPr>
      <t>Attendances</t>
    </r>
  </si>
  <si>
    <r>
      <rPr>
        <rFont val="Arial"/>
        <color theme="1"/>
        <sz val="12.0"/>
      </rPr>
      <t>Year</t>
    </r>
  </si>
  <si>
    <r>
      <rPr>
        <rFont val="Arial"/>
        <color theme="1"/>
        <sz val="12.0"/>
      </rPr>
      <t>Attendances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</si>
  <si>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</si>
  <si>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</si>
  <si>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</si>
  <si>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</si>
  <si>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</si>
  <si>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</si>
  <si>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</si>
  <si>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</si>
  <si>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</si>
  <si>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</si>
  <si>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</si>
  <si>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</si>
  <si>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</si>
  <si>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</si>
  <si>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</si>
  <si>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</si>
  <si>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</si>
  <si>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</si>
  <si>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</si>
  <si>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</si>
  <si>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</si>
  <si>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</si>
  <si>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</si>
  <si>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</si>
  <si>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</si>
  <si>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</si>
  <si>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</si>
  <si>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</si>
  <si>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</si>
  <si>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</si>
  <si>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</si>
  <si>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</si>
  <si>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</si>
  <si>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</si>
  <si>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</si>
  <si>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</si>
  <si>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</si>
  <si>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</si>
  <si>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</si>
  <si>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</si>
  <si>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</si>
  <si>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</si>
  <si>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</si>
  <si>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</si>
  <si>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</si>
  <si>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</si>
  <si>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</si>
  <si>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</si>
  <si>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</si>
  <si>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</si>
  <si>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</si>
  <si>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</si>
  <si>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</si>
  <si>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</si>
  <si>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</si>
  <si>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</si>
  <si>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</si>
  <si>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</si>
  <si>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</si>
  <si>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</si>
  <si>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</si>
  <si>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</si>
  <si>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</si>
  <si>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</si>
  <si>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</si>
  <si>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</si>
  <si>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</si>
  <si>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</si>
  <si>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</si>
  <si>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</si>
  <si>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</si>
  <si>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</si>
  <si>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</si>
  <si>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</si>
  <si>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Jan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</si>
  <si>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</si>
  <si>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</si>
  <si>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Feb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</si>
  <si>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</si>
  <si>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</si>
  <si>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Mar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</si>
  <si>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</si>
  <si>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</si>
  <si>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Apr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</si>
  <si>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</si>
  <si>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</si>
  <si>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May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</si>
  <si>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</si>
  <si>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</si>
  <si>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Jun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</si>
  <si>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</si>
  <si>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</si>
  <si>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Jul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</si>
  <si>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</si>
  <si>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</si>
  <si>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Aug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</si>
  <si>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</si>
  <si>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</si>
  <si>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Sep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</si>
  <si>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</si>
  <si>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</si>
  <si>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Oct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</si>
  <si>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</si>
  <si>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Nov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</si>
  <si>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</si>
  <si>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Dec</t>
    </r>
  </si>
  <si>
    <r>
      <rPr>
        <rFont val="Arial"/>
        <color theme="1"/>
        <sz val="12.0"/>
      </rPr>
      <t>Grand Total</t>
    </r>
  </si>
  <si>
    <r>
      <rPr>
        <rFont val="Arial"/>
        <color theme="1"/>
        <sz val="12.0"/>
      </rPr>
      <t>Grand Total</t>
    </r>
  </si>
  <si>
    <r>
      <rPr>
        <rFont val="Arial"/>
        <color theme="1"/>
        <sz val="12.0"/>
      </rPr>
      <t>Grand Total</t>
    </r>
  </si>
  <si>
    <t>Date</t>
  </si>
  <si>
    <t>Number of scans</t>
  </si>
  <si>
    <t>Totals</t>
  </si>
  <si>
    <t>Viz</t>
  </si>
  <si>
    <t>Average in the past two years (18-19)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</si>
  <si>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</si>
  <si>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</si>
  <si>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</si>
  <si>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</si>
  <si>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</si>
  <si>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</si>
  <si>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</si>
  <si>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</si>
  <si>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</si>
  <si>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</si>
  <si>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</si>
  <si>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</si>
  <si>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FTF appointments with MS nurses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</si>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</sst>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14">
    <font>
      <sz val="10.0"/>
      <color rgb="FF000000"/>
      <name val="Times New Roman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b/>
      <color theme="1"/>
      <name val="Calibri"/>
    </font>
    <font>
      <color theme="1"/>
      <name val="Calibri"/>
    </font>
    <font>
      <i/>
      <color theme="1"/>
      <name val="Calibri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vertical="top"/>
    </xf>
    <xf borderId="0" fillId="0" fontId="0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vertical="top"/>
    </xf>
    <xf borderId="5" fillId="0" fontId="0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right" shrinkToFit="0" vertical="top" wrapText="1"/>
    </xf>
    <xf borderId="6" fillId="0" fontId="4" numFmtId="1" xfId="0" applyAlignment="1" applyBorder="1" applyFont="1" applyNumberFormat="1">
      <alignment horizontal="left" shrinkToFit="1" vertical="top" wrapText="0"/>
    </xf>
    <xf borderId="7" fillId="0" fontId="4" numFmtId="3" xfId="0" applyAlignment="1" applyBorder="1" applyFont="1" applyNumberFormat="1">
      <alignment horizontal="right" shrinkToFit="1" vertical="top" wrapText="0"/>
    </xf>
    <xf borderId="8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 vertical="top"/>
    </xf>
    <xf borderId="7" fillId="0" fontId="4" numFmtId="1" xfId="0" applyAlignment="1" applyBorder="1" applyFont="1" applyNumberFormat="1">
      <alignment horizontal="right" shrinkToFit="1" vertical="top" wrapText="0"/>
    </xf>
    <xf borderId="9" fillId="0" fontId="3" numFmtId="0" xfId="0" applyAlignment="1" applyBorder="1" applyFont="1">
      <alignment horizontal="left" shrinkToFit="0" vertical="top" wrapText="1"/>
    </xf>
    <xf borderId="0" fillId="0" fontId="4" numFmtId="1" xfId="0" applyAlignment="1" applyFont="1" applyNumberFormat="1">
      <alignment horizontal="right" shrinkToFit="1" vertical="top" wrapText="0"/>
    </xf>
    <xf borderId="10" fillId="0" fontId="2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right" shrinkToFit="0" vertical="top" wrapText="1"/>
    </xf>
    <xf borderId="11" fillId="0" fontId="3" numFmtId="0" xfId="0" applyAlignment="1" applyBorder="1" applyFont="1">
      <alignment horizontal="left" shrinkToFit="0" vertical="top" wrapText="1"/>
    </xf>
    <xf borderId="1" fillId="0" fontId="4" numFmtId="1" xfId="0" applyAlignment="1" applyBorder="1" applyFont="1" applyNumberFormat="1">
      <alignment horizontal="right" shrinkToFit="1" vertical="top" wrapText="0"/>
    </xf>
    <xf borderId="12" fillId="0" fontId="2" numFmtId="0" xfId="0" applyAlignment="1" applyBorder="1" applyFont="1">
      <alignment horizontal="left" vertical="top"/>
    </xf>
    <xf borderId="11" fillId="0" fontId="3" numFmtId="0" xfId="0" applyAlignment="1" applyBorder="1" applyFont="1">
      <alignment horizontal="right" shrinkToFit="0" vertical="top" wrapText="1"/>
    </xf>
    <xf borderId="2" fillId="0" fontId="0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left" vertical="top"/>
    </xf>
    <xf borderId="0" fillId="0" fontId="4" numFmtId="3" xfId="0" applyAlignment="1" applyFont="1" applyNumberFormat="1">
      <alignment horizontal="right" shrinkToFit="1" vertical="top" wrapText="0"/>
    </xf>
    <xf borderId="11" fillId="0" fontId="0" numFmtId="0" xfId="0" applyAlignment="1" applyBorder="1" applyFont="1">
      <alignment horizontal="left" shrinkToFit="0" vertical="bottom" wrapText="1"/>
    </xf>
    <xf borderId="1" fillId="0" fontId="0" numFmtId="0" xfId="0" applyAlignment="1" applyBorder="1" applyFont="1">
      <alignment horizontal="left" shrinkToFit="0" vertical="bottom" wrapText="1"/>
    </xf>
    <xf borderId="9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 vertical="top"/>
    </xf>
    <xf borderId="4" fillId="0" fontId="4" numFmtId="3" xfId="0" applyAlignment="1" applyBorder="1" applyFont="1" applyNumberFormat="1">
      <alignment horizontal="left" shrinkToFit="1" vertical="top" wrapText="0"/>
    </xf>
    <xf borderId="5" fillId="0" fontId="0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5" numFmtId="164" xfId="0" applyAlignment="1" applyFont="1" applyNumberFormat="1">
      <alignment horizontal="left" readingOrder="0" vertical="top"/>
    </xf>
    <xf borderId="0" fillId="0" fontId="7" numFmtId="1" xfId="0" applyAlignment="1" applyFont="1" applyNumberFormat="1">
      <alignment horizontal="right" shrinkToFit="1" vertical="top" wrapText="0"/>
    </xf>
    <xf borderId="0" fillId="0" fontId="8" numFmtId="0" xfId="0" applyAlignment="1" applyFont="1">
      <alignment horizontal="left" readingOrder="0" vertical="top"/>
    </xf>
    <xf borderId="0" fillId="0" fontId="9" numFmtId="1" xfId="0" applyAlignment="1" applyFont="1" applyNumberFormat="1">
      <alignment horizontal="left" vertical="top"/>
    </xf>
    <xf borderId="0" fillId="0" fontId="10" numFmtId="10" xfId="0" applyAlignment="1" applyFont="1" applyNumberFormat="1">
      <alignment horizontal="left" vertical="top"/>
    </xf>
    <xf borderId="0" fillId="0" fontId="9" numFmtId="164" xfId="0" applyAlignment="1" applyFont="1" applyNumberForma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vertical="top"/>
    </xf>
    <xf borderId="0" fillId="0" fontId="11" numFmtId="0" xfId="0" applyAlignment="1" applyFont="1">
      <alignment horizontal="left" readingOrder="0" vertical="top"/>
    </xf>
    <xf borderId="0" fillId="0" fontId="12" numFmtId="0" xfId="0" applyAlignment="1" applyFont="1">
      <alignment horizontal="left" readingOrder="0" vertical="top"/>
    </xf>
    <xf borderId="0" fillId="0" fontId="13" numFmtId="164" xfId="0" applyAlignment="1" applyFont="1" applyNumberFormat="1">
      <alignment horizontal="left" readingOrder="0" vertical="top"/>
    </xf>
    <xf borderId="0" fillId="0" fontId="8" numFmtId="0" xfId="0" applyAlignment="1" applyFont="1">
      <alignment horizontal="left" vertical="top"/>
    </xf>
    <xf borderId="0" fillId="0" fontId="9" numFmtId="3" xfId="0" applyAlignment="1" applyFont="1" applyNumberFormat="1">
      <alignment horizontal="left" vertical="top"/>
    </xf>
    <xf borderId="0" fillId="0" fontId="3" numFmtId="3" xfId="0" applyAlignment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MRI scans for MS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'MRI Scans'!$B$1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'MRI Scans'!$A$2:$A$37</c:f>
            </c:strRef>
          </c:cat>
          <c:val>
            <c:numRef>
              <c:f>'MRI Scans'!$B$2:$B$37</c:f>
              <c:numCache/>
            </c:numRef>
          </c:val>
        </c:ser>
        <c:axId val="657069751"/>
        <c:axId val="1290700969"/>
      </c:barChart>
      <c:catAx>
        <c:axId val="65706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700969"/>
      </c:catAx>
      <c:valAx>
        <c:axId val="1290700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scans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069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FTF appointments with MS nurses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'FTF Appoitments'!$B$1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'FTF Appoitments'!$A$2:$A$37</c:f>
            </c:strRef>
          </c:cat>
          <c:val>
            <c:numRef>
              <c:f>'FTF Appoitments'!$B$2:$B$37</c:f>
              <c:numCache/>
            </c:numRef>
          </c:val>
        </c:ser>
        <c:axId val="457216528"/>
        <c:axId val="1927736446"/>
      </c:barChart>
      <c:catAx>
        <c:axId val="4572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36446"/>
      </c:catAx>
      <c:valAx>
        <c:axId val="192773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FTF appointments with MS nurses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216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7</xdr:row>
      <xdr:rowOff>171450</xdr:rowOff>
    </xdr:from>
    <xdr:ext cx="5715000" cy="3533775"/>
    <xdr:graphicFrame>
      <xdr:nvGraphicFramePr>
        <xdr:cNvPr id="181152402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7</xdr:row>
      <xdr:rowOff>47625</xdr:rowOff>
    </xdr:from>
    <xdr:ext cx="5715000" cy="3533775"/>
    <xdr:graphicFrame>
      <xdr:nvGraphicFramePr>
        <xdr:cNvPr id="82134709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5.86"/>
    <col customWidth="1" min="3" max="3" width="11.57"/>
    <col customWidth="1" min="4" max="4" width="5.86"/>
    <col customWidth="1" min="5" max="5" width="11.57"/>
    <col customWidth="1" min="6" max="6" width="9.43"/>
    <col customWidth="1" min="7" max="7" width="12.57"/>
    <col customWidth="1" min="8" max="8" width="9.43"/>
    <col customWidth="1" min="9" max="9" width="11.57"/>
    <col customWidth="1" min="10" max="10" width="6.86"/>
    <col customWidth="1" min="11" max="11" width="15.14"/>
    <col customWidth="1" min="12" max="26" width="9.0"/>
  </cols>
  <sheetData>
    <row r="1" ht="60.0" customHeight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 t="s">
        <v>2</v>
      </c>
      <c r="J1" s="2"/>
      <c r="K1" s="2"/>
    </row>
    <row r="2" ht="29.25" customHeight="1">
      <c r="A2" s="6" t="s">
        <v>3</v>
      </c>
      <c r="B2" s="7" t="s">
        <v>4</v>
      </c>
      <c r="C2" s="8"/>
      <c r="D2" s="9"/>
      <c r="E2" s="6" t="s">
        <v>5</v>
      </c>
      <c r="F2" s="10" t="s">
        <v>6</v>
      </c>
      <c r="G2" s="8"/>
      <c r="H2" s="9"/>
      <c r="I2" s="6" t="s">
        <v>7</v>
      </c>
      <c r="J2" s="10" t="s">
        <v>8</v>
      </c>
      <c r="K2" s="8"/>
    </row>
    <row r="3" ht="17.25" customHeight="1">
      <c r="A3" s="11">
        <v>2018.0</v>
      </c>
      <c r="B3" s="12">
        <v>2029.0</v>
      </c>
      <c r="C3" s="13"/>
      <c r="D3" s="14"/>
      <c r="E3" s="11">
        <v>2018.0</v>
      </c>
      <c r="F3" s="15">
        <v>791.0</v>
      </c>
      <c r="G3" s="13"/>
      <c r="H3" s="14"/>
      <c r="I3" s="11">
        <v>2018.0</v>
      </c>
      <c r="J3" s="12">
        <v>10049.0</v>
      </c>
      <c r="K3" s="13"/>
    </row>
    <row r="4" ht="17.25" customHeight="1">
      <c r="A4" s="16" t="s">
        <v>9</v>
      </c>
      <c r="B4" s="17">
        <v>146.0</v>
      </c>
      <c r="C4" s="18"/>
      <c r="D4" s="14"/>
      <c r="E4" s="16" t="s">
        <v>10</v>
      </c>
      <c r="F4" s="17">
        <v>53.0</v>
      </c>
      <c r="G4" s="18"/>
      <c r="H4" s="14"/>
      <c r="I4" s="19" t="s">
        <v>11</v>
      </c>
      <c r="J4" s="17">
        <v>835.0</v>
      </c>
      <c r="K4" s="18"/>
    </row>
    <row r="5" ht="17.25" customHeight="1">
      <c r="A5" s="16" t="s">
        <v>12</v>
      </c>
      <c r="B5" s="17">
        <v>198.0</v>
      </c>
      <c r="C5" s="18"/>
      <c r="D5" s="14"/>
      <c r="E5" s="16" t="s">
        <v>13</v>
      </c>
      <c r="F5" s="17">
        <v>84.0</v>
      </c>
      <c r="G5" s="18"/>
      <c r="H5" s="14"/>
      <c r="I5" s="19" t="s">
        <v>14</v>
      </c>
      <c r="J5" s="17">
        <v>827.0</v>
      </c>
      <c r="K5" s="18"/>
    </row>
    <row r="6" ht="17.25" customHeight="1">
      <c r="A6" s="16" t="s">
        <v>15</v>
      </c>
      <c r="B6" s="17">
        <v>160.0</v>
      </c>
      <c r="C6" s="18"/>
      <c r="D6" s="14"/>
      <c r="E6" s="16" t="s">
        <v>16</v>
      </c>
      <c r="F6" s="17">
        <v>80.0</v>
      </c>
      <c r="G6" s="18"/>
      <c r="H6" s="14"/>
      <c r="I6" s="19" t="s">
        <v>17</v>
      </c>
      <c r="J6" s="17">
        <v>842.0</v>
      </c>
      <c r="K6" s="18"/>
    </row>
    <row r="7" ht="17.25" customHeight="1">
      <c r="A7" s="16" t="s">
        <v>18</v>
      </c>
      <c r="B7" s="17">
        <v>195.0</v>
      </c>
      <c r="C7" s="18"/>
      <c r="D7" s="14"/>
      <c r="E7" s="16" t="s">
        <v>19</v>
      </c>
      <c r="F7" s="17">
        <v>58.0</v>
      </c>
      <c r="G7" s="18"/>
      <c r="H7" s="14"/>
      <c r="I7" s="16" t="s">
        <v>20</v>
      </c>
      <c r="J7" s="17">
        <v>735.0</v>
      </c>
      <c r="K7" s="18"/>
    </row>
    <row r="8" ht="17.25" customHeight="1">
      <c r="A8" s="16" t="s">
        <v>21</v>
      </c>
      <c r="B8" s="17">
        <v>187.0</v>
      </c>
      <c r="C8" s="18"/>
      <c r="D8" s="14"/>
      <c r="E8" s="16" t="s">
        <v>22</v>
      </c>
      <c r="F8" s="17">
        <v>38.0</v>
      </c>
      <c r="G8" s="18"/>
      <c r="H8" s="14"/>
      <c r="I8" s="19" t="s">
        <v>23</v>
      </c>
      <c r="J8" s="17">
        <v>838.0</v>
      </c>
      <c r="K8" s="18"/>
    </row>
    <row r="9" ht="17.25" customHeight="1">
      <c r="A9" s="16" t="s">
        <v>24</v>
      </c>
      <c r="B9" s="17">
        <v>158.0</v>
      </c>
      <c r="C9" s="18"/>
      <c r="D9" s="14"/>
      <c r="E9" s="16" t="s">
        <v>25</v>
      </c>
      <c r="F9" s="17">
        <v>67.0</v>
      </c>
      <c r="G9" s="18"/>
      <c r="H9" s="14"/>
      <c r="I9" s="19" t="s">
        <v>26</v>
      </c>
      <c r="J9" s="17">
        <v>900.0</v>
      </c>
      <c r="K9" s="18"/>
    </row>
    <row r="10" ht="17.25" customHeight="1">
      <c r="A10" s="16" t="s">
        <v>27</v>
      </c>
      <c r="B10" s="17">
        <v>211.0</v>
      </c>
      <c r="C10" s="18"/>
      <c r="D10" s="14"/>
      <c r="E10" s="16" t="s">
        <v>28</v>
      </c>
      <c r="F10" s="17">
        <v>70.0</v>
      </c>
      <c r="G10" s="18"/>
      <c r="H10" s="14"/>
      <c r="I10" s="16" t="s">
        <v>29</v>
      </c>
      <c r="J10" s="17">
        <v>870.0</v>
      </c>
      <c r="K10" s="18"/>
    </row>
    <row r="11" ht="17.25" customHeight="1">
      <c r="A11" s="16" t="s">
        <v>30</v>
      </c>
      <c r="B11" s="17">
        <v>151.0</v>
      </c>
      <c r="C11" s="18"/>
      <c r="D11" s="14"/>
      <c r="E11" s="16" t="s">
        <v>31</v>
      </c>
      <c r="F11" s="17">
        <v>65.0</v>
      </c>
      <c r="G11" s="18"/>
      <c r="H11" s="14"/>
      <c r="I11" s="19" t="s">
        <v>32</v>
      </c>
      <c r="J11" s="17">
        <v>848.0</v>
      </c>
      <c r="K11" s="18"/>
    </row>
    <row r="12" ht="17.25" customHeight="1">
      <c r="A12" s="16" t="s">
        <v>33</v>
      </c>
      <c r="B12" s="17">
        <v>167.0</v>
      </c>
      <c r="C12" s="18"/>
      <c r="D12" s="14"/>
      <c r="E12" s="16" t="s">
        <v>34</v>
      </c>
      <c r="F12" s="17">
        <v>64.0</v>
      </c>
      <c r="G12" s="18"/>
      <c r="H12" s="14"/>
      <c r="I12" s="19" t="s">
        <v>35</v>
      </c>
      <c r="J12" s="17">
        <v>797.0</v>
      </c>
      <c r="K12" s="18"/>
    </row>
    <row r="13" ht="17.25" customHeight="1">
      <c r="A13" s="16" t="s">
        <v>36</v>
      </c>
      <c r="B13" s="17">
        <v>161.0</v>
      </c>
      <c r="C13" s="18"/>
      <c r="D13" s="14"/>
      <c r="E13" s="16" t="s">
        <v>37</v>
      </c>
      <c r="F13" s="17">
        <v>87.0</v>
      </c>
      <c r="G13" s="18"/>
      <c r="H13" s="14"/>
      <c r="I13" s="16" t="s">
        <v>38</v>
      </c>
      <c r="J13" s="17">
        <v>967.0</v>
      </c>
      <c r="K13" s="18"/>
    </row>
    <row r="14" ht="17.25" customHeight="1">
      <c r="A14" s="16" t="s">
        <v>39</v>
      </c>
      <c r="B14" s="17">
        <v>163.0</v>
      </c>
      <c r="C14" s="18"/>
      <c r="D14" s="14"/>
      <c r="E14" s="16" t="s">
        <v>40</v>
      </c>
      <c r="F14" s="17">
        <v>57.0</v>
      </c>
      <c r="G14" s="18"/>
      <c r="H14" s="14"/>
      <c r="I14" s="19" t="s">
        <v>41</v>
      </c>
      <c r="J14" s="17">
        <v>808.0</v>
      </c>
      <c r="K14" s="18"/>
    </row>
    <row r="15" ht="17.25" customHeight="1">
      <c r="A15" s="20" t="s">
        <v>42</v>
      </c>
      <c r="B15" s="21">
        <v>132.0</v>
      </c>
      <c r="C15" s="22"/>
      <c r="D15" s="14"/>
      <c r="E15" s="20" t="s">
        <v>43</v>
      </c>
      <c r="F15" s="21">
        <v>68.0</v>
      </c>
      <c r="G15" s="22"/>
      <c r="H15" s="14"/>
      <c r="I15" s="23" t="s">
        <v>44</v>
      </c>
      <c r="J15" s="21">
        <v>782.0</v>
      </c>
      <c r="K15" s="22"/>
    </row>
    <row r="16" ht="15.0" customHeight="1">
      <c r="A16" s="24"/>
      <c r="B16" s="25"/>
      <c r="C16" s="8"/>
      <c r="D16" s="14"/>
      <c r="E16" s="24"/>
      <c r="F16" s="25"/>
      <c r="G16" s="8"/>
      <c r="H16" s="14"/>
      <c r="I16" s="24"/>
      <c r="J16" s="25"/>
      <c r="K16" s="8"/>
    </row>
    <row r="17" ht="17.25" customHeight="1">
      <c r="A17" s="11">
        <v>2019.0</v>
      </c>
      <c r="B17" s="12">
        <v>2177.0</v>
      </c>
      <c r="C17" s="13"/>
      <c r="D17" s="14"/>
      <c r="E17" s="11">
        <v>2019.0</v>
      </c>
      <c r="F17" s="15">
        <v>813.0</v>
      </c>
      <c r="G17" s="13"/>
      <c r="H17" s="14"/>
      <c r="I17" s="11">
        <v>2019.0</v>
      </c>
      <c r="J17" s="12">
        <v>11112.0</v>
      </c>
      <c r="K17" s="13"/>
    </row>
    <row r="18" ht="17.25" customHeight="1">
      <c r="A18" s="16" t="s">
        <v>45</v>
      </c>
      <c r="B18" s="17">
        <v>167.0</v>
      </c>
      <c r="C18" s="18"/>
      <c r="D18" s="14"/>
      <c r="E18" s="16" t="s">
        <v>46</v>
      </c>
      <c r="F18" s="17">
        <v>77.0</v>
      </c>
      <c r="G18" s="18"/>
      <c r="H18" s="14"/>
      <c r="I18" s="19" t="s">
        <v>47</v>
      </c>
      <c r="J18" s="17">
        <v>941.0</v>
      </c>
      <c r="K18" s="18"/>
    </row>
    <row r="19" ht="17.25" customHeight="1">
      <c r="A19" s="16" t="s">
        <v>48</v>
      </c>
      <c r="B19" s="17">
        <v>171.0</v>
      </c>
      <c r="C19" s="18"/>
      <c r="D19" s="14"/>
      <c r="E19" s="16" t="s">
        <v>49</v>
      </c>
      <c r="F19" s="17">
        <v>73.0</v>
      </c>
      <c r="G19" s="18"/>
      <c r="H19" s="14"/>
      <c r="I19" s="19" t="s">
        <v>50</v>
      </c>
      <c r="J19" s="17">
        <v>828.0</v>
      </c>
      <c r="K19" s="18"/>
    </row>
    <row r="20" ht="17.25" customHeight="1">
      <c r="A20" s="16" t="s">
        <v>51</v>
      </c>
      <c r="B20" s="17">
        <v>176.0</v>
      </c>
      <c r="C20" s="18"/>
      <c r="D20" s="14"/>
      <c r="E20" s="16" t="s">
        <v>52</v>
      </c>
      <c r="F20" s="17">
        <v>71.0</v>
      </c>
      <c r="G20" s="18"/>
      <c r="H20" s="14"/>
      <c r="I20" s="19" t="s">
        <v>53</v>
      </c>
      <c r="J20" s="17">
        <v>896.0</v>
      </c>
      <c r="K20" s="18"/>
    </row>
    <row r="21" ht="17.25" customHeight="1">
      <c r="A21" s="16" t="s">
        <v>54</v>
      </c>
      <c r="B21" s="17">
        <v>161.0</v>
      </c>
      <c r="C21" s="18"/>
      <c r="D21" s="14"/>
      <c r="E21" s="16" t="s">
        <v>55</v>
      </c>
      <c r="F21" s="17">
        <v>43.0</v>
      </c>
      <c r="G21" s="18"/>
      <c r="H21" s="14"/>
      <c r="I21" s="16" t="s">
        <v>56</v>
      </c>
      <c r="J21" s="17">
        <v>834.0</v>
      </c>
      <c r="K21" s="18"/>
    </row>
    <row r="22" ht="17.25" customHeight="1">
      <c r="A22" s="16" t="s">
        <v>57</v>
      </c>
      <c r="B22" s="17">
        <v>208.0</v>
      </c>
      <c r="C22" s="18"/>
      <c r="D22" s="14"/>
      <c r="E22" s="16" t="s">
        <v>58</v>
      </c>
      <c r="F22" s="17">
        <v>59.0</v>
      </c>
      <c r="G22" s="18"/>
      <c r="H22" s="14"/>
      <c r="I22" s="19" t="s">
        <v>59</v>
      </c>
      <c r="J22" s="17">
        <v>783.0</v>
      </c>
      <c r="K22" s="18"/>
    </row>
    <row r="23" ht="17.25" customHeight="1">
      <c r="A23" s="16" t="s">
        <v>60</v>
      </c>
      <c r="B23" s="17">
        <v>166.0</v>
      </c>
      <c r="C23" s="18"/>
      <c r="D23" s="14"/>
      <c r="E23" s="16" t="s">
        <v>61</v>
      </c>
      <c r="F23" s="17">
        <v>67.0</v>
      </c>
      <c r="G23" s="18"/>
      <c r="H23" s="14"/>
      <c r="I23" s="19" t="s">
        <v>62</v>
      </c>
      <c r="J23" s="17">
        <v>843.0</v>
      </c>
      <c r="K23" s="18"/>
    </row>
    <row r="24" ht="17.25" customHeight="1">
      <c r="A24" s="16" t="s">
        <v>63</v>
      </c>
      <c r="B24" s="17">
        <v>183.0</v>
      </c>
      <c r="C24" s="18"/>
      <c r="D24" s="14"/>
      <c r="E24" s="16" t="s">
        <v>64</v>
      </c>
      <c r="F24" s="17">
        <v>73.0</v>
      </c>
      <c r="G24" s="18"/>
      <c r="H24" s="14"/>
      <c r="I24" s="16" t="s">
        <v>65</v>
      </c>
      <c r="J24" s="26">
        <v>1026.0</v>
      </c>
      <c r="K24" s="18"/>
    </row>
    <row r="25" ht="17.25" customHeight="1">
      <c r="A25" s="16" t="s">
        <v>66</v>
      </c>
      <c r="B25" s="17">
        <v>189.0</v>
      </c>
      <c r="C25" s="18"/>
      <c r="D25" s="14"/>
      <c r="E25" s="16" t="s">
        <v>67</v>
      </c>
      <c r="F25" s="17">
        <v>61.0</v>
      </c>
      <c r="G25" s="18"/>
      <c r="H25" s="14"/>
      <c r="I25" s="19" t="s">
        <v>68</v>
      </c>
      <c r="J25" s="17">
        <v>941.0</v>
      </c>
      <c r="K25" s="18"/>
    </row>
    <row r="26" ht="17.25" customHeight="1">
      <c r="A26" s="16" t="s">
        <v>69</v>
      </c>
      <c r="B26" s="17">
        <v>192.0</v>
      </c>
      <c r="C26" s="18"/>
      <c r="D26" s="14"/>
      <c r="E26" s="16" t="s">
        <v>70</v>
      </c>
      <c r="F26" s="17">
        <v>93.0</v>
      </c>
      <c r="G26" s="18"/>
      <c r="H26" s="14"/>
      <c r="I26" s="19" t="s">
        <v>71</v>
      </c>
      <c r="J26" s="26">
        <v>1033.0</v>
      </c>
      <c r="K26" s="18"/>
    </row>
    <row r="27" ht="17.25" customHeight="1">
      <c r="A27" s="16" t="s">
        <v>72</v>
      </c>
      <c r="B27" s="17">
        <v>231.0</v>
      </c>
      <c r="C27" s="18"/>
      <c r="D27" s="14"/>
      <c r="E27" s="16" t="s">
        <v>73</v>
      </c>
      <c r="F27" s="17">
        <v>69.0</v>
      </c>
      <c r="G27" s="18"/>
      <c r="H27" s="14"/>
      <c r="I27" s="16" t="s">
        <v>74</v>
      </c>
      <c r="J27" s="26">
        <v>1151.0</v>
      </c>
      <c r="K27" s="18"/>
    </row>
    <row r="28" ht="17.25" customHeight="1">
      <c r="A28" s="16" t="s">
        <v>75</v>
      </c>
      <c r="B28" s="17">
        <v>198.0</v>
      </c>
      <c r="C28" s="18"/>
      <c r="D28" s="14"/>
      <c r="E28" s="16" t="s">
        <v>76</v>
      </c>
      <c r="F28" s="17">
        <v>64.0</v>
      </c>
      <c r="G28" s="18"/>
      <c r="H28" s="14"/>
      <c r="I28" s="19" t="s">
        <v>77</v>
      </c>
      <c r="J28" s="17">
        <v>983.0</v>
      </c>
      <c r="K28" s="18"/>
    </row>
    <row r="29" ht="17.25" customHeight="1">
      <c r="A29" s="20" t="s">
        <v>78</v>
      </c>
      <c r="B29" s="21">
        <v>135.0</v>
      </c>
      <c r="C29" s="22"/>
      <c r="D29" s="14"/>
      <c r="E29" s="20" t="s">
        <v>79</v>
      </c>
      <c r="F29" s="21">
        <v>63.0</v>
      </c>
      <c r="G29" s="22"/>
      <c r="H29" s="14"/>
      <c r="I29" s="23" t="s">
        <v>80</v>
      </c>
      <c r="J29" s="21">
        <v>853.0</v>
      </c>
      <c r="K29" s="22"/>
    </row>
    <row r="30" ht="15.0" customHeight="1">
      <c r="A30" s="24"/>
      <c r="B30" s="25"/>
      <c r="C30" s="8"/>
      <c r="D30" s="14"/>
      <c r="E30" s="24"/>
      <c r="F30" s="25"/>
      <c r="G30" s="8"/>
      <c r="H30" s="14"/>
      <c r="I30" s="24"/>
      <c r="J30" s="25"/>
      <c r="K30" s="8"/>
    </row>
    <row r="31" ht="17.25" customHeight="1">
      <c r="A31" s="11">
        <v>2020.0</v>
      </c>
      <c r="B31" s="12">
        <v>1559.0</v>
      </c>
      <c r="C31" s="13"/>
      <c r="D31" s="14"/>
      <c r="E31" s="11">
        <v>2020.0</v>
      </c>
      <c r="F31" s="15">
        <v>422.0</v>
      </c>
      <c r="G31" s="13"/>
      <c r="H31" s="14"/>
      <c r="I31" s="11">
        <v>2020.0</v>
      </c>
      <c r="J31" s="12">
        <v>9244.0</v>
      </c>
      <c r="K31" s="13"/>
    </row>
    <row r="32" ht="17.25" customHeight="1">
      <c r="A32" s="16" t="s">
        <v>81</v>
      </c>
      <c r="B32" s="17">
        <v>227.0</v>
      </c>
      <c r="C32" s="18"/>
      <c r="D32" s="14"/>
      <c r="E32" s="16" t="s">
        <v>82</v>
      </c>
      <c r="F32" s="17">
        <v>68.0</v>
      </c>
      <c r="G32" s="18"/>
      <c r="H32" s="14"/>
      <c r="I32" s="19" t="s">
        <v>83</v>
      </c>
      <c r="J32" s="17">
        <v>977.0</v>
      </c>
      <c r="K32" s="18"/>
    </row>
    <row r="33" ht="17.25" customHeight="1">
      <c r="A33" s="16" t="s">
        <v>84</v>
      </c>
      <c r="B33" s="17">
        <v>199.0</v>
      </c>
      <c r="C33" s="18"/>
      <c r="D33" s="14"/>
      <c r="E33" s="16" t="s">
        <v>85</v>
      </c>
      <c r="F33" s="17">
        <v>71.0</v>
      </c>
      <c r="G33" s="18"/>
      <c r="H33" s="14"/>
      <c r="I33" s="19" t="s">
        <v>86</v>
      </c>
      <c r="J33" s="17">
        <v>968.0</v>
      </c>
      <c r="K33" s="18"/>
    </row>
    <row r="34" ht="17.25" customHeight="1">
      <c r="A34" s="16" t="s">
        <v>87</v>
      </c>
      <c r="B34" s="17">
        <v>140.0</v>
      </c>
      <c r="C34" s="18"/>
      <c r="D34" s="14"/>
      <c r="E34" s="16" t="s">
        <v>88</v>
      </c>
      <c r="F34" s="17">
        <v>54.0</v>
      </c>
      <c r="G34" s="18"/>
      <c r="H34" s="14"/>
      <c r="I34" s="19" t="s">
        <v>89</v>
      </c>
      <c r="J34" s="17">
        <v>837.0</v>
      </c>
      <c r="K34" s="18"/>
    </row>
    <row r="35" ht="17.25" customHeight="1">
      <c r="A35" s="16" t="s">
        <v>90</v>
      </c>
      <c r="B35" s="17">
        <v>29.0</v>
      </c>
      <c r="C35" s="18"/>
      <c r="D35" s="14"/>
      <c r="E35" s="16" t="s">
        <v>91</v>
      </c>
      <c r="F35" s="17">
        <v>8.0</v>
      </c>
      <c r="G35" s="18"/>
      <c r="H35" s="14"/>
      <c r="I35" s="16" t="s">
        <v>92</v>
      </c>
      <c r="J35" s="17">
        <v>460.0</v>
      </c>
      <c r="K35" s="18"/>
    </row>
    <row r="36" ht="17.25" customHeight="1">
      <c r="A36" s="16" t="s">
        <v>93</v>
      </c>
      <c r="B36" s="17">
        <v>73.0</v>
      </c>
      <c r="C36" s="18"/>
      <c r="D36" s="14"/>
      <c r="E36" s="16" t="s">
        <v>94</v>
      </c>
      <c r="F36" s="17">
        <v>40.0</v>
      </c>
      <c r="G36" s="18"/>
      <c r="H36" s="14"/>
      <c r="I36" s="19" t="s">
        <v>95</v>
      </c>
      <c r="J36" s="17">
        <v>476.0</v>
      </c>
      <c r="K36" s="18"/>
    </row>
    <row r="37" ht="17.25" customHeight="1">
      <c r="A37" s="16" t="s">
        <v>96</v>
      </c>
      <c r="B37" s="17">
        <v>82.0</v>
      </c>
      <c r="C37" s="18"/>
      <c r="D37" s="14"/>
      <c r="E37" s="16" t="s">
        <v>97</v>
      </c>
      <c r="F37" s="17">
        <v>42.0</v>
      </c>
      <c r="G37" s="18"/>
      <c r="H37" s="14"/>
      <c r="I37" s="19" t="s">
        <v>98</v>
      </c>
      <c r="J37" s="17">
        <v>570.0</v>
      </c>
      <c r="K37" s="18"/>
    </row>
    <row r="38" ht="17.25" customHeight="1">
      <c r="A38" s="16" t="s">
        <v>99</v>
      </c>
      <c r="B38" s="17">
        <v>112.0</v>
      </c>
      <c r="C38" s="18"/>
      <c r="D38" s="14"/>
      <c r="E38" s="16" t="s">
        <v>100</v>
      </c>
      <c r="F38" s="17">
        <v>58.0</v>
      </c>
      <c r="G38" s="18"/>
      <c r="H38" s="14"/>
      <c r="I38" s="16" t="s">
        <v>101</v>
      </c>
      <c r="J38" s="26">
        <v>1025.0</v>
      </c>
      <c r="K38" s="18"/>
    </row>
    <row r="39" ht="17.25" customHeight="1">
      <c r="A39" s="16" t="s">
        <v>102</v>
      </c>
      <c r="B39" s="17">
        <v>104.0</v>
      </c>
      <c r="C39" s="18"/>
      <c r="D39" s="14"/>
      <c r="E39" s="16" t="s">
        <v>103</v>
      </c>
      <c r="F39" s="17">
        <v>42.0</v>
      </c>
      <c r="G39" s="18"/>
      <c r="H39" s="14"/>
      <c r="I39" s="19" t="s">
        <v>104</v>
      </c>
      <c r="J39" s="17">
        <v>802.0</v>
      </c>
      <c r="K39" s="18"/>
    </row>
    <row r="40" ht="17.25" customHeight="1">
      <c r="A40" s="16" t="s">
        <v>105</v>
      </c>
      <c r="B40" s="17">
        <v>147.0</v>
      </c>
      <c r="C40" s="18"/>
      <c r="D40" s="14"/>
      <c r="E40" s="16" t="s">
        <v>106</v>
      </c>
      <c r="F40" s="17">
        <v>25.0</v>
      </c>
      <c r="G40" s="18"/>
      <c r="H40" s="14"/>
      <c r="I40" s="19" t="s">
        <v>107</v>
      </c>
      <c r="J40" s="17">
        <v>916.0</v>
      </c>
      <c r="K40" s="18"/>
    </row>
    <row r="41" ht="17.25" customHeight="1">
      <c r="A41" s="16" t="s">
        <v>108</v>
      </c>
      <c r="B41" s="17">
        <v>152.0</v>
      </c>
      <c r="C41" s="18"/>
      <c r="D41" s="14"/>
      <c r="E41" s="16" t="s">
        <v>109</v>
      </c>
      <c r="F41" s="17">
        <v>14.0</v>
      </c>
      <c r="G41" s="18"/>
      <c r="H41" s="14"/>
      <c r="I41" s="16" t="s">
        <v>110</v>
      </c>
      <c r="J41" s="17">
        <v>777.0</v>
      </c>
      <c r="K41" s="18"/>
    </row>
    <row r="42" ht="17.25" customHeight="1">
      <c r="A42" s="16" t="s">
        <v>111</v>
      </c>
      <c r="B42" s="17">
        <v>160.0</v>
      </c>
      <c r="C42" s="18"/>
      <c r="D42" s="14"/>
      <c r="E42" s="27"/>
      <c r="F42" s="28"/>
      <c r="G42" s="22"/>
      <c r="H42" s="14"/>
      <c r="I42" s="19" t="s">
        <v>112</v>
      </c>
      <c r="J42" s="17">
        <v>718.0</v>
      </c>
      <c r="K42" s="18"/>
    </row>
    <row r="43" ht="17.25" customHeight="1">
      <c r="A43" s="20" t="s">
        <v>113</v>
      </c>
      <c r="B43" s="21">
        <v>134.0</v>
      </c>
      <c r="C43" s="22"/>
      <c r="D43" s="29"/>
      <c r="H43" s="18"/>
      <c r="I43" s="23" t="s">
        <v>114</v>
      </c>
      <c r="J43" s="21">
        <v>718.0</v>
      </c>
      <c r="K43" s="22"/>
    </row>
    <row r="44" ht="15.0" customHeight="1">
      <c r="A44" s="30"/>
      <c r="B44" s="31"/>
      <c r="C44" s="13"/>
      <c r="D44" s="32"/>
      <c r="H44" s="18"/>
      <c r="I44" s="30"/>
      <c r="J44" s="31"/>
      <c r="K44" s="13"/>
    </row>
    <row r="45" ht="17.25" customHeight="1">
      <c r="A45" s="6" t="s">
        <v>115</v>
      </c>
      <c r="B45" s="25"/>
      <c r="C45" s="33">
        <v>5765.0</v>
      </c>
      <c r="D45" s="34"/>
      <c r="E45" s="6" t="s">
        <v>116</v>
      </c>
      <c r="F45" s="25"/>
      <c r="G45" s="33">
        <v>2026.0</v>
      </c>
      <c r="H45" s="34"/>
      <c r="I45" s="6" t="s">
        <v>117</v>
      </c>
      <c r="J45" s="25"/>
      <c r="K45" s="33">
        <v>30405.0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6">
    <mergeCell ref="B2:C2"/>
    <mergeCell ref="B3:C3"/>
    <mergeCell ref="J2:K2"/>
    <mergeCell ref="J3:K3"/>
    <mergeCell ref="F3:G3"/>
    <mergeCell ref="F4:G4"/>
    <mergeCell ref="B4:C4"/>
    <mergeCell ref="B5:C5"/>
    <mergeCell ref="J4:K4"/>
    <mergeCell ref="J5:K5"/>
    <mergeCell ref="F5:G5"/>
    <mergeCell ref="F6:G6"/>
    <mergeCell ref="B6:C6"/>
    <mergeCell ref="B7:C7"/>
    <mergeCell ref="J6:K6"/>
    <mergeCell ref="J7:K7"/>
    <mergeCell ref="F7:G7"/>
    <mergeCell ref="F8:G8"/>
    <mergeCell ref="B8:C8"/>
    <mergeCell ref="B9:C9"/>
    <mergeCell ref="J8:K8"/>
    <mergeCell ref="J9:K9"/>
    <mergeCell ref="F9:G9"/>
    <mergeCell ref="F10:G10"/>
    <mergeCell ref="B10:C10"/>
    <mergeCell ref="B11:C11"/>
    <mergeCell ref="J10:K10"/>
    <mergeCell ref="J11:K11"/>
    <mergeCell ref="F11:G11"/>
    <mergeCell ref="F12:G12"/>
    <mergeCell ref="B12:C12"/>
    <mergeCell ref="B13:C13"/>
    <mergeCell ref="J12:K12"/>
    <mergeCell ref="J13:K13"/>
    <mergeCell ref="F13:G13"/>
    <mergeCell ref="F14:G14"/>
    <mergeCell ref="B14:C14"/>
    <mergeCell ref="B15:C15"/>
    <mergeCell ref="J14:K14"/>
    <mergeCell ref="J15:K15"/>
    <mergeCell ref="A16:C16"/>
    <mergeCell ref="E16:G16"/>
    <mergeCell ref="F15:G15"/>
    <mergeCell ref="B17:C17"/>
    <mergeCell ref="F17:G17"/>
    <mergeCell ref="J17:K17"/>
    <mergeCell ref="B18:C18"/>
    <mergeCell ref="F18:G18"/>
    <mergeCell ref="J18:K18"/>
    <mergeCell ref="B19:C19"/>
    <mergeCell ref="F19:G19"/>
    <mergeCell ref="J19:K19"/>
    <mergeCell ref="B20:C20"/>
    <mergeCell ref="F20:G20"/>
    <mergeCell ref="J20:K20"/>
    <mergeCell ref="B21:C21"/>
    <mergeCell ref="F21:G21"/>
    <mergeCell ref="J21:K21"/>
    <mergeCell ref="B22:C22"/>
    <mergeCell ref="F22:G22"/>
    <mergeCell ref="J22:K22"/>
    <mergeCell ref="B23:C23"/>
    <mergeCell ref="F23:G23"/>
    <mergeCell ref="J23:K23"/>
    <mergeCell ref="B24:C24"/>
    <mergeCell ref="F24:G24"/>
    <mergeCell ref="J24:K24"/>
    <mergeCell ref="B25:C25"/>
    <mergeCell ref="F25:G25"/>
    <mergeCell ref="J25:K25"/>
    <mergeCell ref="B26:C26"/>
    <mergeCell ref="F26:G26"/>
    <mergeCell ref="J26:K26"/>
    <mergeCell ref="B27:C27"/>
    <mergeCell ref="F27:G27"/>
    <mergeCell ref="J27:K27"/>
    <mergeCell ref="B28:C28"/>
    <mergeCell ref="F28:G28"/>
    <mergeCell ref="J28:K28"/>
    <mergeCell ref="B29:C29"/>
    <mergeCell ref="F29:G29"/>
    <mergeCell ref="B31:C31"/>
    <mergeCell ref="F31:G31"/>
    <mergeCell ref="J31:K31"/>
    <mergeCell ref="B32:C32"/>
    <mergeCell ref="F32:G32"/>
    <mergeCell ref="J32:K32"/>
    <mergeCell ref="B33:C33"/>
    <mergeCell ref="F33:G33"/>
    <mergeCell ref="J33:K33"/>
    <mergeCell ref="B34:C34"/>
    <mergeCell ref="F34:G34"/>
    <mergeCell ref="J34:K34"/>
    <mergeCell ref="B35:C35"/>
    <mergeCell ref="F35:G35"/>
    <mergeCell ref="J35:K35"/>
    <mergeCell ref="B36:C36"/>
    <mergeCell ref="F36:G36"/>
    <mergeCell ref="J36:K36"/>
    <mergeCell ref="B37:C37"/>
    <mergeCell ref="F37:G37"/>
    <mergeCell ref="J37:K37"/>
    <mergeCell ref="B38:C38"/>
    <mergeCell ref="A1:C1"/>
    <mergeCell ref="E1:G1"/>
    <mergeCell ref="I1:K1"/>
    <mergeCell ref="D2:D42"/>
    <mergeCell ref="F2:G2"/>
    <mergeCell ref="H2:H42"/>
    <mergeCell ref="I16:K16"/>
    <mergeCell ref="J41:K41"/>
    <mergeCell ref="B42:C42"/>
    <mergeCell ref="F42:G42"/>
    <mergeCell ref="J42:K42"/>
    <mergeCell ref="B43:C43"/>
    <mergeCell ref="D43:H44"/>
    <mergeCell ref="A44:C44"/>
    <mergeCell ref="J29:K29"/>
    <mergeCell ref="A30:C30"/>
    <mergeCell ref="E30:G30"/>
    <mergeCell ref="I30:K30"/>
    <mergeCell ref="F38:G38"/>
    <mergeCell ref="J38:K38"/>
    <mergeCell ref="B39:C39"/>
    <mergeCell ref="F39:G39"/>
    <mergeCell ref="J39:K39"/>
    <mergeCell ref="B40:C40"/>
    <mergeCell ref="F40:G40"/>
    <mergeCell ref="J40:K40"/>
    <mergeCell ref="B41:C41"/>
    <mergeCell ref="F41:G41"/>
    <mergeCell ref="J43:K43"/>
    <mergeCell ref="I44:K44"/>
    <mergeCell ref="I45:J45"/>
    <mergeCell ref="A45:B45"/>
    <mergeCell ref="E45:F4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57"/>
    <col customWidth="1" min="6" max="6" width="29.86"/>
  </cols>
  <sheetData>
    <row r="1">
      <c r="A1" s="35" t="s">
        <v>118</v>
      </c>
      <c r="B1" s="36" t="s">
        <v>119</v>
      </c>
    </row>
    <row r="2">
      <c r="A2" s="37">
        <v>44214.0</v>
      </c>
      <c r="B2" s="38">
        <v>146.0</v>
      </c>
      <c r="C2" s="17"/>
      <c r="D2" s="39" t="s">
        <v>120</v>
      </c>
    </row>
    <row r="3">
      <c r="A3" s="37">
        <v>44245.0</v>
      </c>
      <c r="B3" s="38">
        <v>198.0</v>
      </c>
      <c r="C3" s="17"/>
      <c r="D3" s="39">
        <v>2018.0</v>
      </c>
      <c r="E3" s="39">
        <v>2019.0</v>
      </c>
      <c r="F3" s="39">
        <v>2020.0</v>
      </c>
    </row>
    <row r="4">
      <c r="A4" s="37">
        <v>44273.0</v>
      </c>
      <c r="B4" s="38">
        <v>160.0</v>
      </c>
      <c r="C4" s="17"/>
      <c r="D4" s="40">
        <f>sum(B2:B13)</f>
        <v>2029</v>
      </c>
      <c r="E4" s="40">
        <f>sum(B14:B25)</f>
        <v>2177</v>
      </c>
      <c r="F4" s="40">
        <f>sum(B26:B37)</f>
        <v>1559</v>
      </c>
    </row>
    <row r="5">
      <c r="A5" s="37">
        <v>44304.0</v>
      </c>
      <c r="B5" s="38">
        <v>195.0</v>
      </c>
      <c r="C5" s="17"/>
      <c r="E5" s="41">
        <f t="shared" ref="E5:F5" si="1">(E4-D4)/D4</f>
        <v>0.07294233613</v>
      </c>
      <c r="F5" s="41">
        <f t="shared" si="1"/>
        <v>-0.2838768948</v>
      </c>
    </row>
    <row r="6">
      <c r="A6" s="37">
        <v>44334.0</v>
      </c>
      <c r="B6" s="38">
        <v>187.0</v>
      </c>
      <c r="C6" s="17"/>
    </row>
    <row r="7">
      <c r="A7" s="37">
        <v>44365.0</v>
      </c>
      <c r="B7" s="38">
        <v>158.0</v>
      </c>
      <c r="C7" s="17"/>
    </row>
    <row r="8">
      <c r="A8" s="37">
        <v>44395.0</v>
      </c>
      <c r="B8" s="38">
        <v>211.0</v>
      </c>
      <c r="C8" s="17"/>
    </row>
    <row r="9">
      <c r="A9" s="37">
        <v>44426.0</v>
      </c>
      <c r="B9" s="38">
        <v>151.0</v>
      </c>
      <c r="C9" s="17"/>
    </row>
    <row r="10">
      <c r="A10" s="37">
        <v>44457.0</v>
      </c>
      <c r="B10" s="38">
        <v>167.0</v>
      </c>
      <c r="C10" s="17"/>
    </row>
    <row r="11">
      <c r="A11" s="37">
        <v>44487.0</v>
      </c>
      <c r="B11" s="38">
        <v>161.0</v>
      </c>
      <c r="C11" s="17"/>
    </row>
    <row r="12">
      <c r="A12" s="37">
        <v>44518.0</v>
      </c>
      <c r="B12" s="38">
        <v>163.0</v>
      </c>
      <c r="C12" s="17"/>
    </row>
    <row r="13">
      <c r="A13" s="37">
        <v>44548.0</v>
      </c>
      <c r="B13" s="38">
        <v>132.0</v>
      </c>
      <c r="C13" s="17"/>
    </row>
    <row r="14">
      <c r="A14" s="37">
        <v>44215.0</v>
      </c>
      <c r="B14" s="38">
        <v>167.0</v>
      </c>
      <c r="C14" s="17"/>
    </row>
    <row r="15">
      <c r="A15" s="37">
        <v>44246.0</v>
      </c>
      <c r="B15" s="38">
        <v>171.0</v>
      </c>
      <c r="C15" s="17"/>
    </row>
    <row r="16">
      <c r="A16" s="37">
        <v>44274.0</v>
      </c>
      <c r="B16" s="38">
        <v>176.0</v>
      </c>
      <c r="C16" s="17"/>
    </row>
    <row r="17">
      <c r="A17" s="37">
        <v>44305.0</v>
      </c>
      <c r="B17" s="38">
        <v>161.0</v>
      </c>
      <c r="C17" s="17"/>
    </row>
    <row r="18">
      <c r="A18" s="37">
        <v>44335.0</v>
      </c>
      <c r="B18" s="38">
        <v>208.0</v>
      </c>
      <c r="C18" s="17"/>
    </row>
    <row r="19">
      <c r="A19" s="37">
        <v>44366.0</v>
      </c>
      <c r="B19" s="38">
        <v>166.0</v>
      </c>
      <c r="C19" s="17"/>
    </row>
    <row r="20">
      <c r="A20" s="37">
        <v>44396.0</v>
      </c>
      <c r="B20" s="38">
        <v>183.0</v>
      </c>
      <c r="C20" s="17"/>
    </row>
    <row r="21">
      <c r="A21" s="37">
        <v>44427.0</v>
      </c>
      <c r="B21" s="38">
        <v>189.0</v>
      </c>
      <c r="C21" s="17"/>
    </row>
    <row r="22">
      <c r="A22" s="37">
        <v>44458.0</v>
      </c>
      <c r="B22" s="38">
        <v>192.0</v>
      </c>
      <c r="C22" s="17"/>
    </row>
    <row r="23">
      <c r="A23" s="37">
        <v>44488.0</v>
      </c>
      <c r="B23" s="38">
        <v>231.0</v>
      </c>
      <c r="C23" s="17"/>
    </row>
    <row r="24">
      <c r="A24" s="37">
        <v>44519.0</v>
      </c>
      <c r="B24" s="38">
        <v>198.0</v>
      </c>
      <c r="C24" s="17"/>
    </row>
    <row r="25">
      <c r="A25" s="37">
        <v>44549.0</v>
      </c>
      <c r="B25" s="38">
        <v>135.0</v>
      </c>
      <c r="C25" s="17"/>
    </row>
    <row r="26">
      <c r="A26" s="37">
        <v>44216.0</v>
      </c>
      <c r="B26" s="38">
        <v>227.0</v>
      </c>
      <c r="C26" s="17"/>
    </row>
    <row r="27">
      <c r="A27" s="37">
        <v>44247.0</v>
      </c>
      <c r="B27" s="38">
        <v>199.0</v>
      </c>
      <c r="C27" s="17"/>
    </row>
    <row r="28">
      <c r="A28" s="37">
        <v>44275.0</v>
      </c>
      <c r="B28" s="38">
        <v>140.0</v>
      </c>
      <c r="C28" s="17"/>
    </row>
    <row r="29">
      <c r="A29" s="37">
        <v>44306.0</v>
      </c>
      <c r="B29" s="38">
        <v>29.0</v>
      </c>
      <c r="C29" s="17"/>
    </row>
    <row r="30">
      <c r="A30" s="37">
        <v>44336.0</v>
      </c>
      <c r="B30" s="38">
        <v>73.0</v>
      </c>
      <c r="C30" s="17"/>
    </row>
    <row r="31">
      <c r="A31" s="37">
        <v>44367.0</v>
      </c>
      <c r="B31" s="38">
        <v>82.0</v>
      </c>
      <c r="C31" s="17"/>
    </row>
    <row r="32">
      <c r="A32" s="37">
        <v>44397.0</v>
      </c>
      <c r="B32" s="38">
        <v>112.0</v>
      </c>
      <c r="C32" s="17"/>
    </row>
    <row r="33">
      <c r="A33" s="37">
        <v>44428.0</v>
      </c>
      <c r="B33" s="38">
        <v>104.0</v>
      </c>
      <c r="C33" s="17"/>
    </row>
    <row r="34">
      <c r="A34" s="37">
        <v>44459.0</v>
      </c>
      <c r="B34" s="38">
        <v>147.0</v>
      </c>
      <c r="C34" s="17"/>
    </row>
    <row r="35">
      <c r="A35" s="37">
        <v>44489.0</v>
      </c>
      <c r="B35" s="38">
        <v>152.0</v>
      </c>
      <c r="C35" s="17"/>
    </row>
    <row r="36">
      <c r="A36" s="37">
        <v>44520.0</v>
      </c>
      <c r="B36" s="38">
        <v>160.0</v>
      </c>
      <c r="C36" s="17"/>
    </row>
    <row r="37">
      <c r="A37" s="37">
        <v>44550.0</v>
      </c>
      <c r="B37" s="38">
        <v>134.0</v>
      </c>
      <c r="C37" s="17"/>
    </row>
    <row r="38">
      <c r="A38" s="42"/>
    </row>
    <row r="40">
      <c r="C40" s="43" t="s">
        <v>121</v>
      </c>
    </row>
    <row r="41">
      <c r="B41" s="43" t="s">
        <v>118</v>
      </c>
      <c r="C41" s="43">
        <v>2018.0</v>
      </c>
      <c r="D41" s="43">
        <v>2019.0</v>
      </c>
      <c r="E41" s="43">
        <v>2020.0</v>
      </c>
      <c r="F41" s="43" t="s">
        <v>122</v>
      </c>
      <c r="I41" s="44">
        <f>(E45-F45)/F45*100</f>
        <v>-83.70786517</v>
      </c>
    </row>
    <row r="42">
      <c r="B42" s="43" t="s">
        <v>123</v>
      </c>
      <c r="C42" s="38">
        <v>146.0</v>
      </c>
      <c r="D42" s="38">
        <v>167.0</v>
      </c>
      <c r="E42" s="38">
        <v>227.0</v>
      </c>
      <c r="F42" s="40">
        <f t="shared" ref="F42:F53" si="2">AVERAGE(C42:D42)</f>
        <v>156.5</v>
      </c>
    </row>
    <row r="43">
      <c r="B43" s="43" t="s">
        <v>124</v>
      </c>
      <c r="C43" s="38">
        <v>198.0</v>
      </c>
      <c r="D43" s="38">
        <v>171.0</v>
      </c>
      <c r="E43" s="38">
        <v>199.0</v>
      </c>
      <c r="F43" s="40">
        <f t="shared" si="2"/>
        <v>184.5</v>
      </c>
      <c r="I43" s="44">
        <f>(E45-D45)/D45*100</f>
        <v>-81.98757764</v>
      </c>
    </row>
    <row r="44">
      <c r="B44" s="43" t="s">
        <v>125</v>
      </c>
      <c r="C44" s="38">
        <v>160.0</v>
      </c>
      <c r="D44" s="38">
        <v>176.0</v>
      </c>
      <c r="E44" s="38">
        <v>140.0</v>
      </c>
      <c r="F44" s="40">
        <f t="shared" si="2"/>
        <v>168</v>
      </c>
    </row>
    <row r="45">
      <c r="B45" s="43" t="s">
        <v>126</v>
      </c>
      <c r="C45" s="38">
        <v>195.0</v>
      </c>
      <c r="D45" s="38">
        <v>161.0</v>
      </c>
      <c r="E45" s="38">
        <v>29.0</v>
      </c>
      <c r="F45" s="40">
        <f t="shared" si="2"/>
        <v>178</v>
      </c>
    </row>
    <row r="46">
      <c r="B46" s="43" t="s">
        <v>127</v>
      </c>
      <c r="C46" s="38">
        <v>187.0</v>
      </c>
      <c r="D46" s="38">
        <v>208.0</v>
      </c>
      <c r="E46" s="38">
        <v>73.0</v>
      </c>
      <c r="F46" s="40">
        <f t="shared" si="2"/>
        <v>197.5</v>
      </c>
    </row>
    <row r="47">
      <c r="B47" s="43" t="s">
        <v>128</v>
      </c>
      <c r="C47" s="38">
        <v>158.0</v>
      </c>
      <c r="D47" s="38">
        <v>166.0</v>
      </c>
      <c r="E47" s="38">
        <v>82.0</v>
      </c>
      <c r="F47" s="40">
        <f t="shared" si="2"/>
        <v>162</v>
      </c>
    </row>
    <row r="48">
      <c r="B48" s="43" t="s">
        <v>129</v>
      </c>
      <c r="C48" s="38">
        <v>211.0</v>
      </c>
      <c r="D48" s="38">
        <v>183.0</v>
      </c>
      <c r="E48" s="38">
        <v>112.0</v>
      </c>
      <c r="F48" s="40">
        <f t="shared" si="2"/>
        <v>197</v>
      </c>
    </row>
    <row r="49">
      <c r="B49" s="43" t="s">
        <v>130</v>
      </c>
      <c r="C49" s="38">
        <v>151.0</v>
      </c>
      <c r="D49" s="38">
        <v>189.0</v>
      </c>
      <c r="E49" s="38">
        <v>104.0</v>
      </c>
      <c r="F49" s="40">
        <f t="shared" si="2"/>
        <v>170</v>
      </c>
    </row>
    <row r="50">
      <c r="B50" s="43" t="s">
        <v>131</v>
      </c>
      <c r="C50" s="38">
        <v>167.0</v>
      </c>
      <c r="D50" s="38">
        <v>192.0</v>
      </c>
      <c r="E50" s="38">
        <v>147.0</v>
      </c>
      <c r="F50" s="40">
        <f t="shared" si="2"/>
        <v>179.5</v>
      </c>
    </row>
    <row r="51">
      <c r="B51" s="43" t="s">
        <v>132</v>
      </c>
      <c r="C51" s="38">
        <v>161.0</v>
      </c>
      <c r="D51" s="38">
        <v>231.0</v>
      </c>
      <c r="E51" s="38">
        <v>152.0</v>
      </c>
      <c r="F51" s="40">
        <f t="shared" si="2"/>
        <v>196</v>
      </c>
    </row>
    <row r="52">
      <c r="B52" s="43" t="s">
        <v>133</v>
      </c>
      <c r="C52" s="38">
        <v>163.0</v>
      </c>
      <c r="D52" s="38">
        <v>198.0</v>
      </c>
      <c r="E52" s="38">
        <v>160.0</v>
      </c>
      <c r="F52" s="40">
        <f t="shared" si="2"/>
        <v>180.5</v>
      </c>
    </row>
    <row r="53">
      <c r="B53" s="43" t="s">
        <v>134</v>
      </c>
      <c r="C53" s="38">
        <v>132.0</v>
      </c>
      <c r="D53" s="38">
        <v>135.0</v>
      </c>
      <c r="E53" s="38">
        <v>134.0</v>
      </c>
      <c r="F53" s="40">
        <f t="shared" si="2"/>
        <v>133.5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14"/>
  </cols>
  <sheetData>
    <row r="1">
      <c r="A1" s="45" t="s">
        <v>118</v>
      </c>
      <c r="B1" s="46" t="s">
        <v>135</v>
      </c>
    </row>
    <row r="2">
      <c r="A2" s="47">
        <v>44214.0</v>
      </c>
      <c r="B2" s="26">
        <v>53.0</v>
      </c>
      <c r="C2" s="17"/>
      <c r="E2" s="39" t="s">
        <v>136</v>
      </c>
      <c r="F2" s="48"/>
      <c r="G2" s="48"/>
    </row>
    <row r="3">
      <c r="A3" s="47">
        <v>44245.0</v>
      </c>
      <c r="B3" s="26">
        <v>84.0</v>
      </c>
      <c r="C3" s="17"/>
      <c r="E3" s="39">
        <v>2018.0</v>
      </c>
      <c r="F3" s="39">
        <v>2019.0</v>
      </c>
      <c r="G3" s="39">
        <v>2020.0</v>
      </c>
    </row>
    <row r="4">
      <c r="A4" s="47">
        <v>44273.0</v>
      </c>
      <c r="B4" s="26">
        <v>80.0</v>
      </c>
      <c r="C4" s="17"/>
      <c r="E4" s="49">
        <f>sum(B2:B13)</f>
        <v>791</v>
      </c>
      <c r="F4" s="49">
        <f>sum(B14:B25)</f>
        <v>813</v>
      </c>
      <c r="G4" s="49">
        <f>sum(B26:B37)</f>
        <v>422</v>
      </c>
    </row>
    <row r="5">
      <c r="A5" s="47">
        <v>44304.0</v>
      </c>
      <c r="B5" s="26">
        <v>58.0</v>
      </c>
      <c r="C5" s="17"/>
      <c r="F5" s="41">
        <f t="shared" ref="F5:G5" si="1">(F4-E4)/E4</f>
        <v>0.02781289507</v>
      </c>
      <c r="G5" s="41">
        <f t="shared" si="1"/>
        <v>-0.4809348093</v>
      </c>
    </row>
    <row r="6">
      <c r="A6" s="47">
        <v>44334.0</v>
      </c>
      <c r="B6" s="26">
        <v>38.0</v>
      </c>
      <c r="C6" s="17"/>
    </row>
    <row r="7">
      <c r="A7" s="47">
        <v>44365.0</v>
      </c>
      <c r="B7" s="26">
        <v>67.0</v>
      </c>
      <c r="C7" s="17"/>
    </row>
    <row r="8">
      <c r="A8" s="47">
        <v>44395.0</v>
      </c>
      <c r="B8" s="26">
        <v>70.0</v>
      </c>
      <c r="C8" s="17"/>
    </row>
    <row r="9">
      <c r="A9" s="47">
        <v>44426.0</v>
      </c>
      <c r="B9" s="26">
        <v>65.0</v>
      </c>
      <c r="C9" s="17"/>
    </row>
    <row r="10">
      <c r="A10" s="47">
        <v>44457.0</v>
      </c>
      <c r="B10" s="26">
        <v>64.0</v>
      </c>
      <c r="C10" s="17"/>
    </row>
    <row r="11">
      <c r="A11" s="47">
        <v>44487.0</v>
      </c>
      <c r="B11" s="26">
        <v>87.0</v>
      </c>
      <c r="C11" s="17"/>
    </row>
    <row r="12">
      <c r="A12" s="47">
        <v>44518.0</v>
      </c>
      <c r="B12" s="26">
        <v>57.0</v>
      </c>
      <c r="C12" s="17"/>
    </row>
    <row r="13">
      <c r="A13" s="47">
        <v>44548.0</v>
      </c>
      <c r="B13" s="26">
        <v>68.0</v>
      </c>
      <c r="C13" s="17">
        <f>sum(B11:B13)</f>
        <v>212</v>
      </c>
    </row>
    <row r="14">
      <c r="A14" s="47">
        <v>44215.0</v>
      </c>
      <c r="B14" s="26">
        <v>77.0</v>
      </c>
      <c r="C14" s="17"/>
    </row>
    <row r="15">
      <c r="A15" s="47">
        <v>44246.0</v>
      </c>
      <c r="B15" s="26">
        <v>73.0</v>
      </c>
      <c r="C15" s="17"/>
    </row>
    <row r="16">
      <c r="A16" s="47">
        <v>44274.0</v>
      </c>
      <c r="B16" s="26">
        <v>71.0</v>
      </c>
      <c r="C16" s="17"/>
    </row>
    <row r="17">
      <c r="A17" s="47">
        <v>44305.0</v>
      </c>
      <c r="B17" s="26">
        <v>43.0</v>
      </c>
      <c r="C17" s="17"/>
    </row>
    <row r="18">
      <c r="A18" s="47">
        <v>44335.0</v>
      </c>
      <c r="B18" s="26">
        <v>59.0</v>
      </c>
      <c r="C18" s="17"/>
    </row>
    <row r="19">
      <c r="A19" s="47">
        <v>44366.0</v>
      </c>
      <c r="B19" s="26">
        <v>67.0</v>
      </c>
      <c r="C19" s="17"/>
    </row>
    <row r="20">
      <c r="A20" s="47">
        <v>44396.0</v>
      </c>
      <c r="B20" s="26">
        <v>73.0</v>
      </c>
      <c r="C20" s="17"/>
    </row>
    <row r="21">
      <c r="A21" s="47">
        <v>44427.0</v>
      </c>
      <c r="B21" s="26">
        <v>61.0</v>
      </c>
      <c r="C21" s="17"/>
    </row>
    <row r="22">
      <c r="A22" s="47">
        <v>44458.0</v>
      </c>
      <c r="B22" s="26">
        <v>93.0</v>
      </c>
      <c r="C22" s="17"/>
    </row>
    <row r="23">
      <c r="A23" s="47">
        <v>44488.0</v>
      </c>
      <c r="B23" s="26">
        <v>69.0</v>
      </c>
      <c r="C23" s="17"/>
    </row>
    <row r="24">
      <c r="A24" s="47">
        <v>44519.0</v>
      </c>
      <c r="B24" s="26">
        <v>64.0</v>
      </c>
      <c r="C24" s="17"/>
    </row>
    <row r="25">
      <c r="A25" s="47">
        <v>44549.0</v>
      </c>
      <c r="B25" s="26">
        <v>63.0</v>
      </c>
      <c r="C25" s="17">
        <f>sum(B23:B25)</f>
        <v>196</v>
      </c>
    </row>
    <row r="26">
      <c r="A26" s="47">
        <v>44216.0</v>
      </c>
      <c r="B26" s="26">
        <v>68.0</v>
      </c>
      <c r="C26" s="17"/>
      <c r="E26" s="17"/>
      <c r="F26" s="17"/>
    </row>
    <row r="27">
      <c r="A27" s="47">
        <v>44247.0</v>
      </c>
      <c r="B27" s="26">
        <v>71.0</v>
      </c>
      <c r="C27" s="17"/>
      <c r="E27" s="17"/>
      <c r="F27" s="17"/>
    </row>
    <row r="28">
      <c r="A28" s="47">
        <v>44275.0</v>
      </c>
      <c r="B28" s="26">
        <v>54.0</v>
      </c>
      <c r="C28" s="17"/>
      <c r="E28" s="17"/>
      <c r="F28" s="17"/>
    </row>
    <row r="29">
      <c r="A29" s="47">
        <v>44306.0</v>
      </c>
      <c r="B29" s="26">
        <v>8.0</v>
      </c>
      <c r="C29" s="17"/>
      <c r="E29" s="17"/>
      <c r="F29" s="17"/>
    </row>
    <row r="30">
      <c r="A30" s="47">
        <v>44336.0</v>
      </c>
      <c r="B30" s="50">
        <v>0.0</v>
      </c>
      <c r="C30" s="17"/>
    </row>
    <row r="31">
      <c r="A31" s="47">
        <v>44367.0</v>
      </c>
      <c r="B31" s="50">
        <v>0.0</v>
      </c>
      <c r="C31" s="17"/>
    </row>
    <row r="32">
      <c r="A32" s="47">
        <v>44397.0</v>
      </c>
      <c r="B32" s="26">
        <v>40.0</v>
      </c>
      <c r="C32" s="17"/>
      <c r="E32" s="17"/>
      <c r="F32" s="17"/>
    </row>
    <row r="33">
      <c r="A33" s="47">
        <v>44428.0</v>
      </c>
      <c r="B33" s="26">
        <v>42.0</v>
      </c>
      <c r="C33" s="17"/>
      <c r="E33" s="17"/>
      <c r="F33" s="17"/>
    </row>
    <row r="34">
      <c r="A34" s="47">
        <v>44459.0</v>
      </c>
      <c r="B34" s="26">
        <v>58.0</v>
      </c>
      <c r="C34" s="17"/>
      <c r="E34" s="17"/>
      <c r="F34" s="17"/>
    </row>
    <row r="35">
      <c r="A35" s="47">
        <v>44489.0</v>
      </c>
      <c r="B35" s="26">
        <v>42.0</v>
      </c>
      <c r="C35" s="17"/>
      <c r="E35" s="17"/>
      <c r="F35" s="17"/>
    </row>
    <row r="36">
      <c r="A36" s="47">
        <v>44520.0</v>
      </c>
      <c r="B36" s="26">
        <v>25.0</v>
      </c>
      <c r="E36" s="17"/>
      <c r="F36" s="17"/>
    </row>
    <row r="37">
      <c r="A37" s="47">
        <v>44550.0</v>
      </c>
      <c r="B37" s="26">
        <v>14.0</v>
      </c>
      <c r="E37" s="17"/>
      <c r="F37" s="17"/>
    </row>
    <row r="38">
      <c r="C38" s="49">
        <f>sum(B35:B37)</f>
        <v>81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2021-02-12T10:42:05Z</dcterms:created>
  <dc:creator>Adesugba Kanaydchukwu</dc:creator>
</cp:coreProperties>
</file>