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BA5E17D1-C0B1-47A3-8ED5-2C95132A258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JRV" sheetId="2" r:id="rId1"/>
    <sheet name="GERS" sheetId="4" r:id="rId2"/>
    <sheet name="Sheet1" sheetId="1" r:id="rId3"/>
  </sheets>
  <definedNames>
    <definedName name="_xlnm._FilterDatabase" localSheetId="1" hidden="1">GERS!$A$27:$I$154</definedName>
    <definedName name="_xlnm._FilterDatabase" localSheetId="2" hidden="1">Sheet1!$A$1:$H$1471</definedName>
  </definedNames>
  <calcPr calcId="191029"/>
  <pivotCaches>
    <pivotCache cacheId="178" r:id="rId4"/>
  </pivotCaches>
</workbook>
</file>

<file path=xl/calcChain.xml><?xml version="1.0" encoding="utf-8"?>
<calcChain xmlns="http://schemas.openxmlformats.org/spreadsheetml/2006/main">
  <c r="E29" i="4" l="1"/>
  <c r="E30" i="4"/>
  <c r="E31" i="4"/>
  <c r="E32" i="4"/>
  <c r="E33" i="4"/>
  <c r="E34" i="4"/>
  <c r="E35" i="4"/>
  <c r="E36" i="4"/>
  <c r="E37" i="4"/>
  <c r="E38" i="4"/>
  <c r="E39" i="4"/>
  <c r="E40" i="4"/>
  <c r="F40" i="4" s="1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F124" i="4" s="1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E28" i="4"/>
  <c r="F28" i="4" s="1"/>
  <c r="R5" i="4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N16" i="2"/>
  <c r="N15" i="2"/>
  <c r="N14" i="2"/>
  <c r="N13" i="2"/>
  <c r="N12" i="2"/>
  <c r="N11" i="2"/>
  <c r="N10" i="2"/>
  <c r="N9" i="2"/>
  <c r="N8" i="2"/>
  <c r="N7" i="2"/>
  <c r="N6" i="2"/>
  <c r="N5" i="2"/>
  <c r="E25" i="2"/>
  <c r="F29" i="2" l="1"/>
  <c r="F27" i="2"/>
  <c r="G27" i="2" s="1"/>
  <c r="H27" i="2" s="1"/>
  <c r="I27" i="2" s="1"/>
  <c r="F25" i="2"/>
  <c r="F64" i="4"/>
  <c r="G64" i="4" s="1"/>
  <c r="F145" i="4"/>
  <c r="G145" i="4" s="1"/>
  <c r="H145" i="4" s="1"/>
  <c r="I145" i="4" s="1"/>
  <c r="F71" i="4"/>
  <c r="G71" i="4" s="1"/>
  <c r="F69" i="4"/>
  <c r="G69" i="4" s="1"/>
  <c r="H69" i="4" s="1"/>
  <c r="I69" i="4" s="1"/>
  <c r="F45" i="4"/>
  <c r="G45" i="4" s="1"/>
  <c r="H45" i="4" s="1"/>
  <c r="I45" i="4" s="1"/>
  <c r="F63" i="4"/>
  <c r="G63" i="4" s="1"/>
  <c r="H63" i="4" s="1"/>
  <c r="I63" i="4" s="1"/>
  <c r="F46" i="4"/>
  <c r="G46" i="4" s="1"/>
  <c r="F56" i="4"/>
  <c r="G56" i="4" s="1"/>
  <c r="H56" i="4" s="1"/>
  <c r="I56" i="4" s="1"/>
  <c r="F52" i="4"/>
  <c r="G52" i="4" s="1"/>
  <c r="H52" i="4" s="1"/>
  <c r="I52" i="4" s="1"/>
  <c r="F62" i="4"/>
  <c r="G62" i="4" s="1"/>
  <c r="H62" i="4" s="1"/>
  <c r="I62" i="4" s="1"/>
  <c r="F151" i="4"/>
  <c r="G151" i="4" s="1"/>
  <c r="H151" i="4" s="1"/>
  <c r="I151" i="4" s="1"/>
  <c r="F67" i="4"/>
  <c r="G67" i="4" s="1"/>
  <c r="H67" i="4" s="1"/>
  <c r="I67" i="4" s="1"/>
  <c r="F55" i="4"/>
  <c r="G55" i="4" s="1"/>
  <c r="H55" i="4" s="1"/>
  <c r="I55" i="4" s="1"/>
  <c r="F50" i="4"/>
  <c r="F70" i="4"/>
  <c r="G70" i="4" s="1"/>
  <c r="H70" i="4" s="1"/>
  <c r="I70" i="4" s="1"/>
  <c r="F66" i="4"/>
  <c r="G66" i="4" s="1"/>
  <c r="H66" i="4" s="1"/>
  <c r="I66" i="4" s="1"/>
  <c r="F42" i="4"/>
  <c r="G42" i="4" s="1"/>
  <c r="H42" i="4" s="1"/>
  <c r="I42" i="4" s="1"/>
  <c r="F65" i="4"/>
  <c r="G65" i="4" s="1"/>
  <c r="F72" i="4"/>
  <c r="G72" i="4" s="1"/>
  <c r="H72" i="4" s="1"/>
  <c r="I72" i="4" s="1"/>
  <c r="F86" i="4"/>
  <c r="G86" i="4" s="1"/>
  <c r="H86" i="4" s="1"/>
  <c r="I86" i="4" s="1"/>
  <c r="F74" i="4"/>
  <c r="G74" i="4" s="1"/>
  <c r="H74" i="4" s="1"/>
  <c r="I74" i="4" s="1"/>
  <c r="F109" i="4"/>
  <c r="G109" i="4" s="1"/>
  <c r="H109" i="4" s="1"/>
  <c r="I109" i="4" s="1"/>
  <c r="F92" i="4"/>
  <c r="G92" i="4" s="1"/>
  <c r="H92" i="4" s="1"/>
  <c r="I92" i="4" s="1"/>
  <c r="F150" i="4"/>
  <c r="G150" i="4" s="1"/>
  <c r="H150" i="4" s="1"/>
  <c r="I150" i="4" s="1"/>
  <c r="F106" i="4"/>
  <c r="G106" i="4" s="1"/>
  <c r="H106" i="4" s="1"/>
  <c r="I106" i="4" s="1"/>
  <c r="F93" i="4"/>
  <c r="G93" i="4" s="1"/>
  <c r="H93" i="4" s="1"/>
  <c r="I93" i="4" s="1"/>
  <c r="F108" i="4"/>
  <c r="G108" i="4" s="1"/>
  <c r="H108" i="4" s="1"/>
  <c r="I108" i="4" s="1"/>
  <c r="F29" i="4"/>
  <c r="G29" i="4" s="1"/>
  <c r="H29" i="4" s="1"/>
  <c r="I29" i="4" s="1"/>
  <c r="F73" i="4"/>
  <c r="G73" i="4" s="1"/>
  <c r="H73" i="4" s="1"/>
  <c r="I73" i="4" s="1"/>
  <c r="F138" i="4"/>
  <c r="G138" i="4" s="1"/>
  <c r="H138" i="4" s="1"/>
  <c r="I138" i="4" s="1"/>
  <c r="F114" i="4"/>
  <c r="F125" i="4"/>
  <c r="F89" i="4"/>
  <c r="F107" i="4"/>
  <c r="F82" i="4"/>
  <c r="F136" i="4"/>
  <c r="F100" i="4"/>
  <c r="G40" i="4"/>
  <c r="H40" i="4" s="1"/>
  <c r="I40" i="4" s="1"/>
  <c r="F147" i="4"/>
  <c r="F99" i="4"/>
  <c r="F87" i="4"/>
  <c r="F39" i="4"/>
  <c r="F35" i="4"/>
  <c r="F146" i="4"/>
  <c r="F98" i="4"/>
  <c r="F96" i="4"/>
  <c r="F95" i="4"/>
  <c r="F59" i="4"/>
  <c r="F131" i="4"/>
  <c r="F85" i="4"/>
  <c r="F90" i="4"/>
  <c r="F113" i="4"/>
  <c r="F111" i="4"/>
  <c r="F44" i="4"/>
  <c r="F122" i="4"/>
  <c r="F38" i="4"/>
  <c r="F61" i="4"/>
  <c r="F133" i="4"/>
  <c r="F132" i="4"/>
  <c r="F49" i="4"/>
  <c r="F120" i="4"/>
  <c r="F84" i="4"/>
  <c r="F48" i="4"/>
  <c r="F102" i="4"/>
  <c r="F54" i="4"/>
  <c r="F149" i="4"/>
  <c r="F101" i="4"/>
  <c r="F41" i="4"/>
  <c r="F37" i="4"/>
  <c r="F148" i="4"/>
  <c r="F112" i="4"/>
  <c r="F76" i="4"/>
  <c r="F57" i="4"/>
  <c r="F135" i="4"/>
  <c r="F75" i="4"/>
  <c r="F51" i="4"/>
  <c r="F144" i="4"/>
  <c r="F134" i="4"/>
  <c r="G50" i="4"/>
  <c r="H50" i="4" s="1"/>
  <c r="I50" i="4" s="1"/>
  <c r="F143" i="4"/>
  <c r="F60" i="4"/>
  <c r="F121" i="4"/>
  <c r="F119" i="4"/>
  <c r="F83" i="4"/>
  <c r="F47" i="4"/>
  <c r="F126" i="4"/>
  <c r="F78" i="4"/>
  <c r="F30" i="4"/>
  <c r="F137" i="4"/>
  <c r="F77" i="4"/>
  <c r="F53" i="4"/>
  <c r="F88" i="4"/>
  <c r="F36" i="4"/>
  <c r="F123" i="4"/>
  <c r="F97" i="4"/>
  <c r="F110" i="4"/>
  <c r="F139" i="4"/>
  <c r="F127" i="4"/>
  <c r="F115" i="4"/>
  <c r="F103" i="4"/>
  <c r="F91" i="4"/>
  <c r="F79" i="4"/>
  <c r="F43" i="4"/>
  <c r="F31" i="4"/>
  <c r="F94" i="4"/>
  <c r="F58" i="4"/>
  <c r="F153" i="4"/>
  <c r="F105" i="4"/>
  <c r="F81" i="4"/>
  <c r="F128" i="4"/>
  <c r="F104" i="4"/>
  <c r="F80" i="4"/>
  <c r="F118" i="4"/>
  <c r="F34" i="4"/>
  <c r="F140" i="4"/>
  <c r="F116" i="4"/>
  <c r="F68" i="4"/>
  <c r="F141" i="4"/>
  <c r="F152" i="4"/>
  <c r="F130" i="4"/>
  <c r="F117" i="4"/>
  <c r="F33" i="4"/>
  <c r="F32" i="4"/>
  <c r="F142" i="4"/>
  <c r="F129" i="4"/>
  <c r="G28" i="4"/>
  <c r="H28" i="4" s="1"/>
  <c r="I28" i="4" s="1"/>
  <c r="F39" i="2"/>
  <c r="F42" i="2"/>
  <c r="F30" i="2"/>
  <c r="F32" i="2"/>
  <c r="F31" i="2"/>
  <c r="F37" i="2"/>
  <c r="F38" i="2"/>
  <c r="F28" i="2"/>
  <c r="F40" i="2"/>
  <c r="F26" i="2"/>
  <c r="F41" i="2"/>
  <c r="F36" i="2"/>
  <c r="F33" i="2"/>
  <c r="F34" i="2"/>
  <c r="F35" i="2"/>
  <c r="G25" i="2" l="1"/>
  <c r="H25" i="2" s="1"/>
  <c r="I25" i="2" s="1"/>
  <c r="G29" i="2"/>
  <c r="H29" i="2" s="1"/>
  <c r="I29" i="2" s="1"/>
  <c r="H71" i="4"/>
  <c r="I71" i="4" s="1"/>
  <c r="H65" i="4"/>
  <c r="I65" i="4" s="1"/>
  <c r="H64" i="4"/>
  <c r="I64" i="4" s="1"/>
  <c r="H46" i="4"/>
  <c r="I46" i="4" s="1"/>
  <c r="G35" i="4"/>
  <c r="H35" i="4" s="1"/>
  <c r="I35" i="4" s="1"/>
  <c r="G153" i="4"/>
  <c r="H153" i="4" s="1"/>
  <c r="I153" i="4" s="1"/>
  <c r="G119" i="4"/>
  <c r="H119" i="4" s="1"/>
  <c r="I119" i="4" s="1"/>
  <c r="G132" i="4"/>
  <c r="H132" i="4" s="1"/>
  <c r="I132" i="4" s="1"/>
  <c r="G113" i="4"/>
  <c r="H113" i="4" s="1"/>
  <c r="I113" i="4" s="1"/>
  <c r="G123" i="4"/>
  <c r="H123" i="4" s="1"/>
  <c r="I123" i="4" s="1"/>
  <c r="G36" i="4"/>
  <c r="H36" i="4" s="1"/>
  <c r="I36" i="4" s="1"/>
  <c r="G89" i="4"/>
  <c r="H89" i="4" s="1"/>
  <c r="I89" i="4" s="1"/>
  <c r="G144" i="4"/>
  <c r="H144" i="4" s="1"/>
  <c r="I144" i="4" s="1"/>
  <c r="G87" i="4"/>
  <c r="H87" i="4" s="1"/>
  <c r="I87" i="4" s="1"/>
  <c r="G121" i="4"/>
  <c r="H121" i="4" s="1"/>
  <c r="I121" i="4" s="1"/>
  <c r="G99" i="4"/>
  <c r="H99" i="4" s="1"/>
  <c r="I99" i="4" s="1"/>
  <c r="G127" i="4"/>
  <c r="H127" i="4" s="1"/>
  <c r="I127" i="4" s="1"/>
  <c r="G75" i="4"/>
  <c r="H75" i="4" s="1"/>
  <c r="I75" i="4" s="1"/>
  <c r="G147" i="4"/>
  <c r="H147" i="4" s="1"/>
  <c r="I147" i="4" s="1"/>
  <c r="G114" i="4"/>
  <c r="H114" i="4" s="1"/>
  <c r="I114" i="4" s="1"/>
  <c r="G34" i="4"/>
  <c r="H34" i="4" s="1"/>
  <c r="I34" i="4" s="1"/>
  <c r="G139" i="4"/>
  <c r="H139" i="4" s="1"/>
  <c r="I139" i="4" s="1"/>
  <c r="G124" i="4"/>
  <c r="H124" i="4" s="1"/>
  <c r="I124" i="4" s="1"/>
  <c r="G135" i="4"/>
  <c r="H135" i="4" s="1"/>
  <c r="I135" i="4" s="1"/>
  <c r="G38" i="4"/>
  <c r="H38" i="4" s="1"/>
  <c r="I38" i="4" s="1"/>
  <c r="G59" i="4"/>
  <c r="H59" i="4" s="1"/>
  <c r="I59" i="4" s="1"/>
  <c r="G130" i="4"/>
  <c r="H130" i="4" s="1"/>
  <c r="I130" i="4" s="1"/>
  <c r="G146" i="4"/>
  <c r="H146" i="4" s="1"/>
  <c r="I146" i="4" s="1"/>
  <c r="G90" i="4"/>
  <c r="H90" i="4" s="1"/>
  <c r="I90" i="4" s="1"/>
  <c r="G107" i="4"/>
  <c r="H107" i="4" s="1"/>
  <c r="I107" i="4" s="1"/>
  <c r="G39" i="4"/>
  <c r="H39" i="4" s="1"/>
  <c r="I39" i="4" s="1"/>
  <c r="G126" i="4"/>
  <c r="H126" i="4" s="1"/>
  <c r="I126" i="4" s="1"/>
  <c r="G79" i="4"/>
  <c r="H79" i="4" s="1"/>
  <c r="I79" i="4" s="1"/>
  <c r="G49" i="4"/>
  <c r="H49" i="4" s="1"/>
  <c r="I49" i="4" s="1"/>
  <c r="G58" i="4"/>
  <c r="H58" i="4" s="1"/>
  <c r="I58" i="4" s="1"/>
  <c r="G83" i="4"/>
  <c r="H83" i="4" s="1"/>
  <c r="I83" i="4" s="1"/>
  <c r="G94" i="4"/>
  <c r="H94" i="4" s="1"/>
  <c r="I94" i="4" s="1"/>
  <c r="G101" i="4"/>
  <c r="H101" i="4" s="1"/>
  <c r="I101" i="4" s="1"/>
  <c r="G125" i="4"/>
  <c r="H125" i="4" s="1"/>
  <c r="I125" i="4" s="1"/>
  <c r="G51" i="4"/>
  <c r="H51" i="4" s="1"/>
  <c r="I51" i="4" s="1"/>
  <c r="G131" i="4"/>
  <c r="H131" i="4" s="1"/>
  <c r="I131" i="4" s="1"/>
  <c r="G31" i="4"/>
  <c r="H31" i="4" s="1"/>
  <c r="I31" i="4" s="1"/>
  <c r="G57" i="4"/>
  <c r="H57" i="4" s="1"/>
  <c r="I57" i="4" s="1"/>
  <c r="G80" i="4"/>
  <c r="H80" i="4" s="1"/>
  <c r="I80" i="4" s="1"/>
  <c r="G102" i="4"/>
  <c r="H102" i="4" s="1"/>
  <c r="I102" i="4" s="1"/>
  <c r="G96" i="4"/>
  <c r="H96" i="4" s="1"/>
  <c r="I96" i="4" s="1"/>
  <c r="G32" i="4"/>
  <c r="H32" i="4" s="1"/>
  <c r="I32" i="4" s="1"/>
  <c r="G104" i="4"/>
  <c r="H104" i="4" s="1"/>
  <c r="I104" i="4" s="1"/>
  <c r="G110" i="4"/>
  <c r="H110" i="4" s="1"/>
  <c r="I110" i="4" s="1"/>
  <c r="G137" i="4"/>
  <c r="H137" i="4" s="1"/>
  <c r="I137" i="4" s="1"/>
  <c r="G143" i="4"/>
  <c r="H143" i="4" s="1"/>
  <c r="I143" i="4" s="1"/>
  <c r="G48" i="4"/>
  <c r="H48" i="4" s="1"/>
  <c r="I48" i="4" s="1"/>
  <c r="G122" i="4"/>
  <c r="H122" i="4" s="1"/>
  <c r="I122" i="4" s="1"/>
  <c r="G100" i="4"/>
  <c r="H100" i="4" s="1"/>
  <c r="I100" i="4" s="1"/>
  <c r="G105" i="4"/>
  <c r="H105" i="4" s="1"/>
  <c r="I105" i="4" s="1"/>
  <c r="G152" i="4"/>
  <c r="H152" i="4" s="1"/>
  <c r="I152" i="4" s="1"/>
  <c r="G37" i="4"/>
  <c r="H37" i="4" s="1"/>
  <c r="I37" i="4" s="1"/>
  <c r="G91" i="4"/>
  <c r="H91" i="4" s="1"/>
  <c r="I91" i="4" s="1"/>
  <c r="G41" i="4"/>
  <c r="H41" i="4" s="1"/>
  <c r="I41" i="4" s="1"/>
  <c r="G103" i="4"/>
  <c r="H103" i="4" s="1"/>
  <c r="I103" i="4" s="1"/>
  <c r="G133" i="4"/>
  <c r="H133" i="4" s="1"/>
  <c r="I133" i="4" s="1"/>
  <c r="G115" i="4"/>
  <c r="H115" i="4" s="1"/>
  <c r="I115" i="4" s="1"/>
  <c r="G85" i="4"/>
  <c r="H85" i="4" s="1"/>
  <c r="I85" i="4" s="1"/>
  <c r="G140" i="4"/>
  <c r="H140" i="4" s="1"/>
  <c r="I140" i="4" s="1"/>
  <c r="G53" i="4"/>
  <c r="H53" i="4" s="1"/>
  <c r="I53" i="4" s="1"/>
  <c r="G54" i="4"/>
  <c r="H54" i="4" s="1"/>
  <c r="I54" i="4" s="1"/>
  <c r="G142" i="4"/>
  <c r="H142" i="4" s="1"/>
  <c r="I142" i="4" s="1"/>
  <c r="G77" i="4"/>
  <c r="H77" i="4" s="1"/>
  <c r="I77" i="4" s="1"/>
  <c r="G33" i="4"/>
  <c r="H33" i="4" s="1"/>
  <c r="I33" i="4" s="1"/>
  <c r="G97" i="4"/>
  <c r="H97" i="4" s="1"/>
  <c r="I97" i="4" s="1"/>
  <c r="G84" i="4"/>
  <c r="H84" i="4" s="1"/>
  <c r="I84" i="4" s="1"/>
  <c r="G44" i="4"/>
  <c r="H44" i="4" s="1"/>
  <c r="I44" i="4" s="1"/>
  <c r="G136" i="4"/>
  <c r="H136" i="4" s="1"/>
  <c r="I136" i="4" s="1"/>
  <c r="G148" i="4"/>
  <c r="H148" i="4" s="1"/>
  <c r="I148" i="4" s="1"/>
  <c r="G47" i="4"/>
  <c r="H47" i="4" s="1"/>
  <c r="I47" i="4" s="1"/>
  <c r="G141" i="4"/>
  <c r="H141" i="4" s="1"/>
  <c r="I141" i="4" s="1"/>
  <c r="G134" i="4"/>
  <c r="H134" i="4" s="1"/>
  <c r="I134" i="4" s="1"/>
  <c r="G68" i="4"/>
  <c r="H68" i="4" s="1"/>
  <c r="I68" i="4" s="1"/>
  <c r="G116" i="4"/>
  <c r="H116" i="4" s="1"/>
  <c r="I116" i="4" s="1"/>
  <c r="G149" i="4"/>
  <c r="H149" i="4" s="1"/>
  <c r="I149" i="4" s="1"/>
  <c r="G88" i="4"/>
  <c r="H88" i="4" s="1"/>
  <c r="I88" i="4" s="1"/>
  <c r="G61" i="4"/>
  <c r="H61" i="4" s="1"/>
  <c r="I61" i="4" s="1"/>
  <c r="G129" i="4"/>
  <c r="H129" i="4" s="1"/>
  <c r="I129" i="4" s="1"/>
  <c r="G118" i="4"/>
  <c r="H118" i="4" s="1"/>
  <c r="I118" i="4" s="1"/>
  <c r="G60" i="4"/>
  <c r="H60" i="4" s="1"/>
  <c r="I60" i="4" s="1"/>
  <c r="G95" i="4"/>
  <c r="H95" i="4" s="1"/>
  <c r="I95" i="4" s="1"/>
  <c r="G43" i="4"/>
  <c r="H43" i="4" s="1"/>
  <c r="I43" i="4" s="1"/>
  <c r="G128" i="4"/>
  <c r="H128" i="4" s="1"/>
  <c r="I128" i="4" s="1"/>
  <c r="G30" i="4"/>
  <c r="H30" i="4" s="1"/>
  <c r="I30" i="4" s="1"/>
  <c r="G76" i="4"/>
  <c r="H76" i="4" s="1"/>
  <c r="I76" i="4" s="1"/>
  <c r="G117" i="4"/>
  <c r="H117" i="4" s="1"/>
  <c r="I117" i="4" s="1"/>
  <c r="G81" i="4"/>
  <c r="H81" i="4" s="1"/>
  <c r="I81" i="4" s="1"/>
  <c r="G78" i="4"/>
  <c r="H78" i="4" s="1"/>
  <c r="I78" i="4" s="1"/>
  <c r="G112" i="4"/>
  <c r="H112" i="4" s="1"/>
  <c r="I112" i="4" s="1"/>
  <c r="G120" i="4"/>
  <c r="H120" i="4" s="1"/>
  <c r="I120" i="4" s="1"/>
  <c r="G111" i="4"/>
  <c r="H111" i="4" s="1"/>
  <c r="I111" i="4" s="1"/>
  <c r="G98" i="4"/>
  <c r="H98" i="4" s="1"/>
  <c r="I98" i="4" s="1"/>
  <c r="G82" i="4"/>
  <c r="H82" i="4" s="1"/>
  <c r="I82" i="4" s="1"/>
  <c r="G40" i="2"/>
  <c r="H40" i="2" s="1"/>
  <c r="I40" i="2" s="1"/>
  <c r="G37" i="2"/>
  <c r="H37" i="2" s="1"/>
  <c r="I37" i="2" s="1"/>
  <c r="G26" i="2"/>
  <c r="H26" i="2" s="1"/>
  <c r="I26" i="2" s="1"/>
  <c r="G28" i="2"/>
  <c r="H28" i="2" s="1"/>
  <c r="I28" i="2" s="1"/>
  <c r="G31" i="2"/>
  <c r="H31" i="2" s="1"/>
  <c r="I31" i="2" s="1"/>
  <c r="G34" i="2"/>
  <c r="H34" i="2" s="1"/>
  <c r="I34" i="2" s="1"/>
  <c r="G33" i="2"/>
  <c r="H33" i="2" s="1"/>
  <c r="I33" i="2" s="1"/>
  <c r="G30" i="2"/>
  <c r="H30" i="2" s="1"/>
  <c r="I30" i="2" s="1"/>
  <c r="G35" i="2"/>
  <c r="H35" i="2" s="1"/>
  <c r="I35" i="2" s="1"/>
  <c r="G36" i="2"/>
  <c r="H36" i="2" s="1"/>
  <c r="I36" i="2" s="1"/>
  <c r="G41" i="2"/>
  <c r="H41" i="2"/>
  <c r="I41" i="2" s="1"/>
  <c r="G42" i="2"/>
  <c r="H42" i="2" s="1"/>
  <c r="I42" i="2" s="1"/>
  <c r="G38" i="2"/>
  <c r="H38" i="2" s="1"/>
  <c r="I38" i="2" s="1"/>
  <c r="G32" i="2"/>
  <c r="H32" i="2" s="1"/>
  <c r="I32" i="2" s="1"/>
  <c r="G39" i="2"/>
  <c r="H39" i="2" s="1"/>
  <c r="I39" i="2" s="1"/>
</calcChain>
</file>

<file path=xl/sharedStrings.xml><?xml version="1.0" encoding="utf-8"?>
<sst xmlns="http://schemas.openxmlformats.org/spreadsheetml/2006/main" count="8850" uniqueCount="182">
  <si>
    <t>Grupo</t>
  </si>
  <si>
    <t>Atividade</t>
  </si>
  <si>
    <t>EPS Planejada</t>
  </si>
  <si>
    <t>EPS - CADASTRO</t>
  </si>
  <si>
    <t>RF</t>
  </si>
  <si>
    <t>Área planejada - ha</t>
  </si>
  <si>
    <t>Operation Description</t>
  </si>
  <si>
    <t>status</t>
  </si>
  <si>
    <t>CALCARIO</t>
  </si>
  <si>
    <t>SERV APLIC CALCARIO NIVEL 1 AGRIC</t>
  </si>
  <si>
    <t>CARPELO</t>
  </si>
  <si>
    <t>RF_10</t>
  </si>
  <si>
    <t>Ativo</t>
  </si>
  <si>
    <t>IRRIGAÇÃO</t>
  </si>
  <si>
    <t>SERV IRRIGACAO REPLANTIO NIVEL 1 AGRIC</t>
  </si>
  <si>
    <t>GERS</t>
  </si>
  <si>
    <t>GN</t>
  </si>
  <si>
    <t>INOVESA</t>
  </si>
  <si>
    <t>JFI CAPÃO</t>
  </si>
  <si>
    <t>JFI DOURADO</t>
  </si>
  <si>
    <t>DELTA</t>
  </si>
  <si>
    <t>NILZA</t>
  </si>
  <si>
    <t>JFI DUARTINA</t>
  </si>
  <si>
    <t>EMFLORA</t>
  </si>
  <si>
    <t>JFI ITATINGA</t>
  </si>
  <si>
    <t>RA FLORESTAL</t>
  </si>
  <si>
    <t>MIGRAR</t>
  </si>
  <si>
    <t>SOLLUM</t>
  </si>
  <si>
    <t>SERV IRRIGACAO REPLANTIO NIVEL 2 AGRIC</t>
  </si>
  <si>
    <t>SERV IRRIGACAO REPLANTIO NIVEL 3 AGRIC</t>
  </si>
  <si>
    <t>GERAÇÃO</t>
  </si>
  <si>
    <t>SERV IRRIGACAO REPLANTIO PROPRIO</t>
  </si>
  <si>
    <t>BRACELL</t>
  </si>
  <si>
    <t>SERV IRRIGACAO REPLANTIO 2ª NIVEL 1 AGRIC</t>
  </si>
  <si>
    <t>SERV IRRIGACAO 4ª NIVEL 3 AGRIC</t>
  </si>
  <si>
    <t>SERV IRRIGACAO NIVEL 1 AGRIC</t>
  </si>
  <si>
    <t>SERV IRRIGAÇAO N1 DECL AGRIC</t>
  </si>
  <si>
    <t>JFI SUL</t>
  </si>
  <si>
    <t>SERV IRRIGACAO NIVEL 2 AGRIC</t>
  </si>
  <si>
    <t>SERV IRRIGACAO NIVEL 3 AGRIC</t>
  </si>
  <si>
    <t>MIGRAR BID</t>
  </si>
  <si>
    <t>SERV IRRIGACAO PROPRIO</t>
  </si>
  <si>
    <t>SAVANNAH</t>
  </si>
  <si>
    <t>Savannah Subsolagem Propria</t>
  </si>
  <si>
    <t>LIMPA_TRILHO</t>
  </si>
  <si>
    <t>SERV LIMPA TRILHO PROPRIO</t>
  </si>
  <si>
    <t>PRAGAS_E_DOENCAS</t>
  </si>
  <si>
    <t>SERV CONTROLE DE PRAGAS AGRIC</t>
  </si>
  <si>
    <t>JY</t>
  </si>
  <si>
    <t>PLANTIO</t>
  </si>
  <si>
    <t>SERV PLANTIO PROPRIO</t>
  </si>
  <si>
    <t>SERV PLANTIO AGRIC</t>
  </si>
  <si>
    <t>SERV PLANTIO CONVENCIONAL DECL AGRIC</t>
  </si>
  <si>
    <t>SERV PLANTIO IRRIGADO NIVEL 1 AGRIC</t>
  </si>
  <si>
    <t>SERV PLANTIO IRRIGADO NIVEL 2 AGRIC</t>
  </si>
  <si>
    <t>SERV PLANTIO IRRIGADO NIVEL 3 AGRIC</t>
  </si>
  <si>
    <t>SERV IRRIGACAO 4ª NIVEL 2 AGRIC</t>
  </si>
  <si>
    <t>SERV IRRIGACAO 4ª NIVEL 1 AGRIC</t>
  </si>
  <si>
    <t>DESSECA</t>
  </si>
  <si>
    <t>SERV CAP QUIM MANUAL MEDIA AGRIC</t>
  </si>
  <si>
    <t>SERV CAP QUIM MANUAL PESADA AGRIC</t>
  </si>
  <si>
    <t>FERTILIZAÇÃO</t>
  </si>
  <si>
    <t>SERV ADUBACAO MANUAL COBERT DECL AGRIC</t>
  </si>
  <si>
    <t>SERV ADUBACAO SOLIDA CONJ CAPINA MEC A PROPRIO</t>
  </si>
  <si>
    <t>SERV ADUBACAO SOLIDA CONJ CAPINA MEC B2 PROPRIO</t>
  </si>
  <si>
    <t>SERV ADUBACAO SOLIDA MANUAL 360DIAS AGRIC</t>
  </si>
  <si>
    <t>SERV ADUBACAO SOLIDA MANUAL AGRIC</t>
  </si>
  <si>
    <t>SERV ADUBACAO SOLIDA MEC AGRIC</t>
  </si>
  <si>
    <t>SERV CAP QUIM MAN MEDIA DECL AGRIC</t>
  </si>
  <si>
    <t>SERV CAP QUIM MAN AREA TOTAL DECL AGRIC</t>
  </si>
  <si>
    <t>COMBATE_A_FORMIGAS</t>
  </si>
  <si>
    <t>SERV CONT FORMIGA MAN 1R AGRIC</t>
  </si>
  <si>
    <t>LB FLORESTAL</t>
  </si>
  <si>
    <t>SERV REPASSE FORMIGA DECL AGRIC</t>
  </si>
  <si>
    <t>SERV APLIC HERB AREA TOTAL NIVEL 2 AGRIC</t>
  </si>
  <si>
    <t>SERV IRRIGACAO 2ª NIVEL 1 AGRIC</t>
  </si>
  <si>
    <t>SERV IRRIGACAO 3ª NIVEL 1 AGRIC</t>
  </si>
  <si>
    <t>SERV IRRIGACAO 3ª NIVEL 2 AGRIC</t>
  </si>
  <si>
    <t>SERV IRRIGACAO 3ª NIVEL 3 AGRIC</t>
  </si>
  <si>
    <t>SERV IRRIGACAO 2ª NIVEL 3 AGRIC</t>
  </si>
  <si>
    <t>SERV IRRIGACAO 2ª NIVEL 2 AGRIC</t>
  </si>
  <si>
    <t>PÓS_EMERGENTE</t>
  </si>
  <si>
    <t>SERV CAP QUIM MEC BARRA ABERTA AGRIC</t>
  </si>
  <si>
    <t>SERV CAP QUIM MEC BARRA AGRIC</t>
  </si>
  <si>
    <t>JVR FLORESTAL</t>
  </si>
  <si>
    <t>SERV CAP QUIM MEC 2ª BARRA AGRIC</t>
  </si>
  <si>
    <t>SERV CAP QUIM MEC 3ª BARRA AGRIC</t>
  </si>
  <si>
    <t>SERV ROCADA MANUAL AGRIC</t>
  </si>
  <si>
    <t>REPLANTIO</t>
  </si>
  <si>
    <t>SERV REPLANTIO AGRIC</t>
  </si>
  <si>
    <t>SERV REPLANTIO DECL AGRIC</t>
  </si>
  <si>
    <t>SERV REPLANTIO PROPRIO</t>
  </si>
  <si>
    <t>SERV REPLANTIO TECNICO AGRIC</t>
  </si>
  <si>
    <t>SERV CAP QUIM MANUAL LEVE AGRIC</t>
  </si>
  <si>
    <t>SERV ROCADA MANUAL N2 AGRIC</t>
  </si>
  <si>
    <t>SERV ROCADA MANUAL N3 AGRIC</t>
  </si>
  <si>
    <t>SERV ROCADA MECANIZADA AGRIC</t>
  </si>
  <si>
    <t>SERV ROCADA QUIM MECANIZADA AGRIC</t>
  </si>
  <si>
    <t>SERV ROÇADA DESBROTA N7 AGRIC</t>
  </si>
  <si>
    <t>REBAIXAMENTO</t>
  </si>
  <si>
    <t>SERV REBAIXAMENTO TOCO</t>
  </si>
  <si>
    <t>PREPAROS_DE_SOLO_MANUAL</t>
  </si>
  <si>
    <t>SERV ADUBACAO SOLIDA MANUAL COVETA AGRIC</t>
  </si>
  <si>
    <t>SERV CONSTR BACIA REFORMA AGRIC</t>
  </si>
  <si>
    <t>SERV ADUBACAO MANUAL BASE DECL AGRIC</t>
  </si>
  <si>
    <t>SERV CONTRUÇAO BACIA REFORMA DECL AGRIC</t>
  </si>
  <si>
    <t>SERV COROAMENTO MEDIO AGRIC</t>
  </si>
  <si>
    <t>PRÉ_EMERGENTE</t>
  </si>
  <si>
    <t>SERV CAP QUIM 1º PRE EMERG AREA TOTAL</t>
  </si>
  <si>
    <t>PREPAROS_DE_SOLO</t>
  </si>
  <si>
    <t>Subsolagem Propria</t>
  </si>
  <si>
    <t>SERV PULVERIZACAO DRONE N3 AGRIC</t>
  </si>
  <si>
    <t>MAVERICK</t>
  </si>
  <si>
    <t>SERV SUBSOLAGEM APS PROPRIO</t>
  </si>
  <si>
    <t>SERV CAP QUIM 2º PRE EMERG AREA TOTAL</t>
  </si>
  <si>
    <t>SERV CAP QUIM MAN PRE EMERG DECL AGRIC</t>
  </si>
  <si>
    <t>SERV CAP QUIM MEC AUTOPROPELIDO AGRIC - PRE EMERGENTE</t>
  </si>
  <si>
    <t>TECPONTA</t>
  </si>
  <si>
    <t>SERV CAP QUIM PRE EMERG AUTOPROPELIDO PROPRIO</t>
  </si>
  <si>
    <t>SERV CAPINA PRE EMERGENTE DRONE PROPRIO</t>
  </si>
  <si>
    <t>SERV CAP QUIM 2º PRE EMERG</t>
  </si>
  <si>
    <t>SERV COMB FORMIGA MANUAL 1 RUA AGRIC</t>
  </si>
  <si>
    <t>SERV COMB FORMIGA MAN 1 RUAS DECL AGRIC</t>
  </si>
  <si>
    <t>SERV APLIC CALCARIO NIVEL 3 AGRIC</t>
  </si>
  <si>
    <t>SERV COMB FORM MAN PRÉ CORTE AGRIC</t>
  </si>
  <si>
    <t>SERV COMB FORMIGA PRE PLANTIO 1ª</t>
  </si>
  <si>
    <t>SERV COMB FORMIGA PRE PLANTIO 2ª</t>
  </si>
  <si>
    <t>SERV COMB FORMIGA PRE PLANTIO DECL AGRIC</t>
  </si>
  <si>
    <t>SERV APLIC CALCARIO PROPRIO</t>
  </si>
  <si>
    <t>SERV APLIC CALCARIO NIVEL 2 AGRIC</t>
  </si>
  <si>
    <t>SERV COMB FORM MAN 1º REPASSE AGRIC</t>
  </si>
  <si>
    <t>SERV COMB FORM MAN 2º REPASSE AGRIC</t>
  </si>
  <si>
    <t>SERV COMB FORMIGA MANUAL PO AGRIC</t>
  </si>
  <si>
    <t>SERV COMB FORMIGA REPASSE</t>
  </si>
  <si>
    <t>SUBSOLAGEM PROPRIA</t>
  </si>
  <si>
    <t>RF_8</t>
  </si>
  <si>
    <t>Ecominas</t>
  </si>
  <si>
    <t>Adub. Base e Capina Savanah Propria</t>
  </si>
  <si>
    <t>PREPARO_DE_SOLO_MANUAL</t>
  </si>
  <si>
    <t>Inovesa</t>
  </si>
  <si>
    <t>Maverick</t>
  </si>
  <si>
    <t>SERV COMB FORMIGA MAN BORDA DECL AGRIC</t>
  </si>
  <si>
    <t>Emflora</t>
  </si>
  <si>
    <t>SERV PLANTIO IRRIGADO PROPRIO</t>
  </si>
  <si>
    <t>SERV IRRIGAÇÃO REPLANTIO PROPRIO</t>
  </si>
  <si>
    <t>SERV CAP QUIM MEC CONJUGADA LINHA ENTRELINHA</t>
  </si>
  <si>
    <t>MS FLORESTAL</t>
  </si>
  <si>
    <t>SAVANNAH SUBSOLAGEM PROPRIA</t>
  </si>
  <si>
    <t>SERV CAP QUIM PRE EMERG AREA TOTAL AUTOPROPELIDO</t>
  </si>
  <si>
    <t>SERV APLIC CALCARIO NIVEL 3 DECL AGRIC</t>
  </si>
  <si>
    <t>SERV CAP QUIM MAN LEVE DECL AGRIC</t>
  </si>
  <si>
    <t>SERV CAP QUIM MAN PESADA DECL AGRIC</t>
  </si>
  <si>
    <t>SERV IRRIGACAO 2ª PROPRIO</t>
  </si>
  <si>
    <t>SERV IRRIGACAO 3ª PROPRIO</t>
  </si>
  <si>
    <t>SERV CAPINA AREA TOTAL DRONE PROPRIO</t>
  </si>
  <si>
    <t>SERV APLIC HERB AREA TOTAL NIVEL 1 AGRIC</t>
  </si>
  <si>
    <t>SERV CONT FORMIGA BORDADURA AGRIC</t>
  </si>
  <si>
    <t>SERV ADUBACAO SOLIDA MEC 360DIAS AGRIC</t>
  </si>
  <si>
    <t>RF_9</t>
  </si>
  <si>
    <t>ECOMINAS</t>
  </si>
  <si>
    <t>SERV IRRIGACAO REPLANTIO 3ª NIVEL 3 AGRIC</t>
  </si>
  <si>
    <t>SERV ROCADA MANUAL DECL N3 AGRIC</t>
  </si>
  <si>
    <t>SERV ROCADA MANUAL DECL N2 AGRIC</t>
  </si>
  <si>
    <t>SERV IRRIGACAO REPLANTIO 2ª NIVEL 3 AGRIC</t>
  </si>
  <si>
    <t>SERV APLIC HERB AREA TOTAL MEC DECL AGRIC</t>
  </si>
  <si>
    <t>SERV PREP SOLO MOTOCOVEADOR AGRIC</t>
  </si>
  <si>
    <t>SERV COMB FORMIGA LOC SIST DECL AGRIC</t>
  </si>
  <si>
    <t>JFI</t>
  </si>
  <si>
    <t>SERV PULVERIZACAO AEREA 3 AGRIC</t>
  </si>
  <si>
    <t>Pretel</t>
  </si>
  <si>
    <t>Total Geral</t>
  </si>
  <si>
    <t>Soma de Área planejada - ha</t>
  </si>
  <si>
    <t>chave</t>
  </si>
  <si>
    <t>realizado JVR</t>
  </si>
  <si>
    <t>total</t>
  </si>
  <si>
    <t>percentual JRV</t>
  </si>
  <si>
    <t>percentual EPS</t>
  </si>
  <si>
    <t>realizado GERS</t>
  </si>
  <si>
    <t>percentual GERS</t>
  </si>
  <si>
    <t>*Com excessão ao drone</t>
  </si>
  <si>
    <t>*Apenas no primeiro semestre</t>
  </si>
  <si>
    <t>*Validar com Ana se faz sentido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</si>
</sst>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2" borderId="2" xfId="0" applyFont="1" applyFill="1" applyBorder="1"/>
    <xf numFmtId="0" fontId="0" fillId="3" borderId="0" xfId="0" applyNumberFormat="1" applyFill="1"/>
    <xf numFmtId="0" fontId="2" fillId="2" borderId="0" xfId="0" applyFont="1" applyFill="1" applyBorder="1"/>
    <xf numFmtId="4" fontId="0" fillId="0" borderId="0" xfId="0" applyNumberFormat="1"/>
    <xf numFmtId="4" fontId="0" fillId="4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0" fontId="0" fillId="0" borderId="0" xfId="0" applyNumberFormat="1" applyFill="1"/>
    <xf numFmtId="0" fontId="0" fillId="0" borderId="0" xfId="0" applyFill="1"/>
    <xf numFmtId="4" fontId="0" fillId="0" borderId="0" xfId="0" applyNumberFormat="1" applyFill="1"/>
    <xf numFmtId="4" fontId="3" fillId="5" borderId="0" xfId="0" applyNumberFormat="1" applyFont="1" applyFill="1"/>
  </cellXfs>
  <cellStyles count="1">
    <cellStyle name="Normal" xfId="0" builtinId="0"/>
  </cellStyles>
  <dxfs count="20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C000"/>
        </patternFill>
      </fill>
    </dxf>
    <dxf>
      <numFmt numFmtId="4" formatCode="#,##0.00"/>
      <fill>
        <patternFill patternType="solid">
          <fgColor indexed="64"/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Aragao Martins de Moura" refreshedDate="45601.607564814818" createdVersion="6" refreshedVersion="6" minRefreshableVersion="3" recordCount="1471" xr:uid="{9979F7C0-33B6-4B72-9170-94F49AF46B0D}">
  <cacheSource type="worksheet">
    <worksheetSource ref="A1:H1048576" sheet="Sheet1"/>
  </cacheSource>
  <cacheFields count="8">
    <cacheField name="Grupo" numFmtId="0">
      <sharedItems containsBlank="1" count="17">
        <s v="CALCARIO"/>
        <s v="IRRIGAÇÃO"/>
        <s v="SAVANNAH"/>
        <s v="LIMPA_TRILHO"/>
        <s v="PRAGAS_E_DOENCAS"/>
        <s v="PLANTIO"/>
        <s v="DESSECA"/>
        <s v="FERTILIZAÇÃO"/>
        <s v="COMBATE_A_FORMIGAS"/>
        <s v="PÓS_EMERGENTE"/>
        <s v="REPLANTIO"/>
        <s v="REBAIXAMENTO"/>
        <s v="PREPAROS_DE_SOLO_MANUAL"/>
        <s v="PRÉ_EMERGENTE"/>
        <s v="PREPAROS_DE_SOLO"/>
        <s v="PREPARO_DE_SOLO_MANUAL"/>
        <m/>
      </sharedItems>
    </cacheField>
    <cacheField name="Atividade" numFmtId="0">
      <sharedItems containsBlank="1" count="110">
        <s v="SERV APLIC CALCARIO NIVEL 1 AGRIC"/>
        <s v="SERV IRRIGACAO REPLANTIO NIVEL 1 AGRIC"/>
        <s v="SERV IRRIGACAO REPLANTIO NIVEL 2 AGRIC"/>
        <s v="SERV IRRIGACAO REPLANTIO NIVEL 3 AGRIC"/>
        <s v="SERV IRRIGACAO REPLANTIO PROPRIO"/>
        <s v="SERV IRRIGACAO REPLANTIO 2ª NIVEL 1 AGRIC"/>
        <s v="SERV IRRIGACAO 4ª NIVEL 3 AGRIC"/>
        <s v="SERV IRRIGACAO NIVEL 1 AGRIC"/>
        <s v="SERV IRRIGAÇAO N1 DECL AGRIC"/>
        <s v="SERV IRRIGACAO NIVEL 2 AGRIC"/>
        <s v="SERV IRRIGACAO NIVEL 3 AGRIC"/>
        <s v="SERV IRRIGACAO PROPRIO"/>
        <s v="Savannah Subsolagem Propria"/>
        <s v="SERV LIMPA TRILHO PROPRIO"/>
        <s v="SERV CONTROLE DE PRAGAS AGRIC"/>
        <s v="SERV PLANTIO PROPRIO"/>
        <s v="SERV PLANTIO AGRIC"/>
        <s v="SERV PLANTIO CONVENCIONAL DECL AGRIC"/>
        <s v="SERV PLANTIO IRRIGADO NIVEL 1 AGRIC"/>
        <s v="SERV PLANTIO IRRIGADO NIVEL 2 AGRIC"/>
        <s v="SERV PLANTIO IRRIGADO NIVEL 3 AGRIC"/>
        <s v="SERV IRRIGACAO 4ª NIVEL 2 AGRIC"/>
        <s v="SERV IRRIGACAO 4ª NIVEL 1 AGRIC"/>
        <s v="SERV CAP QUIM MANUAL MEDIA AGRIC"/>
        <s v="SERV CAP QUIM MANUAL PESADA AGRIC"/>
        <s v="SERV ADUBACAO MANUAL COBERT DECL AGRIC"/>
        <s v="SERV ADUBACAO SOLIDA CONJ CAPINA MEC A PROPRIO"/>
        <s v="SERV ADUBACAO SOLIDA CONJ CAPINA MEC B2 PROPRIO"/>
        <s v="SERV ADUBACAO SOLIDA MANUAL 360DIAS AGRIC"/>
        <s v="SERV ADUBACAO SOLIDA MANUAL AGRIC"/>
        <s v="SERV ADUBACAO SOLIDA MEC AGRIC"/>
        <s v="SERV CAP QUIM MAN MEDIA DECL AGRIC"/>
        <s v="SERV CAP QUIM MAN AREA TOTAL DECL AGRIC"/>
        <s v="SERV CONT FORMIGA MAN 1R AGRIC"/>
        <s v="SERV REPASSE FORMIGA DECL AGRIC"/>
        <s v="SERV APLIC HERB AREA TOTAL NIVEL 2 AGRIC"/>
        <s v="SERV IRRIGACAO 2ª NIVEL 1 AGRIC"/>
        <s v="SERV IRRIGACAO 3ª NIVEL 1 AGRIC"/>
        <s v="SERV IRRIGACAO 3ª NIVEL 2 AGRIC"/>
        <s v="SERV IRRIGACAO 3ª NIVEL 3 AGRIC"/>
        <s v="SERV IRRIGACAO 2ª NIVEL 3 AGRIC"/>
        <s v="SERV IRRIGACAO 2ª NIVEL 2 AGRIC"/>
        <s v="SERV CAP QUIM MEC BARRA ABERTA AGRIC"/>
        <s v="SERV CAP QUIM MEC BARRA AGRIC"/>
        <s v="SERV CAP QUIM MEC 2ª BARRA AGRIC"/>
        <s v="SERV CAP QUIM MEC 3ª BARRA AGRIC"/>
        <s v="SERV ROCADA MANUAL AGRIC"/>
        <s v="SERV REPLANTIO AGRIC"/>
        <s v="SERV REPLANTIO DECL AGRIC"/>
        <s v="SERV REPLANTIO PROPRIO"/>
        <s v="SERV REPLANTIO TECNICO AGRIC"/>
        <s v="SERV CAP QUIM MANUAL LEVE AGRIC"/>
        <s v="SERV ROCADA MANUAL N2 AGRIC"/>
        <s v="SERV ROCADA MANUAL N3 AGRIC"/>
        <s v="SERV ROCADA MECANIZADA AGRIC"/>
        <s v="SERV ROCADA QUIM MECANIZADA AGRIC"/>
        <s v="SERV ROÇADA DESBROTA N7 AGRIC"/>
        <s v="SERV REBAIXAMENTO TOCO"/>
        <s v="SERV ADUBACAO SOLIDA MANUAL COVETA AGRIC"/>
        <s v="SERV CONSTR BACIA REFORMA AGRIC"/>
        <s v="SERV ADUBACAO MANUAL BASE DECL AGRIC"/>
        <s v="SERV CONTRUÇAO BACIA REFORMA DECL AGRIC"/>
        <s v="SERV COROAMENTO MEDIO AGRIC"/>
        <s v="SERV CAP QUIM 1º PRE EMERG AREA TOTAL"/>
        <s v="Subsolagem Propria"/>
        <s v="SERV PULVERIZACAO DRONE N3 AGRIC"/>
        <s v="SERV SUBSOLAGEM APS PROPRIO"/>
        <s v="SERV CAP QUIM 2º PRE EMERG AREA TOTAL"/>
        <s v="SERV CAP QUIM MAN PRE EMERG DECL AGRIC"/>
        <s v="SERV CAP QUIM MEC AUTOPROPELIDO AGRIC - PRE EMERGENTE"/>
        <s v="SERV CAP QUIM PRE EMERG AUTOPROPELIDO PROPRIO"/>
        <s v="SERV CAPINA PRE EMERGENTE DRONE PROPRIO"/>
        <s v="SERV CAP QUIM 2º PRE EMERG"/>
        <s v="SERV COMB FORMIGA MANUAL 1 RUA AGRIC"/>
        <s v="SERV COMB FORMIGA MAN 1 RUAS DECL AGRIC"/>
        <s v="SERV APLIC CALCARIO NIVEL 3 AGRIC"/>
        <s v="SERV COMB FORM MAN PRÉ CORTE AGRIC"/>
        <s v="SERV COMB FORMIGA PRE PLANTIO 1ª"/>
        <s v="SERV COMB FORMIGA PRE PLANTIO 2ª"/>
        <s v="SERV COMB FORMIGA PRE PLANTIO DECL AGRIC"/>
        <s v="SERV APLIC CALCARIO PROPRIO"/>
        <s v="SERV APLIC CALCARIO NIVEL 2 AGRIC"/>
        <s v="SERV COMB FORM MAN 1º REPASSE AGRIC"/>
        <s v="SERV COMB FORM MAN 2º REPASSE AGRIC"/>
        <s v="SERV COMB FORMIGA MANUAL PO AGRIC"/>
        <s v="SERV COMB FORMIGA REPASSE"/>
        <s v="Adub. Base e Capina Savanah Propria"/>
        <s v="SERV COMB FORMIGA MAN BORDA DECL AGRIC"/>
        <s v="SERV PLANTIO IRRIGADO PROPRIO"/>
        <s v="SERV IRRIGAÇÃO REPLANTIO PROPRIO"/>
        <s v="SERV CAP QUIM MEC CONJUGADA LINHA ENTRELINHA"/>
        <s v="SERV CAP QUIM PRE EMERG AREA TOTAL AUTOPROPELIDO"/>
        <s v="SERV APLIC CALCARIO NIVEL 3 DECL AGRIC"/>
        <s v="SERV CAP QUIM MAN LEVE DECL AGRIC"/>
        <s v="SERV CAP QUIM MAN PESADA DECL AGRIC"/>
        <s v="SERV IRRIGACAO 2ª PROPRIO"/>
        <s v="SERV IRRIGACAO 3ª PROPRIO"/>
        <s v="SERV CAPINA AREA TOTAL DRONE PROPRIO"/>
        <s v="SERV APLIC HERB AREA TOTAL NIVEL 1 AGRIC"/>
        <s v="SERV CONT FORMIGA BORDADURA AGRIC"/>
        <s v="SERV ADUBACAO SOLIDA MEC 360DIAS AGRIC"/>
        <s v="SERV IRRIGACAO REPLANTIO 3ª NIVEL 3 AGRIC"/>
        <s v="SERV ROCADA MANUAL DECL N3 AGRIC"/>
        <s v="SERV ROCADA MANUAL DECL N2 AGRIC"/>
        <s v="SERV IRRIGACAO REPLANTIO 2ª NIVEL 3 AGRIC"/>
        <s v="SERV APLIC HERB AREA TOTAL MEC DECL AGRIC"/>
        <s v="SERV PREP SOLO MOTOCOVEADOR AGRIC"/>
        <s v="SERV COMB FORMIGA LOC SIST DECL AGRIC"/>
        <s v="SERV PULVERIZACAO AEREA 3 AGRIC"/>
        <m/>
      </sharedItems>
    </cacheField>
    <cacheField name="EPS Planejada" numFmtId="0">
      <sharedItems containsBlank="1" count="25">
        <s v="CARPELO"/>
        <s v="GERS"/>
        <s v="GN"/>
        <s v="INOVESA"/>
        <s v="JFI CAPÃO"/>
        <s v="JFI DOURADO"/>
        <s v="JFI DUARTINA"/>
        <s v="JFI ITATINGA"/>
        <s v="NILZA"/>
        <s v="RA FLORESTAL"/>
        <s v="SOLLUM"/>
        <s v="EMFLORA"/>
        <s v="GERAÇÃO"/>
        <s v="BRACELL"/>
        <s v="JFI SUL"/>
        <s v="MIGRAR BID"/>
        <s v="JVR FLORESTAL"/>
        <s v="MAVERICK"/>
        <s v="TECPONTA"/>
        <s v="Ecominas"/>
        <s v="MS FLORESTAL"/>
        <s v="JFI"/>
        <s v="Pretel"/>
        <m/>
        <s v="GERACAO" u="1"/>
      </sharedItems>
    </cacheField>
    <cacheField name="EPS - CADASTRO" numFmtId="0">
      <sharedItems containsBlank="1" count="18">
        <s v="CARPELO"/>
        <s v="GERS"/>
        <s v="GN"/>
        <s v="INOVESA"/>
        <s v="JFI CAPÃO"/>
        <s v="DELTA"/>
        <s v="NILZA"/>
        <s v="EMFLORA"/>
        <s v="JFI DUARTINA"/>
        <s v="JFI ITATINGA"/>
        <s v="MIGRAR"/>
        <s v="SOLLUM"/>
        <s v="GERAÇÃO"/>
        <s v="BRACELL"/>
        <s v="JY"/>
        <s v="JFI DOURADO"/>
        <s v="LB FLORESTAL"/>
        <m/>
      </sharedItems>
    </cacheField>
    <cacheField name="RF" numFmtId="0">
      <sharedItems containsBlank="1"/>
    </cacheField>
    <cacheField name="Área planejada - ha" numFmtId="0">
      <sharedItems containsString="0" containsBlank="1" containsNumber="1" minValue="0" maxValue="2692.15"/>
    </cacheField>
    <cacheField name="Operation Description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x v="0"/>
    <x v="0"/>
    <x v="0"/>
    <x v="0"/>
    <s v="RF_10"/>
    <n v="69.28"/>
    <s v="SERV APLIC CALCARIO NIVEL 1 AGRIC"/>
    <s v="Ativo"/>
  </r>
  <r>
    <x v="1"/>
    <x v="1"/>
    <x v="1"/>
    <x v="1"/>
    <s v="RF_10"/>
    <n v="58.167199999999987"/>
    <s v="SERV IRRIGACAO REPLANTIO NIVEL 1 AGRIC"/>
    <s v="Ativo"/>
  </r>
  <r>
    <x v="1"/>
    <x v="1"/>
    <x v="2"/>
    <x v="2"/>
    <s v="RF_10"/>
    <n v="90.042599999999993"/>
    <s v="SERV IRRIGACAO REPLANTIO NIVEL 1 AGRIC"/>
    <s v="Ativo"/>
  </r>
  <r>
    <x v="1"/>
    <x v="1"/>
    <x v="3"/>
    <x v="3"/>
    <s v="RF_10"/>
    <n v="42.760599999999997"/>
    <s v="SERV IRRIGACAO REPLANTIO NIVEL 1 AGRIC"/>
    <s v="Ativo"/>
  </r>
  <r>
    <x v="1"/>
    <x v="1"/>
    <x v="4"/>
    <x v="4"/>
    <s v="RF_10"/>
    <n v="195.33199999999999"/>
    <s v="SERV IRRIGACAO REPLANTIO NIVEL 1 AGRIC"/>
    <s v="Ativo"/>
  </r>
  <r>
    <x v="1"/>
    <x v="1"/>
    <x v="5"/>
    <x v="5"/>
    <s v="RF_10"/>
    <n v="36.932600000000001"/>
    <s v="SERV IRRIGACAO REPLANTIO NIVEL 1 AGRIC"/>
    <s v="Ativo"/>
  </r>
  <r>
    <x v="1"/>
    <x v="1"/>
    <x v="5"/>
    <x v="6"/>
    <s v="RF_10"/>
    <n v="72.314199999999985"/>
    <s v="SERV IRRIGACAO REPLANTIO NIVEL 1 AGRIC"/>
    <s v="Ativo"/>
  </r>
  <r>
    <x v="1"/>
    <x v="1"/>
    <x v="6"/>
    <x v="7"/>
    <s v="RF_10"/>
    <n v="31.5229"/>
    <s v="SERV IRRIGACAO REPLANTIO NIVEL 1 AGRIC"/>
    <s v="Ativo"/>
  </r>
  <r>
    <x v="1"/>
    <x v="1"/>
    <x v="6"/>
    <x v="8"/>
    <s v="RF_10"/>
    <n v="86.761999999999986"/>
    <s v="SERV IRRIGACAO REPLANTIO NIVEL 1 AGRIC"/>
    <s v="Ativo"/>
  </r>
  <r>
    <x v="1"/>
    <x v="1"/>
    <x v="7"/>
    <x v="9"/>
    <s v="RF_10"/>
    <n v="318.75400000000002"/>
    <s v="SERV IRRIGACAO REPLANTIO NIVEL 1 AGRIC"/>
    <s v="Ativo"/>
  </r>
  <r>
    <x v="1"/>
    <x v="1"/>
    <x v="8"/>
    <x v="6"/>
    <s v="RF_10"/>
    <n v="143.58500000000001"/>
    <s v="SERV IRRIGACAO REPLANTIO NIVEL 1 AGRIC"/>
    <s v="Ativo"/>
  </r>
  <r>
    <x v="1"/>
    <x v="1"/>
    <x v="9"/>
    <x v="10"/>
    <s v="RF_10"/>
    <n v="78.790800000000004"/>
    <s v="SERV IRRIGACAO REPLANTIO NIVEL 1 AGRIC"/>
    <s v="Ativo"/>
  </r>
  <r>
    <x v="1"/>
    <x v="1"/>
    <x v="10"/>
    <x v="11"/>
    <s v="RF_10"/>
    <n v="286.63420000000002"/>
    <s v="SERV IRRIGACAO REPLANTIO NIVEL 1 AGRIC"/>
    <s v="Ativo"/>
  </r>
  <r>
    <x v="1"/>
    <x v="2"/>
    <x v="3"/>
    <x v="3"/>
    <s v="RF_10"/>
    <n v="77.846100000000007"/>
    <m/>
    <m/>
  </r>
  <r>
    <x v="1"/>
    <x v="3"/>
    <x v="11"/>
    <x v="6"/>
    <s v="RF_10"/>
    <n v="33.47"/>
    <m/>
    <m/>
  </r>
  <r>
    <x v="1"/>
    <x v="3"/>
    <x v="12"/>
    <x v="12"/>
    <s v="RF_10"/>
    <n v="114.0408"/>
    <m/>
    <m/>
  </r>
  <r>
    <x v="1"/>
    <x v="4"/>
    <x v="13"/>
    <x v="13"/>
    <s v="RF_10"/>
    <n v="229.67019999999999"/>
    <m/>
    <m/>
  </r>
  <r>
    <x v="1"/>
    <x v="4"/>
    <x v="13"/>
    <x v="12"/>
    <s v="RF_10"/>
    <n v="234.32320000000001"/>
    <m/>
    <m/>
  </r>
  <r>
    <x v="1"/>
    <x v="1"/>
    <x v="11"/>
    <x v="7"/>
    <s v="RF_10"/>
    <n v="150.24019999999999"/>
    <s v="SERV IRRIGACAO REPLANTIO NIVEL 1 AGRIC"/>
    <s v="Ativo"/>
  </r>
  <r>
    <x v="1"/>
    <x v="1"/>
    <x v="0"/>
    <x v="0"/>
    <s v="RF_10"/>
    <n v="143.0163"/>
    <s v="SERV IRRIGACAO REPLANTIO NIVEL 1 AGRIC"/>
    <s v="Ativo"/>
  </r>
  <r>
    <x v="1"/>
    <x v="5"/>
    <x v="10"/>
    <x v="11"/>
    <s v="RF_10"/>
    <n v="286.63420000000002"/>
    <m/>
    <m/>
  </r>
  <r>
    <x v="1"/>
    <x v="5"/>
    <x v="8"/>
    <x v="6"/>
    <s v="RF_10"/>
    <n v="143.58500000000001"/>
    <m/>
    <m/>
  </r>
  <r>
    <x v="1"/>
    <x v="6"/>
    <x v="12"/>
    <x v="12"/>
    <s v="RF_10"/>
    <n v="242.64"/>
    <m/>
    <m/>
  </r>
  <r>
    <x v="1"/>
    <x v="6"/>
    <x v="1"/>
    <x v="1"/>
    <s v="RF_10"/>
    <n v="123.76"/>
    <m/>
    <m/>
  </r>
  <r>
    <x v="1"/>
    <x v="6"/>
    <x v="2"/>
    <x v="2"/>
    <s v="RF_10"/>
    <n v="191.58"/>
    <m/>
    <m/>
  </r>
  <r>
    <x v="1"/>
    <x v="7"/>
    <x v="11"/>
    <x v="7"/>
    <s v="RF_10"/>
    <n v="319.66000000000003"/>
    <s v="SERV IRRIGACAO NIVEL 1 AGRIC"/>
    <s v="Ativo"/>
  </r>
  <r>
    <x v="1"/>
    <x v="7"/>
    <x v="3"/>
    <x v="3"/>
    <s v="RF_10"/>
    <n v="64.63"/>
    <s v="SERV IRRIGACAO NIVEL 1 AGRIC"/>
    <s v="Ativo"/>
  </r>
  <r>
    <x v="1"/>
    <x v="7"/>
    <x v="4"/>
    <x v="4"/>
    <s v="RF_10"/>
    <n v="141.5"/>
    <s v="SERV IRRIGACAO NIVEL 1 AGRIC"/>
    <s v="Ativo"/>
  </r>
  <r>
    <x v="1"/>
    <x v="7"/>
    <x v="5"/>
    <x v="5"/>
    <s v="RF_10"/>
    <n v="39.29"/>
    <s v="SERV IRRIGACAO NIVEL 1 AGRIC"/>
    <s v="Ativo"/>
  </r>
  <r>
    <x v="1"/>
    <x v="7"/>
    <x v="5"/>
    <x v="6"/>
    <s v="RF_10"/>
    <n v="76.929999999999993"/>
    <s v="SERV IRRIGACAO NIVEL 1 AGRIC"/>
    <s v="Ativo"/>
  </r>
  <r>
    <x v="1"/>
    <x v="8"/>
    <x v="14"/>
    <x v="4"/>
    <s v="RF_10"/>
    <n v="90.56"/>
    <m/>
    <m/>
  </r>
  <r>
    <x v="1"/>
    <x v="7"/>
    <x v="7"/>
    <x v="9"/>
    <s v="RF_10"/>
    <n v="339.1"/>
    <s v="SERV IRRIGACAO NIVEL 1 AGRIC"/>
    <s v="Ativo"/>
  </r>
  <r>
    <x v="1"/>
    <x v="9"/>
    <x v="3"/>
    <x v="3"/>
    <s v="RF_10"/>
    <n v="165.63"/>
    <m/>
    <m/>
  </r>
  <r>
    <x v="1"/>
    <x v="10"/>
    <x v="12"/>
    <x v="12"/>
    <s v="RF_10"/>
    <n v="242.64"/>
    <m/>
    <m/>
  </r>
  <r>
    <x v="1"/>
    <x v="10"/>
    <x v="1"/>
    <x v="1"/>
    <s v="RF_10"/>
    <n v="123.76"/>
    <m/>
    <m/>
  </r>
  <r>
    <x v="1"/>
    <x v="10"/>
    <x v="15"/>
    <x v="10"/>
    <s v="RF_10"/>
    <n v="74.790000000000006"/>
    <m/>
    <m/>
  </r>
  <r>
    <x v="1"/>
    <x v="11"/>
    <x v="13"/>
    <x v="13"/>
    <s v="RF_10"/>
    <n v="804.99"/>
    <m/>
    <m/>
  </r>
  <r>
    <x v="1"/>
    <x v="11"/>
    <x v="13"/>
    <x v="12"/>
    <s v="RF_10"/>
    <n v="747.84"/>
    <m/>
    <m/>
  </r>
  <r>
    <x v="1"/>
    <x v="5"/>
    <x v="3"/>
    <x v="3"/>
    <s v="RF_10"/>
    <n v="26.35"/>
    <m/>
    <m/>
  </r>
  <r>
    <x v="2"/>
    <x v="12"/>
    <x v="13"/>
    <x v="6"/>
    <s v="RF_10"/>
    <n v="76.929999999999993"/>
    <m/>
    <m/>
  </r>
  <r>
    <x v="1"/>
    <x v="7"/>
    <x v="9"/>
    <x v="10"/>
    <s v="RF_10"/>
    <n v="46.34"/>
    <s v="SERV IRRIGACAO NIVEL 1 AGRIC"/>
    <s v="Ativo"/>
  </r>
  <r>
    <x v="1"/>
    <x v="8"/>
    <x v="9"/>
    <x v="10"/>
    <s v="RF_10"/>
    <n v="78.459999999999994"/>
    <m/>
    <m/>
  </r>
  <r>
    <x v="3"/>
    <x v="13"/>
    <x v="13"/>
    <x v="12"/>
    <s v="RF_10"/>
    <n v="122.13"/>
    <m/>
    <m/>
  </r>
  <r>
    <x v="3"/>
    <x v="13"/>
    <x v="13"/>
    <x v="8"/>
    <s v="RF_10"/>
    <n v="330.56"/>
    <m/>
    <m/>
  </r>
  <r>
    <x v="4"/>
    <x v="14"/>
    <x v="11"/>
    <x v="7"/>
    <s v="RF_10"/>
    <n v="136.08000000000001"/>
    <s v="SERV CONTROLE DE PRAGAS AGRIC"/>
    <s v="Ativo"/>
  </r>
  <r>
    <x v="4"/>
    <x v="14"/>
    <x v="11"/>
    <x v="8"/>
    <s v="RF_10"/>
    <n v="112.64"/>
    <s v="SERV CONTROLE DE PRAGAS AGRIC"/>
    <s v="Ativo"/>
  </r>
  <r>
    <x v="4"/>
    <x v="14"/>
    <x v="11"/>
    <x v="6"/>
    <s v="RF_10"/>
    <n v="85.55"/>
    <s v="SERV CONTROLE DE PRAGAS AGRIC"/>
    <s v="Ativo"/>
  </r>
  <r>
    <x v="4"/>
    <x v="14"/>
    <x v="11"/>
    <x v="11"/>
    <s v="RF_10"/>
    <n v="45.099999999999987"/>
    <s v="SERV CONTROLE DE PRAGAS AGRIC"/>
    <s v="Ativo"/>
  </r>
  <r>
    <x v="4"/>
    <x v="14"/>
    <x v="1"/>
    <x v="0"/>
    <s v="RF_10"/>
    <n v="45.1"/>
    <s v="SERV CONTROLE DE PRAGAS AGRIC"/>
    <s v="Ativo"/>
  </r>
  <r>
    <x v="4"/>
    <x v="14"/>
    <x v="1"/>
    <x v="7"/>
    <s v="RF_10"/>
    <n v="5.88"/>
    <s v="SERV CONTROLE DE PRAGAS AGRIC"/>
    <s v="Ativo"/>
  </r>
  <r>
    <x v="4"/>
    <x v="14"/>
    <x v="3"/>
    <x v="0"/>
    <s v="RF_10"/>
    <n v="19.86"/>
    <s v="SERV CONTROLE DE PRAGAS AGRIC"/>
    <s v="Ativo"/>
  </r>
  <r>
    <x v="4"/>
    <x v="14"/>
    <x v="3"/>
    <x v="7"/>
    <s v="RF_10"/>
    <n v="14.55"/>
    <s v="SERV CONTROLE DE PRAGAS AGRIC"/>
    <s v="Ativo"/>
  </r>
  <r>
    <x v="4"/>
    <x v="14"/>
    <x v="11"/>
    <x v="0"/>
    <s v="RF_10"/>
    <n v="615.36"/>
    <s v="SERV CONTROLE DE PRAGAS AGRIC"/>
    <s v="Ativo"/>
  </r>
  <r>
    <x v="4"/>
    <x v="14"/>
    <x v="3"/>
    <x v="12"/>
    <s v="RF_10"/>
    <n v="176.2"/>
    <s v="SERV CONTROLE DE PRAGAS AGRIC"/>
    <s v="Ativo"/>
  </r>
  <r>
    <x v="4"/>
    <x v="14"/>
    <x v="3"/>
    <x v="8"/>
    <s v="RF_10"/>
    <n v="65"/>
    <s v="SERV CONTROLE DE PRAGAS AGRIC"/>
    <s v="Ativo"/>
  </r>
  <r>
    <x v="4"/>
    <x v="14"/>
    <x v="3"/>
    <x v="14"/>
    <s v="RF_10"/>
    <n v="54.59"/>
    <s v="SERV CONTROLE DE PRAGAS AGRIC"/>
    <s v="Ativo"/>
  </r>
  <r>
    <x v="4"/>
    <x v="14"/>
    <x v="3"/>
    <x v="11"/>
    <s v="RF_10"/>
    <n v="156.63"/>
    <s v="SERV CONTROLE DE PRAGAS AGRIC"/>
    <s v="Ativo"/>
  </r>
  <r>
    <x v="4"/>
    <x v="14"/>
    <x v="4"/>
    <x v="4"/>
    <s v="RF_10"/>
    <n v="24.85"/>
    <s v="SERV CONTROLE DE PRAGAS AGRIC"/>
    <s v="Ativo"/>
  </r>
  <r>
    <x v="4"/>
    <x v="14"/>
    <x v="5"/>
    <x v="15"/>
    <s v="RF_10"/>
    <n v="15.77"/>
    <s v="SERV CONTROLE DE PRAGAS AGRIC"/>
    <s v="Ativo"/>
  </r>
  <r>
    <x v="4"/>
    <x v="14"/>
    <x v="5"/>
    <x v="10"/>
    <s v="RF_10"/>
    <n v="70.210000000000008"/>
    <s v="SERV CONTROLE DE PRAGAS AGRIC"/>
    <s v="Ativo"/>
  </r>
  <r>
    <x v="4"/>
    <x v="14"/>
    <x v="6"/>
    <x v="0"/>
    <s v="RF_10"/>
    <n v="7.52"/>
    <s v="SERV CONTROLE DE PRAGAS AGRIC"/>
    <s v="Ativo"/>
  </r>
  <r>
    <x v="4"/>
    <x v="14"/>
    <x v="6"/>
    <x v="12"/>
    <s v="RF_10"/>
    <n v="9.6199999999999992"/>
    <s v="SERV CONTROLE DE PRAGAS AGRIC"/>
    <s v="Ativo"/>
  </r>
  <r>
    <x v="4"/>
    <x v="14"/>
    <x v="3"/>
    <x v="1"/>
    <s v="RF_10"/>
    <n v="40.94"/>
    <s v="SERV CONTROLE DE PRAGAS AGRIC"/>
    <s v="Ativo"/>
  </r>
  <r>
    <x v="1"/>
    <x v="6"/>
    <x v="11"/>
    <x v="6"/>
    <s v="RF_10"/>
    <n v="33.47"/>
    <m/>
    <m/>
  </r>
  <r>
    <x v="4"/>
    <x v="14"/>
    <x v="0"/>
    <x v="0"/>
    <s v="RF_10"/>
    <n v="37.57"/>
    <s v="SERV CONTROLE DE PRAGAS AGRIC"/>
    <s v="Ativo"/>
  </r>
  <r>
    <x v="5"/>
    <x v="15"/>
    <x v="13"/>
    <x v="13"/>
    <s v="RF_10"/>
    <n v="244.33"/>
    <m/>
    <m/>
  </r>
  <r>
    <x v="5"/>
    <x v="16"/>
    <x v="11"/>
    <x v="7"/>
    <s v="RF_10"/>
    <n v="319.66000000000003"/>
    <s v="SERV PLANTIO AGRIC"/>
    <s v="Ativo"/>
  </r>
  <r>
    <x v="5"/>
    <x v="16"/>
    <x v="12"/>
    <x v="12"/>
    <s v="RF_10"/>
    <n v="242.64"/>
    <s v="SERV PLANTIO AGRIC"/>
    <s v="Ativo"/>
  </r>
  <r>
    <x v="5"/>
    <x v="16"/>
    <x v="4"/>
    <x v="4"/>
    <s v="RF_10"/>
    <n v="165.92"/>
    <s v="SERV PLANTIO AGRIC"/>
    <s v="Ativo"/>
  </r>
  <r>
    <x v="5"/>
    <x v="16"/>
    <x v="5"/>
    <x v="5"/>
    <s v="RF_10"/>
    <n v="39.29"/>
    <s v="SERV PLANTIO AGRIC"/>
    <s v="Ativo"/>
  </r>
  <r>
    <x v="5"/>
    <x v="16"/>
    <x v="5"/>
    <x v="6"/>
    <s v="RF_10"/>
    <n v="76.929999999999993"/>
    <s v="SERV PLANTIO AGRIC"/>
    <s v="Ativo"/>
  </r>
  <r>
    <x v="5"/>
    <x v="16"/>
    <x v="6"/>
    <x v="7"/>
    <s v="RF_10"/>
    <n v="67.069999999999993"/>
    <s v="SERV PLANTIO AGRIC"/>
    <s v="Ativo"/>
  </r>
  <r>
    <x v="5"/>
    <x v="16"/>
    <x v="6"/>
    <x v="8"/>
    <s v="RF_10"/>
    <n v="184.6"/>
    <s v="SERV PLANTIO AGRIC"/>
    <s v="Ativo"/>
  </r>
  <r>
    <x v="5"/>
    <x v="16"/>
    <x v="7"/>
    <x v="9"/>
    <s v="RF_10"/>
    <n v="339.1"/>
    <s v="SERV PLANTIO AGRIC"/>
    <s v="Ativo"/>
  </r>
  <r>
    <x v="5"/>
    <x v="15"/>
    <x v="13"/>
    <x v="12"/>
    <s v="RF_10"/>
    <n v="249.28"/>
    <m/>
    <m/>
  </r>
  <r>
    <x v="5"/>
    <x v="16"/>
    <x v="15"/>
    <x v="10"/>
    <s v="RF_10"/>
    <n v="73.25"/>
    <s v="SERV PLANTIO AGRIC"/>
    <s v="Ativo"/>
  </r>
  <r>
    <x v="5"/>
    <x v="17"/>
    <x v="14"/>
    <x v="4"/>
    <s v="RF_10"/>
    <n v="20.94"/>
    <m/>
    <m/>
  </r>
  <r>
    <x v="5"/>
    <x v="18"/>
    <x v="3"/>
    <x v="3"/>
    <s v="RF_10"/>
    <n v="90.97999999999999"/>
    <s v="SERV PLANTIO IRRIGADO NIVEL 1 AGRIC"/>
    <s v="Ativo"/>
  </r>
  <r>
    <x v="5"/>
    <x v="18"/>
    <x v="8"/>
    <x v="6"/>
    <s v="RF_10"/>
    <n v="305.5"/>
    <s v="SERV PLANTIO IRRIGADO NIVEL 1 AGRIC"/>
    <s v="Ativo"/>
  </r>
  <r>
    <x v="5"/>
    <x v="18"/>
    <x v="10"/>
    <x v="11"/>
    <s v="RF_10"/>
    <n v="592.79999999999995"/>
    <s v="SERV PLANTIO IRRIGADO NIVEL 1 AGRIC"/>
    <s v="Ativo"/>
  </r>
  <r>
    <x v="5"/>
    <x v="19"/>
    <x v="0"/>
    <x v="0"/>
    <s v="RF_10"/>
    <n v="304.29000000000002"/>
    <m/>
    <m/>
  </r>
  <r>
    <x v="5"/>
    <x v="19"/>
    <x v="3"/>
    <x v="3"/>
    <s v="RF_10"/>
    <n v="165.63"/>
    <m/>
    <m/>
  </r>
  <r>
    <x v="5"/>
    <x v="20"/>
    <x v="1"/>
    <x v="1"/>
    <s v="RF_10"/>
    <n v="123.76"/>
    <m/>
    <m/>
  </r>
  <r>
    <x v="5"/>
    <x v="20"/>
    <x v="2"/>
    <x v="2"/>
    <s v="RF_10"/>
    <n v="191.58"/>
    <m/>
    <m/>
  </r>
  <r>
    <x v="5"/>
    <x v="16"/>
    <x v="9"/>
    <x v="10"/>
    <s v="RF_10"/>
    <n v="83.82"/>
    <s v="SERV PLANTIO AGRIC"/>
    <s v="Ativo"/>
  </r>
  <r>
    <x v="4"/>
    <x v="14"/>
    <x v="6"/>
    <x v="8"/>
    <s v="RF_10"/>
    <n v="9.08"/>
    <s v="SERV CONTROLE DE PRAGAS AGRIC"/>
    <s v="Ativo"/>
  </r>
  <r>
    <x v="1"/>
    <x v="21"/>
    <x v="3"/>
    <x v="3"/>
    <s v="RF_10"/>
    <n v="165.63"/>
    <m/>
    <m/>
  </r>
  <r>
    <x v="1"/>
    <x v="22"/>
    <x v="10"/>
    <x v="11"/>
    <s v="RF_10"/>
    <n v="64.84"/>
    <m/>
    <m/>
  </r>
  <r>
    <x v="6"/>
    <x v="23"/>
    <x v="10"/>
    <x v="11"/>
    <s v="RF_10"/>
    <n v="7.98"/>
    <s v="SERV CAP QUIM MANUAL MEDIA AGRIC"/>
    <s v="Ativo"/>
  </r>
  <r>
    <x v="6"/>
    <x v="24"/>
    <x v="6"/>
    <x v="7"/>
    <s v="RF_10"/>
    <n v="2.12"/>
    <m/>
    <m/>
  </r>
  <r>
    <x v="7"/>
    <x v="25"/>
    <x v="14"/>
    <x v="4"/>
    <s v="RF_10"/>
    <n v="3.77"/>
    <m/>
    <m/>
  </r>
  <r>
    <x v="7"/>
    <x v="26"/>
    <x v="13"/>
    <x v="7"/>
    <s v="RF_10"/>
    <n v="365.73"/>
    <m/>
    <m/>
  </r>
  <r>
    <x v="7"/>
    <x v="26"/>
    <x v="13"/>
    <x v="8"/>
    <s v="RF_10"/>
    <n v="204.62"/>
    <m/>
    <m/>
  </r>
  <r>
    <x v="7"/>
    <x v="26"/>
    <x v="13"/>
    <x v="9"/>
    <s v="RF_10"/>
    <n v="432.06"/>
    <m/>
    <m/>
  </r>
  <r>
    <x v="7"/>
    <x v="26"/>
    <x v="13"/>
    <x v="6"/>
    <s v="RF_10"/>
    <n v="451.04"/>
    <m/>
    <m/>
  </r>
  <r>
    <x v="7"/>
    <x v="27"/>
    <x v="13"/>
    <x v="0"/>
    <s v="RF_10"/>
    <n v="146.47"/>
    <m/>
    <m/>
  </r>
  <r>
    <x v="7"/>
    <x v="28"/>
    <x v="4"/>
    <x v="4"/>
    <s v="RF_10"/>
    <n v="0.78"/>
    <m/>
    <m/>
  </r>
  <r>
    <x v="7"/>
    <x v="29"/>
    <x v="1"/>
    <x v="0"/>
    <s v="RF_10"/>
    <n v="332.46"/>
    <m/>
    <m/>
  </r>
  <r>
    <x v="7"/>
    <x v="29"/>
    <x v="1"/>
    <x v="1"/>
    <s v="RF_10"/>
    <n v="225.62"/>
    <m/>
    <m/>
  </r>
  <r>
    <x v="7"/>
    <x v="29"/>
    <x v="1"/>
    <x v="9"/>
    <s v="RF_10"/>
    <n v="51.31"/>
    <m/>
    <m/>
  </r>
  <r>
    <x v="7"/>
    <x v="30"/>
    <x v="12"/>
    <x v="12"/>
    <s v="RF_10"/>
    <n v="418.76"/>
    <s v="SERV ADUBACAO SOLIDA MEC AGRIC"/>
    <s v="Ativo"/>
  </r>
  <r>
    <x v="7"/>
    <x v="30"/>
    <x v="4"/>
    <x v="4"/>
    <s v="RF_10"/>
    <n v="131.44"/>
    <s v="SERV ADUBACAO SOLIDA MEC AGRIC"/>
    <s v="Ativo"/>
  </r>
  <r>
    <x v="7"/>
    <x v="30"/>
    <x v="7"/>
    <x v="9"/>
    <s v="RF_10"/>
    <n v="86.070000000000007"/>
    <s v="SERV ADUBACAO SOLIDA MEC AGRIC"/>
    <s v="Ativo"/>
  </r>
  <r>
    <x v="7"/>
    <x v="30"/>
    <x v="7"/>
    <x v="6"/>
    <s v="RF_10"/>
    <n v="33.42"/>
    <s v="SERV ADUBACAO SOLIDA MEC AGRIC"/>
    <s v="Ativo"/>
  </r>
  <r>
    <x v="7"/>
    <x v="30"/>
    <x v="8"/>
    <x v="12"/>
    <s v="RF_10"/>
    <n v="82.22"/>
    <s v="SERV ADUBACAO SOLIDA MEC AGRIC"/>
    <s v="Ativo"/>
  </r>
  <r>
    <x v="6"/>
    <x v="23"/>
    <x v="4"/>
    <x v="4"/>
    <s v="RF_10"/>
    <n v="48.71"/>
    <s v="SERV CAP QUIM MANUAL MEDIA AGRIC"/>
    <s v="Ativo"/>
  </r>
  <r>
    <x v="6"/>
    <x v="31"/>
    <x v="11"/>
    <x v="8"/>
    <s v="RF_10"/>
    <n v="2.96"/>
    <m/>
    <m/>
  </r>
  <r>
    <x v="6"/>
    <x v="32"/>
    <x v="14"/>
    <x v="10"/>
    <s v="RF_10"/>
    <n v="4.17"/>
    <m/>
    <m/>
  </r>
  <r>
    <x v="6"/>
    <x v="32"/>
    <x v="14"/>
    <x v="4"/>
    <s v="RF_10"/>
    <n v="36.85"/>
    <m/>
    <m/>
  </r>
  <r>
    <x v="8"/>
    <x v="33"/>
    <x v="1"/>
    <x v="6"/>
    <s v="RF_10"/>
    <n v="620.74"/>
    <m/>
    <m/>
  </r>
  <r>
    <x v="8"/>
    <x v="33"/>
    <x v="4"/>
    <x v="4"/>
    <s v="RF_10"/>
    <n v="516.30000000000007"/>
    <m/>
    <m/>
  </r>
  <r>
    <x v="8"/>
    <x v="33"/>
    <x v="5"/>
    <x v="5"/>
    <s v="RF_10"/>
    <n v="196.82"/>
    <m/>
    <m/>
  </r>
  <r>
    <x v="8"/>
    <x v="33"/>
    <x v="5"/>
    <x v="10"/>
    <s v="RF_10"/>
    <n v="338.82"/>
    <m/>
    <m/>
  </r>
  <r>
    <x v="8"/>
    <x v="33"/>
    <x v="6"/>
    <x v="7"/>
    <s v="RF_10"/>
    <n v="42.35"/>
    <m/>
    <m/>
  </r>
  <r>
    <x v="8"/>
    <x v="33"/>
    <x v="6"/>
    <x v="12"/>
    <s v="RF_10"/>
    <n v="111.85"/>
    <m/>
    <m/>
  </r>
  <r>
    <x v="8"/>
    <x v="33"/>
    <x v="6"/>
    <x v="8"/>
    <s v="RF_10"/>
    <n v="536.28"/>
    <m/>
    <m/>
  </r>
  <r>
    <x v="8"/>
    <x v="33"/>
    <x v="7"/>
    <x v="9"/>
    <s v="RF_10"/>
    <n v="1878.61"/>
    <m/>
    <m/>
  </r>
  <r>
    <x v="7"/>
    <x v="30"/>
    <x v="8"/>
    <x v="6"/>
    <s v="RF_10"/>
    <n v="139.34"/>
    <s v="SERV ADUBACAO SOLIDA MEC AGRIC"/>
    <s v="Ativo"/>
  </r>
  <r>
    <x v="8"/>
    <x v="33"/>
    <x v="7"/>
    <x v="16"/>
    <s v="RF_10"/>
    <n v="355.32"/>
    <m/>
    <m/>
  </r>
  <r>
    <x v="8"/>
    <x v="34"/>
    <x v="14"/>
    <x v="4"/>
    <s v="RF_10"/>
    <n v="31.69"/>
    <m/>
    <m/>
  </r>
  <r>
    <x v="8"/>
    <x v="34"/>
    <x v="9"/>
    <x v="10"/>
    <s v="RF_10"/>
    <n v="39.229999999999997"/>
    <m/>
    <m/>
  </r>
  <r>
    <x v="6"/>
    <x v="35"/>
    <x v="11"/>
    <x v="7"/>
    <s v="RF_10"/>
    <n v="38.11"/>
    <m/>
    <m/>
  </r>
  <r>
    <x v="6"/>
    <x v="35"/>
    <x v="4"/>
    <x v="4"/>
    <s v="RF_10"/>
    <n v="169"/>
    <m/>
    <m/>
  </r>
  <r>
    <x v="6"/>
    <x v="35"/>
    <x v="5"/>
    <x v="10"/>
    <s v="RF_10"/>
    <n v="83.68"/>
    <m/>
    <m/>
  </r>
  <r>
    <x v="6"/>
    <x v="35"/>
    <x v="7"/>
    <x v="9"/>
    <s v="RF_10"/>
    <n v="319.27"/>
    <m/>
    <m/>
  </r>
  <r>
    <x v="6"/>
    <x v="35"/>
    <x v="9"/>
    <x v="4"/>
    <s v="RF_10"/>
    <n v="39.36"/>
    <m/>
    <m/>
  </r>
  <r>
    <x v="6"/>
    <x v="32"/>
    <x v="4"/>
    <x v="4"/>
    <s v="RF_10"/>
    <n v="2.5499999999999998"/>
    <m/>
    <m/>
  </r>
  <r>
    <x v="8"/>
    <x v="33"/>
    <x v="7"/>
    <x v="6"/>
    <s v="RF_10"/>
    <n v="122.86"/>
    <m/>
    <m/>
  </r>
  <r>
    <x v="7"/>
    <x v="30"/>
    <x v="8"/>
    <x v="11"/>
    <s v="RF_10"/>
    <n v="269.27"/>
    <s v="SERV ADUBACAO SOLIDA MEC AGRIC"/>
    <s v="Ativo"/>
  </r>
  <r>
    <x v="7"/>
    <x v="30"/>
    <x v="10"/>
    <x v="8"/>
    <s v="RF_10"/>
    <n v="144.38999999999999"/>
    <s v="SERV ADUBACAO SOLIDA MEC AGRIC"/>
    <s v="Ativo"/>
  </r>
  <r>
    <x v="1"/>
    <x v="36"/>
    <x v="11"/>
    <x v="7"/>
    <s v="RF_10"/>
    <n v="319.66000000000003"/>
    <m/>
    <m/>
  </r>
  <r>
    <x v="1"/>
    <x v="37"/>
    <x v="3"/>
    <x v="3"/>
    <s v="RF_10"/>
    <n v="90.97999999999999"/>
    <m/>
    <m/>
  </r>
  <r>
    <x v="1"/>
    <x v="37"/>
    <x v="5"/>
    <x v="5"/>
    <s v="RF_10"/>
    <n v="53.97"/>
    <m/>
    <m/>
  </r>
  <r>
    <x v="1"/>
    <x v="37"/>
    <x v="5"/>
    <x v="6"/>
    <s v="RF_10"/>
    <n v="76.929999999999993"/>
    <m/>
    <m/>
  </r>
  <r>
    <x v="1"/>
    <x v="37"/>
    <x v="7"/>
    <x v="9"/>
    <s v="RF_10"/>
    <n v="339.1"/>
    <m/>
    <m/>
  </r>
  <r>
    <x v="1"/>
    <x v="37"/>
    <x v="8"/>
    <x v="6"/>
    <s v="RF_10"/>
    <n v="305.5"/>
    <m/>
    <m/>
  </r>
  <r>
    <x v="1"/>
    <x v="37"/>
    <x v="10"/>
    <x v="11"/>
    <s v="RF_10"/>
    <n v="605.96"/>
    <m/>
    <m/>
  </r>
  <r>
    <x v="1"/>
    <x v="38"/>
    <x v="0"/>
    <x v="0"/>
    <s v="RF_10"/>
    <n v="304.29000000000002"/>
    <m/>
    <m/>
  </r>
  <r>
    <x v="1"/>
    <x v="38"/>
    <x v="3"/>
    <x v="3"/>
    <s v="RF_10"/>
    <n v="165.63"/>
    <m/>
    <m/>
  </r>
  <r>
    <x v="1"/>
    <x v="37"/>
    <x v="11"/>
    <x v="7"/>
    <s v="RF_10"/>
    <n v="319.66000000000003"/>
    <m/>
    <m/>
  </r>
  <r>
    <x v="1"/>
    <x v="39"/>
    <x v="11"/>
    <x v="6"/>
    <s v="RF_10"/>
    <n v="33.47"/>
    <m/>
    <m/>
  </r>
  <r>
    <x v="1"/>
    <x v="39"/>
    <x v="1"/>
    <x v="1"/>
    <s v="RF_10"/>
    <n v="123.76"/>
    <m/>
    <m/>
  </r>
  <r>
    <x v="1"/>
    <x v="39"/>
    <x v="2"/>
    <x v="2"/>
    <s v="RF_10"/>
    <n v="191.58"/>
    <m/>
    <m/>
  </r>
  <r>
    <x v="1"/>
    <x v="39"/>
    <x v="15"/>
    <x v="10"/>
    <s v="RF_10"/>
    <n v="74.790000000000006"/>
    <m/>
    <m/>
  </r>
  <r>
    <x v="1"/>
    <x v="22"/>
    <x v="11"/>
    <x v="7"/>
    <s v="RF_10"/>
    <n v="319.66000000000003"/>
    <m/>
    <m/>
  </r>
  <r>
    <x v="1"/>
    <x v="22"/>
    <x v="3"/>
    <x v="3"/>
    <s v="RF_10"/>
    <n v="90.97999999999999"/>
    <m/>
    <m/>
  </r>
  <r>
    <x v="1"/>
    <x v="22"/>
    <x v="5"/>
    <x v="5"/>
    <s v="RF_10"/>
    <n v="39.29"/>
    <m/>
    <m/>
  </r>
  <r>
    <x v="1"/>
    <x v="22"/>
    <x v="5"/>
    <x v="6"/>
    <s v="RF_10"/>
    <n v="76.929999999999993"/>
    <m/>
    <m/>
  </r>
  <r>
    <x v="1"/>
    <x v="22"/>
    <x v="8"/>
    <x v="6"/>
    <s v="RF_10"/>
    <n v="280.60000000000002"/>
    <m/>
    <m/>
  </r>
  <r>
    <x v="1"/>
    <x v="39"/>
    <x v="12"/>
    <x v="12"/>
    <s v="RF_10"/>
    <n v="242.64"/>
    <m/>
    <m/>
  </r>
  <r>
    <x v="1"/>
    <x v="21"/>
    <x v="0"/>
    <x v="0"/>
    <s v="RF_10"/>
    <n v="304.29000000000002"/>
    <m/>
    <m/>
  </r>
  <r>
    <x v="1"/>
    <x v="40"/>
    <x v="15"/>
    <x v="10"/>
    <s v="RF_10"/>
    <n v="74.790000000000006"/>
    <m/>
    <m/>
  </r>
  <r>
    <x v="1"/>
    <x v="40"/>
    <x v="6"/>
    <x v="7"/>
    <s v="RF_10"/>
    <n v="34.56"/>
    <m/>
    <m/>
  </r>
  <r>
    <x v="1"/>
    <x v="36"/>
    <x v="3"/>
    <x v="3"/>
    <s v="RF_10"/>
    <n v="90.97999999999999"/>
    <m/>
    <m/>
  </r>
  <r>
    <x v="1"/>
    <x v="36"/>
    <x v="4"/>
    <x v="4"/>
    <s v="RF_10"/>
    <n v="141.5"/>
    <m/>
    <m/>
  </r>
  <r>
    <x v="1"/>
    <x v="36"/>
    <x v="5"/>
    <x v="5"/>
    <s v="RF_10"/>
    <n v="39.29"/>
    <m/>
    <m/>
  </r>
  <r>
    <x v="1"/>
    <x v="36"/>
    <x v="5"/>
    <x v="6"/>
    <s v="RF_10"/>
    <n v="76.929999999999993"/>
    <m/>
    <m/>
  </r>
  <r>
    <x v="1"/>
    <x v="36"/>
    <x v="6"/>
    <x v="7"/>
    <s v="RF_10"/>
    <n v="9.65"/>
    <m/>
    <m/>
  </r>
  <r>
    <x v="1"/>
    <x v="36"/>
    <x v="6"/>
    <x v="8"/>
    <s v="RF_10"/>
    <n v="184.6"/>
    <m/>
    <m/>
  </r>
  <r>
    <x v="1"/>
    <x v="36"/>
    <x v="7"/>
    <x v="9"/>
    <s v="RF_10"/>
    <n v="339.1"/>
    <m/>
    <m/>
  </r>
  <r>
    <x v="1"/>
    <x v="36"/>
    <x v="8"/>
    <x v="6"/>
    <s v="RF_10"/>
    <n v="305.5"/>
    <m/>
    <m/>
  </r>
  <r>
    <x v="1"/>
    <x v="40"/>
    <x v="6"/>
    <x v="8"/>
    <s v="RF_10"/>
    <n v="184.6"/>
    <m/>
    <m/>
  </r>
  <r>
    <x v="1"/>
    <x v="36"/>
    <x v="9"/>
    <x v="10"/>
    <s v="RF_10"/>
    <n v="46.34"/>
    <m/>
    <m/>
  </r>
  <r>
    <x v="1"/>
    <x v="41"/>
    <x v="0"/>
    <x v="0"/>
    <s v="RF_10"/>
    <n v="304.29000000000002"/>
    <m/>
    <m/>
  </r>
  <r>
    <x v="1"/>
    <x v="41"/>
    <x v="3"/>
    <x v="3"/>
    <s v="RF_10"/>
    <n v="165.63"/>
    <m/>
    <m/>
  </r>
  <r>
    <x v="1"/>
    <x v="41"/>
    <x v="6"/>
    <x v="7"/>
    <s v="RF_10"/>
    <n v="22.86"/>
    <m/>
    <m/>
  </r>
  <r>
    <x v="1"/>
    <x v="41"/>
    <x v="6"/>
    <x v="8"/>
    <s v="RF_10"/>
    <n v="184.6"/>
    <m/>
    <m/>
  </r>
  <r>
    <x v="1"/>
    <x v="40"/>
    <x v="11"/>
    <x v="6"/>
    <s v="RF_10"/>
    <n v="33.47"/>
    <m/>
    <m/>
  </r>
  <r>
    <x v="1"/>
    <x v="40"/>
    <x v="12"/>
    <x v="12"/>
    <s v="RF_10"/>
    <n v="242.64"/>
    <m/>
    <m/>
  </r>
  <r>
    <x v="1"/>
    <x v="40"/>
    <x v="1"/>
    <x v="1"/>
    <s v="RF_10"/>
    <n v="123.76"/>
    <m/>
    <m/>
  </r>
  <r>
    <x v="1"/>
    <x v="40"/>
    <x v="2"/>
    <x v="2"/>
    <s v="RF_10"/>
    <n v="191.58"/>
    <m/>
    <m/>
  </r>
  <r>
    <x v="1"/>
    <x v="36"/>
    <x v="10"/>
    <x v="11"/>
    <s v="RF_10"/>
    <n v="605.96"/>
    <m/>
    <m/>
  </r>
  <r>
    <x v="4"/>
    <x v="14"/>
    <x v="7"/>
    <x v="9"/>
    <s v="RF_10"/>
    <n v="25.11"/>
    <s v="SERV CONTROLE DE PRAGAS AGRIC"/>
    <s v="Ativo"/>
  </r>
  <r>
    <x v="4"/>
    <x v="14"/>
    <x v="7"/>
    <x v="10"/>
    <s v="RF_10"/>
    <n v="1.53"/>
    <s v="SERV CONTROLE DE PRAGAS AGRIC"/>
    <s v="Ativo"/>
  </r>
  <r>
    <x v="4"/>
    <x v="14"/>
    <x v="7"/>
    <x v="6"/>
    <s v="RF_10"/>
    <n v="46.56"/>
    <s v="SERV CONTROLE DE PRAGAS AGRIC"/>
    <s v="Ativo"/>
  </r>
  <r>
    <x v="9"/>
    <x v="42"/>
    <x v="3"/>
    <x v="0"/>
    <s v="RF_10"/>
    <n v="137.30000000000001"/>
    <m/>
    <m/>
  </r>
  <r>
    <x v="9"/>
    <x v="42"/>
    <x v="3"/>
    <x v="7"/>
    <s v="RF_10"/>
    <n v="105.61"/>
    <m/>
    <m/>
  </r>
  <r>
    <x v="9"/>
    <x v="42"/>
    <x v="3"/>
    <x v="1"/>
    <s v="RF_10"/>
    <n v="306.77"/>
    <m/>
    <m/>
  </r>
  <r>
    <x v="9"/>
    <x v="42"/>
    <x v="3"/>
    <x v="14"/>
    <s v="RF_10"/>
    <n v="161.37"/>
    <m/>
    <m/>
  </r>
  <r>
    <x v="9"/>
    <x v="42"/>
    <x v="3"/>
    <x v="11"/>
    <s v="RF_10"/>
    <n v="267.42"/>
    <m/>
    <m/>
  </r>
  <r>
    <x v="9"/>
    <x v="42"/>
    <x v="15"/>
    <x v="16"/>
    <s v="RF_10"/>
    <n v="93.74"/>
    <m/>
    <m/>
  </r>
  <r>
    <x v="9"/>
    <x v="42"/>
    <x v="15"/>
    <x v="6"/>
    <s v="RF_10"/>
    <n v="28.58"/>
    <m/>
    <m/>
  </r>
  <r>
    <x v="9"/>
    <x v="42"/>
    <x v="10"/>
    <x v="12"/>
    <s v="RF_10"/>
    <n v="53.38"/>
    <m/>
    <m/>
  </r>
  <r>
    <x v="9"/>
    <x v="43"/>
    <x v="11"/>
    <x v="0"/>
    <s v="RF_10"/>
    <n v="272.67"/>
    <s v="SERV CAP QUIM MEC BARRA AGRIC"/>
    <s v="Ativo"/>
  </r>
  <r>
    <x v="9"/>
    <x v="43"/>
    <x v="12"/>
    <x v="12"/>
    <s v="RF_10"/>
    <n v="175.61"/>
    <s v="SERV CAP QUIM MEC BARRA AGRIC"/>
    <s v="Ativo"/>
  </r>
  <r>
    <x v="9"/>
    <x v="43"/>
    <x v="12"/>
    <x v="8"/>
    <s v="RF_10"/>
    <n v="524.19000000000005"/>
    <s v="SERV CAP QUIM MEC BARRA AGRIC"/>
    <s v="Ativo"/>
  </r>
  <r>
    <x v="9"/>
    <x v="43"/>
    <x v="1"/>
    <x v="1"/>
    <s v="RF_10"/>
    <n v="120.47"/>
    <s v="SERV CAP QUIM MEC BARRA AGRIC"/>
    <s v="Ativo"/>
  </r>
  <r>
    <x v="9"/>
    <x v="43"/>
    <x v="1"/>
    <x v="2"/>
    <s v="RF_10"/>
    <n v="141.38999999999999"/>
    <s v="SERV CAP QUIM MEC BARRA AGRIC"/>
    <s v="Ativo"/>
  </r>
  <r>
    <x v="9"/>
    <x v="43"/>
    <x v="5"/>
    <x v="10"/>
    <s v="RF_10"/>
    <n v="166.27"/>
    <s v="SERV CAP QUIM MEC BARRA AGRIC"/>
    <s v="Ativo"/>
  </r>
  <r>
    <x v="9"/>
    <x v="43"/>
    <x v="6"/>
    <x v="8"/>
    <s v="RF_10"/>
    <n v="124.14"/>
    <s v="SERV CAP QUIM MEC BARRA AGRIC"/>
    <s v="Ativo"/>
  </r>
  <r>
    <x v="9"/>
    <x v="43"/>
    <x v="15"/>
    <x v="10"/>
    <s v="RF_10"/>
    <n v="108.17"/>
    <s v="SERV CAP QUIM MEC BARRA AGRIC"/>
    <s v="Ativo"/>
  </r>
  <r>
    <x v="9"/>
    <x v="43"/>
    <x v="10"/>
    <x v="13"/>
    <s v="RF_10"/>
    <n v="286.233"/>
    <s v="SERV CAP QUIM MEC BARRA AGRIC"/>
    <s v="Ativo"/>
  </r>
  <r>
    <x v="9"/>
    <x v="42"/>
    <x v="12"/>
    <x v="4"/>
    <s v="RF_10"/>
    <n v="52.85"/>
    <m/>
    <m/>
  </r>
  <r>
    <x v="9"/>
    <x v="42"/>
    <x v="11"/>
    <x v="7"/>
    <s v="RF_10"/>
    <n v="91.35"/>
    <m/>
    <m/>
  </r>
  <r>
    <x v="9"/>
    <x v="42"/>
    <x v="11"/>
    <x v="0"/>
    <s v="RF_10"/>
    <n v="258.68"/>
    <m/>
    <m/>
  </r>
  <r>
    <x v="9"/>
    <x v="42"/>
    <x v="0"/>
    <x v="0"/>
    <s v="RF_10"/>
    <n v="1066.9000000000001"/>
    <m/>
    <m/>
  </r>
  <r>
    <x v="9"/>
    <x v="23"/>
    <x v="11"/>
    <x v="8"/>
    <s v="RF_10"/>
    <n v="72.08"/>
    <s v="SERV CAP QUIM MANUAL MEDIA AGRIC"/>
    <s v="Ativo"/>
  </r>
  <r>
    <x v="9"/>
    <x v="23"/>
    <x v="1"/>
    <x v="0"/>
    <s v="RF_10"/>
    <n v="221.911"/>
    <s v="SERV CAP QUIM MANUAL MEDIA AGRIC"/>
    <s v="Ativo"/>
  </r>
  <r>
    <x v="9"/>
    <x v="23"/>
    <x v="1"/>
    <x v="9"/>
    <s v="RF_10"/>
    <n v="5.3550000000000004"/>
    <s v="SERV CAP QUIM MANUAL MEDIA AGRIC"/>
    <s v="Ativo"/>
  </r>
  <r>
    <x v="9"/>
    <x v="23"/>
    <x v="4"/>
    <x v="4"/>
    <s v="RF_10"/>
    <n v="95.648799999999994"/>
    <s v="SERV CAP QUIM MANUAL MEDIA AGRIC"/>
    <s v="Ativo"/>
  </r>
  <r>
    <x v="9"/>
    <x v="23"/>
    <x v="4"/>
    <x v="9"/>
    <s v="RF_10"/>
    <n v="6.33"/>
    <s v="SERV CAP QUIM MANUAL MEDIA AGRIC"/>
    <s v="Ativo"/>
  </r>
  <r>
    <x v="9"/>
    <x v="23"/>
    <x v="7"/>
    <x v="9"/>
    <s v="RF_10"/>
    <n v="267.91699999999997"/>
    <s v="SERV CAP QUIM MANUAL MEDIA AGRIC"/>
    <s v="Ativo"/>
  </r>
  <r>
    <x v="9"/>
    <x v="23"/>
    <x v="16"/>
    <x v="13"/>
    <s v="RF_10"/>
    <n v="34.225999999999999"/>
    <s v="SERV CAP QUIM MANUAL MEDIA AGRIC"/>
    <s v="Ativo"/>
  </r>
  <r>
    <x v="9"/>
    <x v="23"/>
    <x v="8"/>
    <x v="11"/>
    <s v="RF_10"/>
    <n v="11.789"/>
    <s v="SERV CAP QUIM MANUAL MEDIA AGRIC"/>
    <s v="Ativo"/>
  </r>
  <r>
    <x v="9"/>
    <x v="43"/>
    <x v="10"/>
    <x v="11"/>
    <s v="RF_10"/>
    <n v="411.26"/>
    <s v="SERV CAP QUIM MEC BARRA AGRIC"/>
    <s v="Ativo"/>
  </r>
  <r>
    <x v="9"/>
    <x v="23"/>
    <x v="10"/>
    <x v="6"/>
    <s v="RF_10"/>
    <n v="261.97000000000003"/>
    <s v="SERV CAP QUIM MANUAL MEDIA AGRIC"/>
    <s v="Ativo"/>
  </r>
  <r>
    <x v="9"/>
    <x v="24"/>
    <x v="6"/>
    <x v="11"/>
    <s v="RF_10"/>
    <n v="34.200000000000003"/>
    <m/>
    <m/>
  </r>
  <r>
    <x v="9"/>
    <x v="44"/>
    <x v="12"/>
    <x v="12"/>
    <s v="RF_10"/>
    <n v="300.02999999999997"/>
    <s v="SERV CAP QUIM MEC 2ª BARRA AGRIC"/>
    <s v="Ativo"/>
  </r>
  <r>
    <x v="9"/>
    <x v="44"/>
    <x v="12"/>
    <x v="8"/>
    <s v="RF_10"/>
    <n v="155.96"/>
    <s v="SERV CAP QUIM MEC 2ª BARRA AGRIC"/>
    <s v="Ativo"/>
  </r>
  <r>
    <x v="9"/>
    <x v="44"/>
    <x v="3"/>
    <x v="8"/>
    <s v="RF_10"/>
    <n v="337.12"/>
    <s v="SERV CAP QUIM MEC 2ª BARRA AGRIC"/>
    <s v="Ativo"/>
  </r>
  <r>
    <x v="9"/>
    <x v="44"/>
    <x v="6"/>
    <x v="8"/>
    <s v="RF_10"/>
    <n v="435.88"/>
    <s v="SERV CAP QUIM MEC 2ª BARRA AGRIC"/>
    <s v="Ativo"/>
  </r>
  <r>
    <x v="9"/>
    <x v="44"/>
    <x v="7"/>
    <x v="9"/>
    <s v="RF_10"/>
    <n v="297.02"/>
    <s v="SERV CAP QUIM MEC 2ª BARRA AGRIC"/>
    <s v="Ativo"/>
  </r>
  <r>
    <x v="9"/>
    <x v="45"/>
    <x v="12"/>
    <x v="12"/>
    <s v="RF_10"/>
    <n v="129.49"/>
    <s v="SERV CAP QUIM MEC 3ª BARRA AGRIC"/>
    <s v="Ativo"/>
  </r>
  <r>
    <x v="9"/>
    <x v="45"/>
    <x v="7"/>
    <x v="6"/>
    <s v="RF_10"/>
    <n v="46.95"/>
    <s v="SERV CAP QUIM MEC 3ª BARRA AGRIC"/>
    <s v="Ativo"/>
  </r>
  <r>
    <x v="9"/>
    <x v="24"/>
    <x v="6"/>
    <x v="7"/>
    <s v="RF_10"/>
    <n v="21.35"/>
    <m/>
    <m/>
  </r>
  <r>
    <x v="9"/>
    <x v="46"/>
    <x v="12"/>
    <x v="12"/>
    <s v="RF_10"/>
    <n v="87.28"/>
    <m/>
    <m/>
  </r>
  <r>
    <x v="9"/>
    <x v="46"/>
    <x v="1"/>
    <x v="0"/>
    <s v="RF_10"/>
    <n v="108.01949999999999"/>
    <m/>
    <m/>
  </r>
  <r>
    <x v="9"/>
    <x v="46"/>
    <x v="3"/>
    <x v="3"/>
    <s v="RF_10"/>
    <n v="127.27"/>
    <m/>
    <m/>
  </r>
  <r>
    <x v="10"/>
    <x v="47"/>
    <x v="4"/>
    <x v="4"/>
    <s v="RF_10"/>
    <n v="91.278700000000001"/>
    <s v="SERV REPLANTIO AGRIC"/>
    <s v="Ativo"/>
  </r>
  <r>
    <x v="10"/>
    <x v="47"/>
    <x v="6"/>
    <x v="7"/>
    <s v="RF_10"/>
    <n v="31.5229"/>
    <s v="SERV REPLANTIO AGRIC"/>
    <s v="Ativo"/>
  </r>
  <r>
    <x v="10"/>
    <x v="47"/>
    <x v="6"/>
    <x v="8"/>
    <s v="RF_10"/>
    <n v="86.761999999999986"/>
    <s v="SERV REPLANTIO AGRIC"/>
    <s v="Ativo"/>
  </r>
  <r>
    <x v="10"/>
    <x v="47"/>
    <x v="7"/>
    <x v="9"/>
    <s v="RF_10"/>
    <n v="159.37700000000001"/>
    <s v="SERV REPLANTIO AGRIC"/>
    <s v="Ativo"/>
  </r>
  <r>
    <x v="10"/>
    <x v="47"/>
    <x v="8"/>
    <x v="6"/>
    <s v="RF_10"/>
    <n v="143.58500000000001"/>
    <s v="SERV REPLANTIO AGRIC"/>
    <s v="Ativo"/>
  </r>
  <r>
    <x v="10"/>
    <x v="47"/>
    <x v="9"/>
    <x v="10"/>
    <s v="RF_10"/>
    <n v="39.395400000000002"/>
    <s v="SERV REPLANTIO AGRIC"/>
    <s v="Ativo"/>
  </r>
  <r>
    <x v="10"/>
    <x v="47"/>
    <x v="10"/>
    <x v="11"/>
    <s v="RF_10"/>
    <n v="286.63420000000002"/>
    <s v="SERV REPLANTIO AGRIC"/>
    <s v="Ativo"/>
  </r>
  <r>
    <x v="10"/>
    <x v="48"/>
    <x v="14"/>
    <x v="5"/>
    <s v="RF_10"/>
    <n v="18.4663"/>
    <m/>
    <m/>
  </r>
  <r>
    <x v="10"/>
    <x v="47"/>
    <x v="3"/>
    <x v="3"/>
    <s v="RF_10"/>
    <n v="120.6067"/>
    <s v="SERV REPLANTIO AGRIC"/>
    <s v="Ativo"/>
  </r>
  <r>
    <x v="10"/>
    <x v="48"/>
    <x v="14"/>
    <x v="4"/>
    <s v="RF_10"/>
    <n v="6.3872999999999998"/>
    <m/>
    <m/>
  </r>
  <r>
    <x v="10"/>
    <x v="49"/>
    <x v="13"/>
    <x v="13"/>
    <s v="RF_10"/>
    <n v="114.8351"/>
    <m/>
    <m/>
  </r>
  <r>
    <x v="10"/>
    <x v="49"/>
    <x v="13"/>
    <x v="12"/>
    <s v="RF_10"/>
    <n v="117.16160000000001"/>
    <m/>
    <m/>
  </r>
  <r>
    <x v="10"/>
    <x v="50"/>
    <x v="11"/>
    <x v="6"/>
    <s v="RF_10"/>
    <n v="33.47"/>
    <m/>
    <m/>
  </r>
  <r>
    <x v="2"/>
    <x v="12"/>
    <x v="13"/>
    <x v="5"/>
    <s v="RF_10"/>
    <n v="149.44"/>
    <m/>
    <m/>
  </r>
  <r>
    <x v="2"/>
    <x v="12"/>
    <x v="13"/>
    <x v="7"/>
    <s v="RF_10"/>
    <n v="95.78"/>
    <m/>
    <m/>
  </r>
  <r>
    <x v="2"/>
    <x v="12"/>
    <x v="13"/>
    <x v="4"/>
    <s v="RF_10"/>
    <n v="41.92"/>
    <m/>
    <m/>
  </r>
  <r>
    <x v="2"/>
    <x v="12"/>
    <x v="13"/>
    <x v="9"/>
    <s v="RF_10"/>
    <n v="514.05999999999995"/>
    <m/>
    <m/>
  </r>
  <r>
    <x v="2"/>
    <x v="12"/>
    <x v="13"/>
    <x v="10"/>
    <s v="RF_10"/>
    <n v="97.5"/>
    <m/>
    <m/>
  </r>
  <r>
    <x v="10"/>
    <x v="48"/>
    <x v="14"/>
    <x v="6"/>
    <s v="RF_10"/>
    <n v="36.157099999999993"/>
    <m/>
    <m/>
  </r>
  <r>
    <x v="9"/>
    <x v="51"/>
    <x v="8"/>
    <x v="6"/>
    <s v="RF_10"/>
    <n v="57.319999999999993"/>
    <m/>
    <m/>
  </r>
  <r>
    <x v="10"/>
    <x v="47"/>
    <x v="2"/>
    <x v="2"/>
    <s v="RF_10"/>
    <n v="90.042599999999993"/>
    <s v="SERV REPLANTIO AGRIC"/>
    <s v="Ativo"/>
  </r>
  <r>
    <x v="10"/>
    <x v="47"/>
    <x v="12"/>
    <x v="12"/>
    <s v="RF_10"/>
    <n v="114.0408"/>
    <s v="SERV REPLANTIO AGRIC"/>
    <s v="Ativo"/>
  </r>
  <r>
    <x v="9"/>
    <x v="46"/>
    <x v="4"/>
    <x v="4"/>
    <s v="RF_10"/>
    <n v="3.3540000000000001"/>
    <m/>
    <m/>
  </r>
  <r>
    <x v="9"/>
    <x v="46"/>
    <x v="6"/>
    <x v="8"/>
    <s v="RF_10"/>
    <n v="100.19"/>
    <m/>
    <m/>
  </r>
  <r>
    <x v="9"/>
    <x v="46"/>
    <x v="7"/>
    <x v="9"/>
    <s v="RF_10"/>
    <n v="92.531999999999996"/>
    <m/>
    <m/>
  </r>
  <r>
    <x v="9"/>
    <x v="52"/>
    <x v="0"/>
    <x v="0"/>
    <s v="RF_10"/>
    <n v="446.15"/>
    <m/>
    <m/>
  </r>
  <r>
    <x v="9"/>
    <x v="52"/>
    <x v="1"/>
    <x v="7"/>
    <s v="RF_10"/>
    <n v="91.492000000000004"/>
    <m/>
    <m/>
  </r>
  <r>
    <x v="9"/>
    <x v="53"/>
    <x v="1"/>
    <x v="9"/>
    <s v="RF_10"/>
    <n v="5.3550000000000004"/>
    <m/>
    <m/>
  </r>
  <r>
    <x v="9"/>
    <x v="53"/>
    <x v="1"/>
    <x v="6"/>
    <s v="RF_10"/>
    <n v="3.4830000000000001"/>
    <m/>
    <m/>
  </r>
  <r>
    <x v="9"/>
    <x v="54"/>
    <x v="12"/>
    <x v="12"/>
    <s v="RF_10"/>
    <n v="7.7050000000000001"/>
    <m/>
    <m/>
  </r>
  <r>
    <x v="10"/>
    <x v="47"/>
    <x v="1"/>
    <x v="1"/>
    <s v="RF_10"/>
    <n v="58.167199999999987"/>
    <s v="SERV REPLANTIO AGRIC"/>
    <s v="Ativo"/>
  </r>
  <r>
    <x v="9"/>
    <x v="55"/>
    <x v="0"/>
    <x v="0"/>
    <s v="RF_10"/>
    <n v="434.51"/>
    <s v="SERV ROCADA QUIM MECANIZADA AGRIC"/>
    <s v="Ativo"/>
  </r>
  <r>
    <x v="9"/>
    <x v="56"/>
    <x v="9"/>
    <x v="4"/>
    <s v="RF_10"/>
    <n v="44.73"/>
    <m/>
    <m/>
  </r>
  <r>
    <x v="11"/>
    <x v="57"/>
    <x v="13"/>
    <x v="0"/>
    <s v="RF_10"/>
    <n v="113.02"/>
    <m/>
    <m/>
  </r>
  <r>
    <x v="11"/>
    <x v="57"/>
    <x v="13"/>
    <x v="5"/>
    <s v="RF_10"/>
    <n v="149.44"/>
    <m/>
    <m/>
  </r>
  <r>
    <x v="11"/>
    <x v="57"/>
    <x v="13"/>
    <x v="7"/>
    <s v="RF_10"/>
    <n v="19.309999999999999"/>
    <m/>
    <m/>
  </r>
  <r>
    <x v="11"/>
    <x v="57"/>
    <x v="13"/>
    <x v="9"/>
    <s v="RF_10"/>
    <n v="35.69"/>
    <m/>
    <m/>
  </r>
  <r>
    <x v="11"/>
    <x v="57"/>
    <x v="13"/>
    <x v="11"/>
    <s v="RF_10"/>
    <n v="140.11000000000001"/>
    <m/>
    <m/>
  </r>
  <r>
    <x v="10"/>
    <x v="47"/>
    <x v="0"/>
    <x v="0"/>
    <s v="RF_10"/>
    <n v="143.0163"/>
    <s v="SERV REPLANTIO AGRIC"/>
    <s v="Ativo"/>
  </r>
  <r>
    <x v="10"/>
    <x v="47"/>
    <x v="11"/>
    <x v="7"/>
    <s v="RF_10"/>
    <n v="150.24019999999999"/>
    <s v="SERV REPLANTIO AGRIC"/>
    <s v="Ativo"/>
  </r>
  <r>
    <x v="9"/>
    <x v="55"/>
    <x v="12"/>
    <x v="12"/>
    <s v="RF_10"/>
    <n v="12.96"/>
    <s v="SERV ROCADA QUIM MECANIZADA AGRIC"/>
    <s v="Ativo"/>
  </r>
  <r>
    <x v="9"/>
    <x v="51"/>
    <x v="16"/>
    <x v="13"/>
    <s v="RF_10"/>
    <n v="7.1640000000000006"/>
    <m/>
    <m/>
  </r>
  <r>
    <x v="9"/>
    <x v="51"/>
    <x v="7"/>
    <x v="9"/>
    <s v="RF_10"/>
    <n v="64.569999999999993"/>
    <m/>
    <m/>
  </r>
  <r>
    <x v="9"/>
    <x v="51"/>
    <x v="1"/>
    <x v="7"/>
    <s v="RF_10"/>
    <n v="183.98599999999999"/>
    <m/>
    <m/>
  </r>
  <r>
    <x v="12"/>
    <x v="58"/>
    <x v="11"/>
    <x v="7"/>
    <s v="RF_10"/>
    <n v="75.877200000000002"/>
    <m/>
    <m/>
  </r>
  <r>
    <x v="12"/>
    <x v="58"/>
    <x v="11"/>
    <x v="6"/>
    <s v="RF_10"/>
    <n v="3.0908000000000002"/>
    <m/>
    <m/>
  </r>
  <r>
    <x v="12"/>
    <x v="58"/>
    <x v="4"/>
    <x v="4"/>
    <s v="RF_10"/>
    <n v="2.391"/>
    <m/>
    <m/>
  </r>
  <r>
    <x v="12"/>
    <x v="58"/>
    <x v="5"/>
    <x v="5"/>
    <s v="RF_10"/>
    <n v="14.035"/>
    <m/>
    <m/>
  </r>
  <r>
    <x v="12"/>
    <x v="58"/>
    <x v="8"/>
    <x v="6"/>
    <s v="RF_10"/>
    <n v="311.13"/>
    <m/>
    <m/>
  </r>
  <r>
    <x v="12"/>
    <x v="58"/>
    <x v="10"/>
    <x v="11"/>
    <s v="RF_10"/>
    <n v="79.8"/>
    <m/>
    <m/>
  </r>
  <r>
    <x v="12"/>
    <x v="59"/>
    <x v="3"/>
    <x v="3"/>
    <s v="RF_10"/>
    <n v="247.80250000000001"/>
    <s v="SERV CONSTR BACIA REFORMA AGRIC"/>
    <s v="Ativo"/>
  </r>
  <r>
    <x v="12"/>
    <x v="59"/>
    <x v="4"/>
    <x v="4"/>
    <s v="RF_10"/>
    <n v="166.06"/>
    <s v="SERV CONSTR BACIA REFORMA AGRIC"/>
    <s v="Ativo"/>
  </r>
  <r>
    <x v="12"/>
    <x v="60"/>
    <x v="9"/>
    <x v="10"/>
    <s v="RF_10"/>
    <n v="83.82"/>
    <m/>
    <m/>
  </r>
  <r>
    <x v="12"/>
    <x v="59"/>
    <x v="5"/>
    <x v="5"/>
    <s v="RF_10"/>
    <n v="140.35"/>
    <s v="SERV CONSTR BACIA REFORMA AGRIC"/>
    <s v="Ativo"/>
  </r>
  <r>
    <x v="12"/>
    <x v="59"/>
    <x v="9"/>
    <x v="10"/>
    <s v="RF_10"/>
    <n v="83.82"/>
    <s v="SERV CONSTR BACIA REFORMA AGRIC"/>
    <s v="Ativo"/>
  </r>
  <r>
    <x v="12"/>
    <x v="59"/>
    <x v="10"/>
    <x v="11"/>
    <s v="RF_10"/>
    <n v="678.47"/>
    <s v="SERV CONSTR BACIA REFORMA AGRIC"/>
    <s v="Ativo"/>
  </r>
  <r>
    <x v="12"/>
    <x v="61"/>
    <x v="14"/>
    <x v="4"/>
    <s v="RF_10"/>
    <n v="166.06"/>
    <m/>
    <m/>
  </r>
  <r>
    <x v="12"/>
    <x v="61"/>
    <x v="9"/>
    <x v="10"/>
    <s v="RF_10"/>
    <n v="83.82"/>
    <m/>
    <m/>
  </r>
  <r>
    <x v="12"/>
    <x v="62"/>
    <x v="10"/>
    <x v="11"/>
    <s v="RF_10"/>
    <n v="40.159999999999997"/>
    <m/>
    <m/>
  </r>
  <r>
    <x v="13"/>
    <x v="63"/>
    <x v="0"/>
    <x v="0"/>
    <s v="RF_10"/>
    <n v="270.12"/>
    <m/>
    <m/>
  </r>
  <r>
    <x v="13"/>
    <x v="63"/>
    <x v="11"/>
    <x v="7"/>
    <s v="RF_10"/>
    <n v="443.44"/>
    <m/>
    <m/>
  </r>
  <r>
    <x v="13"/>
    <x v="63"/>
    <x v="12"/>
    <x v="12"/>
    <s v="RF_10"/>
    <n v="196.95"/>
    <m/>
    <m/>
  </r>
  <r>
    <x v="12"/>
    <x v="59"/>
    <x v="8"/>
    <x v="6"/>
    <s v="RF_10"/>
    <n v="311.13"/>
    <s v="SERV CONSTR BACIA REFORMA AGRIC"/>
    <s v="Ativo"/>
  </r>
  <r>
    <x v="13"/>
    <x v="63"/>
    <x v="1"/>
    <x v="1"/>
    <s v="RF_10"/>
    <n v="160.05000000000001"/>
    <m/>
    <m/>
  </r>
  <r>
    <x v="12"/>
    <x v="60"/>
    <x v="14"/>
    <x v="4"/>
    <s v="RF_10"/>
    <n v="166.06"/>
    <m/>
    <m/>
  </r>
  <r>
    <x v="14"/>
    <x v="64"/>
    <x v="13"/>
    <x v="3"/>
    <s v="RF_10"/>
    <n v="194.16"/>
    <m/>
    <m/>
  </r>
  <r>
    <x v="4"/>
    <x v="14"/>
    <x v="8"/>
    <x v="6"/>
    <s v="RF_10"/>
    <n v="3.19"/>
    <s v="SERV CONTROLE DE PRAGAS AGRIC"/>
    <s v="Ativo"/>
  </r>
  <r>
    <x v="4"/>
    <x v="14"/>
    <x v="8"/>
    <x v="11"/>
    <s v="RF_10"/>
    <n v="62.72"/>
    <s v="SERV CONTROLE DE PRAGAS AGRIC"/>
    <s v="Ativo"/>
  </r>
  <r>
    <x v="4"/>
    <x v="14"/>
    <x v="10"/>
    <x v="12"/>
    <s v="RF_10"/>
    <n v="121.73"/>
    <s v="SERV CONTROLE DE PRAGAS AGRIC"/>
    <s v="Ativo"/>
  </r>
  <r>
    <x v="4"/>
    <x v="14"/>
    <x v="10"/>
    <x v="8"/>
    <s v="RF_10"/>
    <n v="247.54"/>
    <s v="SERV CONTROLE DE PRAGAS AGRIC"/>
    <s v="Ativo"/>
  </r>
  <r>
    <x v="4"/>
    <x v="14"/>
    <x v="10"/>
    <x v="6"/>
    <s v="RF_10"/>
    <n v="50.209999999999987"/>
    <s v="SERV CONTROLE DE PRAGAS AGRIC"/>
    <s v="Ativo"/>
  </r>
  <r>
    <x v="4"/>
    <x v="14"/>
    <x v="10"/>
    <x v="11"/>
    <s v="RF_10"/>
    <n v="144.52000000000001"/>
    <s v="SERV CONTROLE DE PRAGAS AGRIC"/>
    <s v="Ativo"/>
  </r>
  <r>
    <x v="4"/>
    <x v="65"/>
    <x v="17"/>
    <x v="0"/>
    <s v="RF_10"/>
    <n v="386.98"/>
    <m/>
    <m/>
  </r>
  <r>
    <x v="4"/>
    <x v="65"/>
    <x v="17"/>
    <x v="7"/>
    <s v="RF_10"/>
    <n v="80.3"/>
    <m/>
    <m/>
  </r>
  <r>
    <x v="14"/>
    <x v="64"/>
    <x v="13"/>
    <x v="8"/>
    <s v="RF_10"/>
    <n v="251.11"/>
    <m/>
    <m/>
  </r>
  <r>
    <x v="4"/>
    <x v="65"/>
    <x v="17"/>
    <x v="12"/>
    <s v="RF_10"/>
    <n v="420.43"/>
    <m/>
    <m/>
  </r>
  <r>
    <x v="4"/>
    <x v="65"/>
    <x v="17"/>
    <x v="8"/>
    <s v="RF_10"/>
    <n v="470.19"/>
    <m/>
    <m/>
  </r>
  <r>
    <x v="4"/>
    <x v="65"/>
    <x v="17"/>
    <x v="9"/>
    <s v="RF_10"/>
    <n v="110.88"/>
    <m/>
    <m/>
  </r>
  <r>
    <x v="4"/>
    <x v="65"/>
    <x v="17"/>
    <x v="6"/>
    <s v="RF_10"/>
    <n v="252.45"/>
    <m/>
    <m/>
  </r>
  <r>
    <x v="4"/>
    <x v="65"/>
    <x v="17"/>
    <x v="11"/>
    <s v="RF_10"/>
    <n v="149.68"/>
    <m/>
    <m/>
  </r>
  <r>
    <x v="14"/>
    <x v="66"/>
    <x v="13"/>
    <x v="9"/>
    <s v="RF_10"/>
    <n v="339.1"/>
    <m/>
    <m/>
  </r>
  <r>
    <x v="14"/>
    <x v="66"/>
    <x v="13"/>
    <x v="11"/>
    <s v="RF_10"/>
    <n v="242.73"/>
    <m/>
    <m/>
  </r>
  <r>
    <x v="14"/>
    <x v="64"/>
    <x v="13"/>
    <x v="13"/>
    <s v="RF_10"/>
    <n v="826.55"/>
    <m/>
    <m/>
  </r>
  <r>
    <x v="14"/>
    <x v="64"/>
    <x v="13"/>
    <x v="12"/>
    <s v="RF_10"/>
    <n v="1162.58"/>
    <m/>
    <m/>
  </r>
  <r>
    <x v="4"/>
    <x v="65"/>
    <x v="17"/>
    <x v="1"/>
    <s v="RF_10"/>
    <n v="31.18"/>
    <m/>
    <m/>
  </r>
  <r>
    <x v="8"/>
    <x v="33"/>
    <x v="1"/>
    <x v="16"/>
    <s v="RF_10"/>
    <n v="175.03"/>
    <m/>
    <m/>
  </r>
  <r>
    <x v="13"/>
    <x v="63"/>
    <x v="2"/>
    <x v="2"/>
    <s v="RF_10"/>
    <n v="178.97"/>
    <m/>
    <m/>
  </r>
  <r>
    <x v="13"/>
    <x v="63"/>
    <x v="4"/>
    <x v="4"/>
    <s v="RF_10"/>
    <n v="166.06"/>
    <m/>
    <m/>
  </r>
  <r>
    <x v="13"/>
    <x v="67"/>
    <x v="15"/>
    <x v="15"/>
    <s v="RF_10"/>
    <n v="91.54"/>
    <m/>
    <m/>
  </r>
  <r>
    <x v="13"/>
    <x v="67"/>
    <x v="15"/>
    <x v="10"/>
    <s v="RF_10"/>
    <n v="260.01"/>
    <m/>
    <m/>
  </r>
  <r>
    <x v="13"/>
    <x v="67"/>
    <x v="8"/>
    <x v="6"/>
    <s v="RF_10"/>
    <n v="429.2"/>
    <m/>
    <m/>
  </r>
  <r>
    <x v="13"/>
    <x v="67"/>
    <x v="9"/>
    <x v="10"/>
    <s v="RF_10"/>
    <n v="78.819999999999993"/>
    <m/>
    <m/>
  </r>
  <r>
    <x v="13"/>
    <x v="67"/>
    <x v="10"/>
    <x v="13"/>
    <s v="RF_10"/>
    <n v="301.19"/>
    <m/>
    <m/>
  </r>
  <r>
    <x v="13"/>
    <x v="67"/>
    <x v="10"/>
    <x v="11"/>
    <s v="RF_10"/>
    <n v="372.33"/>
    <m/>
    <m/>
  </r>
  <r>
    <x v="13"/>
    <x v="68"/>
    <x v="14"/>
    <x v="4"/>
    <s v="RF_10"/>
    <n v="309.63"/>
    <m/>
    <m/>
  </r>
  <r>
    <x v="13"/>
    <x v="68"/>
    <x v="9"/>
    <x v="10"/>
    <s v="RF_10"/>
    <n v="17.95"/>
    <m/>
    <m/>
  </r>
  <r>
    <x v="13"/>
    <x v="67"/>
    <x v="7"/>
    <x v="6"/>
    <s v="RF_10"/>
    <n v="240.05"/>
    <m/>
    <m/>
  </r>
  <r>
    <x v="13"/>
    <x v="69"/>
    <x v="18"/>
    <x v="6"/>
    <s v="RF_10"/>
    <n v="1034.96"/>
    <m/>
    <m/>
  </r>
  <r>
    <x v="13"/>
    <x v="70"/>
    <x v="13"/>
    <x v="13"/>
    <s v="RF_10"/>
    <n v="176.68"/>
    <m/>
    <m/>
  </r>
  <r>
    <x v="13"/>
    <x v="70"/>
    <x v="13"/>
    <x v="0"/>
    <s v="RF_10"/>
    <n v="169.13"/>
    <m/>
    <m/>
  </r>
  <r>
    <x v="13"/>
    <x v="70"/>
    <x v="13"/>
    <x v="8"/>
    <s v="RF_10"/>
    <n v="306.31"/>
    <m/>
    <m/>
  </r>
  <r>
    <x v="13"/>
    <x v="71"/>
    <x v="13"/>
    <x v="13"/>
    <s v="RF_10"/>
    <n v="380.45"/>
    <m/>
    <m/>
  </r>
  <r>
    <x v="9"/>
    <x v="31"/>
    <x v="14"/>
    <x v="4"/>
    <s v="RF_10"/>
    <n v="76.570000000000007"/>
    <m/>
    <m/>
  </r>
  <r>
    <x v="9"/>
    <x v="31"/>
    <x v="14"/>
    <x v="9"/>
    <s v="RF_10"/>
    <n v="5.73"/>
    <m/>
    <m/>
  </r>
  <r>
    <x v="9"/>
    <x v="51"/>
    <x v="11"/>
    <x v="7"/>
    <s v="RF_10"/>
    <n v="123.83"/>
    <m/>
    <m/>
  </r>
  <r>
    <x v="9"/>
    <x v="51"/>
    <x v="1"/>
    <x v="0"/>
    <s v="RF_10"/>
    <n v="444"/>
    <m/>
    <m/>
  </r>
  <r>
    <x v="13"/>
    <x v="69"/>
    <x v="18"/>
    <x v="11"/>
    <s v="RF_10"/>
    <n v="654.33000000000004"/>
    <m/>
    <m/>
  </r>
  <r>
    <x v="13"/>
    <x v="63"/>
    <x v="3"/>
    <x v="3"/>
    <s v="RF_10"/>
    <n v="194.16"/>
    <m/>
    <m/>
  </r>
  <r>
    <x v="13"/>
    <x v="67"/>
    <x v="7"/>
    <x v="9"/>
    <s v="RF_10"/>
    <n v="475.47"/>
    <m/>
    <m/>
  </r>
  <r>
    <x v="13"/>
    <x v="67"/>
    <x v="5"/>
    <x v="10"/>
    <s v="RF_10"/>
    <n v="92.57"/>
    <m/>
    <m/>
  </r>
  <r>
    <x v="13"/>
    <x v="63"/>
    <x v="5"/>
    <x v="5"/>
    <s v="RF_10"/>
    <n v="100.37"/>
    <m/>
    <m/>
  </r>
  <r>
    <x v="13"/>
    <x v="63"/>
    <x v="5"/>
    <x v="15"/>
    <s v="RF_10"/>
    <n v="23.53"/>
    <m/>
    <m/>
  </r>
  <r>
    <x v="13"/>
    <x v="63"/>
    <x v="6"/>
    <x v="8"/>
    <s v="RF_10"/>
    <n v="321.22000000000003"/>
    <m/>
    <m/>
  </r>
  <r>
    <x v="13"/>
    <x v="63"/>
    <x v="7"/>
    <x v="9"/>
    <s v="RF_10"/>
    <n v="72.069999999999993"/>
    <m/>
    <m/>
  </r>
  <r>
    <x v="13"/>
    <x v="63"/>
    <x v="15"/>
    <x v="10"/>
    <s v="RF_10"/>
    <n v="6.07"/>
    <m/>
    <m/>
  </r>
  <r>
    <x v="13"/>
    <x v="63"/>
    <x v="8"/>
    <x v="6"/>
    <s v="RF_10"/>
    <n v="224.83"/>
    <m/>
    <m/>
  </r>
  <r>
    <x v="13"/>
    <x v="63"/>
    <x v="9"/>
    <x v="10"/>
    <s v="RF_10"/>
    <n v="17.260000000000002"/>
    <m/>
    <m/>
  </r>
  <r>
    <x v="13"/>
    <x v="63"/>
    <x v="10"/>
    <x v="6"/>
    <s v="RF_10"/>
    <n v="85.56"/>
    <m/>
    <m/>
  </r>
  <r>
    <x v="13"/>
    <x v="67"/>
    <x v="6"/>
    <x v="8"/>
    <s v="RF_10"/>
    <n v="177.49"/>
    <m/>
    <m/>
  </r>
  <r>
    <x v="13"/>
    <x v="63"/>
    <x v="10"/>
    <x v="11"/>
    <s v="RF_10"/>
    <n v="1246.5899999999999"/>
    <m/>
    <m/>
  </r>
  <r>
    <x v="13"/>
    <x v="72"/>
    <x v="2"/>
    <x v="2"/>
    <s v="RF_10"/>
    <n v="178.97"/>
    <m/>
    <m/>
  </r>
  <r>
    <x v="13"/>
    <x v="67"/>
    <x v="0"/>
    <x v="0"/>
    <s v="RF_10"/>
    <n v="1103.72"/>
    <m/>
    <m/>
  </r>
  <r>
    <x v="13"/>
    <x v="67"/>
    <x v="11"/>
    <x v="7"/>
    <s v="RF_10"/>
    <n v="389.63"/>
    <m/>
    <m/>
  </r>
  <r>
    <x v="13"/>
    <x v="67"/>
    <x v="12"/>
    <x v="12"/>
    <s v="RF_10"/>
    <n v="526.69000000000005"/>
    <m/>
    <m/>
  </r>
  <r>
    <x v="13"/>
    <x v="67"/>
    <x v="1"/>
    <x v="11"/>
    <s v="RF_10"/>
    <n v="76.58"/>
    <m/>
    <m/>
  </r>
  <r>
    <x v="13"/>
    <x v="67"/>
    <x v="3"/>
    <x v="3"/>
    <s v="RF_10"/>
    <n v="445.35"/>
    <m/>
    <m/>
  </r>
  <r>
    <x v="13"/>
    <x v="67"/>
    <x v="4"/>
    <x v="4"/>
    <s v="RF_10"/>
    <n v="586.35"/>
    <m/>
    <m/>
  </r>
  <r>
    <x v="13"/>
    <x v="67"/>
    <x v="5"/>
    <x v="15"/>
    <s v="RF_10"/>
    <n v="96.179999999999993"/>
    <m/>
    <m/>
  </r>
  <r>
    <x v="13"/>
    <x v="72"/>
    <x v="1"/>
    <x v="1"/>
    <s v="RF_10"/>
    <n v="351.22"/>
    <m/>
    <m/>
  </r>
  <r>
    <x v="8"/>
    <x v="33"/>
    <x v="1"/>
    <x v="14"/>
    <s v="RF_10"/>
    <n v="117.03"/>
    <m/>
    <m/>
  </r>
  <r>
    <x v="2"/>
    <x v="12"/>
    <x v="13"/>
    <x v="11"/>
    <s v="RF_10"/>
    <n v="242.73"/>
    <m/>
    <m/>
  </r>
  <r>
    <x v="8"/>
    <x v="73"/>
    <x v="16"/>
    <x v="9"/>
    <s v="RF_10"/>
    <n v="519.09"/>
    <s v="SERV COMB FORMIGA MANUAL 1 RUA AGRIC"/>
    <s v="Ativo"/>
  </r>
  <r>
    <x v="8"/>
    <x v="73"/>
    <x v="10"/>
    <x v="12"/>
    <s v="RF_10"/>
    <n v="359.28"/>
    <s v="SERV COMB FORMIGA MANUAL 1 RUA AGRIC"/>
    <s v="Ativo"/>
  </r>
  <r>
    <x v="8"/>
    <x v="33"/>
    <x v="1"/>
    <x v="5"/>
    <s v="RF_10"/>
    <n v="52.25"/>
    <m/>
    <m/>
  </r>
  <r>
    <x v="8"/>
    <x v="74"/>
    <x v="16"/>
    <x v="0"/>
    <s v="RF_10"/>
    <n v="6.1199999999999992"/>
    <m/>
    <m/>
  </r>
  <r>
    <x v="8"/>
    <x v="74"/>
    <x v="14"/>
    <x v="4"/>
    <s v="RF_10"/>
    <n v="14.47"/>
    <m/>
    <m/>
  </r>
  <r>
    <x v="8"/>
    <x v="73"/>
    <x v="10"/>
    <x v="1"/>
    <s v="RF_10"/>
    <n v="49.55"/>
    <s v="SERV COMB FORMIGA MANUAL 1 RUA AGRIC"/>
    <s v="Ativo"/>
  </r>
  <r>
    <x v="8"/>
    <x v="73"/>
    <x v="10"/>
    <x v="6"/>
    <s v="RF_10"/>
    <n v="2.94"/>
    <s v="SERV COMB FORMIGA MANUAL 1 RUA AGRIC"/>
    <s v="Ativo"/>
  </r>
  <r>
    <x v="0"/>
    <x v="75"/>
    <x v="7"/>
    <x v="9"/>
    <s v="RF_10"/>
    <n v="670.08"/>
    <m/>
    <m/>
  </r>
  <r>
    <x v="0"/>
    <x v="75"/>
    <x v="15"/>
    <x v="5"/>
    <s v="RF_10"/>
    <n v="100.09"/>
    <m/>
    <m/>
  </r>
  <r>
    <x v="8"/>
    <x v="76"/>
    <x v="7"/>
    <x v="9"/>
    <s v="RF_10"/>
    <n v="122.45"/>
    <m/>
    <m/>
  </r>
  <r>
    <x v="0"/>
    <x v="75"/>
    <x v="9"/>
    <x v="4"/>
    <s v="RF_10"/>
    <n v="91.53"/>
    <m/>
    <m/>
  </r>
  <r>
    <x v="8"/>
    <x v="73"/>
    <x v="10"/>
    <x v="11"/>
    <s v="RF_10"/>
    <n v="1554.78"/>
    <s v="SERV COMB FORMIGA MANUAL 1 RUA AGRIC"/>
    <s v="Ativo"/>
  </r>
  <r>
    <x v="8"/>
    <x v="76"/>
    <x v="3"/>
    <x v="1"/>
    <s v="RF_10"/>
    <n v="286.02999999999997"/>
    <m/>
    <m/>
  </r>
  <r>
    <x v="0"/>
    <x v="75"/>
    <x v="10"/>
    <x v="11"/>
    <s v="RF_10"/>
    <n v="137.9"/>
    <m/>
    <m/>
  </r>
  <r>
    <x v="8"/>
    <x v="77"/>
    <x v="10"/>
    <x v="11"/>
    <s v="RF_10"/>
    <n v="0.09"/>
    <s v="SERV COMB FORMIGA PRE PLANTIO 1ª"/>
    <s v="Ativo"/>
  </r>
  <r>
    <x v="8"/>
    <x v="76"/>
    <x v="3"/>
    <x v="7"/>
    <s v="RF_10"/>
    <n v="152.71"/>
    <m/>
    <m/>
  </r>
  <r>
    <x v="0"/>
    <x v="75"/>
    <x v="2"/>
    <x v="1"/>
    <s v="RF_10"/>
    <n v="89.740000000000009"/>
    <m/>
    <m/>
  </r>
  <r>
    <x v="8"/>
    <x v="78"/>
    <x v="12"/>
    <x v="8"/>
    <s v="RF_10"/>
    <n v="58.69"/>
    <s v="SERV COMB FORMIGA PRE PLANTIO 2ª"/>
    <s v="Ativo"/>
  </r>
  <r>
    <x v="8"/>
    <x v="78"/>
    <x v="12"/>
    <x v="9"/>
    <s v="RF_10"/>
    <n v="115.77"/>
    <s v="SERV COMB FORMIGA PRE PLANTIO 2ª"/>
    <s v="Ativo"/>
  </r>
  <r>
    <x v="8"/>
    <x v="78"/>
    <x v="1"/>
    <x v="14"/>
    <s v="RF_10"/>
    <n v="0.3"/>
    <s v="SERV COMB FORMIGA PRE PLANTIO 2ª"/>
    <s v="Ativo"/>
  </r>
  <r>
    <x v="8"/>
    <x v="73"/>
    <x v="12"/>
    <x v="12"/>
    <s v="RF_10"/>
    <n v="518.72"/>
    <s v="SERV COMB FORMIGA MANUAL 1 RUA AGRIC"/>
    <s v="Ativo"/>
  </r>
  <r>
    <x v="0"/>
    <x v="75"/>
    <x v="0"/>
    <x v="0"/>
    <s v="RF_10"/>
    <n v="94.68"/>
    <m/>
    <m/>
  </r>
  <r>
    <x v="8"/>
    <x v="79"/>
    <x v="14"/>
    <x v="4"/>
    <s v="RF_10"/>
    <n v="0.32"/>
    <m/>
    <m/>
  </r>
  <r>
    <x v="8"/>
    <x v="78"/>
    <x v="10"/>
    <x v="9"/>
    <s v="RF_10"/>
    <n v="115.77"/>
    <s v="SERV COMB FORMIGA PRE PLANTIO 2ª"/>
    <s v="Ativo"/>
  </r>
  <r>
    <x v="8"/>
    <x v="78"/>
    <x v="16"/>
    <x v="12"/>
    <s v="RF_10"/>
    <n v="1.86"/>
    <s v="SERV COMB FORMIGA PRE PLANTIO 2ª"/>
    <s v="Ativo"/>
  </r>
  <r>
    <x v="8"/>
    <x v="78"/>
    <x v="4"/>
    <x v="4"/>
    <s v="RF_10"/>
    <n v="41.92"/>
    <s v="SERV COMB FORMIGA PRE PLANTIO 2ª"/>
    <s v="Ativo"/>
  </r>
  <r>
    <x v="8"/>
    <x v="78"/>
    <x v="3"/>
    <x v="14"/>
    <s v="RF_10"/>
    <n v="1.08"/>
    <s v="SERV COMB FORMIGA PRE PLANTIO 2ª"/>
    <s v="Ativo"/>
  </r>
  <r>
    <x v="0"/>
    <x v="80"/>
    <x v="13"/>
    <x v="6"/>
    <s v="RF_10"/>
    <n v="556.1"/>
    <m/>
    <m/>
  </r>
  <r>
    <x v="8"/>
    <x v="73"/>
    <x v="8"/>
    <x v="11"/>
    <s v="RF_10"/>
    <n v="474.12"/>
    <s v="SERV COMB FORMIGA MANUAL 1 RUA AGRIC"/>
    <s v="Ativo"/>
  </r>
  <r>
    <x v="8"/>
    <x v="73"/>
    <x v="10"/>
    <x v="0"/>
    <s v="RF_10"/>
    <n v="13.03"/>
    <s v="SERV COMB FORMIGA MANUAL 1 RUA AGRIC"/>
    <s v="Ativo"/>
  </r>
  <r>
    <x v="0"/>
    <x v="75"/>
    <x v="1"/>
    <x v="6"/>
    <s v="RF_10"/>
    <n v="77.09"/>
    <m/>
    <m/>
  </r>
  <r>
    <x v="8"/>
    <x v="73"/>
    <x v="11"/>
    <x v="12"/>
    <s v="RF_10"/>
    <n v="967.41"/>
    <s v="SERV COMB FORMIGA MANUAL 1 RUA AGRIC"/>
    <s v="Ativo"/>
  </r>
  <r>
    <x v="8"/>
    <x v="73"/>
    <x v="11"/>
    <x v="7"/>
    <s v="RF_10"/>
    <n v="440.18"/>
    <s v="SERV COMB FORMIGA MANUAL 1 RUA AGRIC"/>
    <s v="Ativo"/>
  </r>
  <r>
    <x v="8"/>
    <x v="73"/>
    <x v="11"/>
    <x v="0"/>
    <s v="RF_10"/>
    <n v="242.34"/>
    <s v="SERV COMB FORMIGA MANUAL 1 RUA AGRIC"/>
    <s v="Ativo"/>
  </r>
  <r>
    <x v="8"/>
    <x v="78"/>
    <x v="3"/>
    <x v="0"/>
    <s v="RF_10"/>
    <n v="10.33"/>
    <s v="SERV COMB FORMIGA PRE PLANTIO 2ª"/>
    <s v="Ativo"/>
  </r>
  <r>
    <x v="0"/>
    <x v="75"/>
    <x v="2"/>
    <x v="7"/>
    <s v="RF_10"/>
    <n v="182.19"/>
    <m/>
    <m/>
  </r>
  <r>
    <x v="8"/>
    <x v="73"/>
    <x v="12"/>
    <x v="0"/>
    <s v="RF_10"/>
    <n v="122.08"/>
    <s v="SERV COMB FORMIGA MANUAL 1 RUA AGRIC"/>
    <s v="Ativo"/>
  </r>
  <r>
    <x v="0"/>
    <x v="81"/>
    <x v="10"/>
    <x v="11"/>
    <s v="RF_10"/>
    <n v="42.900000000000013"/>
    <m/>
    <m/>
  </r>
  <r>
    <x v="8"/>
    <x v="82"/>
    <x v="0"/>
    <x v="0"/>
    <s v="RF_10"/>
    <n v="185.74"/>
    <m/>
    <m/>
  </r>
  <r>
    <x v="8"/>
    <x v="76"/>
    <x v="1"/>
    <x v="7"/>
    <s v="RF_10"/>
    <n v="530.42999999999995"/>
    <m/>
    <m/>
  </r>
  <r>
    <x v="8"/>
    <x v="76"/>
    <x v="11"/>
    <x v="7"/>
    <s v="RF_10"/>
    <n v="30.01"/>
    <m/>
    <m/>
  </r>
  <r>
    <x v="8"/>
    <x v="83"/>
    <x v="10"/>
    <x v="11"/>
    <s v="RF_10"/>
    <n v="567.11"/>
    <m/>
    <m/>
  </r>
  <r>
    <x v="8"/>
    <x v="77"/>
    <x v="3"/>
    <x v="1"/>
    <s v="RF_10"/>
    <n v="1.4"/>
    <s v="SERV COMB FORMIGA PRE PLANTIO 1ª"/>
    <s v="Ativo"/>
  </r>
  <r>
    <x v="8"/>
    <x v="83"/>
    <x v="8"/>
    <x v="6"/>
    <s v="RF_10"/>
    <n v="449.51"/>
    <m/>
    <m/>
  </r>
  <r>
    <x v="8"/>
    <x v="82"/>
    <x v="7"/>
    <x v="9"/>
    <s v="RF_10"/>
    <n v="303.49"/>
    <m/>
    <m/>
  </r>
  <r>
    <x v="8"/>
    <x v="83"/>
    <x v="6"/>
    <x v="8"/>
    <s v="RF_10"/>
    <n v="618.51"/>
    <m/>
    <m/>
  </r>
  <r>
    <x v="8"/>
    <x v="82"/>
    <x v="7"/>
    <x v="6"/>
    <s v="RF_10"/>
    <n v="179.67"/>
    <m/>
    <m/>
  </r>
  <r>
    <x v="8"/>
    <x v="82"/>
    <x v="8"/>
    <x v="6"/>
    <s v="RF_10"/>
    <n v="310.39"/>
    <m/>
    <m/>
  </r>
  <r>
    <x v="8"/>
    <x v="82"/>
    <x v="9"/>
    <x v="10"/>
    <s v="RF_10"/>
    <n v="46.34"/>
    <m/>
    <m/>
  </r>
  <r>
    <x v="8"/>
    <x v="77"/>
    <x v="1"/>
    <x v="7"/>
    <s v="RF_10"/>
    <n v="606.16999999999996"/>
    <s v="SERV COMB FORMIGA PRE PLANTIO 1ª"/>
    <s v="Ativo"/>
  </r>
  <r>
    <x v="8"/>
    <x v="82"/>
    <x v="10"/>
    <x v="11"/>
    <s v="RF_10"/>
    <n v="1009.46"/>
    <m/>
    <m/>
  </r>
  <r>
    <x v="8"/>
    <x v="83"/>
    <x v="0"/>
    <x v="0"/>
    <s v="RF_10"/>
    <n v="86.539999999999992"/>
    <m/>
    <m/>
  </r>
  <r>
    <x v="8"/>
    <x v="83"/>
    <x v="3"/>
    <x v="3"/>
    <s v="RF_10"/>
    <n v="189.08"/>
    <m/>
    <m/>
  </r>
  <r>
    <x v="8"/>
    <x v="83"/>
    <x v="1"/>
    <x v="1"/>
    <s v="RF_10"/>
    <n v="213.87"/>
    <m/>
    <m/>
  </r>
  <r>
    <x v="8"/>
    <x v="83"/>
    <x v="1"/>
    <x v="2"/>
    <s v="RF_10"/>
    <n v="76.300000000000011"/>
    <m/>
    <m/>
  </r>
  <r>
    <x v="8"/>
    <x v="82"/>
    <x v="6"/>
    <x v="8"/>
    <s v="RF_10"/>
    <n v="321.22000000000003"/>
    <m/>
    <m/>
  </r>
  <r>
    <x v="8"/>
    <x v="82"/>
    <x v="5"/>
    <x v="15"/>
    <s v="RF_10"/>
    <n v="96.179999999999993"/>
    <m/>
    <m/>
  </r>
  <r>
    <x v="8"/>
    <x v="82"/>
    <x v="5"/>
    <x v="5"/>
    <s v="RF_10"/>
    <n v="124.29"/>
    <m/>
    <m/>
  </r>
  <r>
    <x v="8"/>
    <x v="84"/>
    <x v="5"/>
    <x v="5"/>
    <s v="RF_10"/>
    <n v="124.29"/>
    <m/>
    <m/>
  </r>
  <r>
    <x v="8"/>
    <x v="77"/>
    <x v="10"/>
    <x v="0"/>
    <s v="RF_10"/>
    <n v="0.48"/>
    <s v="SERV COMB FORMIGA PRE PLANTIO 1ª"/>
    <s v="Ativo"/>
  </r>
  <r>
    <x v="8"/>
    <x v="82"/>
    <x v="11"/>
    <x v="7"/>
    <s v="RF_10"/>
    <n v="443.44"/>
    <m/>
    <m/>
  </r>
  <r>
    <x v="8"/>
    <x v="76"/>
    <x v="12"/>
    <x v="12"/>
    <s v="RF_10"/>
    <n v="100.12"/>
    <m/>
    <m/>
  </r>
  <r>
    <x v="8"/>
    <x v="77"/>
    <x v="16"/>
    <x v="9"/>
    <s v="RF_10"/>
    <n v="1.44"/>
    <s v="SERV COMB FORMIGA PRE PLANTIO 1ª"/>
    <s v="Ativo"/>
  </r>
  <r>
    <x v="8"/>
    <x v="82"/>
    <x v="12"/>
    <x v="12"/>
    <s v="RF_10"/>
    <n v="274.33999999999997"/>
    <m/>
    <m/>
  </r>
  <r>
    <x v="8"/>
    <x v="82"/>
    <x v="1"/>
    <x v="1"/>
    <s v="RF_10"/>
    <n v="230.78"/>
    <m/>
    <m/>
  </r>
  <r>
    <x v="8"/>
    <x v="82"/>
    <x v="2"/>
    <x v="2"/>
    <s v="RF_10"/>
    <n v="178.97"/>
    <m/>
    <m/>
  </r>
  <r>
    <x v="8"/>
    <x v="84"/>
    <x v="0"/>
    <x v="0"/>
    <s v="RF_10"/>
    <n v="270.12"/>
    <m/>
    <m/>
  </r>
  <r>
    <x v="8"/>
    <x v="84"/>
    <x v="3"/>
    <x v="3"/>
    <s v="RF_10"/>
    <n v="285.14"/>
    <m/>
    <m/>
  </r>
  <r>
    <x v="8"/>
    <x v="76"/>
    <x v="11"/>
    <x v="11"/>
    <s v="RF_10"/>
    <n v="56.72"/>
    <m/>
    <m/>
  </r>
  <r>
    <x v="8"/>
    <x v="77"/>
    <x v="7"/>
    <x v="6"/>
    <s v="RF_10"/>
    <n v="52.95"/>
    <s v="SERV COMB FORMIGA PRE PLANTIO 1ª"/>
    <s v="Ativo"/>
  </r>
  <r>
    <x v="8"/>
    <x v="77"/>
    <x v="7"/>
    <x v="9"/>
    <s v="RF_10"/>
    <n v="5.5299999999999994"/>
    <s v="SERV COMB FORMIGA PRE PLANTIO 1ª"/>
    <s v="Ativo"/>
  </r>
  <r>
    <x v="8"/>
    <x v="77"/>
    <x v="6"/>
    <x v="14"/>
    <s v="RF_10"/>
    <n v="162.01"/>
    <s v="SERV COMB FORMIGA PRE PLANTIO 1ª"/>
    <s v="Ativo"/>
  </r>
  <r>
    <x v="8"/>
    <x v="82"/>
    <x v="3"/>
    <x v="3"/>
    <s v="RF_10"/>
    <n v="285.29000000000002"/>
    <m/>
    <m/>
  </r>
  <r>
    <x v="8"/>
    <x v="77"/>
    <x v="4"/>
    <x v="4"/>
    <s v="RF_10"/>
    <n v="0.01"/>
    <s v="SERV COMB FORMIGA PRE PLANTIO 1ª"/>
    <s v="Ativo"/>
  </r>
  <r>
    <x v="8"/>
    <x v="82"/>
    <x v="4"/>
    <x v="4"/>
    <s v="RF_10"/>
    <n v="134.15"/>
    <m/>
    <m/>
  </r>
  <r>
    <x v="8"/>
    <x v="77"/>
    <x v="16"/>
    <x v="12"/>
    <s v="RF_10"/>
    <n v="7.88"/>
    <s v="SERV COMB FORMIGA PRE PLANTIO 1ª"/>
    <s v="Ativo"/>
  </r>
  <r>
    <x v="0"/>
    <x v="81"/>
    <x v="9"/>
    <x v="4"/>
    <s v="RF_10"/>
    <n v="0.8"/>
    <m/>
    <m/>
  </r>
  <r>
    <x v="8"/>
    <x v="73"/>
    <x v="10"/>
    <x v="9"/>
    <s v="RF_10"/>
    <n v="196.32"/>
    <s v="SERV COMB FORMIGA MANUAL 1 RUA AGRIC"/>
    <s v="Ativo"/>
  </r>
  <r>
    <x v="8"/>
    <x v="77"/>
    <x v="11"/>
    <x v="12"/>
    <s v="RF_10"/>
    <n v="1.77"/>
    <s v="SERV COMB FORMIGA PRE PLANTIO 1ª"/>
    <s v="Ativo"/>
  </r>
  <r>
    <x v="8"/>
    <x v="73"/>
    <x v="15"/>
    <x v="6"/>
    <s v="RF_10"/>
    <n v="173.89"/>
    <s v="SERV COMB FORMIGA MANUAL 1 RUA AGRIC"/>
    <s v="Ativo"/>
  </r>
  <r>
    <x v="0"/>
    <x v="0"/>
    <x v="10"/>
    <x v="11"/>
    <s v="RF_10"/>
    <n v="37.380000000000003"/>
    <s v="SERV APLIC CALCARIO NIVEL 1 AGRIC"/>
    <s v="Ativo"/>
  </r>
  <r>
    <x v="8"/>
    <x v="73"/>
    <x v="12"/>
    <x v="8"/>
    <s v="RF_10"/>
    <n v="485.34"/>
    <s v="SERV COMB FORMIGA MANUAL 1 RUA AGRIC"/>
    <s v="Ativo"/>
  </r>
  <r>
    <x v="8"/>
    <x v="73"/>
    <x v="16"/>
    <x v="8"/>
    <s v="RF_10"/>
    <n v="136.87"/>
    <s v="SERV COMB FORMIGA MANUAL 1 RUA AGRIC"/>
    <s v="Ativo"/>
  </r>
  <r>
    <x v="8"/>
    <x v="73"/>
    <x v="16"/>
    <x v="0"/>
    <s v="RF_10"/>
    <n v="327.48"/>
    <s v="SERV COMB FORMIGA MANUAL 1 RUA AGRIC"/>
    <s v="Ativo"/>
  </r>
  <r>
    <x v="0"/>
    <x v="81"/>
    <x v="1"/>
    <x v="6"/>
    <s v="RF_10"/>
    <n v="44.27"/>
    <m/>
    <m/>
  </r>
  <r>
    <x v="0"/>
    <x v="0"/>
    <x v="2"/>
    <x v="1"/>
    <s v="RF_10"/>
    <n v="105.51"/>
    <s v="SERV APLIC CALCARIO NIVEL 1 AGRIC"/>
    <s v="Ativo"/>
  </r>
  <r>
    <x v="8"/>
    <x v="73"/>
    <x v="12"/>
    <x v="9"/>
    <s v="RF_10"/>
    <n v="12.15"/>
    <s v="SERV COMB FORMIGA MANUAL 1 RUA AGRIC"/>
    <s v="Ativo"/>
  </r>
  <r>
    <x v="0"/>
    <x v="81"/>
    <x v="2"/>
    <x v="7"/>
    <s v="RF_10"/>
    <n v="120.11"/>
    <m/>
    <m/>
  </r>
  <r>
    <x v="8"/>
    <x v="73"/>
    <x v="16"/>
    <x v="6"/>
    <s v="RF_10"/>
    <n v="208.05"/>
    <s v="SERV COMB FORMIGA MANUAL 1 RUA AGRIC"/>
    <s v="Ativo"/>
  </r>
  <r>
    <x v="8"/>
    <x v="73"/>
    <x v="1"/>
    <x v="1"/>
    <s v="RF_10"/>
    <n v="153.81"/>
    <s v="SERV COMB FORMIGA MANUAL 1 RUA AGRIC"/>
    <s v="Ativo"/>
  </r>
  <r>
    <x v="8"/>
    <x v="73"/>
    <x v="16"/>
    <x v="7"/>
    <s v="RF_10"/>
    <n v="375.87"/>
    <s v="SERV COMB FORMIGA MANUAL 1 RUA AGRIC"/>
    <s v="Ativo"/>
  </r>
  <r>
    <x v="8"/>
    <x v="73"/>
    <x v="3"/>
    <x v="7"/>
    <s v="RF_10"/>
    <n v="601.27"/>
    <s v="SERV COMB FORMIGA MANUAL 1 RUA AGRIC"/>
    <s v="Ativo"/>
  </r>
  <r>
    <x v="8"/>
    <x v="73"/>
    <x v="3"/>
    <x v="0"/>
    <s v="RF_10"/>
    <n v="216.61"/>
    <s v="SERV COMB FORMIGA MANUAL 1 RUA AGRIC"/>
    <s v="Ativo"/>
  </r>
  <r>
    <x v="8"/>
    <x v="85"/>
    <x v="16"/>
    <x v="12"/>
    <s v="RF_10"/>
    <n v="339.43"/>
    <s v="SERV COMB FORMIGA REPASSE"/>
    <s v="Ativo"/>
  </r>
  <r>
    <x v="8"/>
    <x v="73"/>
    <x v="16"/>
    <x v="13"/>
    <s v="RF_10"/>
    <n v="263.7"/>
    <s v="SERV COMB FORMIGA MANUAL 1 RUA AGRIC"/>
    <s v="Ativo"/>
  </r>
  <r>
    <x v="0"/>
    <x v="0"/>
    <x v="15"/>
    <x v="5"/>
    <s v="RF_10"/>
    <n v="49.35"/>
    <s v="SERV APLIC CALCARIO NIVEL 1 AGRIC"/>
    <s v="Ativo"/>
  </r>
  <r>
    <x v="8"/>
    <x v="85"/>
    <x v="16"/>
    <x v="13"/>
    <s v="RF_10"/>
    <n v="733.48"/>
    <s v="SERV COMB FORMIGA REPASSE"/>
    <s v="Ativo"/>
  </r>
  <r>
    <x v="8"/>
    <x v="73"/>
    <x v="16"/>
    <x v="12"/>
    <s v="RF_10"/>
    <n v="888.16"/>
    <s v="SERV COMB FORMIGA MANUAL 1 RUA AGRIC"/>
    <s v="Ativo"/>
  </r>
  <r>
    <x v="8"/>
    <x v="73"/>
    <x v="8"/>
    <x v="6"/>
    <s v="RF_10"/>
    <n v="411.49"/>
    <s v="SERV COMB FORMIGA MANUAL 1 RUA AGRIC"/>
    <s v="Ativo"/>
  </r>
  <r>
    <x v="8"/>
    <x v="73"/>
    <x v="3"/>
    <x v="14"/>
    <s v="RF_10"/>
    <n v="674.09"/>
    <s v="SERV COMB FORMIGA MANUAL 1 RUA AGRIC"/>
    <s v="Ativo"/>
  </r>
  <r>
    <x v="8"/>
    <x v="73"/>
    <x v="12"/>
    <x v="1"/>
    <s v="RF_10"/>
    <n v="81.69"/>
    <s v="SERV COMB FORMIGA MANUAL 1 RUA AGRIC"/>
    <s v="Ativo"/>
  </r>
  <r>
    <x v="0"/>
    <x v="81"/>
    <x v="0"/>
    <x v="0"/>
    <s v="RF_10"/>
    <n v="49.28"/>
    <m/>
    <m/>
  </r>
  <r>
    <x v="0"/>
    <x v="81"/>
    <x v="7"/>
    <x v="9"/>
    <s v="RF_10"/>
    <n v="31.28"/>
    <m/>
    <m/>
  </r>
  <r>
    <x v="0"/>
    <x v="81"/>
    <x v="6"/>
    <x v="8"/>
    <s v="RF_10"/>
    <n v="63.83"/>
    <m/>
    <m/>
  </r>
  <r>
    <x v="8"/>
    <x v="85"/>
    <x v="1"/>
    <x v="13"/>
    <s v="RF_10"/>
    <n v="57.94"/>
    <s v="SERV COMB FORMIGA REPASSE"/>
    <s v="Ativo"/>
  </r>
  <r>
    <x v="0"/>
    <x v="81"/>
    <x v="2"/>
    <x v="1"/>
    <s v="RF_10"/>
    <n v="72.27"/>
    <m/>
    <m/>
  </r>
  <r>
    <x v="8"/>
    <x v="85"/>
    <x v="10"/>
    <x v="11"/>
    <s v="RF_10"/>
    <n v="313.27999999999997"/>
    <s v="SERV COMB FORMIGA REPASSE"/>
    <s v="Ativo"/>
  </r>
  <r>
    <x v="8"/>
    <x v="33"/>
    <x v="1"/>
    <x v="0"/>
    <s v="RF_10"/>
    <n v="135.30000000000001"/>
    <m/>
    <m/>
  </r>
  <r>
    <x v="0"/>
    <x v="0"/>
    <x v="2"/>
    <x v="7"/>
    <s v="RF_10"/>
    <n v="177.4"/>
    <s v="SERV APLIC CALCARIO NIVEL 1 AGRIC"/>
    <s v="Ativo"/>
  </r>
  <r>
    <x v="8"/>
    <x v="73"/>
    <x v="1"/>
    <x v="6"/>
    <s v="RF_10"/>
    <n v="78.98"/>
    <s v="SERV COMB FORMIGA MANUAL 1 RUA AGRIC"/>
    <s v="Ativo"/>
  </r>
  <r>
    <x v="8"/>
    <x v="73"/>
    <x v="3"/>
    <x v="1"/>
    <s v="RF_10"/>
    <n v="146.78"/>
    <s v="SERV COMB FORMIGA MANUAL 1 RUA AGRIC"/>
    <s v="Ativo"/>
  </r>
  <r>
    <x v="8"/>
    <x v="33"/>
    <x v="0"/>
    <x v="0"/>
    <s v="RF_10"/>
    <n v="1038.56"/>
    <m/>
    <m/>
  </r>
  <r>
    <x v="14"/>
    <x v="64"/>
    <x v="13"/>
    <x v="6"/>
    <s v="RF_8"/>
    <n v="205.19"/>
    <s v="SUBSOLAGEM PROPRIA"/>
    <s v="Ativo"/>
  </r>
  <r>
    <x v="14"/>
    <x v="64"/>
    <x v="13"/>
    <x v="8"/>
    <s v="RF_8"/>
    <n v="537.54"/>
    <s v="SUBSOLAGEM PROPRIA"/>
    <s v="Ativo"/>
  </r>
  <r>
    <x v="1"/>
    <x v="1"/>
    <x v="10"/>
    <x v="11"/>
    <s v="RF_8"/>
    <n v="209.30019999999999"/>
    <s v="SERV IRRIGACAO REPLANTIO NIVEL 1 AGRIC"/>
    <s v="Ativo"/>
  </r>
  <r>
    <x v="14"/>
    <x v="64"/>
    <x v="13"/>
    <x v="10"/>
    <s v="RF_8"/>
    <n v="91.740000000000009"/>
    <s v="SUBSOLAGEM PROPRIA"/>
    <s v="Ativo"/>
  </r>
  <r>
    <x v="14"/>
    <x v="64"/>
    <x v="13"/>
    <x v="9"/>
    <s v="RF_8"/>
    <n v="448.36"/>
    <s v="SUBSOLAGEM PROPRIA"/>
    <s v="Ativo"/>
  </r>
  <r>
    <x v="14"/>
    <x v="64"/>
    <x v="13"/>
    <x v="12"/>
    <s v="RF_8"/>
    <n v="249.54"/>
    <s v="SUBSOLAGEM PROPRIA"/>
    <s v="Ativo"/>
  </r>
  <r>
    <x v="14"/>
    <x v="64"/>
    <x v="13"/>
    <x v="2"/>
    <s v="RF_8"/>
    <n v="108.97"/>
    <s v="SUBSOLAGEM PROPRIA"/>
    <s v="Ativo"/>
  </r>
  <r>
    <x v="14"/>
    <x v="64"/>
    <x v="13"/>
    <x v="1"/>
    <s v="RF_8"/>
    <n v="118.7"/>
    <s v="SUBSOLAGEM PROPRIA"/>
    <s v="Ativo"/>
  </r>
  <r>
    <x v="8"/>
    <x v="73"/>
    <x v="16"/>
    <x v="0"/>
    <s v="RF_8"/>
    <n v="4.8099999999999996"/>
    <s v="SERV COMB FORMIGA MANUAL 1 RUA AGRIC"/>
    <s v="Ativo"/>
  </r>
  <r>
    <x v="8"/>
    <x v="73"/>
    <x v="16"/>
    <x v="7"/>
    <s v="RF_8"/>
    <n v="237.91"/>
    <s v="SERV COMB FORMIGA MANUAL 1 RUA AGRIC"/>
    <s v="Ativo"/>
  </r>
  <r>
    <x v="14"/>
    <x v="64"/>
    <x v="13"/>
    <x v="7"/>
    <s v="RF_8"/>
    <n v="125.75"/>
    <s v="SUBSOLAGEM PROPRIA"/>
    <s v="Ativo"/>
  </r>
  <r>
    <x v="14"/>
    <x v="64"/>
    <x v="13"/>
    <x v="0"/>
    <s v="RF_8"/>
    <n v="986.15"/>
    <s v="SUBSOLAGEM PROPRIA"/>
    <s v="Ativo"/>
  </r>
  <r>
    <x v="14"/>
    <x v="64"/>
    <x v="13"/>
    <x v="13"/>
    <s v="RF_8"/>
    <n v="440.43"/>
    <s v="SUBSOLAGEM PROPRIA"/>
    <s v="Ativo"/>
  </r>
  <r>
    <x v="8"/>
    <x v="76"/>
    <x v="11"/>
    <x v="11"/>
    <s v="RF_8"/>
    <n v="86.5"/>
    <m/>
    <m/>
  </r>
  <r>
    <x v="8"/>
    <x v="73"/>
    <x v="7"/>
    <x v="9"/>
    <s v="RF_8"/>
    <n v="1"/>
    <s v="SERV COMB FORMIGA MANUAL 1 RUA AGRIC"/>
    <s v="Ativo"/>
  </r>
  <r>
    <x v="1"/>
    <x v="8"/>
    <x v="19"/>
    <x v="10"/>
    <s v="RF_8"/>
    <n v="22.3"/>
    <m/>
    <m/>
  </r>
  <r>
    <x v="14"/>
    <x v="86"/>
    <x v="13"/>
    <x v="11"/>
    <s v="RF_8"/>
    <n v="58.12"/>
    <m/>
    <m/>
  </r>
  <r>
    <x v="14"/>
    <x v="86"/>
    <x v="13"/>
    <x v="15"/>
    <s v="RF_8"/>
    <n v="91.54"/>
    <m/>
    <m/>
  </r>
  <r>
    <x v="14"/>
    <x v="64"/>
    <x v="13"/>
    <x v="3"/>
    <s v="RF_8"/>
    <n v="154.61000000000001"/>
    <s v="SUBSOLAGEM PROPRIA"/>
    <s v="Ativo"/>
  </r>
  <r>
    <x v="14"/>
    <x v="64"/>
    <x v="13"/>
    <x v="11"/>
    <s v="RF_8"/>
    <n v="426.11"/>
    <s v="SUBSOLAGEM PROPRIA"/>
    <s v="Ativo"/>
  </r>
  <r>
    <x v="8"/>
    <x v="83"/>
    <x v="8"/>
    <x v="11"/>
    <s v="RF_8"/>
    <n v="335.33"/>
    <m/>
    <m/>
  </r>
  <r>
    <x v="8"/>
    <x v="76"/>
    <x v="11"/>
    <x v="6"/>
    <s v="RF_8"/>
    <n v="669.83"/>
    <m/>
    <m/>
  </r>
  <r>
    <x v="1"/>
    <x v="1"/>
    <x v="5"/>
    <x v="10"/>
    <s v="RF_8"/>
    <n v="35.814999999999998"/>
    <s v="SERV IRRIGACAO REPLANTIO NIVEL 1 AGRIC"/>
    <s v="Ativo"/>
  </r>
  <r>
    <x v="15"/>
    <x v="58"/>
    <x v="6"/>
    <x v="8"/>
    <s v="RF_8"/>
    <n v="52.891199999999998"/>
    <m/>
    <m/>
  </r>
  <r>
    <x v="15"/>
    <x v="58"/>
    <x v="15"/>
    <x v="15"/>
    <s v="RF_8"/>
    <n v="4.577"/>
    <m/>
    <m/>
  </r>
  <r>
    <x v="15"/>
    <x v="58"/>
    <x v="9"/>
    <x v="10"/>
    <s v="RF_8"/>
    <n v="48.54"/>
    <m/>
    <m/>
  </r>
  <r>
    <x v="15"/>
    <x v="59"/>
    <x v="1"/>
    <x v="1"/>
    <s v="RF_8"/>
    <n v="20.274000000000001"/>
    <s v="SERV CONSTR BACIA REFORMA AGRIC"/>
    <s v="Ativo"/>
  </r>
  <r>
    <x v="1"/>
    <x v="1"/>
    <x v="4"/>
    <x v="4"/>
    <s v="RF_8"/>
    <n v="76.368600000000001"/>
    <s v="SERV IRRIGACAO REPLANTIO NIVEL 1 AGRIC"/>
    <s v="Ativo"/>
  </r>
  <r>
    <x v="15"/>
    <x v="59"/>
    <x v="3"/>
    <x v="3"/>
    <s v="RF_8"/>
    <n v="76.381500000000003"/>
    <s v="SERV CONSTR BACIA REFORMA AGRIC"/>
    <s v="Ativo"/>
  </r>
  <r>
    <x v="15"/>
    <x v="59"/>
    <x v="5"/>
    <x v="10"/>
    <s v="RF_8"/>
    <n v="4.7125000000000004"/>
    <s v="SERV CONSTR BACIA REFORMA AGRIC"/>
    <s v="Ativo"/>
  </r>
  <r>
    <x v="15"/>
    <x v="59"/>
    <x v="15"/>
    <x v="15"/>
    <s v="RF_8"/>
    <n v="63.733500000000006"/>
    <s v="SERV CONSTR BACIA REFORMA AGRIC"/>
    <s v="Ativo"/>
  </r>
  <r>
    <x v="15"/>
    <x v="59"/>
    <x v="9"/>
    <x v="10"/>
    <s v="RF_8"/>
    <n v="17.95"/>
    <s v="SERV CONSTR BACIA REFORMA AGRIC"/>
    <s v="Ativo"/>
  </r>
  <r>
    <x v="13"/>
    <x v="63"/>
    <x v="0"/>
    <x v="0"/>
    <s v="RF_8"/>
    <n v="242.85"/>
    <m/>
    <m/>
  </r>
  <r>
    <x v="13"/>
    <x v="63"/>
    <x v="11"/>
    <x v="0"/>
    <s v="RF_8"/>
    <n v="285.11"/>
    <m/>
    <m/>
  </r>
  <r>
    <x v="8"/>
    <x v="73"/>
    <x v="16"/>
    <x v="8"/>
    <s v="RF_8"/>
    <n v="214.2"/>
    <s v="SERV COMB FORMIGA MANUAL 1 RUA AGRIC"/>
    <s v="Ativo"/>
  </r>
  <r>
    <x v="13"/>
    <x v="63"/>
    <x v="11"/>
    <x v="7"/>
    <s v="RF_8"/>
    <n v="84.4"/>
    <m/>
    <m/>
  </r>
  <r>
    <x v="1"/>
    <x v="1"/>
    <x v="3"/>
    <x v="3"/>
    <s v="RF_8"/>
    <n v="188.99780000000001"/>
    <s v="SERV IRRIGACAO REPLANTIO NIVEL 1 AGRIC"/>
    <s v="Ativo"/>
  </r>
  <r>
    <x v="15"/>
    <x v="58"/>
    <x v="5"/>
    <x v="10"/>
    <s v="RF_8"/>
    <n v="4.7125000000000004"/>
    <m/>
    <m/>
  </r>
  <r>
    <x v="1"/>
    <x v="1"/>
    <x v="9"/>
    <x v="10"/>
    <s v="RF_8"/>
    <n v="18.4452"/>
    <s v="SERV IRRIGACAO REPLANTIO NIVEL 1 AGRIC"/>
    <s v="Ativo"/>
  </r>
  <r>
    <x v="15"/>
    <x v="58"/>
    <x v="3"/>
    <x v="3"/>
    <s v="RF_8"/>
    <n v="118.88800000000001"/>
    <m/>
    <m/>
  </r>
  <r>
    <x v="8"/>
    <x v="73"/>
    <x v="16"/>
    <x v="4"/>
    <s v="RF_8"/>
    <n v="44.66"/>
    <s v="SERV COMB FORMIGA MANUAL 1 RUA AGRIC"/>
    <s v="Ativo"/>
  </r>
  <r>
    <x v="8"/>
    <x v="76"/>
    <x v="11"/>
    <x v="12"/>
    <s v="RF_8"/>
    <n v="20"/>
    <m/>
    <m/>
  </r>
  <r>
    <x v="1"/>
    <x v="1"/>
    <x v="8"/>
    <x v="6"/>
    <s v="RF_8"/>
    <n v="113.9088"/>
    <s v="SERV IRRIGACAO REPLANTIO NIVEL 1 AGRIC"/>
    <s v="Ativo"/>
  </r>
  <r>
    <x v="8"/>
    <x v="76"/>
    <x v="11"/>
    <x v="7"/>
    <s v="RF_8"/>
    <n v="356.42"/>
    <m/>
    <m/>
  </r>
  <r>
    <x v="8"/>
    <x v="73"/>
    <x v="16"/>
    <x v="12"/>
    <s v="RF_8"/>
    <n v="741.41"/>
    <s v="SERV COMB FORMIGA MANUAL 1 RUA AGRIC"/>
    <s v="Ativo"/>
  </r>
  <r>
    <x v="1"/>
    <x v="1"/>
    <x v="15"/>
    <x v="15"/>
    <s v="RF_8"/>
    <n v="34.785200000000003"/>
    <s v="SERV IRRIGACAO REPLANTIO NIVEL 1 AGRIC"/>
    <s v="Ativo"/>
  </r>
  <r>
    <x v="8"/>
    <x v="83"/>
    <x v="8"/>
    <x v="6"/>
    <s v="RF_8"/>
    <n v="168.53"/>
    <m/>
    <m/>
  </r>
  <r>
    <x v="1"/>
    <x v="1"/>
    <x v="7"/>
    <x v="9"/>
    <s v="RF_8"/>
    <n v="132.70359999999999"/>
    <s v="SERV IRRIGACAO REPLANTIO NIVEL 1 AGRIC"/>
    <s v="Ativo"/>
  </r>
  <r>
    <x v="1"/>
    <x v="1"/>
    <x v="6"/>
    <x v="8"/>
    <s v="RF_8"/>
    <n v="152.41800000000001"/>
    <s v="SERV IRRIGACAO REPLANTIO NIVEL 1 AGRIC"/>
    <s v="Ativo"/>
  </r>
  <r>
    <x v="8"/>
    <x v="83"/>
    <x v="6"/>
    <x v="8"/>
    <s v="RF_8"/>
    <n v="228.74"/>
    <m/>
    <m/>
  </r>
  <r>
    <x v="8"/>
    <x v="73"/>
    <x v="16"/>
    <x v="1"/>
    <s v="RF_8"/>
    <n v="44.92"/>
    <s v="SERV COMB FORMIGA MANUAL 1 RUA AGRIC"/>
    <s v="Ativo"/>
  </r>
  <r>
    <x v="8"/>
    <x v="83"/>
    <x v="5"/>
    <x v="10"/>
    <s v="RF_8"/>
    <n v="37.97"/>
    <m/>
    <m/>
  </r>
  <r>
    <x v="15"/>
    <x v="60"/>
    <x v="14"/>
    <x v="4"/>
    <s v="RF_8"/>
    <n v="14.48"/>
    <m/>
    <m/>
  </r>
  <r>
    <x v="15"/>
    <x v="29"/>
    <x v="4"/>
    <x v="4"/>
    <s v="RF_8"/>
    <n v="46.57"/>
    <m/>
    <m/>
  </r>
  <r>
    <x v="15"/>
    <x v="58"/>
    <x v="11"/>
    <x v="0"/>
    <s v="RF_8"/>
    <n v="34.213200000000001"/>
    <m/>
    <m/>
  </r>
  <r>
    <x v="15"/>
    <x v="58"/>
    <x v="11"/>
    <x v="7"/>
    <s v="RF_8"/>
    <n v="10.128"/>
    <m/>
    <m/>
  </r>
  <r>
    <x v="15"/>
    <x v="58"/>
    <x v="1"/>
    <x v="1"/>
    <s v="RF_8"/>
    <n v="20.274000000000001"/>
    <m/>
    <m/>
  </r>
  <r>
    <x v="14"/>
    <x v="86"/>
    <x v="13"/>
    <x v="4"/>
    <s v="RF_8"/>
    <n v="308.92"/>
    <m/>
    <m/>
  </r>
  <r>
    <x v="8"/>
    <x v="73"/>
    <x v="12"/>
    <x v="12"/>
    <s v="RF_8"/>
    <n v="869.05"/>
    <s v="SERV COMB FORMIGA MANUAL 1 RUA AGRIC"/>
    <s v="Ativo"/>
  </r>
  <r>
    <x v="4"/>
    <x v="65"/>
    <x v="17"/>
    <x v="1"/>
    <s v="RF_8"/>
    <n v="14.61"/>
    <m/>
    <m/>
  </r>
  <r>
    <x v="5"/>
    <x v="16"/>
    <x v="7"/>
    <x v="9"/>
    <s v="RF_8"/>
    <n v="349.22"/>
    <s v="SERV PLANTIO AGRIC"/>
    <s v="Ativo"/>
  </r>
  <r>
    <x v="8"/>
    <x v="87"/>
    <x v="14"/>
    <x v="8"/>
    <s v="RF_8"/>
    <n v="7.57"/>
    <m/>
    <m/>
  </r>
  <r>
    <x v="5"/>
    <x v="16"/>
    <x v="6"/>
    <x v="8"/>
    <s v="RF_8"/>
    <n v="401.1"/>
    <s v="SERV PLANTIO AGRIC"/>
    <s v="Ativo"/>
  </r>
  <r>
    <x v="8"/>
    <x v="73"/>
    <x v="12"/>
    <x v="9"/>
    <s v="RF_8"/>
    <n v="140.31"/>
    <s v="SERV COMB FORMIGA MANUAL 1 RUA AGRIC"/>
    <s v="Ativo"/>
  </r>
  <r>
    <x v="8"/>
    <x v="73"/>
    <x v="12"/>
    <x v="11"/>
    <s v="RF_8"/>
    <n v="15.27"/>
    <s v="SERV COMB FORMIGA MANUAL 1 RUA AGRIC"/>
    <s v="Ativo"/>
  </r>
  <r>
    <x v="8"/>
    <x v="73"/>
    <x v="1"/>
    <x v="7"/>
    <s v="RF_8"/>
    <n v="646.70000000000005"/>
    <s v="SERV COMB FORMIGA MANUAL 1 RUA AGRIC"/>
    <s v="Ativo"/>
  </r>
  <r>
    <x v="8"/>
    <x v="73"/>
    <x v="12"/>
    <x v="8"/>
    <s v="RF_8"/>
    <n v="713.17"/>
    <s v="SERV COMB FORMIGA MANUAL 1 RUA AGRIC"/>
    <s v="Ativo"/>
  </r>
  <r>
    <x v="5"/>
    <x v="16"/>
    <x v="4"/>
    <x v="4"/>
    <s v="RF_8"/>
    <n v="200.97"/>
    <s v="SERV PLANTIO AGRIC"/>
    <s v="Ativo"/>
  </r>
  <r>
    <x v="5"/>
    <x v="16"/>
    <x v="1"/>
    <x v="1"/>
    <s v="RF_8"/>
    <n v="120.13"/>
    <s v="SERV PLANTIO AGRIC"/>
    <s v="Ativo"/>
  </r>
  <r>
    <x v="5"/>
    <x v="16"/>
    <x v="12"/>
    <x v="12"/>
    <s v="RF_8"/>
    <n v="360.13"/>
    <s v="SERV PLANTIO AGRIC"/>
    <s v="Ativo"/>
  </r>
  <r>
    <x v="4"/>
    <x v="14"/>
    <x v="3"/>
    <x v="12"/>
    <s v="RF_8"/>
    <n v="62.03"/>
    <s v="SERV CONTROLE DE PRAGAS AGRIC"/>
    <s v="Ativo"/>
  </r>
  <r>
    <x v="4"/>
    <x v="14"/>
    <x v="3"/>
    <x v="1"/>
    <s v="RF_8"/>
    <n v="28.84"/>
    <s v="SERV CONTROLE DE PRAGAS AGRIC"/>
    <s v="Ativo"/>
  </r>
  <r>
    <x v="4"/>
    <x v="14"/>
    <x v="3"/>
    <x v="7"/>
    <s v="RF_8"/>
    <n v="47.459999999999987"/>
    <s v="SERV CONTROLE DE PRAGAS AGRIC"/>
    <s v="Ativo"/>
  </r>
  <r>
    <x v="4"/>
    <x v="14"/>
    <x v="3"/>
    <x v="12"/>
    <s v="RF_8"/>
    <n v="46.26"/>
    <s v="SERV CONTROLE DE PRAGAS AGRIC"/>
    <s v="Ativo"/>
  </r>
  <r>
    <x v="4"/>
    <x v="14"/>
    <x v="11"/>
    <x v="7"/>
    <s v="RF_8"/>
    <n v="19.91"/>
    <s v="SERV CONTROLE DE PRAGAS AGRIC"/>
    <s v="Ativo"/>
  </r>
  <r>
    <x v="13"/>
    <x v="63"/>
    <x v="12"/>
    <x v="12"/>
    <s v="RF_8"/>
    <n v="514.15"/>
    <m/>
    <m/>
  </r>
  <r>
    <x v="4"/>
    <x v="14"/>
    <x v="11"/>
    <x v="7"/>
    <s v="RF_8"/>
    <n v="16.82"/>
    <s v="SERV CONTROLE DE PRAGAS AGRIC"/>
    <s v="Ativo"/>
  </r>
  <r>
    <x v="5"/>
    <x v="18"/>
    <x v="0"/>
    <x v="0"/>
    <s v="RF_8"/>
    <n v="463.07"/>
    <s v="SERV PLANTIO IRRIGADO NIVEL 1 AGRIC"/>
    <s v="Ativo"/>
  </r>
  <r>
    <x v="5"/>
    <x v="19"/>
    <x v="2"/>
    <x v="2"/>
    <s v="RF_8"/>
    <n v="153.22"/>
    <m/>
    <m/>
  </r>
  <r>
    <x v="5"/>
    <x v="18"/>
    <x v="10"/>
    <x v="11"/>
    <s v="RF_8"/>
    <n v="348.58"/>
    <s v="SERV PLANTIO IRRIGADO NIVEL 1 AGRIC"/>
    <s v="Ativo"/>
  </r>
  <r>
    <x v="5"/>
    <x v="18"/>
    <x v="8"/>
    <x v="6"/>
    <s v="RF_8"/>
    <n v="299.76"/>
    <s v="SERV PLANTIO IRRIGADO NIVEL 1 AGRIC"/>
    <s v="Ativo"/>
  </r>
  <r>
    <x v="5"/>
    <x v="18"/>
    <x v="5"/>
    <x v="10"/>
    <s v="RF_8"/>
    <n v="94.25"/>
    <s v="SERV PLANTIO IRRIGADO NIVEL 1 AGRIC"/>
    <s v="Ativo"/>
  </r>
  <r>
    <x v="5"/>
    <x v="19"/>
    <x v="10"/>
    <x v="11"/>
    <s v="RF_8"/>
    <n v="202.21"/>
    <m/>
    <m/>
  </r>
  <r>
    <x v="8"/>
    <x v="73"/>
    <x v="12"/>
    <x v="7"/>
    <s v="RF_8"/>
    <n v="746.34"/>
    <s v="SERV COMB FORMIGA MANUAL 1 RUA AGRIC"/>
    <s v="Ativo"/>
  </r>
  <r>
    <x v="5"/>
    <x v="17"/>
    <x v="19"/>
    <x v="10"/>
    <s v="RF_8"/>
    <n v="11.15"/>
    <m/>
    <m/>
  </r>
  <r>
    <x v="5"/>
    <x v="20"/>
    <x v="3"/>
    <x v="3"/>
    <s v="RF_8"/>
    <n v="295.52"/>
    <m/>
    <m/>
  </r>
  <r>
    <x v="5"/>
    <x v="88"/>
    <x v="13"/>
    <x v="13"/>
    <s v="RF_8"/>
    <n v="296.22000000000003"/>
    <m/>
    <m/>
  </r>
  <r>
    <x v="5"/>
    <x v="88"/>
    <x v="13"/>
    <x v="9"/>
    <s v="RF_8"/>
    <n v="0"/>
    <m/>
    <m/>
  </r>
  <r>
    <x v="8"/>
    <x v="73"/>
    <x v="12"/>
    <x v="0"/>
    <s v="RF_8"/>
    <n v="122.07"/>
    <s v="SERV COMB FORMIGA MANUAL 1 RUA AGRIC"/>
    <s v="Ativo"/>
  </r>
  <r>
    <x v="8"/>
    <x v="73"/>
    <x v="12"/>
    <x v="1"/>
    <s v="RF_8"/>
    <n v="81.69"/>
    <s v="SERV COMB FORMIGA MANUAL 1 RUA AGRIC"/>
    <s v="Ativo"/>
  </r>
  <r>
    <x v="4"/>
    <x v="14"/>
    <x v="0"/>
    <x v="0"/>
    <s v="RF_8"/>
    <n v="37.65"/>
    <s v="SERV CONTROLE DE PRAGAS AGRIC"/>
    <s v="Ativo"/>
  </r>
  <r>
    <x v="4"/>
    <x v="14"/>
    <x v="0"/>
    <x v="12"/>
    <s v="RF_8"/>
    <n v="77.53"/>
    <s v="SERV CONTROLE DE PRAGAS AGRIC"/>
    <s v="Ativo"/>
  </r>
  <r>
    <x v="5"/>
    <x v="20"/>
    <x v="15"/>
    <x v="15"/>
    <s v="RF_8"/>
    <n v="91.54"/>
    <m/>
    <m/>
  </r>
  <r>
    <x v="4"/>
    <x v="14"/>
    <x v="3"/>
    <x v="8"/>
    <s v="RF_8"/>
    <n v="58.95"/>
    <s v="SERV CONTROLE DE PRAGAS AGRIC"/>
    <s v="Ativo"/>
  </r>
  <r>
    <x v="4"/>
    <x v="14"/>
    <x v="3"/>
    <x v="11"/>
    <s v="RF_8"/>
    <n v="67.069999999999993"/>
    <s v="SERV CONTROLE DE PRAGAS AGRIC"/>
    <s v="Ativo"/>
  </r>
  <r>
    <x v="4"/>
    <x v="14"/>
    <x v="4"/>
    <x v="4"/>
    <s v="RF_8"/>
    <n v="61.2"/>
    <s v="SERV CONTROLE DE PRAGAS AGRIC"/>
    <s v="Ativo"/>
  </r>
  <r>
    <x v="3"/>
    <x v="13"/>
    <x v="13"/>
    <x v="7"/>
    <s v="RF_8"/>
    <n v="46.4"/>
    <m/>
    <m/>
  </r>
  <r>
    <x v="4"/>
    <x v="65"/>
    <x v="17"/>
    <x v="1"/>
    <s v="RF_8"/>
    <n v="64.34"/>
    <m/>
    <m/>
  </r>
  <r>
    <x v="4"/>
    <x v="65"/>
    <x v="17"/>
    <x v="15"/>
    <s v="RF_8"/>
    <n v="15.73"/>
    <m/>
    <m/>
  </r>
  <r>
    <x v="8"/>
    <x v="76"/>
    <x v="1"/>
    <x v="7"/>
    <s v="RF_8"/>
    <n v="514.45000000000005"/>
    <m/>
    <m/>
  </r>
  <r>
    <x v="3"/>
    <x v="13"/>
    <x v="13"/>
    <x v="13"/>
    <s v="RF_8"/>
    <n v="331.89"/>
    <m/>
    <m/>
  </r>
  <r>
    <x v="4"/>
    <x v="65"/>
    <x v="17"/>
    <x v="9"/>
    <s v="RF_8"/>
    <n v="45.68"/>
    <m/>
    <m/>
  </r>
  <r>
    <x v="8"/>
    <x v="76"/>
    <x v="1"/>
    <x v="1"/>
    <s v="RF_8"/>
    <n v="87.33"/>
    <m/>
    <m/>
  </r>
  <r>
    <x v="1"/>
    <x v="89"/>
    <x v="13"/>
    <x v="9"/>
    <s v="RF_8"/>
    <n v="0"/>
    <m/>
    <m/>
  </r>
  <r>
    <x v="1"/>
    <x v="89"/>
    <x v="13"/>
    <x v="13"/>
    <s v="RF_8"/>
    <n v="225.12719999999999"/>
    <m/>
    <m/>
  </r>
  <r>
    <x v="5"/>
    <x v="19"/>
    <x v="0"/>
    <x v="0"/>
    <s v="RF_8"/>
    <n v="142.88"/>
    <m/>
    <m/>
  </r>
  <r>
    <x v="4"/>
    <x v="65"/>
    <x v="17"/>
    <x v="6"/>
    <s v="RF_8"/>
    <n v="52.53"/>
    <m/>
    <m/>
  </r>
  <r>
    <x v="4"/>
    <x v="65"/>
    <x v="17"/>
    <x v="11"/>
    <s v="RF_8"/>
    <n v="15.4"/>
    <m/>
    <m/>
  </r>
  <r>
    <x v="4"/>
    <x v="65"/>
    <x v="17"/>
    <x v="0"/>
    <s v="RF_8"/>
    <n v="297.19"/>
    <m/>
    <m/>
  </r>
  <r>
    <x v="4"/>
    <x v="65"/>
    <x v="17"/>
    <x v="7"/>
    <s v="RF_8"/>
    <n v="48.83"/>
    <m/>
    <m/>
  </r>
  <r>
    <x v="4"/>
    <x v="65"/>
    <x v="17"/>
    <x v="14"/>
    <s v="RF_8"/>
    <n v="19.39"/>
    <m/>
    <m/>
  </r>
  <r>
    <x v="4"/>
    <x v="65"/>
    <x v="17"/>
    <x v="7"/>
    <s v="RF_8"/>
    <n v="26.63"/>
    <m/>
    <m/>
  </r>
  <r>
    <x v="8"/>
    <x v="76"/>
    <x v="1"/>
    <x v="11"/>
    <s v="RF_8"/>
    <n v="26.54"/>
    <m/>
    <m/>
  </r>
  <r>
    <x v="3"/>
    <x v="13"/>
    <x v="13"/>
    <x v="1"/>
    <s v="RF_8"/>
    <n v="118.7"/>
    <m/>
    <m/>
  </r>
  <r>
    <x v="8"/>
    <x v="74"/>
    <x v="0"/>
    <x v="0"/>
    <s v="RF_8"/>
    <n v="63.7"/>
    <m/>
    <m/>
  </r>
  <r>
    <x v="8"/>
    <x v="73"/>
    <x v="1"/>
    <x v="9"/>
    <s v="RF_8"/>
    <n v="159.63"/>
    <s v="SERV COMB FORMIGA MANUAL 1 RUA AGRIC"/>
    <s v="Ativo"/>
  </r>
  <r>
    <x v="4"/>
    <x v="14"/>
    <x v="5"/>
    <x v="15"/>
    <s v="RF_8"/>
    <n v="50.15"/>
    <s v="SERV CONTROLE DE PRAGAS AGRIC"/>
    <s v="Ativo"/>
  </r>
  <r>
    <x v="4"/>
    <x v="14"/>
    <x v="6"/>
    <x v="0"/>
    <s v="RF_8"/>
    <n v="7.52"/>
    <s v="SERV CONTROLE DE PRAGAS AGRIC"/>
    <s v="Ativo"/>
  </r>
  <r>
    <x v="8"/>
    <x v="76"/>
    <x v="10"/>
    <x v="8"/>
    <s v="RF_8"/>
    <n v="339.1"/>
    <m/>
    <m/>
  </r>
  <r>
    <x v="4"/>
    <x v="14"/>
    <x v="7"/>
    <x v="9"/>
    <s v="RF_8"/>
    <n v="138.85"/>
    <s v="SERV CONTROLE DE PRAGAS AGRIC"/>
    <s v="Ativo"/>
  </r>
  <r>
    <x v="5"/>
    <x v="16"/>
    <x v="19"/>
    <x v="10"/>
    <s v="RF_8"/>
    <n v="45.12"/>
    <s v="SERV PLANTIO AGRIC"/>
    <s v="Ativo"/>
  </r>
  <r>
    <x v="8"/>
    <x v="76"/>
    <x v="8"/>
    <x v="6"/>
    <s v="RF_8"/>
    <n v="1.52"/>
    <m/>
    <m/>
  </r>
  <r>
    <x v="5"/>
    <x v="16"/>
    <x v="11"/>
    <x v="7"/>
    <s v="RF_8"/>
    <n v="113.23"/>
    <s v="SERV PLANTIO AGRIC"/>
    <s v="Ativo"/>
  </r>
  <r>
    <x v="8"/>
    <x v="76"/>
    <x v="7"/>
    <x v="9"/>
    <s v="RF_8"/>
    <n v="738.04"/>
    <m/>
    <m/>
  </r>
  <r>
    <x v="8"/>
    <x v="76"/>
    <x v="6"/>
    <x v="12"/>
    <s v="RF_8"/>
    <n v="119.95"/>
    <m/>
    <m/>
  </r>
  <r>
    <x v="4"/>
    <x v="14"/>
    <x v="10"/>
    <x v="8"/>
    <s v="RF_8"/>
    <n v="20.420000000000002"/>
    <s v="SERV CONTROLE DE PRAGAS AGRIC"/>
    <s v="Ativo"/>
  </r>
  <r>
    <x v="5"/>
    <x v="16"/>
    <x v="11"/>
    <x v="0"/>
    <s v="RF_8"/>
    <n v="285.11"/>
    <s v="SERV PLANTIO AGRIC"/>
    <s v="Ativo"/>
  </r>
  <r>
    <x v="4"/>
    <x v="14"/>
    <x v="10"/>
    <x v="6"/>
    <s v="RF_8"/>
    <n v="17.8"/>
    <s v="SERV CONTROLE DE PRAGAS AGRIC"/>
    <s v="Ativo"/>
  </r>
  <r>
    <x v="4"/>
    <x v="14"/>
    <x v="10"/>
    <x v="11"/>
    <s v="RF_8"/>
    <n v="66.12"/>
    <s v="SERV CONTROLE DE PRAGAS AGRIC"/>
    <s v="Ativo"/>
  </r>
  <r>
    <x v="4"/>
    <x v="65"/>
    <x v="17"/>
    <x v="11"/>
    <s v="RF_8"/>
    <n v="12.42"/>
    <m/>
    <m/>
  </r>
  <r>
    <x v="4"/>
    <x v="65"/>
    <x v="17"/>
    <x v="10"/>
    <s v="RF_8"/>
    <n v="71.930000000000007"/>
    <m/>
    <m/>
  </r>
  <r>
    <x v="8"/>
    <x v="33"/>
    <x v="1"/>
    <x v="5"/>
    <s v="RF_8"/>
    <n v="91.17"/>
    <m/>
    <m/>
  </r>
  <r>
    <x v="8"/>
    <x v="83"/>
    <x v="1"/>
    <x v="1"/>
    <s v="RF_8"/>
    <n v="136.6"/>
    <m/>
    <m/>
  </r>
  <r>
    <x v="0"/>
    <x v="75"/>
    <x v="0"/>
    <x v="0"/>
    <s v="RF_8"/>
    <n v="374.47"/>
    <m/>
    <m/>
  </r>
  <r>
    <x v="9"/>
    <x v="43"/>
    <x v="10"/>
    <x v="11"/>
    <s v="RF_8"/>
    <n v="358.57"/>
    <s v="SERV CAP QUIM MEC BARRA AGRIC"/>
    <s v="Ativo"/>
  </r>
  <r>
    <x v="9"/>
    <x v="90"/>
    <x v="7"/>
    <x v="9"/>
    <s v="RF_8"/>
    <n v="464.11"/>
    <m/>
    <m/>
  </r>
  <r>
    <x v="0"/>
    <x v="81"/>
    <x v="8"/>
    <x v="11"/>
    <s v="RF_8"/>
    <n v="24.72"/>
    <m/>
    <m/>
  </r>
  <r>
    <x v="9"/>
    <x v="46"/>
    <x v="5"/>
    <x v="10"/>
    <s v="RF_8"/>
    <n v="16.547999999999998"/>
    <m/>
    <m/>
  </r>
  <r>
    <x v="0"/>
    <x v="81"/>
    <x v="15"/>
    <x v="15"/>
    <s v="RF_8"/>
    <n v="5.5"/>
    <m/>
    <m/>
  </r>
  <r>
    <x v="9"/>
    <x v="46"/>
    <x v="7"/>
    <x v="1"/>
    <s v="RF_8"/>
    <n v="18.805499999999999"/>
    <m/>
    <m/>
  </r>
  <r>
    <x v="9"/>
    <x v="46"/>
    <x v="7"/>
    <x v="9"/>
    <s v="RF_8"/>
    <n v="12.481999999999999"/>
    <m/>
    <m/>
  </r>
  <r>
    <x v="9"/>
    <x v="43"/>
    <x v="8"/>
    <x v="11"/>
    <s v="RF_8"/>
    <n v="60.49"/>
    <s v="SERV CAP QUIM MEC BARRA AGRIC"/>
    <s v="Ativo"/>
  </r>
  <r>
    <x v="9"/>
    <x v="46"/>
    <x v="15"/>
    <x v="10"/>
    <s v="RF_8"/>
    <n v="29.943000000000001"/>
    <m/>
    <m/>
  </r>
  <r>
    <x v="0"/>
    <x v="81"/>
    <x v="6"/>
    <x v="12"/>
    <s v="RF_8"/>
    <n v="25.95"/>
    <m/>
    <m/>
  </r>
  <r>
    <x v="0"/>
    <x v="81"/>
    <x v="5"/>
    <x v="15"/>
    <s v="RF_8"/>
    <n v="23.53"/>
    <m/>
    <m/>
  </r>
  <r>
    <x v="9"/>
    <x v="55"/>
    <x v="10"/>
    <x v="0"/>
    <s v="RF_8"/>
    <n v="392.99"/>
    <s v="SERV ROCADA QUIM MECANIZADA AGRIC"/>
    <s v="Ativo"/>
  </r>
  <r>
    <x v="0"/>
    <x v="81"/>
    <x v="4"/>
    <x v="4"/>
    <s v="RF_8"/>
    <n v="12.59"/>
    <m/>
    <m/>
  </r>
  <r>
    <x v="11"/>
    <x v="57"/>
    <x v="13"/>
    <x v="0"/>
    <s v="RF_8"/>
    <n v="213.81"/>
    <m/>
    <m/>
  </r>
  <r>
    <x v="0"/>
    <x v="81"/>
    <x v="3"/>
    <x v="3"/>
    <s v="RF_8"/>
    <n v="70.319999999999993"/>
    <m/>
    <m/>
  </r>
  <r>
    <x v="11"/>
    <x v="57"/>
    <x v="13"/>
    <x v="5"/>
    <s v="RF_8"/>
    <n v="105.45"/>
    <m/>
    <m/>
  </r>
  <r>
    <x v="11"/>
    <x v="57"/>
    <x v="13"/>
    <x v="12"/>
    <s v="RF_8"/>
    <n v="138.62"/>
    <m/>
    <m/>
  </r>
  <r>
    <x v="0"/>
    <x v="81"/>
    <x v="7"/>
    <x v="9"/>
    <s v="RF_8"/>
    <n v="36.770000000000003"/>
    <m/>
    <m/>
  </r>
  <r>
    <x v="9"/>
    <x v="43"/>
    <x v="15"/>
    <x v="10"/>
    <s v="RF_8"/>
    <n v="80.09"/>
    <s v="SERV CAP QUIM MEC BARRA AGRIC"/>
    <s v="Ativo"/>
  </r>
  <r>
    <x v="0"/>
    <x v="75"/>
    <x v="12"/>
    <x v="12"/>
    <s v="RF_8"/>
    <n v="306.77999999999997"/>
    <m/>
    <m/>
  </r>
  <r>
    <x v="9"/>
    <x v="43"/>
    <x v="6"/>
    <x v="8"/>
    <s v="RF_8"/>
    <n v="80.11"/>
    <s v="SERV CAP QUIM MEC BARRA AGRIC"/>
    <s v="Ativo"/>
  </r>
  <r>
    <x v="0"/>
    <x v="75"/>
    <x v="3"/>
    <x v="7"/>
    <s v="RF_8"/>
    <n v="235.87"/>
    <m/>
    <m/>
  </r>
  <r>
    <x v="0"/>
    <x v="75"/>
    <x v="2"/>
    <x v="1"/>
    <s v="RF_8"/>
    <n v="131.53"/>
    <m/>
    <m/>
  </r>
  <r>
    <x v="9"/>
    <x v="42"/>
    <x v="4"/>
    <x v="4"/>
    <s v="RF_8"/>
    <n v="234.34"/>
    <m/>
    <m/>
  </r>
  <r>
    <x v="9"/>
    <x v="42"/>
    <x v="6"/>
    <x v="7"/>
    <s v="RF_8"/>
    <n v="420.44"/>
    <m/>
    <m/>
  </r>
  <r>
    <x v="9"/>
    <x v="42"/>
    <x v="6"/>
    <x v="12"/>
    <s v="RF_8"/>
    <n v="180.73"/>
    <m/>
    <m/>
  </r>
  <r>
    <x v="9"/>
    <x v="42"/>
    <x v="6"/>
    <x v="8"/>
    <s v="RF_8"/>
    <n v="113.42"/>
    <m/>
    <m/>
  </r>
  <r>
    <x v="9"/>
    <x v="42"/>
    <x v="6"/>
    <x v="11"/>
    <s v="RF_8"/>
    <n v="110.33"/>
    <m/>
    <m/>
  </r>
  <r>
    <x v="9"/>
    <x v="42"/>
    <x v="20"/>
    <x v="7"/>
    <s v="RF_8"/>
    <n v="98.25"/>
    <m/>
    <m/>
  </r>
  <r>
    <x v="9"/>
    <x v="42"/>
    <x v="20"/>
    <x v="14"/>
    <s v="RF_8"/>
    <n v="1195.29"/>
    <m/>
    <m/>
  </r>
  <r>
    <x v="9"/>
    <x v="42"/>
    <x v="10"/>
    <x v="8"/>
    <s v="RF_8"/>
    <n v="336.16"/>
    <m/>
    <m/>
  </r>
  <r>
    <x v="9"/>
    <x v="42"/>
    <x v="10"/>
    <x v="11"/>
    <s v="RF_8"/>
    <n v="3.38"/>
    <m/>
    <m/>
  </r>
  <r>
    <x v="0"/>
    <x v="75"/>
    <x v="1"/>
    <x v="11"/>
    <s v="RF_8"/>
    <n v="332.35"/>
    <m/>
    <m/>
  </r>
  <r>
    <x v="9"/>
    <x v="43"/>
    <x v="12"/>
    <x v="12"/>
    <s v="RF_8"/>
    <n v="257.47000000000003"/>
    <s v="SERV CAP QUIM MEC BARRA AGRIC"/>
    <s v="Ativo"/>
  </r>
  <r>
    <x v="9"/>
    <x v="43"/>
    <x v="1"/>
    <x v="1"/>
    <s v="RF_8"/>
    <n v="162.76"/>
    <s v="SERV CAP QUIM MEC BARRA AGRIC"/>
    <s v="Ativo"/>
  </r>
  <r>
    <x v="0"/>
    <x v="75"/>
    <x v="1"/>
    <x v="12"/>
    <s v="RF_8"/>
    <n v="217.66"/>
    <m/>
    <m/>
  </r>
  <r>
    <x v="9"/>
    <x v="43"/>
    <x v="4"/>
    <x v="4"/>
    <s v="RF_8"/>
    <n v="35.07"/>
    <s v="SERV CAP QUIM MEC BARRA AGRIC"/>
    <s v="Ativo"/>
  </r>
  <r>
    <x v="9"/>
    <x v="43"/>
    <x v="5"/>
    <x v="10"/>
    <s v="RF_8"/>
    <n v="84.69"/>
    <s v="SERV CAP QUIM MEC BARRA AGRIC"/>
    <s v="Ativo"/>
  </r>
  <r>
    <x v="9"/>
    <x v="43"/>
    <x v="6"/>
    <x v="7"/>
    <s v="RF_8"/>
    <n v="172.24"/>
    <s v="SERV CAP QUIM MEC BARRA AGRIC"/>
    <s v="Ativo"/>
  </r>
  <r>
    <x v="0"/>
    <x v="75"/>
    <x v="1"/>
    <x v="13"/>
    <s v="RF_8"/>
    <n v="137.01"/>
    <m/>
    <m/>
  </r>
  <r>
    <x v="11"/>
    <x v="57"/>
    <x v="13"/>
    <x v="1"/>
    <s v="RF_8"/>
    <n v="51.78"/>
    <m/>
    <m/>
  </r>
  <r>
    <x v="0"/>
    <x v="75"/>
    <x v="3"/>
    <x v="3"/>
    <s v="RF_8"/>
    <n v="48.12"/>
    <m/>
    <m/>
  </r>
  <r>
    <x v="11"/>
    <x v="57"/>
    <x v="13"/>
    <x v="4"/>
    <s v="RF_8"/>
    <n v="140.97"/>
    <m/>
    <m/>
  </r>
  <r>
    <x v="11"/>
    <x v="57"/>
    <x v="13"/>
    <x v="9"/>
    <s v="RF_8"/>
    <n v="115.77"/>
    <m/>
    <m/>
  </r>
  <r>
    <x v="0"/>
    <x v="0"/>
    <x v="7"/>
    <x v="9"/>
    <s v="RF_8"/>
    <n v="15.83"/>
    <s v="SERV APLIC CALCARIO NIVEL 1 AGRIC"/>
    <s v="Ativo"/>
  </r>
  <r>
    <x v="10"/>
    <x v="47"/>
    <x v="10"/>
    <x v="11"/>
    <s v="RF_8"/>
    <n v="209.30019999999999"/>
    <s v="SERV REPLANTIO AGRIC"/>
    <s v="Ativo"/>
  </r>
  <r>
    <x v="0"/>
    <x v="0"/>
    <x v="6"/>
    <x v="12"/>
    <s v="RF_8"/>
    <n v="145.16999999999999"/>
    <s v="SERV APLIC CALCARIO NIVEL 1 AGRIC"/>
    <s v="Ativo"/>
  </r>
  <r>
    <x v="0"/>
    <x v="0"/>
    <x v="3"/>
    <x v="3"/>
    <s v="RF_8"/>
    <n v="21.69"/>
    <s v="SERV APLIC CALCARIO NIVEL 1 AGRIC"/>
    <s v="Ativo"/>
  </r>
  <r>
    <x v="10"/>
    <x v="49"/>
    <x v="13"/>
    <x v="13"/>
    <s v="RF_8"/>
    <n v="112.56359999999999"/>
    <m/>
    <m/>
  </r>
  <r>
    <x v="0"/>
    <x v="0"/>
    <x v="2"/>
    <x v="1"/>
    <s v="RF_8"/>
    <n v="34.08"/>
    <s v="SERV APLIC CALCARIO NIVEL 1 AGRIC"/>
    <s v="Ativo"/>
  </r>
  <r>
    <x v="10"/>
    <x v="49"/>
    <x v="13"/>
    <x v="9"/>
    <s v="RF_8"/>
    <n v="0"/>
    <m/>
    <m/>
  </r>
  <r>
    <x v="2"/>
    <x v="12"/>
    <x v="13"/>
    <x v="13"/>
    <s v="RF_8"/>
    <n v="36.11"/>
    <m/>
    <m/>
  </r>
  <r>
    <x v="10"/>
    <x v="47"/>
    <x v="9"/>
    <x v="10"/>
    <s v="RF_8"/>
    <n v="18.4452"/>
    <s v="SERV REPLANTIO AGRIC"/>
    <s v="Ativo"/>
  </r>
  <r>
    <x v="2"/>
    <x v="12"/>
    <x v="13"/>
    <x v="7"/>
    <s v="RF_8"/>
    <n v="123.4"/>
    <m/>
    <m/>
  </r>
  <r>
    <x v="2"/>
    <x v="12"/>
    <x v="13"/>
    <x v="4"/>
    <s v="RF_8"/>
    <n v="476.46"/>
    <m/>
    <m/>
  </r>
  <r>
    <x v="2"/>
    <x v="12"/>
    <x v="13"/>
    <x v="9"/>
    <s v="RF_8"/>
    <n v="308.74"/>
    <m/>
    <m/>
  </r>
  <r>
    <x v="2"/>
    <x v="12"/>
    <x v="13"/>
    <x v="10"/>
    <s v="RF_8"/>
    <n v="104.81"/>
    <m/>
    <m/>
  </r>
  <r>
    <x v="2"/>
    <x v="12"/>
    <x v="13"/>
    <x v="6"/>
    <s v="RF_8"/>
    <n v="261.26"/>
    <m/>
    <m/>
  </r>
  <r>
    <x v="2"/>
    <x v="12"/>
    <x v="13"/>
    <x v="11"/>
    <s v="RF_8"/>
    <n v="231.85"/>
    <m/>
    <m/>
  </r>
  <r>
    <x v="0"/>
    <x v="0"/>
    <x v="2"/>
    <x v="7"/>
    <s v="RF_8"/>
    <n v="59.07"/>
    <s v="SERV APLIC CALCARIO NIVEL 1 AGRIC"/>
    <s v="Ativo"/>
  </r>
  <r>
    <x v="0"/>
    <x v="0"/>
    <x v="1"/>
    <x v="11"/>
    <s v="RF_8"/>
    <n v="75.649999999999991"/>
    <s v="SERV APLIC CALCARIO NIVEL 1 AGRIC"/>
    <s v="Ativo"/>
  </r>
  <r>
    <x v="0"/>
    <x v="0"/>
    <x v="0"/>
    <x v="0"/>
    <s v="RF_8"/>
    <n v="113.39"/>
    <s v="SERV APLIC CALCARIO NIVEL 1 AGRIC"/>
    <s v="Ativo"/>
  </r>
  <r>
    <x v="2"/>
    <x v="12"/>
    <x v="13"/>
    <x v="1"/>
    <s v="RF_8"/>
    <n v="90.09"/>
    <m/>
    <m/>
  </r>
  <r>
    <x v="10"/>
    <x v="47"/>
    <x v="8"/>
    <x v="6"/>
    <s v="RF_8"/>
    <n v="113.9088"/>
    <s v="SERV REPLANTIO AGRIC"/>
    <s v="Ativo"/>
  </r>
  <r>
    <x v="10"/>
    <x v="47"/>
    <x v="15"/>
    <x v="15"/>
    <s v="RF_8"/>
    <n v="34.785200000000003"/>
    <s v="SERV REPLANTIO AGRIC"/>
    <s v="Ativo"/>
  </r>
  <r>
    <x v="10"/>
    <x v="47"/>
    <x v="7"/>
    <x v="9"/>
    <s v="RF_8"/>
    <n v="132.70359999999999"/>
    <s v="SERV REPLANTIO AGRIC"/>
    <s v="Ativo"/>
  </r>
  <r>
    <x v="11"/>
    <x v="57"/>
    <x v="13"/>
    <x v="10"/>
    <s v="RF_8"/>
    <n v="105.65"/>
    <m/>
    <m/>
  </r>
  <r>
    <x v="11"/>
    <x v="57"/>
    <x v="13"/>
    <x v="6"/>
    <s v="RF_8"/>
    <n v="76.929999999999993"/>
    <m/>
    <m/>
  </r>
  <r>
    <x v="0"/>
    <x v="81"/>
    <x v="2"/>
    <x v="1"/>
    <s v="RF_8"/>
    <n v="28.21"/>
    <m/>
    <m/>
  </r>
  <r>
    <x v="11"/>
    <x v="57"/>
    <x v="13"/>
    <x v="11"/>
    <s v="RF_8"/>
    <n v="310.79000000000002"/>
    <m/>
    <m/>
  </r>
  <r>
    <x v="10"/>
    <x v="47"/>
    <x v="0"/>
    <x v="0"/>
    <s v="RF_8"/>
    <n v="230.239"/>
    <s v="SERV REPLANTIO AGRIC"/>
    <s v="Ativo"/>
  </r>
  <r>
    <x v="10"/>
    <x v="47"/>
    <x v="11"/>
    <x v="0"/>
    <s v="RF_8"/>
    <n v="108.34180000000001"/>
    <s v="SERV REPLANTIO AGRIC"/>
    <s v="Ativo"/>
  </r>
  <r>
    <x v="0"/>
    <x v="81"/>
    <x v="2"/>
    <x v="7"/>
    <s v="RF_8"/>
    <n v="23.65"/>
    <m/>
    <m/>
  </r>
  <r>
    <x v="10"/>
    <x v="47"/>
    <x v="11"/>
    <x v="7"/>
    <s v="RF_8"/>
    <n v="32.072000000000003"/>
    <s v="SERV REPLANTIO AGRIC"/>
    <s v="Ativo"/>
  </r>
  <r>
    <x v="10"/>
    <x v="47"/>
    <x v="19"/>
    <x v="10"/>
    <s v="RF_8"/>
    <n v="56.27"/>
    <s v="SERV REPLANTIO AGRIC"/>
    <s v="Ativo"/>
  </r>
  <r>
    <x v="10"/>
    <x v="47"/>
    <x v="12"/>
    <x v="12"/>
    <s v="RF_8"/>
    <n v="136.8494"/>
    <s v="SERV REPLANTIO AGRIC"/>
    <s v="Ativo"/>
  </r>
  <r>
    <x v="10"/>
    <x v="47"/>
    <x v="1"/>
    <x v="1"/>
    <s v="RF_8"/>
    <n v="45.6494"/>
    <s v="SERV REPLANTIO AGRIC"/>
    <s v="Ativo"/>
  </r>
  <r>
    <x v="0"/>
    <x v="81"/>
    <x v="1"/>
    <x v="11"/>
    <s v="RF_8"/>
    <n v="88.52"/>
    <m/>
    <m/>
  </r>
  <r>
    <x v="10"/>
    <x v="47"/>
    <x v="2"/>
    <x v="2"/>
    <s v="RF_8"/>
    <n v="58.223599999999998"/>
    <s v="SERV REPLANTIO AGRIC"/>
    <s v="Ativo"/>
  </r>
  <r>
    <x v="10"/>
    <x v="47"/>
    <x v="3"/>
    <x v="3"/>
    <s v="RF_8"/>
    <n v="112.2778"/>
    <s v="SERV REPLANTIO AGRIC"/>
    <s v="Ativo"/>
  </r>
  <r>
    <x v="0"/>
    <x v="81"/>
    <x v="0"/>
    <x v="0"/>
    <s v="RF_8"/>
    <n v="181.85"/>
    <m/>
    <m/>
  </r>
  <r>
    <x v="10"/>
    <x v="47"/>
    <x v="4"/>
    <x v="4"/>
    <s v="RF_8"/>
    <n v="117.3896"/>
    <s v="SERV REPLANTIO AGRIC"/>
    <s v="Ativo"/>
  </r>
  <r>
    <x v="10"/>
    <x v="47"/>
    <x v="5"/>
    <x v="10"/>
    <s v="RF_8"/>
    <n v="35.814999999999998"/>
    <s v="SERV REPLANTIO AGRIC"/>
    <s v="Ativo"/>
  </r>
  <r>
    <x v="10"/>
    <x v="47"/>
    <x v="6"/>
    <x v="8"/>
    <s v="RF_8"/>
    <n v="152.41800000000001"/>
    <s v="SERV REPLANTIO AGRIC"/>
    <s v="Ativo"/>
  </r>
  <r>
    <x v="0"/>
    <x v="0"/>
    <x v="8"/>
    <x v="11"/>
    <s v="RF_8"/>
    <n v="37.46"/>
    <s v="SERV APLIC CALCARIO NIVEL 1 AGRIC"/>
    <s v="Ativo"/>
  </r>
  <r>
    <x v="11"/>
    <x v="57"/>
    <x v="13"/>
    <x v="15"/>
    <s v="RF_8"/>
    <n v="96.179999999999993"/>
    <m/>
    <m/>
  </r>
  <r>
    <x v="13"/>
    <x v="63"/>
    <x v="1"/>
    <x v="1"/>
    <s v="RF_8"/>
    <n v="237.4"/>
    <m/>
    <m/>
  </r>
  <r>
    <x v="9"/>
    <x v="42"/>
    <x v="12"/>
    <x v="12"/>
    <s v="RF_8"/>
    <n v="124.74"/>
    <m/>
    <m/>
  </r>
  <r>
    <x v="9"/>
    <x v="42"/>
    <x v="11"/>
    <x v="1"/>
    <s v="RF_8"/>
    <n v="110.18"/>
    <m/>
    <m/>
  </r>
  <r>
    <x v="13"/>
    <x v="67"/>
    <x v="4"/>
    <x v="9"/>
    <s v="RF_8"/>
    <n v="189.88"/>
    <m/>
    <m/>
  </r>
  <r>
    <x v="13"/>
    <x v="67"/>
    <x v="5"/>
    <x v="10"/>
    <s v="RF_8"/>
    <n v="99.43"/>
    <m/>
    <m/>
  </r>
  <r>
    <x v="13"/>
    <x v="67"/>
    <x v="6"/>
    <x v="0"/>
    <s v="RF_8"/>
    <n v="74.94"/>
    <m/>
    <m/>
  </r>
  <r>
    <x v="8"/>
    <x v="82"/>
    <x v="6"/>
    <x v="8"/>
    <s v="RF_8"/>
    <n v="534.99"/>
    <m/>
    <m/>
  </r>
  <r>
    <x v="13"/>
    <x v="67"/>
    <x v="6"/>
    <x v="8"/>
    <s v="RF_8"/>
    <n v="422.49"/>
    <m/>
    <m/>
  </r>
  <r>
    <x v="8"/>
    <x v="82"/>
    <x v="5"/>
    <x v="10"/>
    <s v="RF_8"/>
    <n v="95.05"/>
    <m/>
    <m/>
  </r>
  <r>
    <x v="13"/>
    <x v="67"/>
    <x v="15"/>
    <x v="10"/>
    <s v="RF_8"/>
    <n v="127.62"/>
    <m/>
    <m/>
  </r>
  <r>
    <x v="13"/>
    <x v="67"/>
    <x v="8"/>
    <x v="6"/>
    <s v="RF_8"/>
    <n v="98.8"/>
    <m/>
    <m/>
  </r>
  <r>
    <x v="13"/>
    <x v="67"/>
    <x v="4"/>
    <x v="4"/>
    <s v="RF_8"/>
    <n v="259.81"/>
    <m/>
    <m/>
  </r>
  <r>
    <x v="13"/>
    <x v="67"/>
    <x v="8"/>
    <x v="11"/>
    <s v="RF_8"/>
    <n v="54.71"/>
    <m/>
    <m/>
  </r>
  <r>
    <x v="13"/>
    <x v="67"/>
    <x v="10"/>
    <x v="11"/>
    <s v="RF_8"/>
    <n v="141.61000000000001"/>
    <m/>
    <m/>
  </r>
  <r>
    <x v="13"/>
    <x v="67"/>
    <x v="18"/>
    <x v="11"/>
    <s v="RF_8"/>
    <n v="257.64"/>
    <m/>
    <m/>
  </r>
  <r>
    <x v="8"/>
    <x v="82"/>
    <x v="3"/>
    <x v="3"/>
    <s v="RF_8"/>
    <n v="295.52"/>
    <m/>
    <m/>
  </r>
  <r>
    <x v="13"/>
    <x v="68"/>
    <x v="14"/>
    <x v="4"/>
    <s v="RF_8"/>
    <n v="14.48"/>
    <m/>
    <m/>
  </r>
  <r>
    <x v="8"/>
    <x v="82"/>
    <x v="2"/>
    <x v="2"/>
    <s v="RF_8"/>
    <n v="153.22"/>
    <m/>
    <m/>
  </r>
  <r>
    <x v="13"/>
    <x v="91"/>
    <x v="13"/>
    <x v="13"/>
    <s v="RF_8"/>
    <n v="108.54"/>
    <m/>
    <m/>
  </r>
  <r>
    <x v="13"/>
    <x v="91"/>
    <x v="13"/>
    <x v="0"/>
    <s v="RF_8"/>
    <n v="923.35"/>
    <m/>
    <m/>
  </r>
  <r>
    <x v="13"/>
    <x v="91"/>
    <x v="13"/>
    <x v="7"/>
    <s v="RF_8"/>
    <n v="125.75"/>
    <m/>
    <m/>
  </r>
  <r>
    <x v="13"/>
    <x v="67"/>
    <x v="10"/>
    <x v="13"/>
    <s v="RF_8"/>
    <n v="114.15"/>
    <m/>
    <m/>
  </r>
  <r>
    <x v="1"/>
    <x v="1"/>
    <x v="2"/>
    <x v="2"/>
    <s v="RF_8"/>
    <n v="58.223599999999998"/>
    <s v="SERV IRRIGACAO REPLANTIO NIVEL 1 AGRIC"/>
    <s v="Ativo"/>
  </r>
  <r>
    <x v="8"/>
    <x v="82"/>
    <x v="7"/>
    <x v="9"/>
    <s v="RF_8"/>
    <n v="274.10000000000002"/>
    <m/>
    <m/>
  </r>
  <r>
    <x v="13"/>
    <x v="67"/>
    <x v="2"/>
    <x v="2"/>
    <s v="RF_8"/>
    <n v="168.97"/>
    <m/>
    <m/>
  </r>
  <r>
    <x v="13"/>
    <x v="63"/>
    <x v="2"/>
    <x v="2"/>
    <s v="RF_8"/>
    <n v="153.12"/>
    <m/>
    <m/>
  </r>
  <r>
    <x v="13"/>
    <x v="63"/>
    <x v="3"/>
    <x v="3"/>
    <s v="RF_8"/>
    <n v="295.52"/>
    <m/>
    <m/>
  </r>
  <r>
    <x v="13"/>
    <x v="63"/>
    <x v="4"/>
    <x v="4"/>
    <s v="RF_8"/>
    <n v="278.24"/>
    <m/>
    <m/>
  </r>
  <r>
    <x v="13"/>
    <x v="63"/>
    <x v="5"/>
    <x v="10"/>
    <s v="RF_8"/>
    <n v="192.43"/>
    <m/>
    <m/>
  </r>
  <r>
    <x v="13"/>
    <x v="63"/>
    <x v="6"/>
    <x v="8"/>
    <s v="RF_8"/>
    <n v="460.45"/>
    <m/>
    <m/>
  </r>
  <r>
    <x v="13"/>
    <x v="63"/>
    <x v="7"/>
    <x v="9"/>
    <s v="RF_8"/>
    <n v="274.27"/>
    <m/>
    <m/>
  </r>
  <r>
    <x v="8"/>
    <x v="82"/>
    <x v="10"/>
    <x v="11"/>
    <s v="RF_8"/>
    <n v="701.28"/>
    <m/>
    <m/>
  </r>
  <r>
    <x v="13"/>
    <x v="63"/>
    <x v="15"/>
    <x v="10"/>
    <s v="RF_8"/>
    <n v="27.22"/>
    <m/>
    <m/>
  </r>
  <r>
    <x v="13"/>
    <x v="63"/>
    <x v="8"/>
    <x v="6"/>
    <s v="RF_8"/>
    <n v="291.77999999999997"/>
    <m/>
    <m/>
  </r>
  <r>
    <x v="13"/>
    <x v="63"/>
    <x v="9"/>
    <x v="10"/>
    <s v="RF_8"/>
    <n v="48.54"/>
    <m/>
    <m/>
  </r>
  <r>
    <x v="13"/>
    <x v="63"/>
    <x v="10"/>
    <x v="13"/>
    <s v="RF_8"/>
    <n v="311.87"/>
    <m/>
    <m/>
  </r>
  <r>
    <x v="13"/>
    <x v="63"/>
    <x v="10"/>
    <x v="11"/>
    <s v="RF_8"/>
    <n v="634.98"/>
    <m/>
    <m/>
  </r>
  <r>
    <x v="8"/>
    <x v="82"/>
    <x v="8"/>
    <x v="6"/>
    <s v="RF_8"/>
    <n v="504.8"/>
    <m/>
    <m/>
  </r>
  <r>
    <x v="13"/>
    <x v="67"/>
    <x v="0"/>
    <x v="0"/>
    <s v="RF_8"/>
    <n v="475.84"/>
    <m/>
    <m/>
  </r>
  <r>
    <x v="13"/>
    <x v="67"/>
    <x v="11"/>
    <x v="0"/>
    <s v="RF_8"/>
    <n v="337.81"/>
    <m/>
    <m/>
  </r>
  <r>
    <x v="13"/>
    <x v="67"/>
    <x v="11"/>
    <x v="7"/>
    <s v="RF_8"/>
    <n v="316.64999999999998"/>
    <m/>
    <m/>
  </r>
  <r>
    <x v="13"/>
    <x v="67"/>
    <x v="11"/>
    <x v="8"/>
    <s v="RF_8"/>
    <n v="166.79"/>
    <m/>
    <m/>
  </r>
  <r>
    <x v="13"/>
    <x v="67"/>
    <x v="12"/>
    <x v="12"/>
    <s v="RF_8"/>
    <n v="396.09"/>
    <m/>
    <m/>
  </r>
  <r>
    <x v="13"/>
    <x v="67"/>
    <x v="1"/>
    <x v="1"/>
    <s v="RF_8"/>
    <n v="308.08"/>
    <m/>
    <m/>
  </r>
  <r>
    <x v="13"/>
    <x v="91"/>
    <x v="13"/>
    <x v="12"/>
    <s v="RF_8"/>
    <n v="64.400000000000006"/>
    <m/>
    <m/>
  </r>
  <r>
    <x v="9"/>
    <x v="42"/>
    <x v="12"/>
    <x v="7"/>
    <s v="RF_8"/>
    <n v="27.69"/>
    <m/>
    <m/>
  </r>
  <r>
    <x v="13"/>
    <x v="91"/>
    <x v="13"/>
    <x v="1"/>
    <s v="RF_8"/>
    <n v="118.7"/>
    <m/>
    <m/>
  </r>
  <r>
    <x v="13"/>
    <x v="91"/>
    <x v="13"/>
    <x v="3"/>
    <s v="RF_8"/>
    <n v="154.61000000000001"/>
    <m/>
    <m/>
  </r>
  <r>
    <x v="9"/>
    <x v="23"/>
    <x v="7"/>
    <x v="9"/>
    <s v="RF_8"/>
    <n v="69.599999999999994"/>
    <s v="SERV CAP QUIM MANUAL MEDIA AGRIC"/>
    <s v="Ativo"/>
  </r>
  <r>
    <x v="0"/>
    <x v="75"/>
    <x v="9"/>
    <x v="10"/>
    <s v="RF_8"/>
    <n v="189.82"/>
    <m/>
    <m/>
  </r>
  <r>
    <x v="9"/>
    <x v="23"/>
    <x v="8"/>
    <x v="6"/>
    <s v="RF_8"/>
    <n v="7.75"/>
    <s v="SERV CAP QUIM MANUAL MEDIA AGRIC"/>
    <s v="Ativo"/>
  </r>
  <r>
    <x v="0"/>
    <x v="75"/>
    <x v="9"/>
    <x v="4"/>
    <s v="RF_8"/>
    <n v="178.38"/>
    <m/>
    <m/>
  </r>
  <r>
    <x v="9"/>
    <x v="24"/>
    <x v="3"/>
    <x v="1"/>
    <s v="RF_8"/>
    <n v="20.02"/>
    <m/>
    <m/>
  </r>
  <r>
    <x v="9"/>
    <x v="24"/>
    <x v="16"/>
    <x v="9"/>
    <s v="RF_8"/>
    <n v="64.91"/>
    <m/>
    <m/>
  </r>
  <r>
    <x v="0"/>
    <x v="75"/>
    <x v="15"/>
    <x v="15"/>
    <s v="RF_8"/>
    <n v="90.679999999999993"/>
    <m/>
    <m/>
  </r>
  <r>
    <x v="9"/>
    <x v="44"/>
    <x v="3"/>
    <x v="7"/>
    <s v="RF_8"/>
    <n v="244.02"/>
    <s v="SERV CAP QUIM MEC 2ª BARRA AGRIC"/>
    <s v="Ativo"/>
  </r>
  <r>
    <x v="0"/>
    <x v="92"/>
    <x v="11"/>
    <x v="8"/>
    <s v="RF_8"/>
    <n v="2.86"/>
    <m/>
    <m/>
  </r>
  <r>
    <x v="0"/>
    <x v="75"/>
    <x v="7"/>
    <x v="9"/>
    <s v="RF_8"/>
    <n v="167.86"/>
    <m/>
    <m/>
  </r>
  <r>
    <x v="9"/>
    <x v="45"/>
    <x v="12"/>
    <x v="8"/>
    <s v="RF_8"/>
    <n v="174.39"/>
    <s v="SERV CAP QUIM MEC 3ª BARRA AGRIC"/>
    <s v="Ativo"/>
  </r>
  <r>
    <x v="9"/>
    <x v="45"/>
    <x v="10"/>
    <x v="8"/>
    <s v="RF_8"/>
    <n v="567.99"/>
    <s v="SERV CAP QUIM MEC 3ª BARRA AGRIC"/>
    <s v="Ativo"/>
  </r>
  <r>
    <x v="9"/>
    <x v="45"/>
    <x v="10"/>
    <x v="11"/>
    <s v="RF_8"/>
    <n v="481.88"/>
    <s v="SERV CAP QUIM MEC 3ª BARRA AGRIC"/>
    <s v="Ativo"/>
  </r>
  <r>
    <x v="0"/>
    <x v="75"/>
    <x v="6"/>
    <x v="12"/>
    <s v="RF_8"/>
    <n v="331.34"/>
    <m/>
    <m/>
  </r>
  <r>
    <x v="9"/>
    <x v="42"/>
    <x v="0"/>
    <x v="0"/>
    <s v="RF_8"/>
    <n v="1017.63"/>
    <m/>
    <m/>
  </r>
  <r>
    <x v="9"/>
    <x v="42"/>
    <x v="11"/>
    <x v="0"/>
    <s v="RF_8"/>
    <n v="75.22"/>
    <m/>
    <m/>
  </r>
  <r>
    <x v="0"/>
    <x v="75"/>
    <x v="4"/>
    <x v="4"/>
    <s v="RF_8"/>
    <n v="88.82"/>
    <m/>
    <m/>
  </r>
  <r>
    <x v="9"/>
    <x v="42"/>
    <x v="11"/>
    <x v="7"/>
    <s v="RF_8"/>
    <n v="762.89"/>
    <m/>
    <m/>
  </r>
  <r>
    <x v="9"/>
    <x v="45"/>
    <x v="12"/>
    <x v="12"/>
    <s v="RF_8"/>
    <n v="82.34"/>
    <s v="SERV CAP QUIM MEC 3ª BARRA AGRIC"/>
    <s v="Ativo"/>
  </r>
  <r>
    <x v="9"/>
    <x v="23"/>
    <x v="4"/>
    <x v="4"/>
    <s v="RF_8"/>
    <n v="20.36"/>
    <s v="SERV CAP QUIM MANUAL MEDIA AGRIC"/>
    <s v="Ativo"/>
  </r>
  <r>
    <x v="9"/>
    <x v="23"/>
    <x v="3"/>
    <x v="7"/>
    <s v="RF_8"/>
    <n v="4.1399999999999997"/>
    <s v="SERV CAP QUIM MANUAL MEDIA AGRIC"/>
    <s v="Ativo"/>
  </r>
  <r>
    <x v="9"/>
    <x v="23"/>
    <x v="1"/>
    <x v="7"/>
    <s v="RF_8"/>
    <n v="68.27"/>
    <s v="SERV CAP QUIM MANUAL MEDIA AGRIC"/>
    <s v="Ativo"/>
  </r>
  <r>
    <x v="13"/>
    <x v="91"/>
    <x v="13"/>
    <x v="8"/>
    <s v="RF_8"/>
    <n v="537.54"/>
    <m/>
    <m/>
  </r>
  <r>
    <x v="8"/>
    <x v="82"/>
    <x v="1"/>
    <x v="1"/>
    <s v="RF_8"/>
    <n v="168.95"/>
    <m/>
    <m/>
  </r>
  <r>
    <x v="9"/>
    <x v="93"/>
    <x v="8"/>
    <x v="6"/>
    <s v="RF_8"/>
    <n v="0.3"/>
    <m/>
    <m/>
  </r>
  <r>
    <x v="9"/>
    <x v="31"/>
    <x v="3"/>
    <x v="7"/>
    <s v="RF_8"/>
    <n v="0.78"/>
    <m/>
    <m/>
  </r>
  <r>
    <x v="8"/>
    <x v="82"/>
    <x v="12"/>
    <x v="12"/>
    <s v="RF_8"/>
    <n v="401.62"/>
    <m/>
    <m/>
  </r>
  <r>
    <x v="9"/>
    <x v="31"/>
    <x v="14"/>
    <x v="9"/>
    <s v="RF_8"/>
    <n v="1.77"/>
    <m/>
    <m/>
  </r>
  <r>
    <x v="9"/>
    <x v="31"/>
    <x v="14"/>
    <x v="6"/>
    <s v="RF_8"/>
    <n v="99.19"/>
    <m/>
    <m/>
  </r>
  <r>
    <x v="9"/>
    <x v="31"/>
    <x v="8"/>
    <x v="6"/>
    <s v="RF_8"/>
    <n v="1.24"/>
    <m/>
    <m/>
  </r>
  <r>
    <x v="9"/>
    <x v="94"/>
    <x v="14"/>
    <x v="4"/>
    <s v="RF_8"/>
    <n v="4.5599999999999996"/>
    <m/>
    <m/>
  </r>
  <r>
    <x v="9"/>
    <x v="94"/>
    <x v="16"/>
    <x v="9"/>
    <s v="RF_8"/>
    <n v="0.56999999999999995"/>
    <m/>
    <m/>
  </r>
  <r>
    <x v="9"/>
    <x v="51"/>
    <x v="11"/>
    <x v="11"/>
    <s v="RF_8"/>
    <n v="67.650000000000006"/>
    <m/>
    <m/>
  </r>
  <r>
    <x v="8"/>
    <x v="82"/>
    <x v="11"/>
    <x v="7"/>
    <s v="RF_8"/>
    <n v="232.01"/>
    <m/>
    <m/>
  </r>
  <r>
    <x v="8"/>
    <x v="82"/>
    <x v="11"/>
    <x v="0"/>
    <s v="RF_8"/>
    <n v="285.11"/>
    <m/>
    <m/>
  </r>
  <r>
    <x v="8"/>
    <x v="82"/>
    <x v="0"/>
    <x v="0"/>
    <s v="RF_8"/>
    <n v="589.99"/>
    <m/>
    <m/>
  </r>
  <r>
    <x v="9"/>
    <x v="51"/>
    <x v="8"/>
    <x v="6"/>
    <s v="RF_8"/>
    <n v="253.69"/>
    <m/>
    <m/>
  </r>
  <r>
    <x v="9"/>
    <x v="51"/>
    <x v="8"/>
    <x v="11"/>
    <s v="RF_8"/>
    <n v="17.809999999999999"/>
    <m/>
    <m/>
  </r>
  <r>
    <x v="9"/>
    <x v="51"/>
    <x v="10"/>
    <x v="13"/>
    <s v="RF_8"/>
    <n v="14.013"/>
    <m/>
    <m/>
  </r>
  <r>
    <x v="9"/>
    <x v="51"/>
    <x v="10"/>
    <x v="12"/>
    <s v="RF_8"/>
    <n v="26.780999999999999"/>
    <m/>
    <m/>
  </r>
  <r>
    <x v="9"/>
    <x v="51"/>
    <x v="10"/>
    <x v="6"/>
    <s v="RF_8"/>
    <n v="255.49299999999999"/>
    <m/>
    <m/>
  </r>
  <r>
    <x v="13"/>
    <x v="91"/>
    <x v="13"/>
    <x v="2"/>
    <s v="RF_8"/>
    <n v="108.97"/>
    <m/>
    <m/>
  </r>
  <r>
    <x v="13"/>
    <x v="67"/>
    <x v="3"/>
    <x v="3"/>
    <s v="RF_8"/>
    <n v="609.20000000000005"/>
    <m/>
    <m/>
  </r>
  <r>
    <x v="4"/>
    <x v="14"/>
    <x v="11"/>
    <x v="6"/>
    <s v="RF_8"/>
    <n v="27.78"/>
    <s v="SERV CONTROLE DE PRAGAS AGRIC"/>
    <s v="Ativo"/>
  </r>
  <r>
    <x v="1"/>
    <x v="1"/>
    <x v="1"/>
    <x v="1"/>
    <s v="RF_8"/>
    <n v="45.6494"/>
    <s v="SERV IRRIGACAO REPLANTIO NIVEL 1 AGRIC"/>
    <s v="Ativo"/>
  </r>
  <r>
    <x v="1"/>
    <x v="41"/>
    <x v="10"/>
    <x v="11"/>
    <s v="RF_8"/>
    <n v="202.21"/>
    <m/>
    <m/>
  </r>
  <r>
    <x v="1"/>
    <x v="40"/>
    <x v="11"/>
    <x v="0"/>
    <s v="RF_8"/>
    <n v="285.11"/>
    <m/>
    <m/>
  </r>
  <r>
    <x v="8"/>
    <x v="77"/>
    <x v="3"/>
    <x v="0"/>
    <s v="RF_8"/>
    <n v="111.35"/>
    <s v="SERV COMB FORMIGA PRE PLANTIO 1ª"/>
    <s v="Ativo"/>
  </r>
  <r>
    <x v="8"/>
    <x v="77"/>
    <x v="2"/>
    <x v="2"/>
    <s v="RF_8"/>
    <n v="438.18"/>
    <s v="SERV COMB FORMIGA PRE PLANTIO 1ª"/>
    <s v="Ativo"/>
  </r>
  <r>
    <x v="1"/>
    <x v="40"/>
    <x v="3"/>
    <x v="3"/>
    <s v="RF_8"/>
    <n v="295.52"/>
    <m/>
    <m/>
  </r>
  <r>
    <x v="8"/>
    <x v="77"/>
    <x v="1"/>
    <x v="7"/>
    <s v="RF_8"/>
    <n v="68.540000000000006"/>
    <s v="SERV COMB FORMIGA PRE PLANTIO 1ª"/>
    <s v="Ativo"/>
  </r>
  <r>
    <x v="1"/>
    <x v="41"/>
    <x v="7"/>
    <x v="9"/>
    <s v="RF_8"/>
    <n v="40.479999999999997"/>
    <m/>
    <m/>
  </r>
  <r>
    <x v="1"/>
    <x v="40"/>
    <x v="6"/>
    <x v="8"/>
    <s v="RF_8"/>
    <n v="401.1"/>
    <m/>
    <m/>
  </r>
  <r>
    <x v="1"/>
    <x v="40"/>
    <x v="15"/>
    <x v="15"/>
    <s v="RF_8"/>
    <n v="91.54"/>
    <m/>
    <m/>
  </r>
  <r>
    <x v="8"/>
    <x v="77"/>
    <x v="12"/>
    <x v="12"/>
    <s v="RF_8"/>
    <n v="815.5"/>
    <s v="SERV COMB FORMIGA PRE PLANTIO 1ª"/>
    <s v="Ativo"/>
  </r>
  <r>
    <x v="1"/>
    <x v="40"/>
    <x v="9"/>
    <x v="10"/>
    <s v="RF_8"/>
    <n v="48.54"/>
    <m/>
    <m/>
  </r>
  <r>
    <x v="1"/>
    <x v="95"/>
    <x v="13"/>
    <x v="13"/>
    <s v="RF_8"/>
    <n v="296.22000000000003"/>
    <m/>
    <m/>
  </r>
  <r>
    <x v="1"/>
    <x v="95"/>
    <x v="13"/>
    <x v="9"/>
    <s v="RF_8"/>
    <n v="0"/>
    <m/>
    <m/>
  </r>
  <r>
    <x v="1"/>
    <x v="37"/>
    <x v="0"/>
    <x v="0"/>
    <s v="RF_8"/>
    <n v="462.09"/>
    <m/>
    <m/>
  </r>
  <r>
    <x v="1"/>
    <x v="40"/>
    <x v="7"/>
    <x v="9"/>
    <s v="RF_8"/>
    <n v="308.74"/>
    <m/>
    <m/>
  </r>
  <r>
    <x v="8"/>
    <x v="77"/>
    <x v="3"/>
    <x v="3"/>
    <s v="RF_8"/>
    <n v="126.14"/>
    <s v="SERV COMB FORMIGA PRE PLANTIO 1ª"/>
    <s v="Ativo"/>
  </r>
  <r>
    <x v="1"/>
    <x v="41"/>
    <x v="2"/>
    <x v="2"/>
    <s v="RF_8"/>
    <n v="153.22"/>
    <m/>
    <m/>
  </r>
  <r>
    <x v="1"/>
    <x v="41"/>
    <x v="1"/>
    <x v="1"/>
    <s v="RF_8"/>
    <n v="120.13"/>
    <m/>
    <m/>
  </r>
  <r>
    <x v="7"/>
    <x v="30"/>
    <x v="8"/>
    <x v="6"/>
    <s v="RF_8"/>
    <n v="264.58"/>
    <s v="SERV ADUBACAO SOLIDA MEC AGRIC"/>
    <s v="Ativo"/>
  </r>
  <r>
    <x v="8"/>
    <x v="77"/>
    <x v="10"/>
    <x v="13"/>
    <s v="RF_8"/>
    <n v="786.08"/>
    <s v="SERV COMB FORMIGA PRE PLANTIO 1ª"/>
    <s v="Ativo"/>
  </r>
  <r>
    <x v="7"/>
    <x v="30"/>
    <x v="8"/>
    <x v="11"/>
    <s v="RF_8"/>
    <n v="287.14999999999998"/>
    <s v="SERV ADUBACAO SOLIDA MEC AGRIC"/>
    <s v="Ativo"/>
  </r>
  <r>
    <x v="7"/>
    <x v="30"/>
    <x v="10"/>
    <x v="11"/>
    <s v="RF_8"/>
    <n v="291.73"/>
    <s v="SERV ADUBACAO SOLIDA MEC AGRIC"/>
    <s v="Ativo"/>
  </r>
  <r>
    <x v="1"/>
    <x v="36"/>
    <x v="0"/>
    <x v="0"/>
    <s v="RF_8"/>
    <n v="462.09"/>
    <m/>
    <m/>
  </r>
  <r>
    <x v="1"/>
    <x v="36"/>
    <x v="11"/>
    <x v="7"/>
    <s v="RF_8"/>
    <n v="113.23"/>
    <m/>
    <m/>
  </r>
  <r>
    <x v="1"/>
    <x v="36"/>
    <x v="19"/>
    <x v="10"/>
    <s v="RF_8"/>
    <n v="45.12"/>
    <m/>
    <m/>
  </r>
  <r>
    <x v="1"/>
    <x v="36"/>
    <x v="4"/>
    <x v="4"/>
    <s v="RF_8"/>
    <n v="200.97"/>
    <m/>
    <m/>
  </r>
  <r>
    <x v="1"/>
    <x v="36"/>
    <x v="5"/>
    <x v="10"/>
    <s v="RF_8"/>
    <n v="94.25"/>
    <m/>
    <m/>
  </r>
  <r>
    <x v="8"/>
    <x v="77"/>
    <x v="7"/>
    <x v="9"/>
    <s v="RF_8"/>
    <n v="185.04"/>
    <s v="SERV COMB FORMIGA PRE PLANTIO 1ª"/>
    <s v="Ativo"/>
  </r>
  <r>
    <x v="8"/>
    <x v="77"/>
    <x v="6"/>
    <x v="8"/>
    <s v="RF_8"/>
    <n v="561.6"/>
    <s v="SERV COMB FORMIGA PRE PLANTIO 1ª"/>
    <s v="Ativo"/>
  </r>
  <r>
    <x v="1"/>
    <x v="36"/>
    <x v="8"/>
    <x v="6"/>
    <s v="RF_8"/>
    <n v="314.91000000000003"/>
    <m/>
    <m/>
  </r>
  <r>
    <x v="1"/>
    <x v="36"/>
    <x v="10"/>
    <x v="11"/>
    <s v="RF_8"/>
    <n v="348.58"/>
    <m/>
    <m/>
  </r>
  <r>
    <x v="1"/>
    <x v="41"/>
    <x v="0"/>
    <x v="0"/>
    <s v="RF_8"/>
    <n v="142.88"/>
    <m/>
    <m/>
  </r>
  <r>
    <x v="1"/>
    <x v="41"/>
    <x v="12"/>
    <x v="12"/>
    <s v="RF_8"/>
    <n v="360.13"/>
    <m/>
    <m/>
  </r>
  <r>
    <x v="1"/>
    <x v="37"/>
    <x v="11"/>
    <x v="7"/>
    <s v="RF_8"/>
    <n v="113.23"/>
    <m/>
    <m/>
  </r>
  <r>
    <x v="1"/>
    <x v="37"/>
    <x v="4"/>
    <x v="4"/>
    <s v="RF_8"/>
    <n v="200.97"/>
    <m/>
    <m/>
  </r>
  <r>
    <x v="8"/>
    <x v="77"/>
    <x v="11"/>
    <x v="7"/>
    <s v="RF_8"/>
    <n v="28.83"/>
    <s v="SERV COMB FORMIGA PRE PLANTIO 1ª"/>
    <s v="Ativo"/>
  </r>
  <r>
    <x v="1"/>
    <x v="37"/>
    <x v="5"/>
    <x v="10"/>
    <s v="RF_8"/>
    <n v="94.25"/>
    <m/>
    <m/>
  </r>
  <r>
    <x v="1"/>
    <x v="96"/>
    <x v="13"/>
    <x v="13"/>
    <s v="RF_8"/>
    <n v="296.22000000000003"/>
    <m/>
    <m/>
  </r>
  <r>
    <x v="1"/>
    <x v="96"/>
    <x v="13"/>
    <x v="9"/>
    <s v="RF_8"/>
    <n v="0"/>
    <m/>
    <m/>
  </r>
  <r>
    <x v="1"/>
    <x v="22"/>
    <x v="0"/>
    <x v="0"/>
    <s v="RF_8"/>
    <n v="462.09"/>
    <m/>
    <m/>
  </r>
  <r>
    <x v="8"/>
    <x v="84"/>
    <x v="1"/>
    <x v="1"/>
    <s v="RF_8"/>
    <n v="69.88"/>
    <m/>
    <m/>
  </r>
  <r>
    <x v="8"/>
    <x v="84"/>
    <x v="11"/>
    <x v="7"/>
    <s v="RF_8"/>
    <n v="84.4"/>
    <m/>
    <m/>
  </r>
  <r>
    <x v="1"/>
    <x v="22"/>
    <x v="5"/>
    <x v="10"/>
    <s v="RF_8"/>
    <n v="94.25"/>
    <m/>
    <m/>
  </r>
  <r>
    <x v="8"/>
    <x v="84"/>
    <x v="11"/>
    <x v="0"/>
    <s v="RF_8"/>
    <n v="285.11"/>
    <m/>
    <m/>
  </r>
  <r>
    <x v="8"/>
    <x v="84"/>
    <x v="0"/>
    <x v="0"/>
    <s v="RF_8"/>
    <n v="589.99"/>
    <m/>
    <m/>
  </r>
  <r>
    <x v="1"/>
    <x v="21"/>
    <x v="0"/>
    <x v="0"/>
    <s v="RF_8"/>
    <n v="142.88"/>
    <m/>
    <m/>
  </r>
  <r>
    <x v="1"/>
    <x v="21"/>
    <x v="1"/>
    <x v="1"/>
    <s v="RF_8"/>
    <n v="120.13"/>
    <m/>
    <m/>
  </r>
  <r>
    <x v="1"/>
    <x v="21"/>
    <x v="2"/>
    <x v="2"/>
    <s v="RF_8"/>
    <n v="153.22"/>
    <m/>
    <m/>
  </r>
  <r>
    <x v="8"/>
    <x v="73"/>
    <x v="10"/>
    <x v="11"/>
    <s v="RF_8"/>
    <n v="139.86000000000001"/>
    <s v="SERV COMB FORMIGA MANUAL 1 RUA AGRIC"/>
    <s v="Ativo"/>
  </r>
  <r>
    <x v="8"/>
    <x v="73"/>
    <x v="10"/>
    <x v="6"/>
    <s v="RF_8"/>
    <n v="2.9"/>
    <s v="SERV COMB FORMIGA MANUAL 1 RUA AGRIC"/>
    <s v="Ativo"/>
  </r>
  <r>
    <x v="1"/>
    <x v="6"/>
    <x v="3"/>
    <x v="3"/>
    <s v="RF_8"/>
    <n v="295.52"/>
    <m/>
    <m/>
  </r>
  <r>
    <x v="1"/>
    <x v="6"/>
    <x v="15"/>
    <x v="15"/>
    <s v="RF_8"/>
    <n v="91.54"/>
    <m/>
    <m/>
  </r>
  <r>
    <x v="1"/>
    <x v="39"/>
    <x v="9"/>
    <x v="10"/>
    <s v="RF_8"/>
    <n v="48.54"/>
    <m/>
    <m/>
  </r>
  <r>
    <x v="7"/>
    <x v="30"/>
    <x v="15"/>
    <x v="6"/>
    <s v="RF_8"/>
    <n v="41.13"/>
    <s v="SERV ADUBACAO SOLIDA MEC AGRIC"/>
    <s v="Ativo"/>
  </r>
  <r>
    <x v="1"/>
    <x v="39"/>
    <x v="15"/>
    <x v="15"/>
    <s v="RF_8"/>
    <n v="91.54"/>
    <m/>
    <m/>
  </r>
  <r>
    <x v="1"/>
    <x v="39"/>
    <x v="6"/>
    <x v="8"/>
    <s v="RF_8"/>
    <n v="401.1"/>
    <m/>
    <m/>
  </r>
  <r>
    <x v="8"/>
    <x v="77"/>
    <x v="0"/>
    <x v="0"/>
    <s v="RF_8"/>
    <n v="634.16"/>
    <s v="SERV COMB FORMIGA PRE PLANTIO 1ª"/>
    <s v="Ativo"/>
  </r>
  <r>
    <x v="8"/>
    <x v="84"/>
    <x v="15"/>
    <x v="15"/>
    <s v="RF_8"/>
    <n v="91.54"/>
    <m/>
    <m/>
  </r>
  <r>
    <x v="1"/>
    <x v="37"/>
    <x v="8"/>
    <x v="6"/>
    <s v="RF_8"/>
    <n v="314.91000000000003"/>
    <m/>
    <m/>
  </r>
  <r>
    <x v="8"/>
    <x v="84"/>
    <x v="6"/>
    <x v="8"/>
    <s v="RF_8"/>
    <n v="401.1"/>
    <m/>
    <m/>
  </r>
  <r>
    <x v="1"/>
    <x v="37"/>
    <x v="10"/>
    <x v="11"/>
    <s v="RF_8"/>
    <n v="348.58"/>
    <m/>
    <m/>
  </r>
  <r>
    <x v="1"/>
    <x v="38"/>
    <x v="0"/>
    <x v="0"/>
    <s v="RF_8"/>
    <n v="142.88"/>
    <m/>
    <m/>
  </r>
  <r>
    <x v="1"/>
    <x v="38"/>
    <x v="12"/>
    <x v="12"/>
    <s v="RF_8"/>
    <n v="360.13"/>
    <m/>
    <m/>
  </r>
  <r>
    <x v="1"/>
    <x v="38"/>
    <x v="1"/>
    <x v="1"/>
    <s v="RF_8"/>
    <n v="120.13"/>
    <m/>
    <m/>
  </r>
  <r>
    <x v="1"/>
    <x v="38"/>
    <x v="2"/>
    <x v="2"/>
    <s v="RF_8"/>
    <n v="153.22"/>
    <m/>
    <m/>
  </r>
  <r>
    <x v="8"/>
    <x v="84"/>
    <x v="5"/>
    <x v="10"/>
    <s v="RF_8"/>
    <n v="72.05"/>
    <m/>
    <m/>
  </r>
  <r>
    <x v="1"/>
    <x v="38"/>
    <x v="7"/>
    <x v="9"/>
    <s v="RF_8"/>
    <n v="40.479999999999997"/>
    <m/>
    <m/>
  </r>
  <r>
    <x v="1"/>
    <x v="38"/>
    <x v="10"/>
    <x v="11"/>
    <s v="RF_8"/>
    <n v="202.21"/>
    <m/>
    <m/>
  </r>
  <r>
    <x v="1"/>
    <x v="39"/>
    <x v="11"/>
    <x v="0"/>
    <s v="RF_8"/>
    <n v="285.11"/>
    <m/>
    <m/>
  </r>
  <r>
    <x v="8"/>
    <x v="84"/>
    <x v="3"/>
    <x v="3"/>
    <s v="RF_8"/>
    <n v="295.52"/>
    <m/>
    <m/>
  </r>
  <r>
    <x v="1"/>
    <x v="39"/>
    <x v="3"/>
    <x v="3"/>
    <s v="RF_8"/>
    <n v="295.52"/>
    <m/>
    <m/>
  </r>
  <r>
    <x v="1"/>
    <x v="39"/>
    <x v="7"/>
    <x v="9"/>
    <s v="RF_8"/>
    <n v="308.74"/>
    <m/>
    <m/>
  </r>
  <r>
    <x v="7"/>
    <x v="30"/>
    <x v="15"/>
    <x v="10"/>
    <s v="RF_8"/>
    <n v="44.58"/>
    <s v="SERV ADUBACAO SOLIDA MEC AGRIC"/>
    <s v="Ativo"/>
  </r>
  <r>
    <x v="8"/>
    <x v="77"/>
    <x v="10"/>
    <x v="12"/>
    <s v="RF_8"/>
    <n v="356.68"/>
    <s v="SERV COMB FORMIGA PRE PLANTIO 1ª"/>
    <s v="Ativo"/>
  </r>
  <r>
    <x v="7"/>
    <x v="30"/>
    <x v="7"/>
    <x v="9"/>
    <s v="RF_8"/>
    <n v="315.85000000000002"/>
    <s v="SERV ADUBACAO SOLIDA MEC AGRIC"/>
    <s v="Ativo"/>
  </r>
  <r>
    <x v="6"/>
    <x v="35"/>
    <x v="11"/>
    <x v="7"/>
    <s v="RF_8"/>
    <n v="28.83"/>
    <m/>
    <m/>
  </r>
  <r>
    <x v="6"/>
    <x v="35"/>
    <x v="12"/>
    <x v="12"/>
    <s v="RF_8"/>
    <n v="92.55"/>
    <m/>
    <m/>
  </r>
  <r>
    <x v="6"/>
    <x v="35"/>
    <x v="12"/>
    <x v="8"/>
    <s v="RF_8"/>
    <n v="36.61"/>
    <m/>
    <m/>
  </r>
  <r>
    <x v="6"/>
    <x v="35"/>
    <x v="4"/>
    <x v="4"/>
    <s v="RF_8"/>
    <n v="123.65"/>
    <m/>
    <m/>
  </r>
  <r>
    <x v="6"/>
    <x v="35"/>
    <x v="4"/>
    <x v="10"/>
    <s v="RF_8"/>
    <n v="108.07"/>
    <m/>
    <m/>
  </r>
  <r>
    <x v="8"/>
    <x v="85"/>
    <x v="4"/>
    <x v="4"/>
    <s v="RF_8"/>
    <n v="705.11"/>
    <s v="SERV COMB FORMIGA REPASSE"/>
    <s v="Ativo"/>
  </r>
  <r>
    <x v="6"/>
    <x v="35"/>
    <x v="6"/>
    <x v="8"/>
    <s v="RF_8"/>
    <n v="583.41"/>
    <m/>
    <m/>
  </r>
  <r>
    <x v="6"/>
    <x v="35"/>
    <x v="7"/>
    <x v="9"/>
    <s v="RF_8"/>
    <n v="157.85"/>
    <m/>
    <m/>
  </r>
  <r>
    <x v="6"/>
    <x v="35"/>
    <x v="15"/>
    <x v="6"/>
    <s v="RF_8"/>
    <n v="76.929999999999993"/>
    <m/>
    <m/>
  </r>
  <r>
    <x v="6"/>
    <x v="35"/>
    <x v="9"/>
    <x v="4"/>
    <s v="RF_8"/>
    <n v="178.38"/>
    <m/>
    <m/>
  </r>
  <r>
    <x v="6"/>
    <x v="35"/>
    <x v="10"/>
    <x v="13"/>
    <s v="RF_8"/>
    <n v="331.89"/>
    <m/>
    <m/>
  </r>
  <r>
    <x v="6"/>
    <x v="35"/>
    <x v="10"/>
    <x v="8"/>
    <s v="RF_8"/>
    <n v="8.73"/>
    <m/>
    <m/>
  </r>
  <r>
    <x v="6"/>
    <x v="35"/>
    <x v="10"/>
    <x v="11"/>
    <s v="RF_8"/>
    <n v="190.68"/>
    <m/>
    <m/>
  </r>
  <r>
    <x v="6"/>
    <x v="32"/>
    <x v="4"/>
    <x v="4"/>
    <s v="RF_8"/>
    <n v="12.59"/>
    <m/>
    <m/>
  </r>
  <r>
    <x v="8"/>
    <x v="79"/>
    <x v="14"/>
    <x v="8"/>
    <s v="RF_8"/>
    <n v="10.6"/>
    <m/>
    <m/>
  </r>
  <r>
    <x v="8"/>
    <x v="85"/>
    <x v="4"/>
    <x v="9"/>
    <s v="RF_8"/>
    <n v="494.42"/>
    <s v="SERV COMB FORMIGA REPASSE"/>
    <s v="Ativo"/>
  </r>
  <r>
    <x v="6"/>
    <x v="97"/>
    <x v="13"/>
    <x v="5"/>
    <s v="RF_8"/>
    <n v="142.83000000000001"/>
    <s v="SERV CAPINA AREA TOTAL DRONE PROPRIO"/>
    <s v="Ativo"/>
  </r>
  <r>
    <x v="6"/>
    <x v="35"/>
    <x v="0"/>
    <x v="0"/>
    <s v="RF_8"/>
    <n v="940.66"/>
    <m/>
    <m/>
  </r>
  <r>
    <x v="6"/>
    <x v="98"/>
    <x v="0"/>
    <x v="3"/>
    <s v="RF_8"/>
    <n v="44.37"/>
    <s v="SERV APLIC HERB AREA TOTAL NIVEL 1 AGRIC"/>
    <s v="Ativo"/>
  </r>
  <r>
    <x v="8"/>
    <x v="33"/>
    <x v="0"/>
    <x v="0"/>
    <s v="RF_8"/>
    <n v="2692.15"/>
    <m/>
    <m/>
  </r>
  <r>
    <x v="8"/>
    <x v="33"/>
    <x v="1"/>
    <x v="6"/>
    <s v="RF_8"/>
    <n v="24.93"/>
    <m/>
    <m/>
  </r>
  <r>
    <x v="8"/>
    <x v="33"/>
    <x v="3"/>
    <x v="0"/>
    <s v="RF_8"/>
    <n v="173.28"/>
    <m/>
    <m/>
  </r>
  <r>
    <x v="8"/>
    <x v="33"/>
    <x v="3"/>
    <x v="7"/>
    <s v="RF_8"/>
    <n v="420.52"/>
    <m/>
    <m/>
  </r>
  <r>
    <x v="8"/>
    <x v="33"/>
    <x v="3"/>
    <x v="1"/>
    <s v="RF_8"/>
    <n v="64.209999999999994"/>
    <m/>
    <m/>
  </r>
  <r>
    <x v="8"/>
    <x v="33"/>
    <x v="3"/>
    <x v="14"/>
    <s v="RF_8"/>
    <n v="216.24"/>
    <m/>
    <m/>
  </r>
  <r>
    <x v="8"/>
    <x v="33"/>
    <x v="4"/>
    <x v="4"/>
    <s v="RF_8"/>
    <n v="312.85000000000002"/>
    <m/>
    <m/>
  </r>
  <r>
    <x v="8"/>
    <x v="33"/>
    <x v="4"/>
    <x v="9"/>
    <s v="RF_8"/>
    <n v="12.06"/>
    <m/>
    <m/>
  </r>
  <r>
    <x v="8"/>
    <x v="99"/>
    <x v="6"/>
    <x v="8"/>
    <s v="RF_8"/>
    <n v="759.64"/>
    <m/>
    <m/>
  </r>
  <r>
    <x v="8"/>
    <x v="85"/>
    <x v="15"/>
    <x v="10"/>
    <s v="RF_8"/>
    <n v="65.539999999999992"/>
    <s v="SERV COMB FORMIGA REPASSE"/>
    <s v="Ativo"/>
  </r>
  <r>
    <x v="8"/>
    <x v="33"/>
    <x v="6"/>
    <x v="12"/>
    <s v="RF_8"/>
    <n v="561.16999999999996"/>
    <m/>
    <m/>
  </r>
  <r>
    <x v="8"/>
    <x v="85"/>
    <x v="15"/>
    <x v="15"/>
    <s v="RF_8"/>
    <n v="91.54"/>
    <s v="SERV COMB FORMIGA REPASSE"/>
    <s v="Ativo"/>
  </r>
  <r>
    <x v="8"/>
    <x v="33"/>
    <x v="7"/>
    <x v="9"/>
    <s v="RF_8"/>
    <n v="546.21"/>
    <m/>
    <m/>
  </r>
  <r>
    <x v="8"/>
    <x v="85"/>
    <x v="16"/>
    <x v="13"/>
    <s v="RF_8"/>
    <n v="532.72"/>
    <s v="SERV COMB FORMIGA REPASSE"/>
    <s v="Ativo"/>
  </r>
  <r>
    <x v="8"/>
    <x v="33"/>
    <x v="7"/>
    <x v="6"/>
    <s v="RF_8"/>
    <n v="240.82"/>
    <m/>
    <m/>
  </r>
  <r>
    <x v="6"/>
    <x v="98"/>
    <x v="3"/>
    <x v="3"/>
    <s v="RF_8"/>
    <n v="195.18"/>
    <s v="SERV APLIC HERB AREA TOTAL NIVEL 1 AGRIC"/>
    <s v="Ativo"/>
  </r>
  <r>
    <x v="1"/>
    <x v="7"/>
    <x v="11"/>
    <x v="7"/>
    <s v="RF_8"/>
    <n v="113.23"/>
    <s v="SERV IRRIGACAO NIVEL 1 AGRIC"/>
    <s v="Ativo"/>
  </r>
  <r>
    <x v="6"/>
    <x v="97"/>
    <x v="13"/>
    <x v="1"/>
    <s v="RF_8"/>
    <n v="94.05"/>
    <s v="SERV CAPINA AREA TOTAL DRONE PROPRIO"/>
    <s v="Ativo"/>
  </r>
  <r>
    <x v="6"/>
    <x v="97"/>
    <x v="13"/>
    <x v="6"/>
    <s v="RF_8"/>
    <n v="601.96"/>
    <s v="SERV CAPINA AREA TOTAL DRONE PROPRIO"/>
    <s v="Ativo"/>
  </r>
  <r>
    <x v="7"/>
    <x v="29"/>
    <x v="15"/>
    <x v="10"/>
    <s v="RF_8"/>
    <n v="18.059999999999999"/>
    <m/>
    <m/>
  </r>
  <r>
    <x v="7"/>
    <x v="100"/>
    <x v="11"/>
    <x v="7"/>
    <s v="RF_8"/>
    <n v="257.95"/>
    <s v="SERV ADUBACAO SOLIDA MEC 360DIAS AGRIC"/>
    <s v="Ativo"/>
  </r>
  <r>
    <x v="7"/>
    <x v="100"/>
    <x v="11"/>
    <x v="8"/>
    <s v="RF_8"/>
    <n v="52.96"/>
    <s v="SERV ADUBACAO SOLIDA MEC 360DIAS AGRIC"/>
    <s v="Ativo"/>
  </r>
  <r>
    <x v="7"/>
    <x v="100"/>
    <x v="11"/>
    <x v="11"/>
    <s v="RF_8"/>
    <n v="15.69"/>
    <s v="SERV ADUBACAO SOLIDA MEC 360DIAS AGRIC"/>
    <s v="Ativo"/>
  </r>
  <r>
    <x v="7"/>
    <x v="100"/>
    <x v="1"/>
    <x v="7"/>
    <s v="RF_8"/>
    <n v="169.45"/>
    <s v="SERV ADUBACAO SOLIDA MEC 360DIAS AGRIC"/>
    <s v="Ativo"/>
  </r>
  <r>
    <x v="7"/>
    <x v="100"/>
    <x v="1"/>
    <x v="1"/>
    <s v="RF_8"/>
    <n v="158.03"/>
    <s v="SERV ADUBACAO SOLIDA MEC 360DIAS AGRIC"/>
    <s v="Ativo"/>
  </r>
  <r>
    <x v="7"/>
    <x v="100"/>
    <x v="3"/>
    <x v="0"/>
    <s v="RF_8"/>
    <n v="185.22"/>
    <s v="SERV ADUBACAO SOLIDA MEC 360DIAS AGRIC"/>
    <s v="Ativo"/>
  </r>
  <r>
    <x v="7"/>
    <x v="100"/>
    <x v="3"/>
    <x v="7"/>
    <s v="RF_8"/>
    <n v="401.75"/>
    <s v="SERV ADUBACAO SOLIDA MEC 360DIAS AGRIC"/>
    <s v="Ativo"/>
  </r>
  <r>
    <x v="7"/>
    <x v="100"/>
    <x v="3"/>
    <x v="1"/>
    <s v="RF_8"/>
    <n v="44.260000000000012"/>
    <s v="SERV ADUBACAO SOLIDA MEC 360DIAS AGRIC"/>
    <s v="Ativo"/>
  </r>
  <r>
    <x v="7"/>
    <x v="100"/>
    <x v="5"/>
    <x v="10"/>
    <s v="RF_8"/>
    <n v="36"/>
    <s v="SERV ADUBACAO SOLIDA MEC 360DIAS AGRIC"/>
    <s v="Ativo"/>
  </r>
  <r>
    <x v="7"/>
    <x v="100"/>
    <x v="6"/>
    <x v="8"/>
    <s v="RF_8"/>
    <n v="261.19"/>
    <s v="SERV ADUBACAO SOLIDA MEC 360DIAS AGRIC"/>
    <s v="Ativo"/>
  </r>
  <r>
    <x v="7"/>
    <x v="30"/>
    <x v="12"/>
    <x v="7"/>
    <s v="RF_8"/>
    <n v="27.69"/>
    <s v="SERV ADUBACAO SOLIDA MEC AGRIC"/>
    <s v="Ativo"/>
  </r>
  <r>
    <x v="7"/>
    <x v="30"/>
    <x v="12"/>
    <x v="12"/>
    <s v="RF_8"/>
    <n v="423.85"/>
    <s v="SERV ADUBACAO SOLIDA MEC AGRIC"/>
    <s v="Ativo"/>
  </r>
  <r>
    <x v="8"/>
    <x v="77"/>
    <x v="10"/>
    <x v="8"/>
    <s v="RF_8"/>
    <n v="8.73"/>
    <s v="SERV COMB FORMIGA PRE PLANTIO 1ª"/>
    <s v="Ativo"/>
  </r>
  <r>
    <x v="7"/>
    <x v="30"/>
    <x v="5"/>
    <x v="15"/>
    <s v="RF_8"/>
    <n v="25.83"/>
    <s v="SERV ADUBACAO SOLIDA MEC AGRIC"/>
    <s v="Ativo"/>
  </r>
  <r>
    <x v="7"/>
    <x v="29"/>
    <x v="7"/>
    <x v="9"/>
    <s v="RF_8"/>
    <n v="26.64"/>
    <m/>
    <m/>
  </r>
  <r>
    <x v="6"/>
    <x v="97"/>
    <x v="13"/>
    <x v="9"/>
    <s v="RF_8"/>
    <n v="100.43"/>
    <s v="SERV CAPINA AREA TOTAL DRONE PROPRIO"/>
    <s v="Ativo"/>
  </r>
  <r>
    <x v="8"/>
    <x v="77"/>
    <x v="10"/>
    <x v="11"/>
    <s v="RF_8"/>
    <n v="502.34"/>
    <s v="SERV COMB FORMIGA PRE PLANTIO 1ª"/>
    <s v="Ativo"/>
  </r>
  <r>
    <x v="7"/>
    <x v="29"/>
    <x v="1"/>
    <x v="7"/>
    <s v="RF_8"/>
    <n v="61.73"/>
    <m/>
    <m/>
  </r>
  <r>
    <x v="7"/>
    <x v="25"/>
    <x v="1"/>
    <x v="6"/>
    <s v="RF_8"/>
    <n v="5.66"/>
    <m/>
    <m/>
  </r>
  <r>
    <x v="7"/>
    <x v="25"/>
    <x v="14"/>
    <x v="0"/>
    <s v="RF_8"/>
    <n v="26.86"/>
    <m/>
    <m/>
  </r>
  <r>
    <x v="7"/>
    <x v="25"/>
    <x v="14"/>
    <x v="4"/>
    <s v="RF_8"/>
    <n v="24.76"/>
    <m/>
    <m/>
  </r>
  <r>
    <x v="7"/>
    <x v="25"/>
    <x v="14"/>
    <x v="9"/>
    <s v="RF_8"/>
    <n v="1.77"/>
    <m/>
    <m/>
  </r>
  <r>
    <x v="7"/>
    <x v="25"/>
    <x v="8"/>
    <x v="6"/>
    <s v="RF_8"/>
    <n v="2.78"/>
    <m/>
    <m/>
  </r>
  <r>
    <x v="8"/>
    <x v="78"/>
    <x v="11"/>
    <x v="7"/>
    <s v="RF_8"/>
    <n v="221.36"/>
    <s v="SERV COMB FORMIGA PRE PLANTIO 2ª"/>
    <s v="Ativo"/>
  </r>
  <r>
    <x v="7"/>
    <x v="27"/>
    <x v="13"/>
    <x v="0"/>
    <s v="RF_8"/>
    <n v="336.55"/>
    <m/>
    <m/>
  </r>
  <r>
    <x v="7"/>
    <x v="27"/>
    <x v="13"/>
    <x v="7"/>
    <s v="RF_8"/>
    <n v="146.19999999999999"/>
    <m/>
    <m/>
  </r>
  <r>
    <x v="7"/>
    <x v="28"/>
    <x v="0"/>
    <x v="7"/>
    <s v="RF_8"/>
    <n v="438.43"/>
    <m/>
    <m/>
  </r>
  <r>
    <x v="7"/>
    <x v="28"/>
    <x v="3"/>
    <x v="7"/>
    <s v="RF_8"/>
    <n v="4.1399999999999997"/>
    <m/>
    <m/>
  </r>
  <r>
    <x v="8"/>
    <x v="78"/>
    <x v="11"/>
    <x v="0"/>
    <s v="RF_8"/>
    <n v="285.11"/>
    <s v="SERV COMB FORMIGA PRE PLANTIO 2ª"/>
    <s v="Ativo"/>
  </r>
  <r>
    <x v="7"/>
    <x v="28"/>
    <x v="4"/>
    <x v="4"/>
    <s v="RF_8"/>
    <n v="2.73"/>
    <m/>
    <m/>
  </r>
  <r>
    <x v="7"/>
    <x v="28"/>
    <x v="4"/>
    <x v="9"/>
    <s v="RF_8"/>
    <n v="3.33"/>
    <m/>
    <m/>
  </r>
  <r>
    <x v="7"/>
    <x v="28"/>
    <x v="6"/>
    <x v="8"/>
    <s v="RF_8"/>
    <n v="29.567"/>
    <m/>
    <m/>
  </r>
  <r>
    <x v="7"/>
    <x v="29"/>
    <x v="1"/>
    <x v="0"/>
    <s v="RF_8"/>
    <n v="180.541"/>
    <m/>
    <m/>
  </r>
  <r>
    <x v="7"/>
    <x v="29"/>
    <x v="1"/>
    <x v="1"/>
    <s v="RF_8"/>
    <n v="5.8599999999999994"/>
    <m/>
    <m/>
  </r>
  <r>
    <x v="1"/>
    <x v="7"/>
    <x v="19"/>
    <x v="10"/>
    <s v="RF_8"/>
    <n v="45.12"/>
    <s v="SERV IRRIGACAO NIVEL 1 AGRIC"/>
    <s v="Ativo"/>
  </r>
  <r>
    <x v="1"/>
    <x v="5"/>
    <x v="3"/>
    <x v="3"/>
    <s v="RF_8"/>
    <n v="188.99780000000001"/>
    <m/>
    <m/>
  </r>
  <r>
    <x v="1"/>
    <x v="5"/>
    <x v="11"/>
    <x v="7"/>
    <s v="RF_8"/>
    <n v="32.072000000000003"/>
    <m/>
    <m/>
  </r>
  <r>
    <x v="1"/>
    <x v="1"/>
    <x v="12"/>
    <x v="12"/>
    <s v="RF_8"/>
    <n v="136.8494"/>
    <s v="SERV IRRIGACAO REPLANTIO NIVEL 1 AGRIC"/>
    <s v="Ativo"/>
  </r>
  <r>
    <x v="1"/>
    <x v="10"/>
    <x v="7"/>
    <x v="9"/>
    <s v="RF_8"/>
    <n v="308.74"/>
    <m/>
    <m/>
  </r>
  <r>
    <x v="1"/>
    <x v="5"/>
    <x v="1"/>
    <x v="1"/>
    <s v="RF_8"/>
    <n v="45.6494"/>
    <m/>
    <m/>
  </r>
  <r>
    <x v="1"/>
    <x v="11"/>
    <x v="13"/>
    <x v="13"/>
    <s v="RF_8"/>
    <n v="296.22000000000003"/>
    <m/>
    <m/>
  </r>
  <r>
    <x v="1"/>
    <x v="1"/>
    <x v="19"/>
    <x v="10"/>
    <s v="RF_8"/>
    <n v="56.27"/>
    <s v="SERV IRRIGACAO REPLANTIO NIVEL 1 AGRIC"/>
    <s v="Ativo"/>
  </r>
  <r>
    <x v="8"/>
    <x v="73"/>
    <x v="8"/>
    <x v="6"/>
    <s v="RF_8"/>
    <n v="411.46"/>
    <s v="SERV COMB FORMIGA MANUAL 1 RUA AGRIC"/>
    <s v="Ativo"/>
  </r>
  <r>
    <x v="1"/>
    <x v="5"/>
    <x v="2"/>
    <x v="2"/>
    <s v="RF_8"/>
    <n v="58.223599999999998"/>
    <m/>
    <m/>
  </r>
  <r>
    <x v="1"/>
    <x v="5"/>
    <x v="0"/>
    <x v="0"/>
    <s v="RF_8"/>
    <n v="303.30900000000003"/>
    <m/>
    <m/>
  </r>
  <r>
    <x v="8"/>
    <x v="73"/>
    <x v="16"/>
    <x v="6"/>
    <s v="RF_8"/>
    <n v="116.13"/>
    <s v="SERV COMB FORMIGA MANUAL 1 RUA AGRIC"/>
    <s v="Ativo"/>
  </r>
  <r>
    <x v="1"/>
    <x v="5"/>
    <x v="7"/>
    <x v="9"/>
    <s v="RF_8"/>
    <n v="132.70359999999999"/>
    <m/>
    <m/>
  </r>
  <r>
    <x v="1"/>
    <x v="10"/>
    <x v="9"/>
    <x v="10"/>
    <s v="RF_8"/>
    <n v="48.54"/>
    <m/>
    <m/>
  </r>
  <r>
    <x v="1"/>
    <x v="11"/>
    <x v="13"/>
    <x v="9"/>
    <s v="RF_8"/>
    <n v="0"/>
    <m/>
    <m/>
  </r>
  <r>
    <x v="1"/>
    <x v="1"/>
    <x v="11"/>
    <x v="7"/>
    <s v="RF_8"/>
    <n v="32.072000000000003"/>
    <s v="SERV IRRIGACAO REPLANTIO NIVEL 1 AGRIC"/>
    <s v="Ativo"/>
  </r>
  <r>
    <x v="1"/>
    <x v="5"/>
    <x v="4"/>
    <x v="4"/>
    <s v="RF_8"/>
    <n v="76.368600000000001"/>
    <m/>
    <m/>
  </r>
  <r>
    <x v="8"/>
    <x v="73"/>
    <x v="8"/>
    <x v="9"/>
    <s v="RF_8"/>
    <n v="34.93"/>
    <s v="SERV COMB FORMIGA MANUAL 1 RUA AGRIC"/>
    <s v="Ativo"/>
  </r>
  <r>
    <x v="1"/>
    <x v="1"/>
    <x v="11"/>
    <x v="0"/>
    <s v="RF_8"/>
    <n v="108.34180000000001"/>
    <s v="SERV IRRIGACAO REPLANTIO NIVEL 1 AGRIC"/>
    <s v="Ativo"/>
  </r>
  <r>
    <x v="1"/>
    <x v="1"/>
    <x v="0"/>
    <x v="0"/>
    <s v="RF_8"/>
    <n v="303.30900000000003"/>
    <s v="SERV IRRIGACAO REPLANTIO NIVEL 1 AGRIC"/>
    <s v="Ativo"/>
  </r>
  <r>
    <x v="1"/>
    <x v="5"/>
    <x v="9"/>
    <x v="10"/>
    <s v="RF_8"/>
    <n v="18.4452"/>
    <m/>
    <m/>
  </r>
  <r>
    <x v="1"/>
    <x v="9"/>
    <x v="12"/>
    <x v="12"/>
    <s v="RF_8"/>
    <n v="360.13"/>
    <m/>
    <m/>
  </r>
  <r>
    <x v="1"/>
    <x v="5"/>
    <x v="6"/>
    <x v="8"/>
    <s v="RF_8"/>
    <n v="152.41800000000001"/>
    <m/>
    <m/>
  </r>
  <r>
    <x v="1"/>
    <x v="9"/>
    <x v="1"/>
    <x v="1"/>
    <s v="RF_8"/>
    <n v="120.13"/>
    <m/>
    <m/>
  </r>
  <r>
    <x v="1"/>
    <x v="9"/>
    <x v="7"/>
    <x v="9"/>
    <s v="RF_8"/>
    <n v="40.479999999999997"/>
    <m/>
    <m/>
  </r>
  <r>
    <x v="1"/>
    <x v="5"/>
    <x v="15"/>
    <x v="15"/>
    <s v="RF_8"/>
    <n v="34.785200000000003"/>
    <m/>
    <m/>
  </r>
  <r>
    <x v="8"/>
    <x v="73"/>
    <x v="10"/>
    <x v="8"/>
    <s v="RF_8"/>
    <n v="1296.5899999999999"/>
    <s v="SERV COMB FORMIGA MANUAL 1 RUA AGRIC"/>
    <s v="Ativo"/>
  </r>
  <r>
    <x v="1"/>
    <x v="5"/>
    <x v="8"/>
    <x v="6"/>
    <s v="RF_8"/>
    <n v="113.9088"/>
    <m/>
    <m/>
  </r>
  <r>
    <x v="1"/>
    <x v="10"/>
    <x v="6"/>
    <x v="8"/>
    <s v="RF_8"/>
    <n v="401.1"/>
    <m/>
    <m/>
  </r>
  <r>
    <x v="1"/>
    <x v="7"/>
    <x v="4"/>
    <x v="4"/>
    <s v="RF_8"/>
    <n v="200.97"/>
    <s v="SERV IRRIGACAO NIVEL 1 AGRIC"/>
    <s v="Ativo"/>
  </r>
  <r>
    <x v="8"/>
    <x v="73"/>
    <x v="16"/>
    <x v="9"/>
    <s v="RF_8"/>
    <n v="810.78"/>
    <s v="SERV COMB FORMIGA MANUAL 1 RUA AGRIC"/>
    <s v="Ativo"/>
  </r>
  <r>
    <x v="1"/>
    <x v="5"/>
    <x v="19"/>
    <x v="10"/>
    <s v="RF_8"/>
    <n v="56.27"/>
    <m/>
    <m/>
  </r>
  <r>
    <x v="8"/>
    <x v="73"/>
    <x v="16"/>
    <x v="11"/>
    <s v="RF_8"/>
    <n v="605.74"/>
    <s v="SERV COMB FORMIGA MANUAL 1 RUA AGRIC"/>
    <s v="Ativo"/>
  </r>
  <r>
    <x v="8"/>
    <x v="73"/>
    <x v="8"/>
    <x v="11"/>
    <s v="RF_8"/>
    <n v="3.03"/>
    <s v="SERV COMB FORMIGA MANUAL 1 RUA AGRIC"/>
    <s v="Ativo"/>
  </r>
  <r>
    <x v="1"/>
    <x v="5"/>
    <x v="12"/>
    <x v="12"/>
    <s v="RF_8"/>
    <n v="136.8494"/>
    <m/>
    <m/>
  </r>
  <r>
    <x v="1"/>
    <x v="5"/>
    <x v="11"/>
    <x v="0"/>
    <s v="RF_8"/>
    <n v="108.34180000000001"/>
    <m/>
    <m/>
  </r>
  <r>
    <x v="1"/>
    <x v="5"/>
    <x v="10"/>
    <x v="11"/>
    <s v="RF_8"/>
    <n v="209.30019999999999"/>
    <m/>
    <m/>
  </r>
  <r>
    <x v="1"/>
    <x v="5"/>
    <x v="5"/>
    <x v="10"/>
    <s v="RF_8"/>
    <n v="35.814999999999998"/>
    <m/>
    <m/>
  </r>
  <r>
    <x v="1"/>
    <x v="10"/>
    <x v="11"/>
    <x v="0"/>
    <s v="RF_8"/>
    <n v="285.11"/>
    <m/>
    <m/>
  </r>
  <r>
    <x v="7"/>
    <x v="25"/>
    <x v="10"/>
    <x v="11"/>
    <s v="RF_9"/>
    <n v="1.84"/>
    <m/>
    <m/>
  </r>
  <r>
    <x v="9"/>
    <x v="42"/>
    <x v="1"/>
    <x v="15"/>
    <s v="RF_9"/>
    <n v="29.91"/>
    <m/>
    <m/>
  </r>
  <r>
    <x v="9"/>
    <x v="42"/>
    <x v="1"/>
    <x v="1"/>
    <s v="RF_9"/>
    <n v="206.59"/>
    <m/>
    <m/>
  </r>
  <r>
    <x v="8"/>
    <x v="78"/>
    <x v="3"/>
    <x v="3"/>
    <s v="RF_9"/>
    <n v="44.37"/>
    <s v="SERV COMB FORMIGA PRE PLANTIO 2ª"/>
    <s v="Ativo"/>
  </r>
  <r>
    <x v="9"/>
    <x v="42"/>
    <x v="1"/>
    <x v="0"/>
    <s v="RF_9"/>
    <n v="194.64"/>
    <m/>
    <m/>
  </r>
  <r>
    <x v="6"/>
    <x v="97"/>
    <x v="13"/>
    <x v="8"/>
    <s v="RF_9"/>
    <n v="330.56"/>
    <s v="SERV CAPINA AREA TOTAL DRONE PROPRIO"/>
    <s v="Ativo"/>
  </r>
  <r>
    <x v="1"/>
    <x v="5"/>
    <x v="8"/>
    <x v="6"/>
    <s v="RF_9"/>
    <n v="141.2303"/>
    <m/>
    <m/>
  </r>
  <r>
    <x v="9"/>
    <x v="42"/>
    <x v="12"/>
    <x v="8"/>
    <s v="RF_9"/>
    <n v="518.53"/>
    <m/>
    <m/>
  </r>
  <r>
    <x v="1"/>
    <x v="5"/>
    <x v="6"/>
    <x v="8"/>
    <s v="RF_9"/>
    <n v="138.18469999999999"/>
    <m/>
    <m/>
  </r>
  <r>
    <x v="9"/>
    <x v="42"/>
    <x v="12"/>
    <x v="12"/>
    <s v="RF_9"/>
    <n v="161.99"/>
    <m/>
    <m/>
  </r>
  <r>
    <x v="3"/>
    <x v="13"/>
    <x v="13"/>
    <x v="7"/>
    <s v="RF_9"/>
    <n v="164.52"/>
    <m/>
    <m/>
  </r>
  <r>
    <x v="9"/>
    <x v="43"/>
    <x v="6"/>
    <x v="8"/>
    <s v="RF_9"/>
    <n v="99.600000000000009"/>
    <s v="SERV CAP QUIM MEC BARRA AGRIC"/>
    <s v="Ativo"/>
  </r>
  <r>
    <x v="6"/>
    <x v="97"/>
    <x v="13"/>
    <x v="12"/>
    <s v="RF_9"/>
    <n v="392.3"/>
    <s v="SERV CAPINA AREA TOTAL DRONE PROPRIO"/>
    <s v="Ativo"/>
  </r>
  <r>
    <x v="6"/>
    <x v="97"/>
    <x v="13"/>
    <x v="7"/>
    <s v="RF_9"/>
    <n v="183.1"/>
    <s v="SERV CAPINA AREA TOTAL DRONE PROPRIO"/>
    <s v="Ativo"/>
  </r>
  <r>
    <x v="9"/>
    <x v="43"/>
    <x v="15"/>
    <x v="10"/>
    <s v="RF_9"/>
    <n v="62.39"/>
    <s v="SERV CAP QUIM MEC BARRA AGRIC"/>
    <s v="Ativo"/>
  </r>
  <r>
    <x v="1"/>
    <x v="5"/>
    <x v="6"/>
    <x v="7"/>
    <s v="RF_9"/>
    <n v="34.667200000000001"/>
    <m/>
    <m/>
  </r>
  <r>
    <x v="9"/>
    <x v="42"/>
    <x v="11"/>
    <x v="12"/>
    <s v="RF_9"/>
    <n v="812.26"/>
    <m/>
    <m/>
  </r>
  <r>
    <x v="9"/>
    <x v="43"/>
    <x v="12"/>
    <x v="12"/>
    <s v="RF_9"/>
    <n v="345.82"/>
    <s v="SERV CAP QUIM MEC BARRA AGRIC"/>
    <s v="Ativo"/>
  </r>
  <r>
    <x v="9"/>
    <x v="42"/>
    <x v="11"/>
    <x v="7"/>
    <s v="RF_9"/>
    <n v="352.71"/>
    <m/>
    <m/>
  </r>
  <r>
    <x v="8"/>
    <x v="78"/>
    <x v="0"/>
    <x v="0"/>
    <s v="RF_9"/>
    <n v="270.12"/>
    <s v="SERV COMB FORMIGA PRE PLANTIO 2ª"/>
    <s v="Ativo"/>
  </r>
  <r>
    <x v="0"/>
    <x v="75"/>
    <x v="3"/>
    <x v="7"/>
    <s v="RF_9"/>
    <n v="105.51"/>
    <m/>
    <m/>
  </r>
  <r>
    <x v="1"/>
    <x v="3"/>
    <x v="15"/>
    <x v="15"/>
    <s v="RF_9"/>
    <n v="63.37"/>
    <m/>
    <m/>
  </r>
  <r>
    <x v="1"/>
    <x v="5"/>
    <x v="7"/>
    <x v="1"/>
    <s v="RF_9"/>
    <n v="42.342299999999987"/>
    <m/>
    <m/>
  </r>
  <r>
    <x v="0"/>
    <x v="75"/>
    <x v="3"/>
    <x v="0"/>
    <s v="RF_9"/>
    <n v="68.92"/>
    <m/>
    <m/>
  </r>
  <r>
    <x v="0"/>
    <x v="75"/>
    <x v="1"/>
    <x v="11"/>
    <s v="RF_9"/>
    <n v="48"/>
    <m/>
    <m/>
  </r>
  <r>
    <x v="7"/>
    <x v="26"/>
    <x v="13"/>
    <x v="0"/>
    <s v="RF_9"/>
    <n v="339.27"/>
    <m/>
    <m/>
  </r>
  <r>
    <x v="7"/>
    <x v="26"/>
    <x v="13"/>
    <x v="7"/>
    <s v="RF_9"/>
    <n v="399.23"/>
    <m/>
    <m/>
  </r>
  <r>
    <x v="7"/>
    <x v="25"/>
    <x v="10"/>
    <x v="8"/>
    <s v="RF_9"/>
    <n v="3.58"/>
    <m/>
    <m/>
  </r>
  <r>
    <x v="1"/>
    <x v="5"/>
    <x v="15"/>
    <x v="10"/>
    <s v="RF_9"/>
    <n v="27.983799999999999"/>
    <m/>
    <m/>
  </r>
  <r>
    <x v="7"/>
    <x v="26"/>
    <x v="13"/>
    <x v="6"/>
    <s v="RF_9"/>
    <n v="208.37"/>
    <m/>
    <m/>
  </r>
  <r>
    <x v="7"/>
    <x v="26"/>
    <x v="13"/>
    <x v="11"/>
    <s v="RF_9"/>
    <n v="306.11"/>
    <m/>
    <m/>
  </r>
  <r>
    <x v="1"/>
    <x v="5"/>
    <x v="7"/>
    <x v="9"/>
    <s v="RF_9"/>
    <n v="115.9349"/>
    <m/>
    <m/>
  </r>
  <r>
    <x v="7"/>
    <x v="25"/>
    <x v="3"/>
    <x v="1"/>
    <s v="RF_9"/>
    <n v="42.97"/>
    <m/>
    <m/>
  </r>
  <r>
    <x v="9"/>
    <x v="43"/>
    <x v="1"/>
    <x v="1"/>
    <s v="RF_9"/>
    <n v="171.48"/>
    <s v="SERV CAP QUIM MEC BARRA AGRIC"/>
    <s v="Ativo"/>
  </r>
  <r>
    <x v="1"/>
    <x v="8"/>
    <x v="15"/>
    <x v="10"/>
    <s v="RF_9"/>
    <n v="19.079999999999998"/>
    <m/>
    <m/>
  </r>
  <r>
    <x v="0"/>
    <x v="75"/>
    <x v="1"/>
    <x v="13"/>
    <s v="RF_9"/>
    <n v="232.26"/>
    <m/>
    <m/>
  </r>
  <r>
    <x v="1"/>
    <x v="89"/>
    <x v="13"/>
    <x v="12"/>
    <s v="RF_9"/>
    <n v="7.6421999999999999"/>
    <m/>
    <m/>
  </r>
  <r>
    <x v="9"/>
    <x v="43"/>
    <x v="11"/>
    <x v="0"/>
    <s v="RF_9"/>
    <n v="65.14"/>
    <s v="SERV CAP QUIM MEC BARRA AGRIC"/>
    <s v="Ativo"/>
  </r>
  <r>
    <x v="7"/>
    <x v="27"/>
    <x v="13"/>
    <x v="8"/>
    <s v="RF_9"/>
    <n v="52.96"/>
    <m/>
    <m/>
  </r>
  <r>
    <x v="0"/>
    <x v="75"/>
    <x v="1"/>
    <x v="12"/>
    <s v="RF_9"/>
    <n v="549.58000000000004"/>
    <m/>
    <m/>
  </r>
  <r>
    <x v="9"/>
    <x v="42"/>
    <x v="3"/>
    <x v="14"/>
    <s v="RF_9"/>
    <n v="1094.03"/>
    <m/>
    <m/>
  </r>
  <r>
    <x v="0"/>
    <x v="75"/>
    <x v="2"/>
    <x v="1"/>
    <s v="RF_9"/>
    <n v="132.82"/>
    <m/>
    <m/>
  </r>
  <r>
    <x v="9"/>
    <x v="43"/>
    <x v="5"/>
    <x v="10"/>
    <s v="RF_9"/>
    <n v="129.38999999999999"/>
    <s v="SERV CAP QUIM MEC BARRA AGRIC"/>
    <s v="Ativo"/>
  </r>
  <r>
    <x v="1"/>
    <x v="5"/>
    <x v="15"/>
    <x v="9"/>
    <s v="RF_9"/>
    <n v="9.4047000000000001"/>
    <m/>
    <m/>
  </r>
  <r>
    <x v="1"/>
    <x v="89"/>
    <x v="13"/>
    <x v="13"/>
    <s v="RF_9"/>
    <n v="368.19799999999998"/>
    <m/>
    <m/>
  </r>
  <r>
    <x v="0"/>
    <x v="75"/>
    <x v="1"/>
    <x v="8"/>
    <s v="RF_9"/>
    <n v="0.33"/>
    <m/>
    <m/>
  </r>
  <r>
    <x v="9"/>
    <x v="45"/>
    <x v="7"/>
    <x v="6"/>
    <s v="RF_9"/>
    <n v="202.19"/>
    <s v="SERV CAP QUIM MEC 3ª BARRA AGRIC"/>
    <s v="Ativo"/>
  </r>
  <r>
    <x v="0"/>
    <x v="75"/>
    <x v="4"/>
    <x v="4"/>
    <s v="RF_9"/>
    <n v="84.46"/>
    <m/>
    <m/>
  </r>
  <r>
    <x v="0"/>
    <x v="92"/>
    <x v="3"/>
    <x v="7"/>
    <s v="RF_9"/>
    <n v="0.14000000000000001"/>
    <m/>
    <m/>
  </r>
  <r>
    <x v="9"/>
    <x v="23"/>
    <x v="1"/>
    <x v="12"/>
    <s v="RF_9"/>
    <n v="42.06"/>
    <s v="SERV CAP QUIM MANUAL MEDIA AGRIC"/>
    <s v="Ativo"/>
  </r>
  <r>
    <x v="5"/>
    <x v="16"/>
    <x v="5"/>
    <x v="15"/>
    <s v="RF_9"/>
    <n v="96.179999999999993"/>
    <s v="SERV PLANTIO AGRIC"/>
    <s v="Ativo"/>
  </r>
  <r>
    <x v="9"/>
    <x v="23"/>
    <x v="1"/>
    <x v="0"/>
    <s v="RF_9"/>
    <n v="41.786999999999999"/>
    <s v="SERV CAP QUIM MANUAL MEDIA AGRIC"/>
    <s v="Ativo"/>
  </r>
  <r>
    <x v="7"/>
    <x v="30"/>
    <x v="5"/>
    <x v="6"/>
    <s v="RF_9"/>
    <n v="41.13"/>
    <s v="SERV ADUBACAO SOLIDA MEC AGRIC"/>
    <s v="Ativo"/>
  </r>
  <r>
    <x v="8"/>
    <x v="77"/>
    <x v="10"/>
    <x v="12"/>
    <s v="RF_9"/>
    <n v="394.16"/>
    <s v="SERV COMB FORMIGA PRE PLANTIO 1ª"/>
    <s v="Ativo"/>
  </r>
  <r>
    <x v="9"/>
    <x v="51"/>
    <x v="10"/>
    <x v="11"/>
    <s v="RF_9"/>
    <n v="58.097000000000001"/>
    <m/>
    <m/>
  </r>
  <r>
    <x v="9"/>
    <x v="51"/>
    <x v="10"/>
    <x v="6"/>
    <s v="RF_9"/>
    <n v="210.05"/>
    <m/>
    <m/>
  </r>
  <r>
    <x v="8"/>
    <x v="73"/>
    <x v="12"/>
    <x v="11"/>
    <s v="RF_9"/>
    <n v="160.68"/>
    <s v="SERV COMB FORMIGA MANUAL 1 RUA AGRIC"/>
    <s v="Ativo"/>
  </r>
  <r>
    <x v="7"/>
    <x v="30"/>
    <x v="7"/>
    <x v="9"/>
    <s v="RF_9"/>
    <n v="357.93"/>
    <s v="SERV ADUBACAO SOLIDA MEC AGRIC"/>
    <s v="Ativo"/>
  </r>
  <r>
    <x v="1"/>
    <x v="5"/>
    <x v="12"/>
    <x v="12"/>
    <s v="RF_9"/>
    <n v="124.0048"/>
    <m/>
    <m/>
  </r>
  <r>
    <x v="5"/>
    <x v="16"/>
    <x v="6"/>
    <x v="7"/>
    <s v="RF_9"/>
    <n v="73.759999999999991"/>
    <s v="SERV PLANTIO AGRIC"/>
    <s v="Ativo"/>
  </r>
  <r>
    <x v="9"/>
    <x v="51"/>
    <x v="8"/>
    <x v="6"/>
    <s v="RF_9"/>
    <n v="89.72"/>
    <m/>
    <m/>
  </r>
  <r>
    <x v="1"/>
    <x v="5"/>
    <x v="12"/>
    <x v="8"/>
    <s v="RF_9"/>
    <n v="17.206700000000001"/>
    <m/>
    <m/>
  </r>
  <r>
    <x v="7"/>
    <x v="30"/>
    <x v="15"/>
    <x v="10"/>
    <s v="RF_9"/>
    <n v="81.17"/>
    <s v="SERV ADUBACAO SOLIDA MEC AGRIC"/>
    <s v="Ativo"/>
  </r>
  <r>
    <x v="8"/>
    <x v="77"/>
    <x v="10"/>
    <x v="13"/>
    <s v="RF_9"/>
    <n v="230.79"/>
    <s v="SERV COMB FORMIGA PRE PLANTIO 1ª"/>
    <s v="Ativo"/>
  </r>
  <r>
    <x v="9"/>
    <x v="51"/>
    <x v="4"/>
    <x v="4"/>
    <s v="RF_9"/>
    <n v="66.25"/>
    <m/>
    <m/>
  </r>
  <r>
    <x v="9"/>
    <x v="51"/>
    <x v="1"/>
    <x v="2"/>
    <s v="RF_9"/>
    <n v="57.26"/>
    <m/>
    <m/>
  </r>
  <r>
    <x v="7"/>
    <x v="30"/>
    <x v="8"/>
    <x v="6"/>
    <s v="RF_9"/>
    <n v="214.44"/>
    <s v="SERV ADUBACAO SOLIDA MEC AGRIC"/>
    <s v="Ativo"/>
  </r>
  <r>
    <x v="5"/>
    <x v="16"/>
    <x v="6"/>
    <x v="8"/>
    <s v="RF_9"/>
    <n v="294.01"/>
    <s v="SERV PLANTIO AGRIC"/>
    <s v="Ativo"/>
  </r>
  <r>
    <x v="9"/>
    <x v="51"/>
    <x v="11"/>
    <x v="8"/>
    <s v="RF_9"/>
    <n v="72.08"/>
    <m/>
    <m/>
  </r>
  <r>
    <x v="9"/>
    <x v="51"/>
    <x v="11"/>
    <x v="7"/>
    <s v="RF_9"/>
    <n v="138.69999999999999"/>
    <m/>
    <m/>
  </r>
  <r>
    <x v="8"/>
    <x v="82"/>
    <x v="11"/>
    <x v="7"/>
    <s v="RF_9"/>
    <n v="427.14"/>
    <m/>
    <m/>
  </r>
  <r>
    <x v="5"/>
    <x v="16"/>
    <x v="7"/>
    <x v="1"/>
    <s v="RF_9"/>
    <n v="90.09"/>
    <s v="SERV PLANTIO AGRIC"/>
    <s v="Ativo"/>
  </r>
  <r>
    <x v="9"/>
    <x v="94"/>
    <x v="14"/>
    <x v="4"/>
    <s v="RF_9"/>
    <n v="15.31"/>
    <m/>
    <m/>
  </r>
  <r>
    <x v="7"/>
    <x v="30"/>
    <x v="10"/>
    <x v="12"/>
    <s v="RF_9"/>
    <n v="25.16"/>
    <s v="SERV ADUBACAO SOLIDA MEC AGRIC"/>
    <s v="Ativo"/>
  </r>
  <r>
    <x v="7"/>
    <x v="30"/>
    <x v="10"/>
    <x v="8"/>
    <s v="RF_9"/>
    <n v="141.75"/>
    <s v="SERV ADUBACAO SOLIDA MEC AGRIC"/>
    <s v="Ativo"/>
  </r>
  <r>
    <x v="1"/>
    <x v="5"/>
    <x v="11"/>
    <x v="7"/>
    <s v="RF_9"/>
    <n v="200.29990000000001"/>
    <m/>
    <m/>
  </r>
  <r>
    <x v="8"/>
    <x v="82"/>
    <x v="0"/>
    <x v="0"/>
    <s v="RF_9"/>
    <n v="559.49"/>
    <m/>
    <m/>
  </r>
  <r>
    <x v="0"/>
    <x v="92"/>
    <x v="3"/>
    <x v="0"/>
    <s v="RF_9"/>
    <n v="1.4"/>
    <m/>
    <m/>
  </r>
  <r>
    <x v="7"/>
    <x v="30"/>
    <x v="12"/>
    <x v="12"/>
    <s v="RF_9"/>
    <n v="372.57"/>
    <s v="SERV ADUBACAO SOLIDA MEC AGRIC"/>
    <s v="Ativo"/>
  </r>
  <r>
    <x v="5"/>
    <x v="16"/>
    <x v="4"/>
    <x v="4"/>
    <s v="RF_9"/>
    <n v="86.86"/>
    <s v="SERV PLANTIO AGRIC"/>
    <s v="Ativo"/>
  </r>
  <r>
    <x v="9"/>
    <x v="42"/>
    <x v="0"/>
    <x v="0"/>
    <s v="RF_9"/>
    <n v="889.22"/>
    <m/>
    <m/>
  </r>
  <r>
    <x v="3"/>
    <x v="13"/>
    <x v="13"/>
    <x v="11"/>
    <s v="RF_9"/>
    <n v="736.92"/>
    <m/>
    <m/>
  </r>
  <r>
    <x v="8"/>
    <x v="77"/>
    <x v="10"/>
    <x v="11"/>
    <s v="RF_9"/>
    <n v="186.92"/>
    <s v="SERV COMB FORMIGA PRE PLANTIO 1ª"/>
    <s v="Ativo"/>
  </r>
  <r>
    <x v="5"/>
    <x v="16"/>
    <x v="19"/>
    <x v="10"/>
    <s v="RF_9"/>
    <n v="39.72"/>
    <s v="SERV PLANTIO AGRIC"/>
    <s v="Ativo"/>
  </r>
  <r>
    <x v="1"/>
    <x v="5"/>
    <x v="5"/>
    <x v="15"/>
    <s v="RF_9"/>
    <n v="45.204599999999999"/>
    <m/>
    <m/>
  </r>
  <r>
    <x v="0"/>
    <x v="75"/>
    <x v="6"/>
    <x v="8"/>
    <s v="RF_9"/>
    <n v="209.09"/>
    <m/>
    <m/>
  </r>
  <r>
    <x v="9"/>
    <x v="45"/>
    <x v="7"/>
    <x v="9"/>
    <s v="RF_9"/>
    <n v="223.58"/>
    <s v="SERV CAP QUIM MEC 3ª BARRA AGRIC"/>
    <s v="Ativo"/>
  </r>
  <r>
    <x v="9"/>
    <x v="45"/>
    <x v="1"/>
    <x v="1"/>
    <s v="RF_9"/>
    <n v="158.03"/>
    <s v="SERV CAP QUIM MEC 3ª BARRA AGRIC"/>
    <s v="Ativo"/>
  </r>
  <r>
    <x v="9"/>
    <x v="45"/>
    <x v="12"/>
    <x v="8"/>
    <s v="RF_9"/>
    <n v="134.68"/>
    <s v="SERV CAP QUIM MEC 3ª BARRA AGRIC"/>
    <s v="Ativo"/>
  </r>
  <r>
    <x v="1"/>
    <x v="5"/>
    <x v="4"/>
    <x v="4"/>
    <s v="RF_9"/>
    <n v="71.378899999999987"/>
    <m/>
    <m/>
  </r>
  <r>
    <x v="9"/>
    <x v="45"/>
    <x v="12"/>
    <x v="12"/>
    <s v="RF_9"/>
    <n v="45.31"/>
    <s v="SERV CAP QUIM MEC 3ª BARRA AGRIC"/>
    <s v="Ativo"/>
  </r>
  <r>
    <x v="5"/>
    <x v="16"/>
    <x v="11"/>
    <x v="7"/>
    <s v="RF_9"/>
    <n v="426.17"/>
    <s v="SERV PLANTIO AGRIC"/>
    <s v="Ativo"/>
  </r>
  <r>
    <x v="8"/>
    <x v="73"/>
    <x v="16"/>
    <x v="11"/>
    <s v="RF_9"/>
    <n v="1254.33"/>
    <s v="SERV COMB FORMIGA MANUAL 1 RUA AGRIC"/>
    <s v="Ativo"/>
  </r>
  <r>
    <x v="0"/>
    <x v="75"/>
    <x v="7"/>
    <x v="6"/>
    <s v="RF_9"/>
    <n v="330.3"/>
    <m/>
    <m/>
  </r>
  <r>
    <x v="1"/>
    <x v="5"/>
    <x v="3"/>
    <x v="3"/>
    <s v="RF_9"/>
    <n v="103.82299999999999"/>
    <m/>
    <m/>
  </r>
  <r>
    <x v="9"/>
    <x v="44"/>
    <x v="3"/>
    <x v="7"/>
    <s v="RF_9"/>
    <n v="690.30000000000007"/>
    <s v="SERV CAP QUIM MEC 2ª BARRA AGRIC"/>
    <s v="Ativo"/>
  </r>
  <r>
    <x v="7"/>
    <x v="100"/>
    <x v="11"/>
    <x v="11"/>
    <s v="RF_9"/>
    <n v="15.69"/>
    <s v="SERV ADUBACAO SOLIDA MEC 360DIAS AGRIC"/>
    <s v="Ativo"/>
  </r>
  <r>
    <x v="1"/>
    <x v="5"/>
    <x v="2"/>
    <x v="2"/>
    <s v="RF_9"/>
    <n v="67.167699999999996"/>
    <m/>
    <m/>
  </r>
  <r>
    <x v="0"/>
    <x v="75"/>
    <x v="15"/>
    <x v="15"/>
    <s v="RF_9"/>
    <n v="90.679999999999993"/>
    <m/>
    <m/>
  </r>
  <r>
    <x v="5"/>
    <x v="16"/>
    <x v="12"/>
    <x v="12"/>
    <s v="RF_9"/>
    <n v="263.83999999999997"/>
    <s v="SERV PLANTIO AGRIC"/>
    <s v="Ativo"/>
  </r>
  <r>
    <x v="0"/>
    <x v="75"/>
    <x v="15"/>
    <x v="10"/>
    <s v="RF_9"/>
    <n v="97.26"/>
    <m/>
    <m/>
  </r>
  <r>
    <x v="7"/>
    <x v="100"/>
    <x v="1"/>
    <x v="1"/>
    <s v="RF_9"/>
    <n v="161.37"/>
    <s v="SERV ADUBACAO SOLIDA MEC 360DIAS AGRIC"/>
    <s v="Ativo"/>
  </r>
  <r>
    <x v="9"/>
    <x v="24"/>
    <x v="6"/>
    <x v="0"/>
    <s v="RF_9"/>
    <n v="37.56"/>
    <m/>
    <m/>
  </r>
  <r>
    <x v="5"/>
    <x v="16"/>
    <x v="12"/>
    <x v="8"/>
    <s v="RF_9"/>
    <n v="36.61"/>
    <s v="SERV PLANTIO AGRIC"/>
    <s v="Ativo"/>
  </r>
  <r>
    <x v="0"/>
    <x v="75"/>
    <x v="9"/>
    <x v="4"/>
    <s v="RF_9"/>
    <n v="178.38"/>
    <m/>
    <m/>
  </r>
  <r>
    <x v="5"/>
    <x v="16"/>
    <x v="1"/>
    <x v="1"/>
    <s v="RF_9"/>
    <n v="94.93"/>
    <s v="SERV PLANTIO AGRIC"/>
    <s v="Ativo"/>
  </r>
  <r>
    <x v="5"/>
    <x v="16"/>
    <x v="2"/>
    <x v="2"/>
    <s v="RF_9"/>
    <n v="142.91"/>
    <s v="SERV PLANTIO AGRIC"/>
    <s v="Ativo"/>
  </r>
  <r>
    <x v="1"/>
    <x v="5"/>
    <x v="1"/>
    <x v="1"/>
    <s v="RF_9"/>
    <n v="44.617100000000001"/>
    <m/>
    <m/>
  </r>
  <r>
    <x v="9"/>
    <x v="23"/>
    <x v="6"/>
    <x v="7"/>
    <s v="RF_9"/>
    <n v="40.200000000000003"/>
    <s v="SERV CAP QUIM MANUAL MEDIA AGRIC"/>
    <s v="Ativo"/>
  </r>
  <r>
    <x v="7"/>
    <x v="29"/>
    <x v="1"/>
    <x v="0"/>
    <s v="RF_9"/>
    <n v="0.64"/>
    <m/>
    <m/>
  </r>
  <r>
    <x v="6"/>
    <x v="97"/>
    <x v="13"/>
    <x v="13"/>
    <s v="RF_9"/>
    <n v="230.79"/>
    <s v="SERV CAPINA AREA TOTAL DRONE PROPRIO"/>
    <s v="Ativo"/>
  </r>
  <r>
    <x v="1"/>
    <x v="7"/>
    <x v="12"/>
    <x v="12"/>
    <s v="RF_9"/>
    <n v="257.82"/>
    <s v="SERV IRRIGACAO NIVEL 1 AGRIC"/>
    <s v="Ativo"/>
  </r>
  <r>
    <x v="1"/>
    <x v="5"/>
    <x v="9"/>
    <x v="10"/>
    <s v="RF_9"/>
    <n v="30.08"/>
    <m/>
    <m/>
  </r>
  <r>
    <x v="8"/>
    <x v="33"/>
    <x v="4"/>
    <x v="4"/>
    <s v="RF_9"/>
    <n v="90.47"/>
    <m/>
    <m/>
  </r>
  <r>
    <x v="0"/>
    <x v="0"/>
    <x v="7"/>
    <x v="6"/>
    <s v="RF_9"/>
    <n v="42.65"/>
    <s v="SERV APLIC CALCARIO NIVEL 1 AGRIC"/>
    <s v="Ativo"/>
  </r>
  <r>
    <x v="10"/>
    <x v="47"/>
    <x v="8"/>
    <x v="6"/>
    <s v="RF_9"/>
    <n v="141.2303"/>
    <s v="SERV REPLANTIO AGRIC"/>
    <s v="Ativo"/>
  </r>
  <r>
    <x v="1"/>
    <x v="1"/>
    <x v="4"/>
    <x v="4"/>
    <s v="RF_9"/>
    <n v="71.378899999999987"/>
    <s v="SERV IRRIGACAO REPLANTIO NIVEL 1 AGRIC"/>
    <s v="Ativo"/>
  </r>
  <r>
    <x v="8"/>
    <x v="33"/>
    <x v="4"/>
    <x v="9"/>
    <s v="RF_9"/>
    <n v="12.06"/>
    <m/>
    <m/>
  </r>
  <r>
    <x v="10"/>
    <x v="47"/>
    <x v="15"/>
    <x v="10"/>
    <s v="RF_9"/>
    <n v="27.983799999999999"/>
    <s v="SERV REPLANTIO AGRIC"/>
    <s v="Ativo"/>
  </r>
  <r>
    <x v="10"/>
    <x v="47"/>
    <x v="15"/>
    <x v="9"/>
    <s v="RF_9"/>
    <n v="9.4047000000000001"/>
    <s v="SERV REPLANTIO AGRIC"/>
    <s v="Ativo"/>
  </r>
  <r>
    <x v="10"/>
    <x v="47"/>
    <x v="7"/>
    <x v="9"/>
    <s v="RF_9"/>
    <n v="115.9349"/>
    <s v="SERV REPLANTIO AGRIC"/>
    <s v="Ativo"/>
  </r>
  <r>
    <x v="8"/>
    <x v="33"/>
    <x v="5"/>
    <x v="5"/>
    <s v="RF_9"/>
    <n v="196.82"/>
    <m/>
    <m/>
  </r>
  <r>
    <x v="8"/>
    <x v="33"/>
    <x v="5"/>
    <x v="16"/>
    <s v="RF_9"/>
    <n v="175.03"/>
    <m/>
    <m/>
  </r>
  <r>
    <x v="10"/>
    <x v="47"/>
    <x v="7"/>
    <x v="1"/>
    <s v="RF_9"/>
    <n v="42.342299999999987"/>
    <s v="SERV REPLANTIO AGRIC"/>
    <s v="Ativo"/>
  </r>
  <r>
    <x v="10"/>
    <x v="47"/>
    <x v="6"/>
    <x v="8"/>
    <s v="RF_9"/>
    <n v="138.18469999999999"/>
    <s v="SERV REPLANTIO AGRIC"/>
    <s v="Ativo"/>
  </r>
  <r>
    <x v="8"/>
    <x v="33"/>
    <x v="6"/>
    <x v="0"/>
    <s v="RF_9"/>
    <n v="348.61"/>
    <m/>
    <m/>
  </r>
  <r>
    <x v="8"/>
    <x v="85"/>
    <x v="15"/>
    <x v="6"/>
    <s v="RF_9"/>
    <n v="76.929999999999993"/>
    <s v="SERV COMB FORMIGA REPASSE"/>
    <s v="Ativo"/>
  </r>
  <r>
    <x v="10"/>
    <x v="47"/>
    <x v="6"/>
    <x v="7"/>
    <s v="RF_9"/>
    <n v="34.667200000000001"/>
    <s v="SERV REPLANTIO AGRIC"/>
    <s v="Ativo"/>
  </r>
  <r>
    <x v="1"/>
    <x v="1"/>
    <x v="5"/>
    <x v="15"/>
    <s v="RF_9"/>
    <n v="45.204599999999999"/>
    <s v="SERV IRRIGACAO REPLANTIO NIVEL 1 AGRIC"/>
    <s v="Ativo"/>
  </r>
  <r>
    <x v="1"/>
    <x v="1"/>
    <x v="11"/>
    <x v="7"/>
    <s v="RF_9"/>
    <n v="200.29990000000001"/>
    <s v="SERV IRRIGACAO REPLANTIO NIVEL 1 AGRIC"/>
    <s v="Ativo"/>
  </r>
  <r>
    <x v="10"/>
    <x v="47"/>
    <x v="5"/>
    <x v="15"/>
    <s v="RF_9"/>
    <n v="45.204599999999999"/>
    <s v="SERV REPLANTIO AGRIC"/>
    <s v="Ativo"/>
  </r>
  <r>
    <x v="10"/>
    <x v="47"/>
    <x v="4"/>
    <x v="4"/>
    <s v="RF_9"/>
    <n v="71.378899999999987"/>
    <s v="SERV REPLANTIO AGRIC"/>
    <s v="Ativo"/>
  </r>
  <r>
    <x v="8"/>
    <x v="85"/>
    <x v="15"/>
    <x v="15"/>
    <s v="RF_9"/>
    <n v="187.72"/>
    <s v="SERV COMB FORMIGA REPASSE"/>
    <s v="Ativo"/>
  </r>
  <r>
    <x v="8"/>
    <x v="33"/>
    <x v="6"/>
    <x v="8"/>
    <s v="RF_9"/>
    <n v="197.25"/>
    <m/>
    <m/>
  </r>
  <r>
    <x v="10"/>
    <x v="47"/>
    <x v="3"/>
    <x v="3"/>
    <s v="RF_9"/>
    <n v="103.82299999999999"/>
    <s v="SERV REPLANTIO AGRIC"/>
    <s v="Ativo"/>
  </r>
  <r>
    <x v="8"/>
    <x v="73"/>
    <x v="16"/>
    <x v="1"/>
    <s v="RF_9"/>
    <n v="22.82"/>
    <s v="SERV COMB FORMIGA MANUAL 1 RUA AGRIC"/>
    <s v="Ativo"/>
  </r>
  <r>
    <x v="10"/>
    <x v="47"/>
    <x v="2"/>
    <x v="2"/>
    <s v="RF_9"/>
    <n v="67.167699999999996"/>
    <s v="SERV REPLANTIO AGRIC"/>
    <s v="Ativo"/>
  </r>
  <r>
    <x v="8"/>
    <x v="33"/>
    <x v="7"/>
    <x v="9"/>
    <s v="RF_9"/>
    <n v="1090.18"/>
    <m/>
    <m/>
  </r>
  <r>
    <x v="1"/>
    <x v="1"/>
    <x v="6"/>
    <x v="7"/>
    <s v="RF_9"/>
    <n v="34.667200000000001"/>
    <s v="SERV IRRIGACAO REPLANTIO NIVEL 1 AGRIC"/>
    <s v="Ativo"/>
  </r>
  <r>
    <x v="10"/>
    <x v="47"/>
    <x v="1"/>
    <x v="1"/>
    <s v="RF_9"/>
    <n v="44.617100000000001"/>
    <s v="SERV REPLANTIO AGRIC"/>
    <s v="Ativo"/>
  </r>
  <r>
    <x v="0"/>
    <x v="81"/>
    <x v="1"/>
    <x v="11"/>
    <s v="RF_9"/>
    <n v="54.65"/>
    <m/>
    <m/>
  </r>
  <r>
    <x v="10"/>
    <x v="47"/>
    <x v="12"/>
    <x v="8"/>
    <s v="RF_9"/>
    <n v="17.206700000000001"/>
    <s v="SERV REPLANTIO AGRIC"/>
    <s v="Ativo"/>
  </r>
  <r>
    <x v="10"/>
    <x v="47"/>
    <x v="9"/>
    <x v="10"/>
    <s v="RF_9"/>
    <n v="30.08"/>
    <s v="SERV REPLANTIO AGRIC"/>
    <s v="Ativo"/>
  </r>
  <r>
    <x v="10"/>
    <x v="47"/>
    <x v="12"/>
    <x v="12"/>
    <s v="RF_9"/>
    <n v="124.0048"/>
    <s v="SERV REPLANTIO AGRIC"/>
    <s v="Ativo"/>
  </r>
  <r>
    <x v="8"/>
    <x v="33"/>
    <x v="3"/>
    <x v="14"/>
    <s v="RF_9"/>
    <n v="445.27"/>
    <m/>
    <m/>
  </r>
  <r>
    <x v="0"/>
    <x v="0"/>
    <x v="6"/>
    <x v="8"/>
    <s v="RF_9"/>
    <n v="36.450000000000003"/>
    <s v="SERV APLIC CALCARIO NIVEL 1 AGRIC"/>
    <s v="Ativo"/>
  </r>
  <r>
    <x v="8"/>
    <x v="33"/>
    <x v="1"/>
    <x v="8"/>
    <s v="RF_9"/>
    <n v="990.09"/>
    <m/>
    <m/>
  </r>
  <r>
    <x v="8"/>
    <x v="33"/>
    <x v="1"/>
    <x v="9"/>
    <s v="RF_9"/>
    <n v="311.26"/>
    <m/>
    <m/>
  </r>
  <r>
    <x v="0"/>
    <x v="0"/>
    <x v="1"/>
    <x v="11"/>
    <s v="RF_9"/>
    <n v="93.3"/>
    <s v="SERV APLIC CALCARIO NIVEL 1 AGRIC"/>
    <s v="Ativo"/>
  </r>
  <r>
    <x v="8"/>
    <x v="33"/>
    <x v="1"/>
    <x v="14"/>
    <s v="RF_9"/>
    <n v="573.73"/>
    <m/>
    <m/>
  </r>
  <r>
    <x v="8"/>
    <x v="33"/>
    <x v="0"/>
    <x v="0"/>
    <s v="RF_9"/>
    <n v="1122.8800000000001"/>
    <m/>
    <m/>
  </r>
  <r>
    <x v="2"/>
    <x v="12"/>
    <x v="13"/>
    <x v="11"/>
    <s v="RF_9"/>
    <n v="188.83"/>
    <m/>
    <m/>
  </r>
  <r>
    <x v="8"/>
    <x v="33"/>
    <x v="1"/>
    <x v="10"/>
    <s v="RF_9"/>
    <n v="179.78"/>
    <m/>
    <m/>
  </r>
  <r>
    <x v="2"/>
    <x v="12"/>
    <x v="13"/>
    <x v="6"/>
    <s v="RF_9"/>
    <n v="227.72"/>
    <m/>
    <m/>
  </r>
  <r>
    <x v="2"/>
    <x v="12"/>
    <x v="13"/>
    <x v="10"/>
    <s v="RF_9"/>
    <n v="296.18"/>
    <m/>
    <m/>
  </r>
  <r>
    <x v="1"/>
    <x v="1"/>
    <x v="2"/>
    <x v="2"/>
    <s v="RF_9"/>
    <n v="67.167699999999996"/>
    <s v="SERV IRRIGACAO REPLANTIO NIVEL 1 AGRIC"/>
    <s v="Ativo"/>
  </r>
  <r>
    <x v="2"/>
    <x v="12"/>
    <x v="13"/>
    <x v="9"/>
    <s v="RF_9"/>
    <n v="352.54"/>
    <m/>
    <m/>
  </r>
  <r>
    <x v="8"/>
    <x v="33"/>
    <x v="1"/>
    <x v="6"/>
    <s v="RF_9"/>
    <n v="339.96"/>
    <m/>
    <m/>
  </r>
  <r>
    <x v="2"/>
    <x v="12"/>
    <x v="13"/>
    <x v="4"/>
    <s v="RF_9"/>
    <n v="330.25"/>
    <m/>
    <m/>
  </r>
  <r>
    <x v="8"/>
    <x v="33"/>
    <x v="1"/>
    <x v="11"/>
    <s v="RF_9"/>
    <n v="39.51"/>
    <m/>
    <m/>
  </r>
  <r>
    <x v="8"/>
    <x v="33"/>
    <x v="2"/>
    <x v="7"/>
    <s v="RF_9"/>
    <n v="203.66"/>
    <m/>
    <m/>
  </r>
  <r>
    <x v="2"/>
    <x v="12"/>
    <x v="13"/>
    <x v="12"/>
    <s v="RF_9"/>
    <n v="397.73"/>
    <m/>
    <m/>
  </r>
  <r>
    <x v="2"/>
    <x v="12"/>
    <x v="13"/>
    <x v="7"/>
    <s v="RF_9"/>
    <n v="123.4"/>
    <m/>
    <m/>
  </r>
  <r>
    <x v="8"/>
    <x v="33"/>
    <x v="2"/>
    <x v="1"/>
    <s v="RF_9"/>
    <n v="91.820000000000007"/>
    <m/>
    <m/>
  </r>
  <r>
    <x v="2"/>
    <x v="12"/>
    <x v="13"/>
    <x v="13"/>
    <s v="RF_9"/>
    <n v="387.89"/>
    <m/>
    <m/>
  </r>
  <r>
    <x v="8"/>
    <x v="73"/>
    <x v="16"/>
    <x v="8"/>
    <s v="RF_9"/>
    <n v="784.24"/>
    <s v="SERV COMB FORMIGA MANUAL 1 RUA AGRIC"/>
    <s v="Ativo"/>
  </r>
  <r>
    <x v="8"/>
    <x v="33"/>
    <x v="3"/>
    <x v="0"/>
    <s v="RF_9"/>
    <n v="358.71"/>
    <m/>
    <m/>
  </r>
  <r>
    <x v="1"/>
    <x v="1"/>
    <x v="3"/>
    <x v="3"/>
    <s v="RF_9"/>
    <n v="103.82299999999999"/>
    <s v="SERV IRRIGACAO REPLANTIO NIVEL 1 AGRIC"/>
    <s v="Ativo"/>
  </r>
  <r>
    <x v="10"/>
    <x v="49"/>
    <x v="13"/>
    <x v="12"/>
    <s v="RF_9"/>
    <n v="3.8210999999999999"/>
    <m/>
    <m/>
  </r>
  <r>
    <x v="8"/>
    <x v="33"/>
    <x v="3"/>
    <x v="7"/>
    <s v="RF_9"/>
    <n v="841.16"/>
    <m/>
    <m/>
  </r>
  <r>
    <x v="10"/>
    <x v="49"/>
    <x v="13"/>
    <x v="13"/>
    <s v="RF_9"/>
    <n v="184.09899999999999"/>
    <m/>
    <m/>
  </r>
  <r>
    <x v="1"/>
    <x v="1"/>
    <x v="12"/>
    <x v="8"/>
    <s v="RF_9"/>
    <n v="17.206700000000001"/>
    <s v="SERV IRRIGACAO REPLANTIO NIVEL 1 AGRIC"/>
    <s v="Ativo"/>
  </r>
  <r>
    <x v="8"/>
    <x v="33"/>
    <x v="3"/>
    <x v="3"/>
    <s v="RF_9"/>
    <n v="105.1"/>
    <m/>
    <m/>
  </r>
  <r>
    <x v="0"/>
    <x v="0"/>
    <x v="6"/>
    <x v="7"/>
    <s v="RF_9"/>
    <n v="364.69"/>
    <s v="SERV APLIC CALCARIO NIVEL 1 AGRIC"/>
    <s v="Ativo"/>
  </r>
  <r>
    <x v="1"/>
    <x v="1"/>
    <x v="12"/>
    <x v="12"/>
    <s v="RF_9"/>
    <n v="124.0048"/>
    <s v="SERV IRRIGACAO REPLANTIO NIVEL 1 AGRIC"/>
    <s v="Ativo"/>
  </r>
  <r>
    <x v="10"/>
    <x v="47"/>
    <x v="10"/>
    <x v="11"/>
    <s v="RF_9"/>
    <n v="278.92619999999999"/>
    <s v="SERV REPLANTIO AGRIC"/>
    <s v="Ativo"/>
  </r>
  <r>
    <x v="8"/>
    <x v="33"/>
    <x v="7"/>
    <x v="6"/>
    <s v="RF_9"/>
    <n v="139.27000000000001"/>
    <m/>
    <m/>
  </r>
  <r>
    <x v="8"/>
    <x v="33"/>
    <x v="7"/>
    <x v="11"/>
    <s v="RF_9"/>
    <n v="10.31"/>
    <m/>
    <m/>
  </r>
  <r>
    <x v="8"/>
    <x v="33"/>
    <x v="8"/>
    <x v="6"/>
    <s v="RF_9"/>
    <n v="128.94999999999999"/>
    <m/>
    <m/>
  </r>
  <r>
    <x v="1"/>
    <x v="101"/>
    <x v="15"/>
    <x v="15"/>
    <s v="RF_9"/>
    <n v="63.37"/>
    <m/>
    <m/>
  </r>
  <r>
    <x v="9"/>
    <x v="53"/>
    <x v="6"/>
    <x v="7"/>
    <s v="RF_9"/>
    <n v="40.200000000000003"/>
    <m/>
    <m/>
  </r>
  <r>
    <x v="9"/>
    <x v="53"/>
    <x v="6"/>
    <x v="0"/>
    <s v="RF_9"/>
    <n v="70.92"/>
    <m/>
    <m/>
  </r>
  <r>
    <x v="6"/>
    <x v="35"/>
    <x v="6"/>
    <x v="8"/>
    <s v="RF_9"/>
    <n v="23.31"/>
    <m/>
    <m/>
  </r>
  <r>
    <x v="0"/>
    <x v="81"/>
    <x v="6"/>
    <x v="8"/>
    <s v="RF_9"/>
    <n v="85.02000000000001"/>
    <m/>
    <m/>
  </r>
  <r>
    <x v="9"/>
    <x v="52"/>
    <x v="5"/>
    <x v="6"/>
    <s v="RF_9"/>
    <n v="23.079000000000001"/>
    <m/>
    <m/>
  </r>
  <r>
    <x v="9"/>
    <x v="52"/>
    <x v="5"/>
    <x v="15"/>
    <s v="RF_9"/>
    <n v="28.853999999999999"/>
    <m/>
    <m/>
  </r>
  <r>
    <x v="9"/>
    <x v="52"/>
    <x v="1"/>
    <x v="10"/>
    <s v="RF_9"/>
    <n v="18.716999999999999"/>
    <m/>
    <m/>
  </r>
  <r>
    <x v="1"/>
    <x v="1"/>
    <x v="8"/>
    <x v="6"/>
    <s v="RF_9"/>
    <n v="141.2303"/>
    <s v="SERV IRRIGACAO REPLANTIO NIVEL 1 AGRIC"/>
    <s v="Ativo"/>
  </r>
  <r>
    <x v="6"/>
    <x v="35"/>
    <x v="7"/>
    <x v="9"/>
    <s v="RF_9"/>
    <n v="436.22"/>
    <m/>
    <m/>
  </r>
  <r>
    <x v="9"/>
    <x v="102"/>
    <x v="1"/>
    <x v="5"/>
    <s v="RF_9"/>
    <n v="6.3150000000000004"/>
    <m/>
    <m/>
  </r>
  <r>
    <x v="9"/>
    <x v="103"/>
    <x v="15"/>
    <x v="10"/>
    <s v="RF_9"/>
    <n v="6.9620000000000006"/>
    <m/>
    <m/>
  </r>
  <r>
    <x v="1"/>
    <x v="104"/>
    <x v="15"/>
    <x v="15"/>
    <s v="RF_9"/>
    <n v="63.37"/>
    <m/>
    <m/>
  </r>
  <r>
    <x v="8"/>
    <x v="85"/>
    <x v="12"/>
    <x v="8"/>
    <s v="RF_9"/>
    <n v="36.61"/>
    <s v="SERV COMB FORMIGA REPASSE"/>
    <s v="Ativo"/>
  </r>
  <r>
    <x v="0"/>
    <x v="81"/>
    <x v="7"/>
    <x v="6"/>
    <s v="RF_9"/>
    <n v="127.32"/>
    <m/>
    <m/>
  </r>
  <r>
    <x v="1"/>
    <x v="5"/>
    <x v="10"/>
    <x v="11"/>
    <s v="RF_9"/>
    <n v="278.92619999999999"/>
    <m/>
    <m/>
  </r>
  <r>
    <x v="1"/>
    <x v="1"/>
    <x v="9"/>
    <x v="10"/>
    <s v="RF_9"/>
    <n v="30.08"/>
    <s v="SERV IRRIGACAO REPLANTIO NIVEL 1 AGRIC"/>
    <s v="Ativo"/>
  </r>
  <r>
    <x v="0"/>
    <x v="81"/>
    <x v="15"/>
    <x v="15"/>
    <s v="RF_9"/>
    <n v="5.5"/>
    <m/>
    <m/>
  </r>
  <r>
    <x v="8"/>
    <x v="73"/>
    <x v="16"/>
    <x v="6"/>
    <s v="RF_9"/>
    <n v="194.53"/>
    <s v="SERV COMB FORMIGA MANUAL 1 RUA AGRIC"/>
    <s v="Ativo"/>
  </r>
  <r>
    <x v="9"/>
    <x v="46"/>
    <x v="1"/>
    <x v="11"/>
    <s v="RF_9"/>
    <n v="26.619"/>
    <m/>
    <m/>
  </r>
  <r>
    <x v="9"/>
    <x v="46"/>
    <x v="1"/>
    <x v="6"/>
    <s v="RF_9"/>
    <n v="4.9020000000000001"/>
    <m/>
    <m/>
  </r>
  <r>
    <x v="9"/>
    <x v="46"/>
    <x v="1"/>
    <x v="10"/>
    <s v="RF_9"/>
    <n v="26.166"/>
    <m/>
    <m/>
  </r>
  <r>
    <x v="9"/>
    <x v="46"/>
    <x v="1"/>
    <x v="0"/>
    <s v="RF_9"/>
    <n v="43.87"/>
    <m/>
    <m/>
  </r>
  <r>
    <x v="6"/>
    <x v="35"/>
    <x v="10"/>
    <x v="11"/>
    <s v="RF_9"/>
    <n v="667.46"/>
    <m/>
    <m/>
  </r>
  <r>
    <x v="7"/>
    <x v="30"/>
    <x v="10"/>
    <x v="11"/>
    <s v="RF_9"/>
    <n v="119.03"/>
    <s v="SERV ADUBACAO SOLIDA MEC AGRIC"/>
    <s v="Ativo"/>
  </r>
  <r>
    <x v="9"/>
    <x v="90"/>
    <x v="7"/>
    <x v="9"/>
    <s v="RF_9"/>
    <n v="208.422"/>
    <m/>
    <m/>
  </r>
  <r>
    <x v="1"/>
    <x v="1"/>
    <x v="10"/>
    <x v="11"/>
    <s v="RF_9"/>
    <n v="278.92619999999999"/>
    <s v="SERV IRRIGACAO REPLANTIO NIVEL 1 AGRIC"/>
    <s v="Ativo"/>
  </r>
  <r>
    <x v="9"/>
    <x v="43"/>
    <x v="10"/>
    <x v="11"/>
    <s v="RF_9"/>
    <n v="119.03"/>
    <s v="SERV CAP QUIM MEC BARRA AGRIC"/>
    <s v="Ativo"/>
  </r>
  <r>
    <x v="6"/>
    <x v="32"/>
    <x v="6"/>
    <x v="0"/>
    <s v="RF_9"/>
    <n v="33.36"/>
    <m/>
    <m/>
  </r>
  <r>
    <x v="9"/>
    <x v="54"/>
    <x v="3"/>
    <x v="0"/>
    <s v="RF_9"/>
    <n v="34.74"/>
    <m/>
    <m/>
  </r>
  <r>
    <x v="9"/>
    <x v="54"/>
    <x v="3"/>
    <x v="7"/>
    <s v="RF_9"/>
    <n v="78.61"/>
    <m/>
    <m/>
  </r>
  <r>
    <x v="0"/>
    <x v="81"/>
    <x v="6"/>
    <x v="7"/>
    <s v="RF_9"/>
    <n v="29.75"/>
    <m/>
    <m/>
  </r>
  <r>
    <x v="9"/>
    <x v="55"/>
    <x v="0"/>
    <x v="0"/>
    <s v="RF_9"/>
    <n v="429.63"/>
    <s v="SERV ROCADA QUIM MECANIZADA AGRIC"/>
    <s v="Ativo"/>
  </r>
  <r>
    <x v="10"/>
    <x v="47"/>
    <x v="11"/>
    <x v="7"/>
    <s v="RF_9"/>
    <n v="200.29990000000001"/>
    <s v="SERV REPLANTIO AGRIC"/>
    <s v="Ativo"/>
  </r>
  <r>
    <x v="8"/>
    <x v="85"/>
    <x v="4"/>
    <x v="9"/>
    <s v="RF_9"/>
    <n v="1.57"/>
    <s v="SERV COMB FORMIGA REPASSE"/>
    <s v="Ativo"/>
  </r>
  <r>
    <x v="6"/>
    <x v="105"/>
    <x v="6"/>
    <x v="8"/>
    <s v="RF_9"/>
    <n v="6.35"/>
    <m/>
    <m/>
  </r>
  <r>
    <x v="1"/>
    <x v="1"/>
    <x v="19"/>
    <x v="10"/>
    <s v="RF_9"/>
    <n v="18.668399999999998"/>
    <s v="SERV IRRIGACAO REPLANTIO NIVEL 1 AGRIC"/>
    <s v="Ativo"/>
  </r>
  <r>
    <x v="10"/>
    <x v="47"/>
    <x v="19"/>
    <x v="10"/>
    <s v="RF_9"/>
    <n v="18.668399999999998"/>
    <s v="SERV REPLANTIO AGRIC"/>
    <s v="Ativo"/>
  </r>
  <r>
    <x v="10"/>
    <x v="47"/>
    <x v="0"/>
    <x v="0"/>
    <s v="RF_9"/>
    <n v="250.2045"/>
    <s v="SERV REPLANTIO AGRIC"/>
    <s v="Ativo"/>
  </r>
  <r>
    <x v="1"/>
    <x v="1"/>
    <x v="6"/>
    <x v="8"/>
    <s v="RF_9"/>
    <n v="138.18469999999999"/>
    <s v="SERV IRRIGACAO REPLANTIO NIVEL 1 AGRIC"/>
    <s v="Ativo"/>
  </r>
  <r>
    <x v="1"/>
    <x v="1"/>
    <x v="7"/>
    <x v="1"/>
    <s v="RF_9"/>
    <n v="42.342299999999987"/>
    <s v="SERV IRRIGACAO REPLANTIO NIVEL 1 AGRIC"/>
    <s v="Ativo"/>
  </r>
  <r>
    <x v="8"/>
    <x v="73"/>
    <x v="16"/>
    <x v="12"/>
    <s v="RF_9"/>
    <n v="405.2"/>
    <s v="SERV COMB FORMIGA MANUAL 1 RUA AGRIC"/>
    <s v="Ativo"/>
  </r>
  <r>
    <x v="1"/>
    <x v="1"/>
    <x v="0"/>
    <x v="0"/>
    <s v="RF_9"/>
    <n v="239.83629999999999"/>
    <s v="SERV IRRIGACAO REPLANTIO NIVEL 1 AGRIC"/>
    <s v="Ativo"/>
  </r>
  <r>
    <x v="6"/>
    <x v="35"/>
    <x v="11"/>
    <x v="7"/>
    <s v="RF_9"/>
    <n v="480.67"/>
    <m/>
    <m/>
  </r>
  <r>
    <x v="11"/>
    <x v="57"/>
    <x v="13"/>
    <x v="10"/>
    <s v="RF_9"/>
    <n v="60.31"/>
    <m/>
    <m/>
  </r>
  <r>
    <x v="1"/>
    <x v="1"/>
    <x v="7"/>
    <x v="9"/>
    <s v="RF_9"/>
    <n v="115.9349"/>
    <s v="SERV IRRIGACAO REPLANTIO NIVEL 1 AGRIC"/>
    <s v="Ativo"/>
  </r>
  <r>
    <x v="11"/>
    <x v="57"/>
    <x v="13"/>
    <x v="9"/>
    <s v="RF_9"/>
    <n v="62.64"/>
    <m/>
    <m/>
  </r>
  <r>
    <x v="9"/>
    <x v="43"/>
    <x v="10"/>
    <x v="13"/>
    <s v="RF_9"/>
    <n v="114.15"/>
    <s v="SERV CAP QUIM MEC BARRA AGRIC"/>
    <s v="Ativo"/>
  </r>
  <r>
    <x v="0"/>
    <x v="81"/>
    <x v="2"/>
    <x v="1"/>
    <s v="RF_9"/>
    <n v="9.3699999999999992"/>
    <m/>
    <m/>
  </r>
  <r>
    <x v="6"/>
    <x v="35"/>
    <x v="3"/>
    <x v="0"/>
    <s v="RF_9"/>
    <n v="34.74"/>
    <m/>
    <m/>
  </r>
  <r>
    <x v="6"/>
    <x v="35"/>
    <x v="3"/>
    <x v="7"/>
    <s v="RF_9"/>
    <n v="139.74"/>
    <m/>
    <m/>
  </r>
  <r>
    <x v="6"/>
    <x v="35"/>
    <x v="3"/>
    <x v="12"/>
    <s v="RF_9"/>
    <n v="96.460000000000008"/>
    <m/>
    <m/>
  </r>
  <r>
    <x v="0"/>
    <x v="81"/>
    <x v="3"/>
    <x v="1"/>
    <s v="RF_9"/>
    <n v="44.08"/>
    <m/>
    <m/>
  </r>
  <r>
    <x v="11"/>
    <x v="57"/>
    <x v="13"/>
    <x v="5"/>
    <s v="RF_9"/>
    <n v="63.38"/>
    <m/>
    <m/>
  </r>
  <r>
    <x v="8"/>
    <x v="85"/>
    <x v="4"/>
    <x v="4"/>
    <s v="RF_9"/>
    <n v="246"/>
    <s v="SERV COMB FORMIGA REPASSE"/>
    <s v="Ativo"/>
  </r>
  <r>
    <x v="1"/>
    <x v="1"/>
    <x v="15"/>
    <x v="9"/>
    <s v="RF_9"/>
    <n v="9.4047000000000001"/>
    <s v="SERV IRRIGACAO REPLANTIO NIVEL 1 AGRIC"/>
    <s v="Ativo"/>
  </r>
  <r>
    <x v="11"/>
    <x v="57"/>
    <x v="13"/>
    <x v="0"/>
    <s v="RF_9"/>
    <n v="178.33"/>
    <m/>
    <m/>
  </r>
  <r>
    <x v="6"/>
    <x v="35"/>
    <x v="4"/>
    <x v="4"/>
    <s v="RF_9"/>
    <n v="213.23"/>
    <m/>
    <m/>
  </r>
  <r>
    <x v="1"/>
    <x v="1"/>
    <x v="15"/>
    <x v="10"/>
    <s v="RF_9"/>
    <n v="27.983799999999999"/>
    <s v="SERV IRRIGACAO REPLANTIO NIVEL 1 AGRIC"/>
    <s v="Ativo"/>
  </r>
  <r>
    <x v="0"/>
    <x v="81"/>
    <x v="4"/>
    <x v="4"/>
    <s v="RF_9"/>
    <n v="0.8"/>
    <m/>
    <m/>
  </r>
  <r>
    <x v="9"/>
    <x v="56"/>
    <x v="4"/>
    <x v="4"/>
    <s v="RF_9"/>
    <n v="84.64"/>
    <m/>
    <m/>
  </r>
  <r>
    <x v="9"/>
    <x v="55"/>
    <x v="10"/>
    <x v="0"/>
    <s v="RF_9"/>
    <n v="294.27"/>
    <s v="SERV ROCADA QUIM MECANIZADA AGRIC"/>
    <s v="Ativo"/>
  </r>
  <r>
    <x v="6"/>
    <x v="35"/>
    <x v="5"/>
    <x v="10"/>
    <s v="RF_9"/>
    <n v="83.68"/>
    <m/>
    <m/>
  </r>
  <r>
    <x v="6"/>
    <x v="35"/>
    <x v="1"/>
    <x v="1"/>
    <s v="RF_9"/>
    <n v="161.91999999999999"/>
    <m/>
    <m/>
  </r>
  <r>
    <x v="8"/>
    <x v="85"/>
    <x v="12"/>
    <x v="12"/>
    <s v="RF_9"/>
    <n v="245.34"/>
    <s v="SERV COMB FORMIGA REPASSE"/>
    <s v="Ativo"/>
  </r>
  <r>
    <x v="5"/>
    <x v="16"/>
    <x v="7"/>
    <x v="9"/>
    <s v="RF_9"/>
    <n v="246.67"/>
    <s v="SERV PLANTIO AGRIC"/>
    <s v="Ativo"/>
  </r>
  <r>
    <x v="1"/>
    <x v="36"/>
    <x v="0"/>
    <x v="0"/>
    <s v="RF_9"/>
    <n v="149.13999999999999"/>
    <m/>
    <m/>
  </r>
  <r>
    <x v="14"/>
    <x v="64"/>
    <x v="13"/>
    <x v="8"/>
    <s v="RF_9"/>
    <n v="211.89"/>
    <m/>
    <m/>
  </r>
  <r>
    <x v="8"/>
    <x v="76"/>
    <x v="11"/>
    <x v="7"/>
    <s v="RF_9"/>
    <n v="355.03"/>
    <m/>
    <m/>
  </r>
  <r>
    <x v="14"/>
    <x v="64"/>
    <x v="13"/>
    <x v="15"/>
    <s v="RF_9"/>
    <n v="192.36"/>
    <m/>
    <m/>
  </r>
  <r>
    <x v="14"/>
    <x v="64"/>
    <x v="13"/>
    <x v="4"/>
    <s v="RF_9"/>
    <n v="178.38"/>
    <m/>
    <m/>
  </r>
  <r>
    <x v="14"/>
    <x v="64"/>
    <x v="13"/>
    <x v="3"/>
    <s v="RF_9"/>
    <n v="154.61000000000001"/>
    <m/>
    <m/>
  </r>
  <r>
    <x v="1"/>
    <x v="39"/>
    <x v="0"/>
    <x v="0"/>
    <s v="RF_9"/>
    <n v="112.3"/>
    <m/>
    <m/>
  </r>
  <r>
    <x v="14"/>
    <x v="64"/>
    <x v="13"/>
    <x v="2"/>
    <s v="RF_9"/>
    <n v="67.59"/>
    <m/>
    <m/>
  </r>
  <r>
    <x v="14"/>
    <x v="64"/>
    <x v="13"/>
    <x v="1"/>
    <s v="RF_9"/>
    <n v="79.12"/>
    <m/>
    <m/>
  </r>
  <r>
    <x v="14"/>
    <x v="64"/>
    <x v="13"/>
    <x v="12"/>
    <s v="RF_9"/>
    <n v="471.22"/>
    <m/>
    <m/>
  </r>
  <r>
    <x v="8"/>
    <x v="76"/>
    <x v="11"/>
    <x v="12"/>
    <s v="RF_9"/>
    <n v="237.09"/>
    <m/>
    <m/>
  </r>
  <r>
    <x v="14"/>
    <x v="64"/>
    <x v="13"/>
    <x v="7"/>
    <s v="RF_9"/>
    <n v="716.25"/>
    <m/>
    <m/>
  </r>
  <r>
    <x v="14"/>
    <x v="64"/>
    <x v="13"/>
    <x v="0"/>
    <s v="RF_9"/>
    <n v="426.72"/>
    <m/>
    <m/>
  </r>
  <r>
    <x v="14"/>
    <x v="64"/>
    <x v="13"/>
    <x v="13"/>
    <s v="RF_9"/>
    <n v="415.4"/>
    <m/>
    <m/>
  </r>
  <r>
    <x v="8"/>
    <x v="84"/>
    <x v="5"/>
    <x v="15"/>
    <s v="RF_9"/>
    <n v="80.03"/>
    <m/>
    <m/>
  </r>
  <r>
    <x v="8"/>
    <x v="84"/>
    <x v="3"/>
    <x v="3"/>
    <s v="RF_9"/>
    <n v="157.81"/>
    <m/>
    <m/>
  </r>
  <r>
    <x v="1"/>
    <x v="39"/>
    <x v="1"/>
    <x v="1"/>
    <s v="RF_9"/>
    <n v="94.93"/>
    <m/>
    <m/>
  </r>
  <r>
    <x v="8"/>
    <x v="73"/>
    <x v="11"/>
    <x v="7"/>
    <s v="RF_9"/>
    <n v="613.47"/>
    <s v="SERV COMB FORMIGA MANUAL 1 RUA AGRIC"/>
    <s v="Ativo"/>
  </r>
  <r>
    <x v="1"/>
    <x v="39"/>
    <x v="2"/>
    <x v="2"/>
    <s v="RF_9"/>
    <n v="200.52"/>
    <m/>
    <m/>
  </r>
  <r>
    <x v="1"/>
    <x v="39"/>
    <x v="3"/>
    <x v="3"/>
    <s v="RF_9"/>
    <n v="157.81"/>
    <m/>
    <m/>
  </r>
  <r>
    <x v="1"/>
    <x v="9"/>
    <x v="12"/>
    <x v="8"/>
    <s v="RF_9"/>
    <n v="36.61"/>
    <m/>
    <m/>
  </r>
  <r>
    <x v="1"/>
    <x v="39"/>
    <x v="5"/>
    <x v="15"/>
    <s v="RF_9"/>
    <n v="96.179999999999993"/>
    <m/>
    <m/>
  </r>
  <r>
    <x v="1"/>
    <x v="9"/>
    <x v="12"/>
    <x v="12"/>
    <s v="RF_9"/>
    <n v="32.659999999999997"/>
    <m/>
    <m/>
  </r>
  <r>
    <x v="1"/>
    <x v="39"/>
    <x v="6"/>
    <x v="8"/>
    <s v="RF_9"/>
    <n v="294.01"/>
    <m/>
    <m/>
  </r>
  <r>
    <x v="1"/>
    <x v="39"/>
    <x v="7"/>
    <x v="1"/>
    <s v="RF_9"/>
    <n v="90.09"/>
    <m/>
    <m/>
  </r>
  <r>
    <x v="1"/>
    <x v="39"/>
    <x v="7"/>
    <x v="9"/>
    <s v="RF_9"/>
    <n v="31.34"/>
    <m/>
    <m/>
  </r>
  <r>
    <x v="14"/>
    <x v="66"/>
    <x v="13"/>
    <x v="9"/>
    <s v="RF_9"/>
    <n v="241.18"/>
    <m/>
    <m/>
  </r>
  <r>
    <x v="1"/>
    <x v="9"/>
    <x v="11"/>
    <x v="7"/>
    <s v="RF_9"/>
    <n v="67.88"/>
    <m/>
    <m/>
  </r>
  <r>
    <x v="14"/>
    <x v="66"/>
    <x v="13"/>
    <x v="4"/>
    <s v="RF_9"/>
    <n v="151.87"/>
    <m/>
    <m/>
  </r>
  <r>
    <x v="14"/>
    <x v="66"/>
    <x v="13"/>
    <x v="1"/>
    <s v="RF_9"/>
    <n v="90.09"/>
    <m/>
    <m/>
  </r>
  <r>
    <x v="14"/>
    <x v="64"/>
    <x v="13"/>
    <x v="11"/>
    <s v="RF_9"/>
    <n v="848.28"/>
    <m/>
    <m/>
  </r>
  <r>
    <x v="4"/>
    <x v="14"/>
    <x v="11"/>
    <x v="0"/>
    <s v="RF_9"/>
    <n v="165.7"/>
    <s v="SERV CONTROLE DE PRAGAS AGRIC"/>
    <s v="Ativo"/>
  </r>
  <r>
    <x v="4"/>
    <x v="14"/>
    <x v="0"/>
    <x v="14"/>
    <s v="RF_9"/>
    <n v="19.39"/>
    <s v="SERV CONTROLE DE PRAGAS AGRIC"/>
    <s v="Ativo"/>
  </r>
  <r>
    <x v="4"/>
    <x v="14"/>
    <x v="0"/>
    <x v="8"/>
    <s v="RF_9"/>
    <n v="62.55"/>
    <s v="SERV CONTROLE DE PRAGAS AGRIC"/>
    <s v="Ativo"/>
  </r>
  <r>
    <x v="1"/>
    <x v="37"/>
    <x v="8"/>
    <x v="6"/>
    <s v="RF_9"/>
    <n v="300.49"/>
    <m/>
    <m/>
  </r>
  <r>
    <x v="1"/>
    <x v="10"/>
    <x v="1"/>
    <x v="1"/>
    <s v="RF_9"/>
    <n v="94.93"/>
    <m/>
    <m/>
  </r>
  <r>
    <x v="1"/>
    <x v="37"/>
    <x v="10"/>
    <x v="11"/>
    <s v="RF_9"/>
    <n v="593.46"/>
    <m/>
    <m/>
  </r>
  <r>
    <x v="8"/>
    <x v="84"/>
    <x v="6"/>
    <x v="7"/>
    <s v="RF_9"/>
    <n v="14.877599999999999"/>
    <m/>
    <m/>
  </r>
  <r>
    <x v="12"/>
    <x v="106"/>
    <x v="4"/>
    <x v="10"/>
    <s v="RF_9"/>
    <n v="58.428800000000003"/>
    <m/>
    <m/>
  </r>
  <r>
    <x v="8"/>
    <x v="83"/>
    <x v="3"/>
    <x v="3"/>
    <s v="RF_9"/>
    <n v="278.31"/>
    <m/>
    <m/>
  </r>
  <r>
    <x v="1"/>
    <x v="38"/>
    <x v="0"/>
    <x v="0"/>
    <s v="RF_9"/>
    <n v="248.05"/>
    <m/>
    <m/>
  </r>
  <r>
    <x v="1"/>
    <x v="38"/>
    <x v="11"/>
    <x v="7"/>
    <s v="RF_9"/>
    <n v="67.88"/>
    <m/>
    <m/>
  </r>
  <r>
    <x v="8"/>
    <x v="83"/>
    <x v="6"/>
    <x v="8"/>
    <s v="RF_9"/>
    <n v="534.99"/>
    <m/>
    <m/>
  </r>
  <r>
    <x v="12"/>
    <x v="59"/>
    <x v="8"/>
    <x v="6"/>
    <s v="RF_9"/>
    <n v="281.49"/>
    <s v="SERV CONSTR BACIA REFORMA AGRIC"/>
    <s v="Ativo"/>
  </r>
  <r>
    <x v="8"/>
    <x v="83"/>
    <x v="7"/>
    <x v="9"/>
    <s v="RF_9"/>
    <n v="295.47000000000003"/>
    <m/>
    <m/>
  </r>
  <r>
    <x v="12"/>
    <x v="59"/>
    <x v="15"/>
    <x v="6"/>
    <s v="RF_9"/>
    <n v="3.8464999999999998"/>
    <s v="SERV CONSTR BACIA REFORMA AGRIC"/>
    <s v="Ativo"/>
  </r>
  <r>
    <x v="12"/>
    <x v="59"/>
    <x v="5"/>
    <x v="15"/>
    <s v="RF_9"/>
    <n v="4.8090000000000002"/>
    <s v="SERV CONSTR BACIA REFORMA AGRIC"/>
    <s v="Ativo"/>
  </r>
  <r>
    <x v="4"/>
    <x v="14"/>
    <x v="0"/>
    <x v="0"/>
    <s v="RF_9"/>
    <n v="60.34"/>
    <s v="SERV CONTROLE DE PRAGAS AGRIC"/>
    <s v="Ativo"/>
  </r>
  <r>
    <x v="8"/>
    <x v="83"/>
    <x v="8"/>
    <x v="6"/>
    <s v="RF_9"/>
    <n v="475.06"/>
    <m/>
    <m/>
  </r>
  <r>
    <x v="12"/>
    <x v="58"/>
    <x v="10"/>
    <x v="11"/>
    <s v="RF_9"/>
    <n v="14.1075"/>
    <m/>
    <m/>
  </r>
  <r>
    <x v="4"/>
    <x v="14"/>
    <x v="0"/>
    <x v="12"/>
    <s v="RF_9"/>
    <n v="30.13"/>
    <s v="SERV CONTROLE DE PRAGAS AGRIC"/>
    <s v="Ativo"/>
  </r>
  <r>
    <x v="8"/>
    <x v="83"/>
    <x v="10"/>
    <x v="13"/>
    <s v="RF_9"/>
    <n v="144.44"/>
    <m/>
    <m/>
  </r>
  <r>
    <x v="12"/>
    <x v="58"/>
    <x v="15"/>
    <x v="6"/>
    <s v="RF_9"/>
    <n v="3.8464999999999998"/>
    <m/>
    <m/>
  </r>
  <r>
    <x v="12"/>
    <x v="58"/>
    <x v="5"/>
    <x v="15"/>
    <s v="RF_9"/>
    <n v="4.8090000000000002"/>
    <m/>
    <m/>
  </r>
  <r>
    <x v="8"/>
    <x v="83"/>
    <x v="10"/>
    <x v="6"/>
    <s v="RF_9"/>
    <n v="170.8"/>
    <m/>
    <m/>
  </r>
  <r>
    <x v="12"/>
    <x v="58"/>
    <x v="4"/>
    <x v="4"/>
    <s v="RF_9"/>
    <n v="137.19"/>
    <m/>
    <m/>
  </r>
  <r>
    <x v="4"/>
    <x v="14"/>
    <x v="0"/>
    <x v="1"/>
    <s v="RF_9"/>
    <n v="36.01"/>
    <s v="SERV CONTROLE DE PRAGAS AGRIC"/>
    <s v="Ativo"/>
  </r>
  <r>
    <x v="12"/>
    <x v="58"/>
    <x v="3"/>
    <x v="3"/>
    <s v="RF_9"/>
    <n v="23.671500000000002"/>
    <m/>
    <m/>
  </r>
  <r>
    <x v="12"/>
    <x v="58"/>
    <x v="2"/>
    <x v="2"/>
    <s v="RF_9"/>
    <n v="24.0624"/>
    <m/>
    <m/>
  </r>
  <r>
    <x v="12"/>
    <x v="58"/>
    <x v="1"/>
    <x v="1"/>
    <s v="RF_9"/>
    <n v="11.3916"/>
    <m/>
    <m/>
  </r>
  <r>
    <x v="8"/>
    <x v="83"/>
    <x v="10"/>
    <x v="11"/>
    <s v="RF_9"/>
    <n v="411.26"/>
    <m/>
    <m/>
  </r>
  <r>
    <x v="12"/>
    <x v="58"/>
    <x v="11"/>
    <x v="7"/>
    <s v="RF_9"/>
    <n v="51.256799999999998"/>
    <m/>
    <m/>
  </r>
  <r>
    <x v="8"/>
    <x v="76"/>
    <x v="0"/>
    <x v="0"/>
    <s v="RF_9"/>
    <n v="30.04"/>
    <m/>
    <m/>
  </r>
  <r>
    <x v="12"/>
    <x v="60"/>
    <x v="14"/>
    <x v="10"/>
    <s v="RF_9"/>
    <n v="58.428800000000003"/>
    <m/>
    <m/>
  </r>
  <r>
    <x v="8"/>
    <x v="73"/>
    <x v="12"/>
    <x v="0"/>
    <s v="RF_9"/>
    <n v="173.35"/>
    <s v="SERV COMB FORMIGA MANUAL 1 RUA AGRIC"/>
    <s v="Ativo"/>
  </r>
  <r>
    <x v="1"/>
    <x v="39"/>
    <x v="9"/>
    <x v="10"/>
    <s v="RF_9"/>
    <n v="64"/>
    <m/>
    <m/>
  </r>
  <r>
    <x v="1"/>
    <x v="96"/>
    <x v="13"/>
    <x v="13"/>
    <s v="RF_9"/>
    <n v="391.7"/>
    <m/>
    <m/>
  </r>
  <r>
    <x v="4"/>
    <x v="14"/>
    <x v="10"/>
    <x v="6"/>
    <s v="RF_9"/>
    <n v="173.95"/>
    <s v="SERV CONTROLE DE PRAGAS AGRIC"/>
    <s v="Ativo"/>
  </r>
  <r>
    <x v="1"/>
    <x v="7"/>
    <x v="4"/>
    <x v="4"/>
    <s v="RF_9"/>
    <n v="151.87"/>
    <s v="SERV IRRIGACAO NIVEL 1 AGRIC"/>
    <s v="Ativo"/>
  </r>
  <r>
    <x v="8"/>
    <x v="76"/>
    <x v="5"/>
    <x v="10"/>
    <s v="RF_9"/>
    <n v="124.37"/>
    <m/>
    <m/>
  </r>
  <r>
    <x v="4"/>
    <x v="14"/>
    <x v="10"/>
    <x v="8"/>
    <s v="RF_9"/>
    <n v="252.48"/>
    <s v="SERV CONTROLE DE PRAGAS AGRIC"/>
    <s v="Ativo"/>
  </r>
  <r>
    <x v="8"/>
    <x v="73"/>
    <x v="10"/>
    <x v="6"/>
    <s v="RF_9"/>
    <n v="485.91"/>
    <s v="SERV COMB FORMIGA MANUAL 1 RUA AGRIC"/>
    <s v="Ativo"/>
  </r>
  <r>
    <x v="1"/>
    <x v="6"/>
    <x v="1"/>
    <x v="1"/>
    <s v="RF_9"/>
    <n v="94.93"/>
    <m/>
    <m/>
  </r>
  <r>
    <x v="4"/>
    <x v="14"/>
    <x v="10"/>
    <x v="12"/>
    <s v="RF_9"/>
    <n v="105.77"/>
    <s v="SERV CONTROLE DE PRAGAS AGRIC"/>
    <s v="Ativo"/>
  </r>
  <r>
    <x v="8"/>
    <x v="74"/>
    <x v="3"/>
    <x v="7"/>
    <s v="RF_9"/>
    <n v="0.14000000000000001"/>
    <m/>
    <m/>
  </r>
  <r>
    <x v="4"/>
    <x v="14"/>
    <x v="10"/>
    <x v="7"/>
    <s v="RF_9"/>
    <n v="106.23"/>
    <s v="SERV CONTROLE DE PRAGAS AGRIC"/>
    <s v="Ativo"/>
  </r>
  <r>
    <x v="4"/>
    <x v="14"/>
    <x v="10"/>
    <x v="0"/>
    <s v="RF_9"/>
    <n v="142.49"/>
    <s v="SERV CONTROLE DE PRAGAS AGRIC"/>
    <s v="Ativo"/>
  </r>
  <r>
    <x v="1"/>
    <x v="6"/>
    <x v="2"/>
    <x v="2"/>
    <s v="RF_9"/>
    <n v="200.52"/>
    <m/>
    <m/>
  </r>
  <r>
    <x v="8"/>
    <x v="76"/>
    <x v="7"/>
    <x v="9"/>
    <s v="RF_9"/>
    <n v="109.18"/>
    <m/>
    <m/>
  </r>
  <r>
    <x v="1"/>
    <x v="6"/>
    <x v="3"/>
    <x v="3"/>
    <s v="RF_9"/>
    <n v="157.81"/>
    <m/>
    <m/>
  </r>
  <r>
    <x v="8"/>
    <x v="76"/>
    <x v="10"/>
    <x v="12"/>
    <s v="RF_9"/>
    <n v="482.12"/>
    <m/>
    <m/>
  </r>
  <r>
    <x v="8"/>
    <x v="74"/>
    <x v="1"/>
    <x v="14"/>
    <s v="RF_9"/>
    <n v="32.020000000000003"/>
    <m/>
    <m/>
  </r>
  <r>
    <x v="1"/>
    <x v="6"/>
    <x v="5"/>
    <x v="15"/>
    <s v="RF_9"/>
    <n v="96.179999999999993"/>
    <m/>
    <m/>
  </r>
  <r>
    <x v="8"/>
    <x v="76"/>
    <x v="10"/>
    <x v="6"/>
    <s v="RF_9"/>
    <n v="60.61"/>
    <m/>
    <m/>
  </r>
  <r>
    <x v="8"/>
    <x v="76"/>
    <x v="10"/>
    <x v="11"/>
    <s v="RF_9"/>
    <n v="210.86"/>
    <m/>
    <m/>
  </r>
  <r>
    <x v="8"/>
    <x v="74"/>
    <x v="1"/>
    <x v="8"/>
    <s v="RF_9"/>
    <n v="108.33"/>
    <m/>
    <m/>
  </r>
  <r>
    <x v="8"/>
    <x v="107"/>
    <x v="3"/>
    <x v="0"/>
    <s v="RF_9"/>
    <n v="7.9"/>
    <m/>
    <m/>
  </r>
  <r>
    <x v="8"/>
    <x v="107"/>
    <x v="3"/>
    <x v="7"/>
    <s v="RF_9"/>
    <n v="1.79"/>
    <m/>
    <m/>
  </r>
  <r>
    <x v="1"/>
    <x v="7"/>
    <x v="19"/>
    <x v="10"/>
    <s v="RF_9"/>
    <n v="39.72"/>
    <s v="SERV IRRIGACAO NIVEL 1 AGRIC"/>
    <s v="Ativo"/>
  </r>
  <r>
    <x v="1"/>
    <x v="7"/>
    <x v="11"/>
    <x v="7"/>
    <s v="RF_9"/>
    <n v="355.82"/>
    <s v="SERV IRRIGACAO NIVEL 1 AGRIC"/>
    <s v="Ativo"/>
  </r>
  <r>
    <x v="8"/>
    <x v="74"/>
    <x v="11"/>
    <x v="7"/>
    <s v="RF_9"/>
    <n v="8.2800000000000011"/>
    <m/>
    <m/>
  </r>
  <r>
    <x v="4"/>
    <x v="14"/>
    <x v="21"/>
    <x v="15"/>
    <s v="RF_9"/>
    <n v="125.9"/>
    <s v="SERV CONTROLE DE PRAGAS AGRIC"/>
    <s v="Ativo"/>
  </r>
  <r>
    <x v="4"/>
    <x v="14"/>
    <x v="21"/>
    <x v="4"/>
    <s v="RF_9"/>
    <n v="68.539999999999992"/>
    <s v="SERV CONTROLE DE PRAGAS AGRIC"/>
    <s v="Ativo"/>
  </r>
  <r>
    <x v="4"/>
    <x v="14"/>
    <x v="3"/>
    <x v="11"/>
    <s v="RF_9"/>
    <n v="120.8"/>
    <s v="SERV CONTROLE DE PRAGAS AGRIC"/>
    <s v="Ativo"/>
  </r>
  <r>
    <x v="8"/>
    <x v="73"/>
    <x v="10"/>
    <x v="8"/>
    <s v="RF_9"/>
    <n v="145.93"/>
    <s v="SERV COMB FORMIGA MANUAL 1 RUA AGRIC"/>
    <s v="Ativo"/>
  </r>
  <r>
    <x v="4"/>
    <x v="14"/>
    <x v="3"/>
    <x v="8"/>
    <s v="RF_9"/>
    <n v="258.41000000000003"/>
    <s v="SERV CONTROLE DE PRAGAS AGRIC"/>
    <s v="Ativo"/>
  </r>
  <r>
    <x v="1"/>
    <x v="6"/>
    <x v="0"/>
    <x v="0"/>
    <s v="RF_9"/>
    <n v="112.3"/>
    <m/>
    <m/>
  </r>
  <r>
    <x v="1"/>
    <x v="7"/>
    <x v="15"/>
    <x v="10"/>
    <s v="RF_9"/>
    <n v="53.18"/>
    <s v="SERV IRRIGACAO NIVEL 1 AGRIC"/>
    <s v="Ativo"/>
  </r>
  <r>
    <x v="8"/>
    <x v="73"/>
    <x v="10"/>
    <x v="11"/>
    <s v="RF_9"/>
    <n v="709.74"/>
    <s v="SERV COMB FORMIGA MANUAL 1 RUA AGRIC"/>
    <s v="Ativo"/>
  </r>
  <r>
    <x v="4"/>
    <x v="108"/>
    <x v="22"/>
    <x v="0"/>
    <s v="RF_9"/>
    <n v="457.6"/>
    <m/>
    <m/>
  </r>
  <r>
    <x v="4"/>
    <x v="65"/>
    <x v="17"/>
    <x v="6"/>
    <s v="RF_9"/>
    <n v="119.5"/>
    <m/>
    <m/>
  </r>
  <r>
    <x v="4"/>
    <x v="65"/>
    <x v="17"/>
    <x v="10"/>
    <s v="RF_9"/>
    <n v="71.930000000000007"/>
    <m/>
    <m/>
  </r>
  <r>
    <x v="4"/>
    <x v="65"/>
    <x v="17"/>
    <x v="9"/>
    <s v="RF_9"/>
    <n v="25.11"/>
    <m/>
    <m/>
  </r>
  <r>
    <x v="4"/>
    <x v="65"/>
    <x v="17"/>
    <x v="1"/>
    <s v="RF_9"/>
    <n v="31.18"/>
    <m/>
    <m/>
  </r>
  <r>
    <x v="1"/>
    <x v="96"/>
    <x v="13"/>
    <x v="12"/>
    <s v="RF_9"/>
    <n v="8.1300000000000008"/>
    <m/>
    <m/>
  </r>
  <r>
    <x v="4"/>
    <x v="65"/>
    <x v="17"/>
    <x v="12"/>
    <s v="RF_9"/>
    <n v="37.700000000000003"/>
    <m/>
    <m/>
  </r>
  <r>
    <x v="4"/>
    <x v="65"/>
    <x v="17"/>
    <x v="7"/>
    <s v="RF_9"/>
    <n v="85.2"/>
    <m/>
    <m/>
  </r>
  <r>
    <x v="4"/>
    <x v="14"/>
    <x v="11"/>
    <x v="7"/>
    <s v="RF_9"/>
    <n v="130.76"/>
    <s v="SERV CONTROLE DE PRAGAS AGRIC"/>
    <s v="Ativo"/>
  </r>
  <r>
    <x v="4"/>
    <x v="14"/>
    <x v="11"/>
    <x v="1"/>
    <s v="RF_9"/>
    <n v="36.299999999999997"/>
    <s v="SERV CONTROLE DE PRAGAS AGRIC"/>
    <s v="Ativo"/>
  </r>
  <r>
    <x v="1"/>
    <x v="22"/>
    <x v="0"/>
    <x v="0"/>
    <s v="RF_9"/>
    <n v="149.13999999999999"/>
    <m/>
    <m/>
  </r>
  <r>
    <x v="8"/>
    <x v="76"/>
    <x v="11"/>
    <x v="11"/>
    <s v="RF_9"/>
    <n v="47.26"/>
    <m/>
    <m/>
  </r>
  <r>
    <x v="1"/>
    <x v="7"/>
    <x v="7"/>
    <x v="9"/>
    <s v="RF_9"/>
    <n v="235.34"/>
    <s v="SERV IRRIGACAO NIVEL 1 AGRIC"/>
    <s v="Ativo"/>
  </r>
  <r>
    <x v="1"/>
    <x v="22"/>
    <x v="11"/>
    <x v="7"/>
    <s v="RF_9"/>
    <n v="355.82"/>
    <m/>
    <m/>
  </r>
  <r>
    <x v="8"/>
    <x v="84"/>
    <x v="11"/>
    <x v="7"/>
    <s v="RF_9"/>
    <n v="51.256799999999998"/>
    <m/>
    <m/>
  </r>
  <r>
    <x v="8"/>
    <x v="74"/>
    <x v="9"/>
    <x v="10"/>
    <s v="RF_9"/>
    <n v="63.7"/>
    <m/>
    <m/>
  </r>
  <r>
    <x v="8"/>
    <x v="74"/>
    <x v="16"/>
    <x v="8"/>
    <s v="RF_9"/>
    <n v="7.57"/>
    <m/>
    <m/>
  </r>
  <r>
    <x v="8"/>
    <x v="73"/>
    <x v="10"/>
    <x v="12"/>
    <s v="RF_9"/>
    <n v="36.72"/>
    <s v="SERV COMB FORMIGA MANUAL 1 RUA AGRIC"/>
    <s v="Ativo"/>
  </r>
  <r>
    <x v="8"/>
    <x v="84"/>
    <x v="0"/>
    <x v="0"/>
    <s v="RF_9"/>
    <n v="450.98"/>
    <m/>
    <m/>
  </r>
  <r>
    <x v="8"/>
    <x v="74"/>
    <x v="14"/>
    <x v="8"/>
    <s v="RF_9"/>
    <n v="58.58"/>
    <m/>
    <m/>
  </r>
  <r>
    <x v="1"/>
    <x v="7"/>
    <x v="6"/>
    <x v="7"/>
    <s v="RF_9"/>
    <n v="73.759999999999991"/>
    <s v="SERV IRRIGACAO NIVEL 1 AGRIC"/>
    <s v="Ativo"/>
  </r>
  <r>
    <x v="1"/>
    <x v="21"/>
    <x v="0"/>
    <x v="0"/>
    <s v="RF_9"/>
    <n v="248.05"/>
    <m/>
    <m/>
  </r>
  <r>
    <x v="8"/>
    <x v="76"/>
    <x v="1"/>
    <x v="10"/>
    <s v="RF_9"/>
    <n v="113.72"/>
    <m/>
    <m/>
  </r>
  <r>
    <x v="1"/>
    <x v="21"/>
    <x v="11"/>
    <x v="7"/>
    <s v="RF_9"/>
    <n v="67.88"/>
    <m/>
    <m/>
  </r>
  <r>
    <x v="8"/>
    <x v="74"/>
    <x v="14"/>
    <x v="0"/>
    <s v="RF_9"/>
    <n v="4.68"/>
    <m/>
    <m/>
  </r>
  <r>
    <x v="4"/>
    <x v="108"/>
    <x v="22"/>
    <x v="11"/>
    <s v="RF_9"/>
    <n v="367.74"/>
    <m/>
    <m/>
  </r>
  <r>
    <x v="4"/>
    <x v="108"/>
    <x v="22"/>
    <x v="6"/>
    <s v="RF_9"/>
    <n v="81.400000000000006"/>
    <m/>
    <m/>
  </r>
  <r>
    <x v="4"/>
    <x v="108"/>
    <x v="22"/>
    <x v="9"/>
    <s v="RF_9"/>
    <n v="110.88"/>
    <m/>
    <m/>
  </r>
  <r>
    <x v="4"/>
    <x v="108"/>
    <x v="22"/>
    <x v="12"/>
    <s v="RF_9"/>
    <n v="141"/>
    <m/>
    <m/>
  </r>
  <r>
    <x v="4"/>
    <x v="108"/>
    <x v="22"/>
    <x v="7"/>
    <s v="RF_9"/>
    <n v="106.3"/>
    <m/>
    <m/>
  </r>
  <r>
    <x v="4"/>
    <x v="14"/>
    <x v="10"/>
    <x v="11"/>
    <s v="RF_9"/>
    <n v="187.23"/>
    <s v="SERV CONTROLE DE PRAGAS AGRIC"/>
    <s v="Ativo"/>
  </r>
  <r>
    <x v="8"/>
    <x v="84"/>
    <x v="6"/>
    <x v="8"/>
    <s v="RF_9"/>
    <n v="35.281199999999998"/>
    <m/>
    <m/>
  </r>
  <r>
    <x v="1"/>
    <x v="37"/>
    <x v="15"/>
    <x v="10"/>
    <s v="RF_9"/>
    <n v="53.18"/>
    <m/>
    <m/>
  </r>
  <r>
    <x v="1"/>
    <x v="37"/>
    <x v="15"/>
    <x v="9"/>
    <s v="RF_9"/>
    <n v="20.010000000000002"/>
    <m/>
    <m/>
  </r>
  <r>
    <x v="8"/>
    <x v="82"/>
    <x v="4"/>
    <x v="4"/>
    <s v="RF_9"/>
    <n v="147.05000000000001"/>
    <m/>
    <m/>
  </r>
  <r>
    <x v="1"/>
    <x v="36"/>
    <x v="10"/>
    <x v="11"/>
    <s v="RF_9"/>
    <n v="593.46"/>
    <m/>
    <m/>
  </r>
  <r>
    <x v="13"/>
    <x v="67"/>
    <x v="8"/>
    <x v="6"/>
    <s v="RF_9"/>
    <n v="621.86"/>
    <m/>
    <m/>
  </r>
  <r>
    <x v="8"/>
    <x v="77"/>
    <x v="3"/>
    <x v="3"/>
    <s v="RF_9"/>
    <n v="194.16"/>
    <s v="SERV COMB FORMIGA PRE PLANTIO 1ª"/>
    <s v="Ativo"/>
  </r>
  <r>
    <x v="5"/>
    <x v="17"/>
    <x v="9"/>
    <x v="10"/>
    <s v="RF_9"/>
    <n v="64"/>
    <m/>
    <m/>
  </r>
  <r>
    <x v="13"/>
    <x v="67"/>
    <x v="15"/>
    <x v="10"/>
    <s v="RF_9"/>
    <n v="93.18"/>
    <m/>
    <m/>
  </r>
  <r>
    <x v="1"/>
    <x v="41"/>
    <x v="0"/>
    <x v="0"/>
    <s v="RF_9"/>
    <n v="248.05"/>
    <m/>
    <m/>
  </r>
  <r>
    <x v="1"/>
    <x v="41"/>
    <x v="11"/>
    <x v="7"/>
    <s v="RF_9"/>
    <n v="67.88"/>
    <m/>
    <m/>
  </r>
  <r>
    <x v="13"/>
    <x v="67"/>
    <x v="7"/>
    <x v="6"/>
    <s v="RF_9"/>
    <n v="41.29"/>
    <m/>
    <m/>
  </r>
  <r>
    <x v="8"/>
    <x v="82"/>
    <x v="6"/>
    <x v="7"/>
    <s v="RF_9"/>
    <n v="123.98"/>
    <m/>
    <m/>
  </r>
  <r>
    <x v="13"/>
    <x v="67"/>
    <x v="7"/>
    <x v="9"/>
    <s v="RF_9"/>
    <n v="274.10000000000002"/>
    <m/>
    <m/>
  </r>
  <r>
    <x v="1"/>
    <x v="41"/>
    <x v="12"/>
    <x v="12"/>
    <s v="RF_9"/>
    <n v="32.659999999999997"/>
    <m/>
    <m/>
  </r>
  <r>
    <x v="13"/>
    <x v="67"/>
    <x v="6"/>
    <x v="8"/>
    <s v="RF_9"/>
    <n v="922"/>
    <m/>
    <m/>
  </r>
  <r>
    <x v="1"/>
    <x v="41"/>
    <x v="12"/>
    <x v="8"/>
    <s v="RF_9"/>
    <n v="36.61"/>
    <m/>
    <m/>
  </r>
  <r>
    <x v="5"/>
    <x v="18"/>
    <x v="0"/>
    <x v="0"/>
    <s v="RF_9"/>
    <n v="149.13999999999999"/>
    <s v="SERV PLANTIO IRRIGADO NIVEL 1 AGRIC"/>
    <s v="Ativo"/>
  </r>
  <r>
    <x v="13"/>
    <x v="67"/>
    <x v="5"/>
    <x v="10"/>
    <s v="RF_9"/>
    <n v="139.91999999999999"/>
    <m/>
    <m/>
  </r>
  <r>
    <x v="1"/>
    <x v="11"/>
    <x v="13"/>
    <x v="12"/>
    <s v="RF_9"/>
    <n v="8.1300000000000008"/>
    <m/>
    <m/>
  </r>
  <r>
    <x v="8"/>
    <x v="82"/>
    <x v="6"/>
    <x v="8"/>
    <s v="RF_9"/>
    <n v="294.01"/>
    <m/>
    <m/>
  </r>
  <r>
    <x v="8"/>
    <x v="82"/>
    <x v="7"/>
    <x v="1"/>
    <s v="RF_9"/>
    <n v="90.09"/>
    <m/>
    <m/>
  </r>
  <r>
    <x v="13"/>
    <x v="67"/>
    <x v="4"/>
    <x v="9"/>
    <s v="RF_9"/>
    <n v="385.59"/>
    <m/>
    <m/>
  </r>
  <r>
    <x v="8"/>
    <x v="77"/>
    <x v="3"/>
    <x v="7"/>
    <s v="RF_9"/>
    <n v="291.39"/>
    <s v="SERV COMB FORMIGA PRE PLANTIO 1ª"/>
    <s v="Ativo"/>
  </r>
  <r>
    <x v="13"/>
    <x v="67"/>
    <x v="4"/>
    <x v="4"/>
    <s v="RF_9"/>
    <n v="624.13"/>
    <m/>
    <m/>
  </r>
  <r>
    <x v="1"/>
    <x v="11"/>
    <x v="13"/>
    <x v="13"/>
    <s v="RF_9"/>
    <n v="391.7"/>
    <m/>
    <m/>
  </r>
  <r>
    <x v="13"/>
    <x v="67"/>
    <x v="3"/>
    <x v="3"/>
    <s v="RF_9"/>
    <n v="246.37"/>
    <m/>
    <m/>
  </r>
  <r>
    <x v="1"/>
    <x v="40"/>
    <x v="0"/>
    <x v="0"/>
    <s v="RF_9"/>
    <n v="112.3"/>
    <m/>
    <m/>
  </r>
  <r>
    <x v="5"/>
    <x v="18"/>
    <x v="8"/>
    <x v="6"/>
    <s v="RF_9"/>
    <n v="300.49"/>
    <s v="SERV PLANTIO IRRIGADO NIVEL 1 AGRIC"/>
    <s v="Ativo"/>
  </r>
  <r>
    <x v="13"/>
    <x v="67"/>
    <x v="2"/>
    <x v="2"/>
    <s v="RF_9"/>
    <n v="413.74"/>
    <m/>
    <m/>
  </r>
  <r>
    <x v="8"/>
    <x v="77"/>
    <x v="3"/>
    <x v="0"/>
    <s v="RF_9"/>
    <n v="4.01"/>
    <s v="SERV COMB FORMIGA PRE PLANTIO 1ª"/>
    <s v="Ativo"/>
  </r>
  <r>
    <x v="8"/>
    <x v="82"/>
    <x v="7"/>
    <x v="9"/>
    <s v="RF_9"/>
    <n v="64.92"/>
    <m/>
    <m/>
  </r>
  <r>
    <x v="13"/>
    <x v="67"/>
    <x v="9"/>
    <x v="10"/>
    <s v="RF_9"/>
    <n v="76.400000000000006"/>
    <m/>
    <m/>
  </r>
  <r>
    <x v="13"/>
    <x v="67"/>
    <x v="1"/>
    <x v="1"/>
    <s v="RF_9"/>
    <n v="275.45"/>
    <m/>
    <m/>
  </r>
  <r>
    <x v="5"/>
    <x v="17"/>
    <x v="14"/>
    <x v="4"/>
    <s v="RF_9"/>
    <n v="64.34"/>
    <m/>
    <m/>
  </r>
  <r>
    <x v="13"/>
    <x v="67"/>
    <x v="10"/>
    <x v="13"/>
    <s v="RF_9"/>
    <n v="163.96"/>
    <m/>
    <m/>
  </r>
  <r>
    <x v="1"/>
    <x v="36"/>
    <x v="19"/>
    <x v="10"/>
    <s v="RF_9"/>
    <n v="39.72"/>
    <m/>
    <m/>
  </r>
  <r>
    <x v="9"/>
    <x v="31"/>
    <x v="1"/>
    <x v="15"/>
    <s v="RF_9"/>
    <n v="1.77"/>
    <m/>
    <m/>
  </r>
  <r>
    <x v="8"/>
    <x v="77"/>
    <x v="16"/>
    <x v="8"/>
    <s v="RF_9"/>
    <n v="35.82"/>
    <s v="SERV COMB FORMIGA PRE PLANTIO 1ª"/>
    <s v="Ativo"/>
  </r>
  <r>
    <x v="9"/>
    <x v="93"/>
    <x v="14"/>
    <x v="4"/>
    <s v="RF_9"/>
    <n v="35.58"/>
    <m/>
    <m/>
  </r>
  <r>
    <x v="9"/>
    <x v="93"/>
    <x v="1"/>
    <x v="2"/>
    <s v="RF_9"/>
    <n v="0.2"/>
    <m/>
    <m/>
  </r>
  <r>
    <x v="4"/>
    <x v="14"/>
    <x v="3"/>
    <x v="12"/>
    <s v="RF_9"/>
    <n v="145.77000000000001"/>
    <s v="SERV CONTROLE DE PRAGAS AGRIC"/>
    <s v="Ativo"/>
  </r>
  <r>
    <x v="1"/>
    <x v="36"/>
    <x v="11"/>
    <x v="7"/>
    <s v="RF_9"/>
    <n v="355.82"/>
    <m/>
    <m/>
  </r>
  <r>
    <x v="8"/>
    <x v="82"/>
    <x v="1"/>
    <x v="1"/>
    <s v="RF_9"/>
    <n v="94.93"/>
    <m/>
    <m/>
  </r>
  <r>
    <x v="13"/>
    <x v="70"/>
    <x v="13"/>
    <x v="13"/>
    <s v="RF_9"/>
    <n v="107.42"/>
    <m/>
    <m/>
  </r>
  <r>
    <x v="5"/>
    <x v="16"/>
    <x v="15"/>
    <x v="9"/>
    <s v="RF_9"/>
    <n v="20.010000000000002"/>
    <s v="SERV PLANTIO AGRIC"/>
    <s v="Ativo"/>
  </r>
  <r>
    <x v="1"/>
    <x v="36"/>
    <x v="12"/>
    <x v="12"/>
    <s v="RF_9"/>
    <n v="231.18"/>
    <m/>
    <m/>
  </r>
  <r>
    <x v="8"/>
    <x v="77"/>
    <x v="7"/>
    <x v="6"/>
    <s v="RF_9"/>
    <n v="439.26"/>
    <s v="SERV COMB FORMIGA PRE PLANTIO 1ª"/>
    <s v="Ativo"/>
  </r>
  <r>
    <x v="8"/>
    <x v="73"/>
    <x v="12"/>
    <x v="8"/>
    <s v="RF_9"/>
    <n v="1443"/>
    <s v="SERV COMB FORMIGA MANUAL 1 RUA AGRIC"/>
    <s v="Ativo"/>
  </r>
  <r>
    <x v="1"/>
    <x v="36"/>
    <x v="4"/>
    <x v="4"/>
    <s v="RF_9"/>
    <n v="151.87"/>
    <m/>
    <m/>
  </r>
  <r>
    <x v="5"/>
    <x v="16"/>
    <x v="15"/>
    <x v="10"/>
    <s v="RF_9"/>
    <n v="59.54"/>
    <s v="SERV PLANTIO AGRIC"/>
    <s v="Ativo"/>
  </r>
  <r>
    <x v="1"/>
    <x v="36"/>
    <x v="6"/>
    <x v="7"/>
    <s v="RF_9"/>
    <n v="73.759999999999991"/>
    <m/>
    <m/>
  </r>
  <r>
    <x v="8"/>
    <x v="77"/>
    <x v="6"/>
    <x v="8"/>
    <s v="RF_9"/>
    <n v="157.13"/>
    <s v="SERV COMB FORMIGA PRE PLANTIO 1ª"/>
    <s v="Ativo"/>
  </r>
  <r>
    <x v="13"/>
    <x v="69"/>
    <x v="18"/>
    <x v="11"/>
    <s v="RF_9"/>
    <n v="1081.02"/>
    <m/>
    <m/>
  </r>
  <r>
    <x v="1"/>
    <x v="36"/>
    <x v="7"/>
    <x v="9"/>
    <s v="RF_9"/>
    <n v="235.34"/>
    <m/>
    <m/>
  </r>
  <r>
    <x v="8"/>
    <x v="82"/>
    <x v="2"/>
    <x v="2"/>
    <s v="RF_9"/>
    <n v="200.52"/>
    <m/>
    <m/>
  </r>
  <r>
    <x v="13"/>
    <x v="69"/>
    <x v="18"/>
    <x v="13"/>
    <s v="RF_9"/>
    <n v="564.9"/>
    <m/>
    <m/>
  </r>
  <r>
    <x v="1"/>
    <x v="36"/>
    <x v="15"/>
    <x v="9"/>
    <s v="RF_9"/>
    <n v="20.010000000000002"/>
    <m/>
    <m/>
  </r>
  <r>
    <x v="13"/>
    <x v="68"/>
    <x v="14"/>
    <x v="4"/>
    <s v="RF_9"/>
    <n v="67.12"/>
    <m/>
    <m/>
  </r>
  <r>
    <x v="1"/>
    <x v="36"/>
    <x v="15"/>
    <x v="10"/>
    <s v="RF_9"/>
    <n v="53.18"/>
    <m/>
    <m/>
  </r>
  <r>
    <x v="1"/>
    <x v="5"/>
    <x v="19"/>
    <x v="10"/>
    <s v="RF_9"/>
    <n v="18.668399999999998"/>
    <m/>
    <m/>
  </r>
  <r>
    <x v="1"/>
    <x v="5"/>
    <x v="0"/>
    <x v="0"/>
    <s v="RF_9"/>
    <n v="239.83629999999999"/>
    <m/>
    <m/>
  </r>
  <r>
    <x v="13"/>
    <x v="67"/>
    <x v="10"/>
    <x v="11"/>
    <s v="RF_9"/>
    <n v="335.33"/>
    <m/>
    <m/>
  </r>
  <r>
    <x v="1"/>
    <x v="36"/>
    <x v="8"/>
    <x v="6"/>
    <s v="RF_9"/>
    <n v="300.49"/>
    <m/>
    <m/>
  </r>
  <r>
    <x v="8"/>
    <x v="82"/>
    <x v="3"/>
    <x v="3"/>
    <s v="RF_9"/>
    <n v="187.62"/>
    <m/>
    <m/>
  </r>
  <r>
    <x v="8"/>
    <x v="77"/>
    <x v="6"/>
    <x v="7"/>
    <s v="RF_9"/>
    <n v="183.1"/>
    <s v="SERV COMB FORMIGA PRE PLANTIO 1ª"/>
    <s v="Ativo"/>
  </r>
  <r>
    <x v="8"/>
    <x v="73"/>
    <x v="12"/>
    <x v="12"/>
    <s v="RF_9"/>
    <n v="737.49"/>
    <s v="SERV COMB FORMIGA MANUAL 1 RUA AGRIC"/>
    <s v="Ativo"/>
  </r>
  <r>
    <x v="13"/>
    <x v="67"/>
    <x v="12"/>
    <x v="8"/>
    <s v="RF_9"/>
    <n v="36.61"/>
    <m/>
    <m/>
  </r>
  <r>
    <x v="13"/>
    <x v="67"/>
    <x v="12"/>
    <x v="12"/>
    <s v="RF_9"/>
    <n v="643.92999999999995"/>
    <m/>
    <m/>
  </r>
  <r>
    <x v="8"/>
    <x v="83"/>
    <x v="0"/>
    <x v="0"/>
    <s v="RF_9"/>
    <n v="487.26"/>
    <m/>
    <m/>
  </r>
  <r>
    <x v="8"/>
    <x v="83"/>
    <x v="11"/>
    <x v="0"/>
    <s v="RF_9"/>
    <n v="285.11"/>
    <m/>
    <m/>
  </r>
  <r>
    <x v="13"/>
    <x v="63"/>
    <x v="4"/>
    <x v="4"/>
    <s v="RF_9"/>
    <n v="87.53"/>
    <m/>
    <m/>
  </r>
  <r>
    <x v="1"/>
    <x v="95"/>
    <x v="13"/>
    <x v="13"/>
    <s v="RF_9"/>
    <n v="391.7"/>
    <m/>
    <m/>
  </r>
  <r>
    <x v="8"/>
    <x v="83"/>
    <x v="11"/>
    <x v="7"/>
    <s v="RF_9"/>
    <n v="427.14"/>
    <m/>
    <m/>
  </r>
  <r>
    <x v="13"/>
    <x v="63"/>
    <x v="3"/>
    <x v="3"/>
    <s v="RF_9"/>
    <n v="154.61000000000001"/>
    <m/>
    <m/>
  </r>
  <r>
    <x v="1"/>
    <x v="95"/>
    <x v="13"/>
    <x v="12"/>
    <s v="RF_9"/>
    <n v="8.1300000000000008"/>
    <m/>
    <m/>
  </r>
  <r>
    <x v="8"/>
    <x v="73"/>
    <x v="12"/>
    <x v="7"/>
    <s v="RF_9"/>
    <n v="192.9"/>
    <s v="SERV COMB FORMIGA MANUAL 1 RUA AGRIC"/>
    <s v="Ativo"/>
  </r>
  <r>
    <x v="1"/>
    <x v="10"/>
    <x v="7"/>
    <x v="1"/>
    <s v="RF_9"/>
    <n v="90.09"/>
    <m/>
    <m/>
  </r>
  <r>
    <x v="1"/>
    <x v="37"/>
    <x v="0"/>
    <x v="0"/>
    <s v="RF_9"/>
    <n v="149.13999999999999"/>
    <m/>
    <m/>
  </r>
  <r>
    <x v="13"/>
    <x v="63"/>
    <x v="1"/>
    <x v="1"/>
    <s v="RF_9"/>
    <n v="94.93"/>
    <m/>
    <m/>
  </r>
  <r>
    <x v="1"/>
    <x v="37"/>
    <x v="19"/>
    <x v="10"/>
    <s v="RF_9"/>
    <n v="39.72"/>
    <m/>
    <m/>
  </r>
  <r>
    <x v="8"/>
    <x v="83"/>
    <x v="1"/>
    <x v="1"/>
    <s v="RF_9"/>
    <n v="118.7"/>
    <m/>
    <m/>
  </r>
  <r>
    <x v="13"/>
    <x v="63"/>
    <x v="12"/>
    <x v="8"/>
    <s v="RF_9"/>
    <n v="36.61"/>
    <m/>
    <m/>
  </r>
  <r>
    <x v="13"/>
    <x v="63"/>
    <x v="12"/>
    <x v="12"/>
    <s v="RF_9"/>
    <n v="271.98"/>
    <m/>
    <m/>
  </r>
  <r>
    <x v="5"/>
    <x v="20"/>
    <x v="3"/>
    <x v="3"/>
    <s v="RF_9"/>
    <n v="218.55"/>
    <m/>
    <m/>
  </r>
  <r>
    <x v="1"/>
    <x v="37"/>
    <x v="11"/>
    <x v="7"/>
    <s v="RF_9"/>
    <n v="355.82"/>
    <m/>
    <m/>
  </r>
  <r>
    <x v="13"/>
    <x v="63"/>
    <x v="11"/>
    <x v="7"/>
    <s v="RF_9"/>
    <n v="423.7"/>
    <m/>
    <m/>
  </r>
  <r>
    <x v="1"/>
    <x v="37"/>
    <x v="12"/>
    <x v="12"/>
    <s v="RF_9"/>
    <n v="231.18"/>
    <m/>
    <m/>
  </r>
  <r>
    <x v="8"/>
    <x v="83"/>
    <x v="2"/>
    <x v="2"/>
    <s v="RF_9"/>
    <n v="213.22"/>
    <m/>
    <m/>
  </r>
  <r>
    <x v="8"/>
    <x v="77"/>
    <x v="11"/>
    <x v="7"/>
    <s v="RF_9"/>
    <n v="477.98"/>
    <s v="SERV COMB FORMIGA PRE PLANTIO 1ª"/>
    <s v="Ativo"/>
  </r>
  <r>
    <x v="13"/>
    <x v="63"/>
    <x v="0"/>
    <x v="0"/>
    <s v="RF_9"/>
    <n v="451.11"/>
    <m/>
    <m/>
  </r>
  <r>
    <x v="1"/>
    <x v="10"/>
    <x v="6"/>
    <x v="8"/>
    <s v="RF_9"/>
    <n v="294.01"/>
    <m/>
    <m/>
  </r>
  <r>
    <x v="1"/>
    <x v="37"/>
    <x v="4"/>
    <x v="4"/>
    <s v="RF_9"/>
    <n v="151.87"/>
    <m/>
    <m/>
  </r>
  <r>
    <x v="1"/>
    <x v="10"/>
    <x v="5"/>
    <x v="15"/>
    <s v="RF_9"/>
    <n v="96.179999999999993"/>
    <m/>
    <m/>
  </r>
  <r>
    <x v="5"/>
    <x v="88"/>
    <x v="13"/>
    <x v="13"/>
    <s v="RF_9"/>
    <n v="409.57"/>
    <m/>
    <m/>
  </r>
  <r>
    <x v="1"/>
    <x v="37"/>
    <x v="6"/>
    <x v="7"/>
    <s v="RF_9"/>
    <n v="73.759999999999991"/>
    <m/>
    <m/>
  </r>
  <r>
    <x v="1"/>
    <x v="10"/>
    <x v="2"/>
    <x v="2"/>
    <s v="RF_9"/>
    <n v="200.52"/>
    <m/>
    <m/>
  </r>
  <r>
    <x v="1"/>
    <x v="37"/>
    <x v="7"/>
    <x v="9"/>
    <s v="RF_9"/>
    <n v="235.34"/>
    <m/>
    <m/>
  </r>
  <r>
    <x v="13"/>
    <x v="63"/>
    <x v="5"/>
    <x v="15"/>
    <s v="RF_9"/>
    <n v="96.179999999999993"/>
    <m/>
    <m/>
  </r>
  <r>
    <x v="5"/>
    <x v="20"/>
    <x v="0"/>
    <x v="0"/>
    <s v="RF_9"/>
    <n v="113.1"/>
    <m/>
    <m/>
  </r>
  <r>
    <x v="13"/>
    <x v="63"/>
    <x v="5"/>
    <x v="10"/>
    <s v="RF_9"/>
    <n v="94.25"/>
    <m/>
    <m/>
  </r>
  <r>
    <x v="13"/>
    <x v="63"/>
    <x v="6"/>
    <x v="7"/>
    <s v="RF_9"/>
    <n v="123.98"/>
    <m/>
    <m/>
  </r>
  <r>
    <x v="1"/>
    <x v="40"/>
    <x v="12"/>
    <x v="12"/>
    <s v="RF_9"/>
    <n v="32.659999999999997"/>
    <m/>
    <m/>
  </r>
  <r>
    <x v="1"/>
    <x v="40"/>
    <x v="12"/>
    <x v="8"/>
    <s v="RF_9"/>
    <n v="36.61"/>
    <m/>
    <m/>
  </r>
  <r>
    <x v="13"/>
    <x v="67"/>
    <x v="11"/>
    <x v="8"/>
    <s v="RF_9"/>
    <n v="166.79"/>
    <m/>
    <m/>
  </r>
  <r>
    <x v="13"/>
    <x v="67"/>
    <x v="11"/>
    <x v="7"/>
    <s v="RF_9"/>
    <n v="232.01"/>
    <m/>
    <m/>
  </r>
  <r>
    <x v="1"/>
    <x v="40"/>
    <x v="1"/>
    <x v="1"/>
    <s v="RF_9"/>
    <n v="94.93"/>
    <m/>
    <m/>
  </r>
  <r>
    <x v="8"/>
    <x v="77"/>
    <x v="1"/>
    <x v="7"/>
    <s v="RF_9"/>
    <n v="93.85"/>
    <s v="SERV COMB FORMIGA PRE PLANTIO 1ª"/>
    <s v="Ativo"/>
  </r>
  <r>
    <x v="13"/>
    <x v="67"/>
    <x v="11"/>
    <x v="0"/>
    <s v="RF_9"/>
    <n v="285.11"/>
    <m/>
    <m/>
  </r>
  <r>
    <x v="1"/>
    <x v="40"/>
    <x v="2"/>
    <x v="2"/>
    <s v="RF_9"/>
    <n v="200.52"/>
    <m/>
    <m/>
  </r>
  <r>
    <x v="13"/>
    <x v="67"/>
    <x v="0"/>
    <x v="0"/>
    <s v="RF_9"/>
    <n v="602.27"/>
    <m/>
    <m/>
  </r>
  <r>
    <x v="1"/>
    <x v="1"/>
    <x v="1"/>
    <x v="1"/>
    <s v="RF_9"/>
    <n v="44.617100000000001"/>
    <s v="SERV IRRIGACAO REPLANTIO NIVEL 1 AGRIC"/>
    <s v="Ativo"/>
  </r>
  <r>
    <x v="5"/>
    <x v="18"/>
    <x v="10"/>
    <x v="11"/>
    <s v="RF_9"/>
    <n v="599.64"/>
    <s v="SERV PLANTIO IRRIGADO NIVEL 1 AGRIC"/>
    <s v="Ativo"/>
  </r>
  <r>
    <x v="8"/>
    <x v="82"/>
    <x v="8"/>
    <x v="6"/>
    <s v="RF_9"/>
    <n v="418.69"/>
    <m/>
    <m/>
  </r>
  <r>
    <x v="1"/>
    <x v="40"/>
    <x v="5"/>
    <x v="15"/>
    <s v="RF_9"/>
    <n v="96.179999999999993"/>
    <m/>
    <m/>
  </r>
  <r>
    <x v="13"/>
    <x v="63"/>
    <x v="10"/>
    <x v="11"/>
    <s v="RF_9"/>
    <n v="518.58000000000004"/>
    <m/>
    <m/>
  </r>
  <r>
    <x v="9"/>
    <x v="31"/>
    <x v="14"/>
    <x v="4"/>
    <s v="RF_9"/>
    <n v="15.24"/>
    <m/>
    <m/>
  </r>
  <r>
    <x v="1"/>
    <x v="10"/>
    <x v="9"/>
    <x v="10"/>
    <s v="RF_9"/>
    <n v="64"/>
    <m/>
    <m/>
  </r>
  <r>
    <x v="8"/>
    <x v="82"/>
    <x v="10"/>
    <x v="13"/>
    <s v="RF_9"/>
    <n v="81.540000000000006"/>
    <m/>
    <m/>
  </r>
  <r>
    <x v="13"/>
    <x v="63"/>
    <x v="10"/>
    <x v="13"/>
    <s v="RF_9"/>
    <n v="53.12"/>
    <m/>
    <m/>
  </r>
  <r>
    <x v="1"/>
    <x v="40"/>
    <x v="6"/>
    <x v="8"/>
    <s v="RF_9"/>
    <n v="294.01"/>
    <m/>
    <m/>
  </r>
  <r>
    <x v="8"/>
    <x v="82"/>
    <x v="10"/>
    <x v="8"/>
    <s v="RF_9"/>
    <n v="8.6"/>
    <m/>
    <m/>
  </r>
  <r>
    <x v="13"/>
    <x v="63"/>
    <x v="8"/>
    <x v="6"/>
    <s v="RF_9"/>
    <n v="281.49"/>
    <m/>
    <m/>
  </r>
  <r>
    <x v="1"/>
    <x v="40"/>
    <x v="7"/>
    <x v="1"/>
    <s v="RF_9"/>
    <n v="90.09"/>
    <m/>
    <m/>
  </r>
  <r>
    <x v="5"/>
    <x v="19"/>
    <x v="0"/>
    <x v="0"/>
    <s v="RF_9"/>
    <n v="248.05"/>
    <m/>
    <m/>
  </r>
  <r>
    <x v="1"/>
    <x v="40"/>
    <x v="7"/>
    <x v="9"/>
    <s v="RF_9"/>
    <n v="31.34"/>
    <m/>
    <m/>
  </r>
  <r>
    <x v="13"/>
    <x v="63"/>
    <x v="15"/>
    <x v="15"/>
    <s v="RF_9"/>
    <n v="91.54"/>
    <m/>
    <m/>
  </r>
  <r>
    <x v="13"/>
    <x v="63"/>
    <x v="7"/>
    <x v="9"/>
    <s v="RF_9"/>
    <n v="402.38"/>
    <m/>
    <m/>
  </r>
  <r>
    <x v="1"/>
    <x v="10"/>
    <x v="7"/>
    <x v="9"/>
    <s v="RF_9"/>
    <n v="31.34"/>
    <m/>
    <m/>
  </r>
  <r>
    <x v="8"/>
    <x v="82"/>
    <x v="10"/>
    <x v="11"/>
    <s v="RF_9"/>
    <n v="253.66"/>
    <m/>
    <m/>
  </r>
  <r>
    <x v="13"/>
    <x v="63"/>
    <x v="6"/>
    <x v="8"/>
    <s v="RF_9"/>
    <n v="294.33999999999997"/>
    <m/>
    <m/>
  </r>
  <r>
    <x v="1"/>
    <x v="40"/>
    <x v="9"/>
    <x v="10"/>
    <s v="RF_9"/>
    <n v="64"/>
    <m/>
    <m/>
  </r>
  <r>
    <x v="8"/>
    <x v="82"/>
    <x v="9"/>
    <x v="10"/>
    <s v="RF_9"/>
    <n v="94.07"/>
    <m/>
    <m/>
  </r>
  <r>
    <x v="1"/>
    <x v="40"/>
    <x v="3"/>
    <x v="3"/>
    <s v="RF_9"/>
    <n v="157.81"/>
    <m/>
    <m/>
  </r>
  <r>
    <x v="16"/>
    <x v="109"/>
    <x v="23"/>
    <x v="1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938AD-E5BC-4ED9-9A59-3BFD76C560AF}" name="Tabela dinâmica7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4:C14" firstHeaderRow="1" firstDataRow="1" firstDataCol="2" rowPageCount="1" colPageCount="1"/>
  <pivotFields count="8">
    <pivotField axis="axisRow" compact="0" outline="0" showAll="0" defaultSubtotal="0">
      <items count="17">
        <item x="0"/>
        <item x="8"/>
        <item x="6"/>
        <item x="7"/>
        <item x="1"/>
        <item x="3"/>
        <item x="5"/>
        <item x="9"/>
        <item x="4"/>
        <item x="13"/>
        <item x="15"/>
        <item x="14"/>
        <item x="12"/>
        <item x="11"/>
        <item x="10"/>
        <item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0">
        <item x="86"/>
        <item x="12"/>
        <item x="60"/>
        <item x="25"/>
        <item x="26"/>
        <item x="27"/>
        <item x="28"/>
        <item x="29"/>
        <item x="58"/>
        <item x="100"/>
        <item x="30"/>
        <item x="0"/>
        <item x="81"/>
        <item x="75"/>
        <item x="92"/>
        <item x="80"/>
        <item x="105"/>
        <item x="98"/>
        <item x="35"/>
        <item x="63"/>
        <item x="72"/>
        <item x="67"/>
        <item x="32"/>
        <item x="93"/>
        <item x="31"/>
        <item x="94"/>
        <item x="68"/>
        <item x="51"/>
        <item x="23"/>
        <item x="24"/>
        <item x="44"/>
        <item x="45"/>
        <item x="69"/>
        <item x="42"/>
        <item x="43"/>
        <item x="90"/>
        <item x="91"/>
        <item x="70"/>
        <item x="97"/>
        <item x="71"/>
        <item x="82"/>
        <item x="83"/>
        <item x="76"/>
        <item x="107"/>
        <item x="74"/>
        <item x="87"/>
        <item x="73"/>
        <item x="84"/>
        <item x="77"/>
        <item x="78"/>
        <item x="79"/>
        <item x="85"/>
        <item x="59"/>
        <item x="99"/>
        <item x="33"/>
        <item x="14"/>
        <item x="61"/>
        <item x="62"/>
        <item x="36"/>
        <item x="41"/>
        <item x="40"/>
        <item x="95"/>
        <item x="37"/>
        <item x="38"/>
        <item x="39"/>
        <item x="96"/>
        <item x="22"/>
        <item x="21"/>
        <item x="6"/>
        <item x="8"/>
        <item x="7"/>
        <item x="9"/>
        <item x="10"/>
        <item x="11"/>
        <item x="5"/>
        <item x="104"/>
        <item x="101"/>
        <item x="1"/>
        <item x="2"/>
        <item x="3"/>
        <item x="4"/>
        <item x="89"/>
        <item x="13"/>
        <item x="16"/>
        <item x="17"/>
        <item x="18"/>
        <item x="19"/>
        <item x="20"/>
        <item x="88"/>
        <item x="15"/>
        <item x="106"/>
        <item x="108"/>
        <item x="65"/>
        <item x="57"/>
        <item x="34"/>
        <item x="47"/>
        <item x="48"/>
        <item x="49"/>
        <item x="50"/>
        <item x="56"/>
        <item x="46"/>
        <item x="103"/>
        <item x="102"/>
        <item x="52"/>
        <item x="53"/>
        <item x="54"/>
        <item x="55"/>
        <item x="66"/>
        <item x="64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h="1" x="13"/>
        <item h="1" x="0"/>
        <item h="1" x="19"/>
        <item h="1" x="11"/>
        <item h="1" m="1" x="24"/>
        <item h="1" x="1"/>
        <item h="1" x="2"/>
        <item h="1" x="3"/>
        <item h="1" x="21"/>
        <item h="1" x="4"/>
        <item h="1" x="5"/>
        <item h="1" x="6"/>
        <item h="1" x="7"/>
        <item h="1" x="14"/>
        <item x="16"/>
        <item h="1" x="17"/>
        <item h="1" x="15"/>
        <item h="1" x="20"/>
        <item h="1" x="8"/>
        <item h="1" x="22"/>
        <item h="1" x="9"/>
        <item h="1" x="10"/>
        <item h="1" x="18"/>
        <item h="1" x="23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0">
    <i>
      <x v="1"/>
      <x v="44"/>
    </i>
    <i r="1">
      <x v="46"/>
    </i>
    <i r="1">
      <x v="48"/>
    </i>
    <i r="1">
      <x v="49"/>
    </i>
    <i r="1">
      <x v="51"/>
    </i>
    <i>
      <x v="7"/>
      <x v="25"/>
    </i>
    <i r="1">
      <x v="27"/>
    </i>
    <i r="1">
      <x v="28"/>
    </i>
    <i r="1">
      <x v="29"/>
    </i>
    <i t="grand">
      <x/>
    </i>
  </rowItems>
  <colItems count="1">
    <i/>
  </colItems>
  <pageFields count="1">
    <pageField fld="2" hier="-1"/>
  </pageFields>
  <dataFields count="1">
    <dataField name="Soma de Área planejada -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79A9A-5584-4BB1-8EE8-65410517D104}" name="Tabela dinâmica9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24:D43" firstHeaderRow="1" firstDataRow="1" firstDataCol="3"/>
  <pivotFields count="8">
    <pivotField axis="axisRow" compact="0" outline="0" showAll="0" defaultSubtotal="0">
      <items count="17">
        <item h="1" sd="0" x="0"/>
        <item sd="0" x="8"/>
        <item h="1" sd="0" x="6"/>
        <item h="1" sd="0" x="7"/>
        <item h="1" x="1"/>
        <item h="1" x="3"/>
        <item h="1" x="5"/>
        <item sd="0" x="9"/>
        <item h="1" sd="0" x="4"/>
        <item h="1" x="13"/>
        <item h="1" x="15"/>
        <item h="1" x="14"/>
        <item h="1" x="12"/>
        <item h="1" x="11"/>
        <item h="1" x="10"/>
        <item h="1" x="2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0">
        <item x="86"/>
        <item x="12"/>
        <item x="60"/>
        <item x="25"/>
        <item x="26"/>
        <item x="27"/>
        <item x="28"/>
        <item x="29"/>
        <item x="58"/>
        <item x="100"/>
        <item x="30"/>
        <item x="0"/>
        <item x="81"/>
        <item x="75"/>
        <item x="92"/>
        <item x="80"/>
        <item x="105"/>
        <item x="98"/>
        <item x="35"/>
        <item x="63"/>
        <item x="72"/>
        <item x="67"/>
        <item x="32"/>
        <item x="93"/>
        <item x="31"/>
        <item x="94"/>
        <item x="68"/>
        <item x="51"/>
        <item x="23"/>
        <item x="24"/>
        <item x="44"/>
        <item x="45"/>
        <item x="69"/>
        <item x="42"/>
        <item x="43"/>
        <item x="90"/>
        <item x="91"/>
        <item x="70"/>
        <item x="97"/>
        <item x="71"/>
        <item x="82"/>
        <item x="83"/>
        <item x="76"/>
        <item x="107"/>
        <item x="74"/>
        <item x="87"/>
        <item x="73"/>
        <item x="84"/>
        <item x="77"/>
        <item x="78"/>
        <item x="79"/>
        <item x="85"/>
        <item x="59"/>
        <item x="99"/>
        <item x="33"/>
        <item x="14"/>
        <item x="61"/>
        <item x="62"/>
        <item x="36"/>
        <item x="41"/>
        <item x="40"/>
        <item x="95"/>
        <item x="37"/>
        <item x="38"/>
        <item x="39"/>
        <item x="96"/>
        <item x="22"/>
        <item x="21"/>
        <item x="6"/>
        <item x="8"/>
        <item x="7"/>
        <item x="9"/>
        <item x="10"/>
        <item x="11"/>
        <item x="5"/>
        <item x="104"/>
        <item x="101"/>
        <item x="1"/>
        <item x="2"/>
        <item x="3"/>
        <item x="4"/>
        <item x="89"/>
        <item x="13"/>
        <item x="16"/>
        <item x="17"/>
        <item x="18"/>
        <item x="19"/>
        <item x="20"/>
        <item x="88"/>
        <item x="15"/>
        <item x="106"/>
        <item x="108"/>
        <item x="65"/>
        <item x="57"/>
        <item x="34"/>
        <item x="47"/>
        <item x="48"/>
        <item x="49"/>
        <item x="50"/>
        <item x="56"/>
        <item x="46"/>
        <item x="103"/>
        <item x="102"/>
        <item x="52"/>
        <item x="53"/>
        <item x="54"/>
        <item x="55"/>
        <item x="66"/>
        <item x="64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5">
        <item x="13"/>
        <item x="0"/>
        <item h="1" x="19"/>
        <item x="11"/>
        <item h="1" m="1" x="24"/>
        <item x="1"/>
        <item h="1" x="2"/>
        <item h="1" x="3"/>
        <item h="1" x="21"/>
        <item x="4"/>
        <item h="1" x="5"/>
        <item x="6"/>
        <item x="7"/>
        <item h="1" x="14"/>
        <item h="1" x="16"/>
        <item h="1" x="17"/>
        <item h="1" x="15"/>
        <item h="1" x="20"/>
        <item x="8"/>
        <item h="1" x="22"/>
        <item h="1" x="9"/>
        <item x="10"/>
        <item h="1" x="18"/>
        <item h="1" x="2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1"/>
  </rowFields>
  <rowItems count="19">
    <i>
      <x v="1"/>
      <x v="1"/>
    </i>
    <i r="1">
      <x v="7"/>
    </i>
    <i>
      <x v="3"/>
      <x v="1"/>
    </i>
    <i r="1">
      <x v="7"/>
    </i>
    <i>
      <x v="5"/>
      <x v="1"/>
    </i>
    <i r="1">
      <x v="7"/>
    </i>
    <i>
      <x v="9"/>
      <x v="1"/>
    </i>
    <i r="1">
      <x v="7"/>
    </i>
    <i>
      <x v="11"/>
      <x v="1"/>
    </i>
    <i r="1">
      <x v="7"/>
    </i>
    <i>
      <x v="12"/>
      <x v="1"/>
    </i>
    <i r="1">
      <x v="7"/>
    </i>
    <i>
      <x v="18"/>
      <x v="1"/>
    </i>
    <i r="1">
      <x v="7"/>
    </i>
    <i>
      <x v="21"/>
      <x v="1"/>
    </i>
    <i r="1">
      <x v="7"/>
    </i>
    <i>
      <x v="24"/>
      <x v="1"/>
    </i>
    <i r="1">
      <x v="7"/>
    </i>
    <i t="grand">
      <x/>
    </i>
  </rowItems>
  <colItems count="1">
    <i/>
  </colItems>
  <dataFields count="1">
    <dataField name="Soma de Área planejada -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0B155-BADA-4058-BE6D-012FE4E4C96F}" name="Tabela dinâmica8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4:M17" firstHeaderRow="1" firstDataRow="1" firstDataCol="3" rowPageCount="1" colPageCount="1"/>
  <pivotFields count="8">
    <pivotField axis="axisRow" compact="0" outline="0" showAll="0" defaultSubtotal="0">
      <items count="17">
        <item x="0"/>
        <item sd="0" x="8"/>
        <item x="6"/>
        <item x="7"/>
        <item x="1"/>
        <item x="3"/>
        <item x="5"/>
        <item sd="0" x="9"/>
        <item x="4"/>
        <item x="13"/>
        <item x="15"/>
        <item x="14"/>
        <item x="12"/>
        <item x="11"/>
        <item x="10"/>
        <item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0">
        <item x="86"/>
        <item x="12"/>
        <item x="60"/>
        <item x="25"/>
        <item x="26"/>
        <item x="27"/>
        <item x="28"/>
        <item x="29"/>
        <item x="58"/>
        <item x="100"/>
        <item x="30"/>
        <item x="0"/>
        <item x="81"/>
        <item x="75"/>
        <item x="92"/>
        <item x="80"/>
        <item x="105"/>
        <item x="98"/>
        <item x="35"/>
        <item x="63"/>
        <item x="72"/>
        <item x="67"/>
        <item x="32"/>
        <item x="93"/>
        <item x="31"/>
        <item x="94"/>
        <item x="68"/>
        <item x="51"/>
        <item x="23"/>
        <item x="24"/>
        <item x="44"/>
        <item x="45"/>
        <item x="69"/>
        <item x="42"/>
        <item x="43"/>
        <item x="90"/>
        <item x="91"/>
        <item x="70"/>
        <item x="97"/>
        <item x="71"/>
        <item x="82"/>
        <item x="83"/>
        <item x="76"/>
        <item x="107"/>
        <item x="74"/>
        <item x="87"/>
        <item x="73"/>
        <item x="84"/>
        <item x="77"/>
        <item x="78"/>
        <item x="79"/>
        <item x="85"/>
        <item x="59"/>
        <item x="99"/>
        <item x="33"/>
        <item x="14"/>
        <item x="61"/>
        <item x="62"/>
        <item x="36"/>
        <item x="41"/>
        <item x="40"/>
        <item x="95"/>
        <item x="37"/>
        <item x="38"/>
        <item x="39"/>
        <item x="96"/>
        <item x="22"/>
        <item x="21"/>
        <item x="6"/>
        <item x="8"/>
        <item x="7"/>
        <item x="9"/>
        <item x="10"/>
        <item x="11"/>
        <item x="5"/>
        <item x="104"/>
        <item x="101"/>
        <item x="1"/>
        <item x="2"/>
        <item x="3"/>
        <item x="4"/>
        <item x="89"/>
        <item x="13"/>
        <item x="16"/>
        <item x="17"/>
        <item x="18"/>
        <item x="19"/>
        <item x="20"/>
        <item x="88"/>
        <item x="15"/>
        <item x="106"/>
        <item x="108"/>
        <item x="65"/>
        <item x="57"/>
        <item x="34"/>
        <item x="47"/>
        <item x="48"/>
        <item x="49"/>
        <item x="50"/>
        <item x="56"/>
        <item x="46"/>
        <item x="103"/>
        <item x="102"/>
        <item x="52"/>
        <item x="53"/>
        <item x="54"/>
        <item x="55"/>
        <item x="66"/>
        <item x="64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h="1" x="13"/>
        <item h="1" x="0"/>
        <item h="1" x="19"/>
        <item h="1" x="11"/>
        <item h="1" m="1" x="24"/>
        <item h="1" x="1"/>
        <item h="1" x="2"/>
        <item h="1" x="3"/>
        <item h="1" x="21"/>
        <item h="1" x="4"/>
        <item h="1" x="5"/>
        <item h="1" x="6"/>
        <item h="1" x="7"/>
        <item h="1" x="14"/>
        <item x="16"/>
        <item h="1" x="17"/>
        <item h="1" x="15"/>
        <item h="1" x="20"/>
        <item h="1" x="8"/>
        <item h="1" x="22"/>
        <item h="1" x="9"/>
        <item h="1" x="10"/>
        <item h="1" x="18"/>
        <item h="1" x="23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13"/>
        <item x="0"/>
        <item x="5"/>
        <item x="7"/>
        <item x="12"/>
        <item x="1"/>
        <item x="2"/>
        <item x="3"/>
        <item x="4"/>
        <item x="15"/>
        <item x="8"/>
        <item x="9"/>
        <item x="14"/>
        <item x="16"/>
        <item x="10"/>
        <item x="6"/>
        <item x="11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1"/>
  </rowFields>
  <rowItems count="13">
    <i>
      <x/>
      <x v="1"/>
    </i>
    <i r="1">
      <x v="7"/>
    </i>
    <i>
      <x v="1"/>
      <x v="1"/>
    </i>
    <i>
      <x v="3"/>
      <x v="1"/>
    </i>
    <i>
      <x v="4"/>
      <x v="1"/>
    </i>
    <i>
      <x v="5"/>
      <x v="1"/>
    </i>
    <i>
      <x v="8"/>
      <x v="1"/>
    </i>
    <i>
      <x v="10"/>
      <x v="1"/>
    </i>
    <i>
      <x v="11"/>
      <x v="1"/>
    </i>
    <i r="1">
      <x v="7"/>
    </i>
    <i>
      <x v="15"/>
      <x v="1"/>
    </i>
    <i>
      <x v="16"/>
      <x v="1"/>
    </i>
    <i t="grand">
      <x/>
    </i>
  </rowItems>
  <colItems count="1">
    <i/>
  </colItems>
  <pageFields count="1">
    <pageField fld="2" hier="-1"/>
  </pageFields>
  <dataFields count="1">
    <dataField name="Soma de Área planejada - ha" fld="5" baseField="0" baseItem="0"/>
  </dataFields>
  <formats count="1">
    <format dxfId="19">
      <pivotArea outline="0" fieldPosition="0">
        <references count="2">
          <reference field="0" count="2" selected="0">
            <x v="1"/>
            <x v="7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025A4-F170-4C36-B770-55EDC1DB0D33}" name="Tabela dinâmica9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27:D154" firstHeaderRow="1" firstDataRow="1" firstDataCol="3"/>
  <pivotFields count="8">
    <pivotField axis="axisRow" compact="0" outline="0" showAll="0" defaultSubtotal="0">
      <items count="17">
        <item sd="0" x="0"/>
        <item sd="0" x="8"/>
        <item sd="0" x="6"/>
        <item sd="0" x="7"/>
        <item sd="0" x="1"/>
        <item sd="0" x="3"/>
        <item sd="0" x="5"/>
        <item sd="0" x="9"/>
        <item sd="0" x="4"/>
        <item sd="0" x="13"/>
        <item sd="0" x="15"/>
        <item sd="0" x="14"/>
        <item sd="0" x="12"/>
        <item sd="0" x="11"/>
        <item sd="0" x="10"/>
        <item sd="0"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0">
        <item x="86"/>
        <item x="12"/>
        <item x="60"/>
        <item x="25"/>
        <item x="26"/>
        <item x="27"/>
        <item x="28"/>
        <item x="29"/>
        <item x="58"/>
        <item x="100"/>
        <item x="30"/>
        <item x="0"/>
        <item x="81"/>
        <item x="75"/>
        <item x="92"/>
        <item x="80"/>
        <item x="105"/>
        <item x="98"/>
        <item x="35"/>
        <item x="63"/>
        <item x="72"/>
        <item x="67"/>
        <item x="32"/>
        <item x="93"/>
        <item x="31"/>
        <item x="94"/>
        <item x="68"/>
        <item x="51"/>
        <item x="23"/>
        <item x="24"/>
        <item x="44"/>
        <item x="45"/>
        <item x="69"/>
        <item x="42"/>
        <item x="43"/>
        <item x="90"/>
        <item x="91"/>
        <item x="70"/>
        <item x="97"/>
        <item x="71"/>
        <item x="82"/>
        <item x="83"/>
        <item x="76"/>
        <item x="107"/>
        <item x="74"/>
        <item x="87"/>
        <item x="73"/>
        <item x="84"/>
        <item x="77"/>
        <item x="78"/>
        <item x="79"/>
        <item x="85"/>
        <item x="59"/>
        <item x="99"/>
        <item x="33"/>
        <item x="14"/>
        <item x="61"/>
        <item x="62"/>
        <item x="36"/>
        <item x="41"/>
        <item x="40"/>
        <item x="95"/>
        <item x="37"/>
        <item x="38"/>
        <item x="39"/>
        <item x="96"/>
        <item x="22"/>
        <item x="21"/>
        <item x="6"/>
        <item x="8"/>
        <item x="7"/>
        <item x="9"/>
        <item x="10"/>
        <item x="11"/>
        <item x="5"/>
        <item x="104"/>
        <item x="101"/>
        <item x="1"/>
        <item x="2"/>
        <item x="3"/>
        <item x="4"/>
        <item x="89"/>
        <item x="13"/>
        <item x="16"/>
        <item x="17"/>
        <item x="18"/>
        <item x="19"/>
        <item x="20"/>
        <item x="88"/>
        <item x="15"/>
        <item x="106"/>
        <item x="108"/>
        <item x="65"/>
        <item x="57"/>
        <item x="34"/>
        <item x="47"/>
        <item x="48"/>
        <item x="49"/>
        <item x="50"/>
        <item x="56"/>
        <item x="46"/>
        <item x="103"/>
        <item x="102"/>
        <item x="52"/>
        <item x="53"/>
        <item x="54"/>
        <item x="55"/>
        <item x="66"/>
        <item x="64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5">
        <item x="13"/>
        <item x="0"/>
        <item h="1" x="19"/>
        <item x="11"/>
        <item h="1" m="1" x="24"/>
        <item x="1"/>
        <item x="2"/>
        <item h="1" x="3"/>
        <item h="1" x="21"/>
        <item h="1" x="4"/>
        <item x="5"/>
        <item x="6"/>
        <item x="7"/>
        <item h="1" x="14"/>
        <item h="1" x="16"/>
        <item h="1" x="17"/>
        <item x="15"/>
        <item h="1" x="20"/>
        <item x="8"/>
        <item h="1" x="22"/>
        <item h="1" x="9"/>
        <item x="10"/>
        <item h="1" x="18"/>
        <item h="1" x="2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1"/>
  </rowFields>
  <rowItems count="127">
    <i>
      <x/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5"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4"/>
    </i>
    <i>
      <x v="3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>
      <x v="5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>
      <x v="6"/>
      <x/>
    </i>
    <i r="1">
      <x v="1"/>
    </i>
    <i r="1">
      <x v="4"/>
    </i>
    <i r="1">
      <x v="6"/>
    </i>
    <i r="1">
      <x v="9"/>
    </i>
    <i r="1">
      <x v="12"/>
    </i>
    <i r="1">
      <x v="14"/>
    </i>
    <i>
      <x v="10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>
      <x v="1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4"/>
    </i>
    <i>
      <x v="12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4"/>
    </i>
    <i>
      <x v="16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4"/>
    </i>
    <i>
      <x v="18"/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4"/>
    </i>
    <i>
      <x v="2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4"/>
    </i>
    <i>
      <x v="24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9"/>
    </i>
    <i r="1">
      <x v="14"/>
    </i>
    <i t="grand">
      <x/>
    </i>
  </rowItems>
  <colItems count="1">
    <i/>
  </colItems>
  <dataFields count="1">
    <dataField name="Soma de Área planejada - ha" fld="5" baseField="0" baseItem="0"/>
  </dataFields>
  <formats count="17">
    <format dxfId="16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0" count="1">
            <x v="3"/>
          </reference>
          <reference field="2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0" count="1">
            <x v="7"/>
          </reference>
          <reference field="2" count="1" selected="0">
            <x v="1"/>
          </reference>
        </references>
      </pivotArea>
    </format>
    <format dxfId="13">
      <pivotArea dataOnly="0" labelOnly="1" outline="0" offset="A256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12">
      <pivotArea dataOnly="0" labelOnly="1" outline="0" offset="A256" fieldPosition="0">
        <references count="2">
          <reference field="0" count="1">
            <x v="2"/>
          </reference>
          <reference field="2" count="1" selected="0">
            <x v="1"/>
          </reference>
        </references>
      </pivotArea>
    </format>
    <format dxfId="11">
      <pivotArea dataOnly="0" labelOnly="1" outline="0" offset="A256" fieldPosition="0">
        <references count="2">
          <reference field="0" count="1">
            <x v="3"/>
          </reference>
          <reference field="2" count="1" selected="0">
            <x v="1"/>
          </reference>
        </references>
      </pivotArea>
    </format>
    <format dxfId="10">
      <pivotArea dataOnly="0" labelOnly="1" outline="0" offset="A256" fieldPosition="0">
        <references count="2">
          <reference field="0" count="1">
            <x v="4"/>
          </reference>
          <reference field="2" count="1" selected="0">
            <x v="1"/>
          </reference>
        </references>
      </pivotArea>
    </format>
    <format dxfId="9">
      <pivotArea dataOnly="0" labelOnly="1" outline="0" offset="A256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  <format dxfId="8">
      <pivotArea dataOnly="0" labelOnly="1" outline="0" offset="A256" fieldPosition="0">
        <references count="2">
          <reference field="0" count="1">
            <x v="7"/>
          </reference>
          <reference field="2" count="1" selected="0">
            <x v="1"/>
          </reference>
        </references>
      </pivotArea>
    </format>
    <format dxfId="7">
      <pivotArea outline="0" fieldPosition="0">
        <references count="2">
          <reference field="0" count="1" selected="0">
            <x v="1"/>
          </reference>
          <reference field="2" count="1" selected="0">
            <x v="3"/>
          </reference>
        </references>
      </pivotArea>
    </format>
    <format dxfId="6">
      <pivotArea outline="0" fieldPosition="0">
        <references count="2">
          <reference field="0" count="1" selected="0">
            <x v="3"/>
          </reference>
          <reference field="2" count="1" selected="0">
            <x v="3"/>
          </reference>
        </references>
      </pivotArea>
    </format>
    <format dxfId="5">
      <pivotArea outline="0" fieldPosition="0">
        <references count="2">
          <reference field="0" count="1" selected="0">
            <x v="7"/>
          </reference>
          <reference field="2" count="1" selected="0">
            <x v="3"/>
          </reference>
        </references>
      </pivotArea>
    </format>
    <format dxfId="4">
      <pivotArea outline="0" fieldPosition="0">
        <references count="2">
          <reference field="0" count="1" selected="0">
            <x v="8"/>
          </reference>
          <reference field="2" count="1" selected="0">
            <x v="3"/>
          </reference>
        </references>
      </pivotArea>
    </format>
    <format dxfId="3">
      <pivotArea outline="0" fieldPosition="0">
        <references count="2">
          <reference field="0" count="1" selected="0">
            <x v="1"/>
          </reference>
          <reference field="2" count="1" selected="0">
            <x v="1"/>
          </reference>
        </references>
      </pivotArea>
    </format>
    <format dxfId="2">
      <pivotArea outline="0" fieldPosition="0">
        <references count="2">
          <reference field="0" count="7" selected="0">
            <x v="3"/>
            <x v="4"/>
            <x v="6"/>
            <x v="7"/>
            <x v="8"/>
            <x v="9"/>
            <x v="14"/>
          </reference>
          <reference field="2" count="1" selected="0">
            <x v="1"/>
          </reference>
        </references>
      </pivotArea>
    </format>
    <format dxfId="1">
      <pivotArea outline="0" fieldPosition="0">
        <references count="2">
          <reference field="0" count="12" selected="0">
            <x v="0"/>
            <x v="1"/>
            <x v="2"/>
            <x v="3"/>
            <x v="4"/>
            <x v="6"/>
            <x v="7"/>
            <x v="8"/>
            <x v="9"/>
            <x v="10"/>
            <x v="12"/>
            <x v="14"/>
          </reference>
          <reference field="2" count="9" selected="0">
            <x v="3"/>
            <x v="5"/>
            <x v="6"/>
            <x v="10"/>
            <x v="11"/>
            <x v="12"/>
            <x v="16"/>
            <x v="18"/>
            <x v="21"/>
          </reference>
        </references>
      </pivotArea>
    </format>
    <format dxfId="0">
      <pivotArea outline="0" fieldPosition="0">
        <references count="2">
          <reference field="0" count="7" selected="0">
            <x v="0"/>
            <x v="1"/>
            <x v="2"/>
            <x v="3"/>
            <x v="4"/>
            <x v="6"/>
            <x v="7"/>
          </reference>
          <reference field="2" count="1" selected="0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B15D8-96DF-4DB2-8CD5-730BD9F58C0D}" name="Tabela dinâmica7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4:C17" firstHeaderRow="1" firstDataRow="1" firstDataCol="2" rowPageCount="1" colPageCount="1"/>
  <pivotFields count="8">
    <pivotField axis="axisRow" compact="0" outline="0" showAll="0" defaultSubtotal="0">
      <items count="17">
        <item sd="0" x="0"/>
        <item sd="0" x="8"/>
        <item sd="0" x="6"/>
        <item sd="0" x="7"/>
        <item sd="0" x="1"/>
        <item sd="0" x="3"/>
        <item sd="0" x="5"/>
        <item sd="0" x="9"/>
        <item sd="0" x="4"/>
        <item sd="0" x="13"/>
        <item sd="0" x="15"/>
        <item sd="0" x="14"/>
        <item sd="0" x="12"/>
        <item sd="0" x="11"/>
        <item sd="0" x="10"/>
        <item sd="0" x="2"/>
        <item sd="0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0">
        <item x="86"/>
        <item x="12"/>
        <item x="60"/>
        <item x="25"/>
        <item x="26"/>
        <item x="27"/>
        <item x="28"/>
        <item x="29"/>
        <item x="58"/>
        <item x="100"/>
        <item x="30"/>
        <item x="0"/>
        <item x="81"/>
        <item x="75"/>
        <item x="92"/>
        <item x="80"/>
        <item x="105"/>
        <item x="98"/>
        <item x="35"/>
        <item x="63"/>
        <item x="72"/>
        <item x="67"/>
        <item x="32"/>
        <item x="93"/>
        <item x="31"/>
        <item x="94"/>
        <item x="68"/>
        <item x="51"/>
        <item x="23"/>
        <item x="24"/>
        <item x="44"/>
        <item x="45"/>
        <item x="69"/>
        <item x="42"/>
        <item x="43"/>
        <item x="90"/>
        <item x="91"/>
        <item x="70"/>
        <item x="97"/>
        <item x="71"/>
        <item x="82"/>
        <item x="83"/>
        <item x="76"/>
        <item x="107"/>
        <item x="74"/>
        <item x="87"/>
        <item x="73"/>
        <item x="84"/>
        <item x="77"/>
        <item x="78"/>
        <item x="79"/>
        <item x="85"/>
        <item x="59"/>
        <item x="99"/>
        <item x="33"/>
        <item x="14"/>
        <item x="61"/>
        <item x="62"/>
        <item x="36"/>
        <item x="41"/>
        <item x="40"/>
        <item x="95"/>
        <item x="37"/>
        <item x="38"/>
        <item x="39"/>
        <item x="96"/>
        <item x="22"/>
        <item x="21"/>
        <item x="6"/>
        <item x="8"/>
        <item x="7"/>
        <item x="9"/>
        <item x="10"/>
        <item x="11"/>
        <item x="5"/>
        <item x="104"/>
        <item x="101"/>
        <item x="1"/>
        <item x="2"/>
        <item x="3"/>
        <item x="4"/>
        <item x="89"/>
        <item x="13"/>
        <item x="16"/>
        <item x="17"/>
        <item x="18"/>
        <item x="19"/>
        <item x="20"/>
        <item x="88"/>
        <item x="15"/>
        <item x="106"/>
        <item x="108"/>
        <item x="65"/>
        <item x="57"/>
        <item x="34"/>
        <item x="47"/>
        <item x="48"/>
        <item x="49"/>
        <item x="50"/>
        <item x="56"/>
        <item x="46"/>
        <item x="103"/>
        <item x="102"/>
        <item x="52"/>
        <item x="53"/>
        <item x="54"/>
        <item x="55"/>
        <item x="66"/>
        <item x="64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h="1" x="13"/>
        <item h="1" x="0"/>
        <item h="1" x="19"/>
        <item h="1" x="11"/>
        <item h="1" m="1" x="24"/>
        <item x="1"/>
        <item h="1" x="2"/>
        <item h="1" x="3"/>
        <item h="1" x="21"/>
        <item h="1" x="4"/>
        <item h="1" x="5"/>
        <item h="1" x="6"/>
        <item h="1" x="7"/>
        <item h="1" x="14"/>
        <item h="1" x="16"/>
        <item h="1" x="17"/>
        <item h="1" x="15"/>
        <item h="1" x="20"/>
        <item h="1" x="8"/>
        <item h="1" x="22"/>
        <item h="1" x="9"/>
        <item h="1" x="10"/>
        <item h="1" x="18"/>
        <item h="1" x="23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2"/>
    </i>
    <i>
      <x v="14"/>
    </i>
    <i t="grand">
      <x/>
    </i>
  </rowItems>
  <colItems count="1">
    <i/>
  </colItems>
  <pageFields count="1">
    <pageField fld="2" hier="-1"/>
  </pageFields>
  <dataFields count="1">
    <dataField name="Soma de Área planejada - h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6ACD6-65E0-482B-98FE-9FABCBBC58DF}" name="Tabela dinâmica8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N4:Q39" firstHeaderRow="1" firstDataRow="1" firstDataCol="3" rowPageCount="1" colPageCount="1"/>
  <pivotFields count="8">
    <pivotField axis="axisRow" compact="0" outline="0" showAll="0" defaultSubtotal="0">
      <items count="17">
        <item sd="0" x="0"/>
        <item sd="0" x="8"/>
        <item sd="0" x="6"/>
        <item sd="0" x="7"/>
        <item sd="0" x="1"/>
        <item x="3"/>
        <item sd="0" x="5"/>
        <item sd="0" x="9"/>
        <item sd="0" x="4"/>
        <item sd="0" x="13"/>
        <item sd="0" x="15"/>
        <item x="14"/>
        <item sd="0" x="12"/>
        <item x="11"/>
        <item sd="0" x="10"/>
        <item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0">
        <item x="86"/>
        <item x="12"/>
        <item x="60"/>
        <item x="25"/>
        <item x="26"/>
        <item x="27"/>
        <item x="28"/>
        <item x="29"/>
        <item x="58"/>
        <item x="100"/>
        <item x="30"/>
        <item x="0"/>
        <item x="81"/>
        <item x="75"/>
        <item x="92"/>
        <item x="80"/>
        <item x="105"/>
        <item x="98"/>
        <item x="35"/>
        <item x="63"/>
        <item x="72"/>
        <item x="67"/>
        <item x="32"/>
        <item x="93"/>
        <item x="31"/>
        <item x="94"/>
        <item x="68"/>
        <item x="51"/>
        <item x="23"/>
        <item x="24"/>
        <item x="44"/>
        <item x="45"/>
        <item x="69"/>
        <item x="42"/>
        <item x="43"/>
        <item x="90"/>
        <item x="91"/>
        <item x="70"/>
        <item x="97"/>
        <item x="71"/>
        <item x="82"/>
        <item x="83"/>
        <item x="76"/>
        <item x="107"/>
        <item x="74"/>
        <item x="87"/>
        <item x="73"/>
        <item x="84"/>
        <item x="77"/>
        <item x="78"/>
        <item x="79"/>
        <item x="85"/>
        <item x="59"/>
        <item x="99"/>
        <item x="33"/>
        <item x="14"/>
        <item x="61"/>
        <item x="62"/>
        <item x="36"/>
        <item x="41"/>
        <item x="40"/>
        <item x="95"/>
        <item x="37"/>
        <item x="38"/>
        <item x="39"/>
        <item x="96"/>
        <item x="22"/>
        <item x="21"/>
        <item x="6"/>
        <item x="8"/>
        <item x="7"/>
        <item x="9"/>
        <item x="10"/>
        <item x="11"/>
        <item x="5"/>
        <item x="104"/>
        <item x="101"/>
        <item x="1"/>
        <item x="2"/>
        <item x="3"/>
        <item x="4"/>
        <item x="89"/>
        <item x="13"/>
        <item x="16"/>
        <item x="17"/>
        <item x="18"/>
        <item x="19"/>
        <item x="20"/>
        <item x="88"/>
        <item x="15"/>
        <item x="106"/>
        <item x="108"/>
        <item x="65"/>
        <item x="57"/>
        <item x="34"/>
        <item x="47"/>
        <item x="48"/>
        <item x="49"/>
        <item x="50"/>
        <item x="56"/>
        <item x="46"/>
        <item x="103"/>
        <item x="102"/>
        <item x="52"/>
        <item x="53"/>
        <item x="54"/>
        <item x="55"/>
        <item x="66"/>
        <item x="64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h="1" x="13"/>
        <item h="1" x="0"/>
        <item h="1" x="19"/>
        <item h="1" x="11"/>
        <item h="1" m="1" x="24"/>
        <item x="1"/>
        <item h="1" x="2"/>
        <item h="1" x="3"/>
        <item h="1" x="21"/>
        <item h="1" x="4"/>
        <item h="1" x="5"/>
        <item h="1" x="6"/>
        <item h="1" x="7"/>
        <item h="1" x="14"/>
        <item h="1" x="16"/>
        <item h="1" x="17"/>
        <item h="1" x="15"/>
        <item h="1" x="20"/>
        <item h="1" x="8"/>
        <item h="1" x="22"/>
        <item h="1" x="9"/>
        <item h="1" x="10"/>
        <item h="1" x="18"/>
        <item h="1" x="23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13"/>
        <item x="0"/>
        <item x="5"/>
        <item x="7"/>
        <item x="12"/>
        <item h="1" x="1"/>
        <item x="2"/>
        <item sd="0" x="3"/>
        <item sd="0" x="4"/>
        <item x="15"/>
        <item x="8"/>
        <item x="9"/>
        <item x="14"/>
        <item x="16"/>
        <item x="10"/>
        <item x="6"/>
        <item x="11"/>
        <item sd="0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1"/>
  </rowFields>
  <rowItems count="35">
    <i>
      <x/>
      <x/>
    </i>
    <i r="1">
      <x v="1"/>
    </i>
    <i>
      <x v="1"/>
      <x v="1"/>
    </i>
    <i r="1">
      <x v="3"/>
    </i>
    <i r="1">
      <x v="7"/>
    </i>
    <i r="1">
      <x v="8"/>
    </i>
    <i>
      <x v="2"/>
      <x v="1"/>
    </i>
    <i r="1">
      <x v="7"/>
    </i>
    <i>
      <x v="3"/>
      <x v="1"/>
    </i>
    <i r="1">
      <x v="3"/>
    </i>
    <i r="1">
      <x v="7"/>
    </i>
    <i r="1">
      <x v="8"/>
    </i>
    <i>
      <x v="4"/>
      <x/>
    </i>
    <i r="1">
      <x v="7"/>
    </i>
    <i>
      <x v="6"/>
      <x v="1"/>
    </i>
    <i r="1">
      <x v="7"/>
    </i>
    <i>
      <x v="9"/>
      <x v="7"/>
    </i>
    <i>
      <x v="10"/>
      <x/>
    </i>
    <i r="1">
      <x v="1"/>
    </i>
    <i>
      <x v="11"/>
      <x v="1"/>
    </i>
    <i r="1">
      <x v="3"/>
    </i>
    <i r="1">
      <x v="7"/>
    </i>
    <i>
      <x v="12"/>
      <x v="1"/>
    </i>
    <i>
      <x v="13"/>
      <x v="1"/>
    </i>
    <i>
      <x v="14"/>
      <x v="1"/>
    </i>
    <i r="1">
      <x v="7"/>
    </i>
    <i>
      <x v="15"/>
      <x/>
    </i>
    <i r="1">
      <x v="1"/>
    </i>
    <i r="1">
      <x v="3"/>
    </i>
    <i r="1">
      <x v="7"/>
    </i>
    <i>
      <x v="16"/>
      <x/>
    </i>
    <i r="1">
      <x v="1"/>
    </i>
    <i r="1">
      <x v="7"/>
    </i>
    <i r="1">
      <x v="9"/>
    </i>
    <i t="grand">
      <x/>
    </i>
  </rowItems>
  <colItems count="1">
    <i/>
  </colItems>
  <pageFields count="1">
    <pageField fld="2" hier="-1"/>
  </pageFields>
  <dataFields count="1">
    <dataField name="Soma de Área planejada - ha" fld="5" baseField="0" baseItem="0"/>
  </dataFields>
  <formats count="2">
    <format dxfId="18">
      <pivotArea outline="0" fieldPosition="0">
        <references count="2">
          <reference field="0" count="2" selected="0">
            <x v="1"/>
            <x v="7"/>
          </reference>
          <reference field="3" count="1" selected="0">
            <x v="0"/>
          </reference>
        </references>
      </pivotArea>
    </format>
    <format dxfId="17">
      <pivotArea outline="0" fieldPosition="0">
        <references count="2">
          <reference field="0" count="1" selected="0">
            <x v="1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4936-00E5-44CC-9729-D254360CA571}">
  <dimension ref="A2:N43"/>
  <sheetViews>
    <sheetView showGridLines="0" tabSelected="1" zoomScale="80" zoomScaleNormal="80" workbookViewId="0">
      <selection activeCell="F31" sqref="F31"/>
    </sheetView>
  </sheetViews>
  <sheetFormatPr defaultRowHeight="15" x14ac:dyDescent="0.25"/>
  <cols>
    <col min="1" max="1" width="57.85546875" bestFit="1" customWidth="1"/>
    <col min="2" max="2" width="43.28515625" bestFit="1" customWidth="1"/>
    <col min="3" max="4" width="26.5703125" bestFit="1" customWidth="1"/>
    <col min="5" max="5" width="2.5703125" hidden="1" customWidth="1"/>
    <col min="6" max="6" width="14.42578125" bestFit="1" customWidth="1"/>
    <col min="7" max="7" width="12.28515625" customWidth="1"/>
    <col min="8" max="8" width="15.42578125" customWidth="1"/>
    <col min="9" max="9" width="14.42578125" bestFit="1" customWidth="1"/>
    <col min="10" max="10" width="32.140625" bestFit="1" customWidth="1"/>
    <col min="11" max="11" width="49.28515625" customWidth="1"/>
    <col min="12" max="12" width="11.85546875" bestFit="1" customWidth="1"/>
    <col min="13" max="13" width="26.5703125" bestFit="1" customWidth="1"/>
  </cols>
  <sheetData>
    <row r="2" spans="1:14" x14ac:dyDescent="0.25">
      <c r="A2" s="2" t="s">
        <v>2</v>
      </c>
      <c r="B2" t="s">
        <v>84</v>
      </c>
      <c r="J2" s="2" t="s">
        <v>2</v>
      </c>
      <c r="K2" t="s">
        <v>84</v>
      </c>
    </row>
    <row r="4" spans="1:14" x14ac:dyDescent="0.25">
      <c r="A4" s="2" t="s">
        <v>0</v>
      </c>
      <c r="B4" s="2" t="s">
        <v>1</v>
      </c>
      <c r="C4" t="s">
        <v>171</v>
      </c>
      <c r="J4" s="2" t="s">
        <v>3</v>
      </c>
      <c r="K4" s="2" t="s">
        <v>0</v>
      </c>
      <c r="L4" s="2" t="s">
        <v>1</v>
      </c>
      <c r="M4" t="s">
        <v>171</v>
      </c>
      <c r="N4" t="s">
        <v>172</v>
      </c>
    </row>
    <row r="5" spans="1:14" x14ac:dyDescent="0.25">
      <c r="A5" t="s">
        <v>70</v>
      </c>
      <c r="B5" t="s">
        <v>122</v>
      </c>
      <c r="C5" s="3">
        <v>13.69</v>
      </c>
      <c r="J5" t="s">
        <v>32</v>
      </c>
      <c r="K5" t="s">
        <v>70</v>
      </c>
      <c r="M5" s="5">
        <v>1529.9</v>
      </c>
      <c r="N5" t="str">
        <f>J5&amp;K5</f>
        <v>BRACELLCOMBATE_A_FORMIGAS</v>
      </c>
    </row>
    <row r="6" spans="1:14" x14ac:dyDescent="0.25">
      <c r="A6" t="s">
        <v>70</v>
      </c>
      <c r="B6" t="s">
        <v>121</v>
      </c>
      <c r="C6" s="3">
        <v>8200.8999999999978</v>
      </c>
      <c r="J6" t="s">
        <v>32</v>
      </c>
      <c r="K6" t="s">
        <v>81</v>
      </c>
      <c r="M6" s="5">
        <v>41.39</v>
      </c>
      <c r="N6" t="str">
        <f t="shared" ref="N6:N16" si="0">J6&amp;K6</f>
        <v>BRACELLPÓS_EMERGENTE</v>
      </c>
    </row>
    <row r="7" spans="1:14" x14ac:dyDescent="0.25">
      <c r="A7" t="s">
        <v>70</v>
      </c>
      <c r="B7" t="s">
        <v>125</v>
      </c>
      <c r="C7" s="3">
        <v>45.14</v>
      </c>
      <c r="J7" t="s">
        <v>10</v>
      </c>
      <c r="K7" t="s">
        <v>70</v>
      </c>
      <c r="M7" s="3">
        <v>338.41</v>
      </c>
      <c r="N7" t="str">
        <f t="shared" si="0"/>
        <v>CARPELOCOMBATE_A_FORMIGAS</v>
      </c>
    </row>
    <row r="8" spans="1:14" x14ac:dyDescent="0.25">
      <c r="A8" t="s">
        <v>70</v>
      </c>
      <c r="B8" t="s">
        <v>126</v>
      </c>
      <c r="C8" s="3">
        <v>1.86</v>
      </c>
      <c r="J8" t="s">
        <v>23</v>
      </c>
      <c r="K8" t="s">
        <v>70</v>
      </c>
      <c r="M8" s="3">
        <v>613.78</v>
      </c>
      <c r="N8" t="str">
        <f t="shared" si="0"/>
        <v>EMFLORACOMBATE_A_FORMIGAS</v>
      </c>
    </row>
    <row r="9" spans="1:14" x14ac:dyDescent="0.25">
      <c r="A9" t="s">
        <v>70</v>
      </c>
      <c r="B9" t="s">
        <v>133</v>
      </c>
      <c r="C9" s="3">
        <v>1605.63</v>
      </c>
      <c r="J9" t="s">
        <v>30</v>
      </c>
      <c r="K9" t="s">
        <v>70</v>
      </c>
      <c r="M9" s="3">
        <v>2383.94</v>
      </c>
      <c r="N9" t="str">
        <f t="shared" si="0"/>
        <v>GERAÇÃOCOMBATE_A_FORMIGAS</v>
      </c>
    </row>
    <row r="10" spans="1:14" x14ac:dyDescent="0.25">
      <c r="A10" t="s">
        <v>81</v>
      </c>
      <c r="B10" t="s">
        <v>151</v>
      </c>
      <c r="C10" s="3">
        <v>0.56999999999999995</v>
      </c>
      <c r="J10" t="s">
        <v>15</v>
      </c>
      <c r="K10" t="s">
        <v>70</v>
      </c>
      <c r="M10" s="3">
        <v>67.740000000000009</v>
      </c>
      <c r="N10" t="str">
        <f t="shared" si="0"/>
        <v>GERSCOMBATE_A_FORMIGAS</v>
      </c>
    </row>
    <row r="11" spans="1:14" x14ac:dyDescent="0.25">
      <c r="A11" t="s">
        <v>81</v>
      </c>
      <c r="B11" t="s">
        <v>93</v>
      </c>
      <c r="C11" s="3">
        <v>7.1640000000000006</v>
      </c>
      <c r="J11" t="s">
        <v>18</v>
      </c>
      <c r="K11" t="s">
        <v>70</v>
      </c>
      <c r="M11" s="3">
        <v>44.66</v>
      </c>
      <c r="N11" t="str">
        <f t="shared" si="0"/>
        <v>JFI CAPÃOCOMBATE_A_FORMIGAS</v>
      </c>
    </row>
    <row r="12" spans="1:14" x14ac:dyDescent="0.25">
      <c r="A12" t="s">
        <v>81</v>
      </c>
      <c r="B12" t="s">
        <v>59</v>
      </c>
      <c r="C12" s="3">
        <v>34.225999999999999</v>
      </c>
      <c r="J12" t="s">
        <v>22</v>
      </c>
      <c r="K12" t="s">
        <v>70</v>
      </c>
      <c r="M12" s="3">
        <v>1178.6999999999998</v>
      </c>
      <c r="N12" t="str">
        <f t="shared" si="0"/>
        <v>JFI DUARTINACOMBATE_A_FORMIGAS</v>
      </c>
    </row>
    <row r="13" spans="1:14" x14ac:dyDescent="0.25">
      <c r="A13" t="s">
        <v>81</v>
      </c>
      <c r="B13" t="s">
        <v>60</v>
      </c>
      <c r="C13" s="3">
        <v>64.91</v>
      </c>
      <c r="J13" t="s">
        <v>24</v>
      </c>
      <c r="K13" t="s">
        <v>70</v>
      </c>
      <c r="M13" s="3">
        <v>1331.31</v>
      </c>
      <c r="N13" t="str">
        <f t="shared" si="0"/>
        <v>JFI ITATINGACOMBATE_A_FORMIGAS</v>
      </c>
    </row>
    <row r="14" spans="1:14" x14ac:dyDescent="0.25">
      <c r="A14" t="s">
        <v>170</v>
      </c>
      <c r="C14" s="3">
        <v>9974.0899999999983</v>
      </c>
      <c r="J14" t="s">
        <v>24</v>
      </c>
      <c r="K14" t="s">
        <v>81</v>
      </c>
      <c r="M14" s="3">
        <v>65.47999999999999</v>
      </c>
      <c r="N14" t="str">
        <f t="shared" si="0"/>
        <v>JFI ITATINGAPÓS_EMERGENTE</v>
      </c>
    </row>
    <row r="15" spans="1:14" x14ac:dyDescent="0.25">
      <c r="J15" t="s">
        <v>21</v>
      </c>
      <c r="K15" t="s">
        <v>70</v>
      </c>
      <c r="M15" s="3">
        <v>518.71</v>
      </c>
      <c r="N15" t="str">
        <f t="shared" si="0"/>
        <v>NILZACOMBATE_A_FORMIGAS</v>
      </c>
    </row>
    <row r="16" spans="1:14" x14ac:dyDescent="0.25">
      <c r="J16" t="s">
        <v>27</v>
      </c>
      <c r="K16" t="s">
        <v>70</v>
      </c>
      <c r="M16" s="3">
        <v>1860.07</v>
      </c>
      <c r="N16" t="str">
        <f t="shared" si="0"/>
        <v>SOLLUMCOMBATE_A_FORMIGAS</v>
      </c>
    </row>
    <row r="17" spans="1:13" x14ac:dyDescent="0.25">
      <c r="J17" t="s">
        <v>170</v>
      </c>
      <c r="M17" s="3">
        <v>9974.09</v>
      </c>
    </row>
    <row r="24" spans="1:13" x14ac:dyDescent="0.25">
      <c r="A24" s="2" t="s">
        <v>2</v>
      </c>
      <c r="B24" s="2" t="s">
        <v>0</v>
      </c>
      <c r="C24" s="2" t="s">
        <v>1</v>
      </c>
      <c r="D24" t="s">
        <v>171</v>
      </c>
      <c r="E24" s="2" t="s">
        <v>172</v>
      </c>
      <c r="F24" s="4" t="s">
        <v>173</v>
      </c>
      <c r="G24" s="4" t="s">
        <v>174</v>
      </c>
      <c r="H24" s="4" t="s">
        <v>175</v>
      </c>
      <c r="I24" s="6" t="s">
        <v>176</v>
      </c>
    </row>
    <row r="25" spans="1:13" x14ac:dyDescent="0.25">
      <c r="A25" t="s">
        <v>10</v>
      </c>
      <c r="B25" t="s">
        <v>70</v>
      </c>
      <c r="D25" s="3">
        <v>9071.7200000000012</v>
      </c>
      <c r="E25" t="str">
        <f>A25&amp;B25</f>
        <v>CARPELOCOMBATE_A_FORMIGAS</v>
      </c>
      <c r="F25">
        <f>IFERROR(INDEX($M$5:$M$16,MATCH(E25,$N$5:$N$16,0)),"")</f>
        <v>338.41</v>
      </c>
      <c r="G25">
        <f>IFERROR(F25+D25,"")</f>
        <v>9410.130000000001</v>
      </c>
      <c r="H25" s="7">
        <f>IFERROR(F25/G25,"")</f>
        <v>3.5962308703492936E-2</v>
      </c>
      <c r="I25" s="8">
        <f>IFERROR(1-H25,"")</f>
        <v>0.96403769129650707</v>
      </c>
    </row>
    <row r="26" spans="1:13" x14ac:dyDescent="0.25">
      <c r="A26" t="s">
        <v>10</v>
      </c>
      <c r="B26" t="s">
        <v>81</v>
      </c>
      <c r="D26" s="3">
        <v>4284.04</v>
      </c>
      <c r="E26" t="str">
        <f t="shared" ref="E26:E42" si="1">A26&amp;B26</f>
        <v>CARPELOPÓS_EMERGENTE</v>
      </c>
      <c r="F26" t="str">
        <f t="shared" ref="F26:F42" si="2">IFERROR(INDEX($M$5:$M$16,MATCH(E26,$N$5:$N$16,0)),"")</f>
        <v/>
      </c>
      <c r="G26" t="str">
        <f t="shared" ref="G26:G42" si="3">IFERROR(F26+D26,"")</f>
        <v/>
      </c>
      <c r="H26" s="7" t="str">
        <f t="shared" ref="H26:H42" si="4">IFERROR(F26/G26,"")</f>
        <v/>
      </c>
      <c r="I26" s="7" t="str">
        <f t="shared" ref="I26:I42" si="5">IFERROR(1-H26,"")</f>
        <v/>
      </c>
    </row>
    <row r="27" spans="1:13" x14ac:dyDescent="0.25">
      <c r="A27" t="s">
        <v>23</v>
      </c>
      <c r="B27" t="s">
        <v>70</v>
      </c>
      <c r="D27" s="3">
        <v>7666.3068000000012</v>
      </c>
      <c r="E27" t="str">
        <f t="shared" si="1"/>
        <v>EMFLORACOMBATE_A_FORMIGAS</v>
      </c>
      <c r="F27">
        <f>IFERROR(INDEX($M$5:$M$16,MATCH(E27,$N$5:$N$16,0)),"")</f>
        <v>613.78</v>
      </c>
      <c r="G27">
        <f>IFERROR(F27+D27,"")</f>
        <v>8280.0868000000009</v>
      </c>
      <c r="H27" s="7">
        <f>IFERROR(F27/G27,"")</f>
        <v>7.4127242240987129E-2</v>
      </c>
      <c r="I27" s="8">
        <f>IFERROR(1-H27,"")</f>
        <v>0.9258727577590129</v>
      </c>
    </row>
    <row r="28" spans="1:13" x14ac:dyDescent="0.25">
      <c r="A28" t="s">
        <v>23</v>
      </c>
      <c r="B28" t="s">
        <v>81</v>
      </c>
      <c r="D28" s="3">
        <v>3275.4399999999991</v>
      </c>
      <c r="E28" t="str">
        <f t="shared" si="1"/>
        <v>EMFLORAPÓS_EMERGENTE</v>
      </c>
      <c r="F28" t="str">
        <f t="shared" si="2"/>
        <v/>
      </c>
      <c r="G28" t="str">
        <f t="shared" si="3"/>
        <v/>
      </c>
      <c r="H28" s="7" t="str">
        <f t="shared" si="4"/>
        <v/>
      </c>
      <c r="I28" s="7" t="str">
        <f t="shared" si="5"/>
        <v/>
      </c>
    </row>
    <row r="29" spans="1:13" x14ac:dyDescent="0.25">
      <c r="A29" t="s">
        <v>15</v>
      </c>
      <c r="B29" t="s">
        <v>70</v>
      </c>
      <c r="D29" s="3">
        <v>8039.5299999999988</v>
      </c>
      <c r="E29" t="str">
        <f t="shared" si="1"/>
        <v>GERSCOMBATE_A_FORMIGAS</v>
      </c>
      <c r="F29">
        <f>IFERROR(INDEX($M$5:$M$16,MATCH(E29,$N$5:$N$16,0)),"")</f>
        <v>67.740000000000009</v>
      </c>
      <c r="G29">
        <f>IFERROR(F29+D29,"")</f>
        <v>8107.2699999999986</v>
      </c>
      <c r="H29" s="7">
        <f>IFERROR(F29/G29,"")</f>
        <v>8.3554636764286896E-3</v>
      </c>
      <c r="I29" s="9">
        <f>IFERROR(1-H29,"")</f>
        <v>0.9916445363235713</v>
      </c>
    </row>
    <row r="30" spans="1:13" x14ac:dyDescent="0.25">
      <c r="A30" t="s">
        <v>15</v>
      </c>
      <c r="B30" t="s">
        <v>81</v>
      </c>
      <c r="D30" s="3">
        <v>2586.8074999999999</v>
      </c>
      <c r="E30" t="str">
        <f t="shared" si="1"/>
        <v>GERSPÓS_EMERGENTE</v>
      </c>
      <c r="F30" t="str">
        <f t="shared" si="2"/>
        <v/>
      </c>
      <c r="G30" t="str">
        <f t="shared" si="3"/>
        <v/>
      </c>
      <c r="H30" s="7" t="str">
        <f t="shared" si="4"/>
        <v/>
      </c>
      <c r="I30" s="7" t="str">
        <f t="shared" si="5"/>
        <v/>
      </c>
    </row>
    <row r="31" spans="1:13" x14ac:dyDescent="0.25">
      <c r="A31" t="s">
        <v>18</v>
      </c>
      <c r="B31" t="s">
        <v>70</v>
      </c>
      <c r="D31" s="3">
        <v>2713.9700000000007</v>
      </c>
      <c r="E31" t="str">
        <f t="shared" si="1"/>
        <v>JFI CAPÃOCOMBATE_A_FORMIGAS</v>
      </c>
      <c r="F31">
        <f t="shared" si="2"/>
        <v>44.66</v>
      </c>
      <c r="G31">
        <f t="shared" si="3"/>
        <v>2758.6300000000006</v>
      </c>
      <c r="H31" s="7">
        <f t="shared" si="4"/>
        <v>1.6189195361465649E-2</v>
      </c>
      <c r="I31" s="9">
        <f>IFERROR(1-H31,"")</f>
        <v>0.98381080463853432</v>
      </c>
    </row>
    <row r="32" spans="1:13" x14ac:dyDescent="0.25">
      <c r="A32" t="s">
        <v>18</v>
      </c>
      <c r="B32" t="s">
        <v>81</v>
      </c>
      <c r="D32" s="3">
        <v>545.99279999999999</v>
      </c>
      <c r="E32" t="str">
        <f t="shared" si="1"/>
        <v>JFI CAPÃOPÓS_EMERGENTE</v>
      </c>
      <c r="F32" t="str">
        <f t="shared" si="2"/>
        <v/>
      </c>
      <c r="G32" t="str">
        <f t="shared" si="3"/>
        <v/>
      </c>
      <c r="H32" s="7" t="str">
        <f t="shared" si="4"/>
        <v/>
      </c>
      <c r="I32" s="7" t="str">
        <f t="shared" si="5"/>
        <v/>
      </c>
    </row>
    <row r="33" spans="1:9" x14ac:dyDescent="0.25">
      <c r="A33" t="s">
        <v>22</v>
      </c>
      <c r="B33" t="s">
        <v>70</v>
      </c>
      <c r="D33" s="3">
        <v>6848.6387999999997</v>
      </c>
      <c r="E33" t="str">
        <f t="shared" si="1"/>
        <v>JFI DUARTINACOMBATE_A_FORMIGAS</v>
      </c>
      <c r="F33">
        <f t="shared" si="2"/>
        <v>1178.6999999999998</v>
      </c>
      <c r="G33">
        <f t="shared" si="3"/>
        <v>8027.3387999999995</v>
      </c>
      <c r="H33" s="7">
        <f t="shared" si="4"/>
        <v>0.14683571098307199</v>
      </c>
      <c r="I33" s="8">
        <f>IFERROR(1-H33,"")</f>
        <v>0.85316428901692798</v>
      </c>
    </row>
    <row r="34" spans="1:9" x14ac:dyDescent="0.25">
      <c r="A34" t="s">
        <v>22</v>
      </c>
      <c r="B34" t="s">
        <v>81</v>
      </c>
      <c r="D34" s="3">
        <v>2081.5099999999998</v>
      </c>
      <c r="E34" t="str">
        <f t="shared" si="1"/>
        <v>JFI DUARTINAPÓS_EMERGENTE</v>
      </c>
      <c r="F34" t="str">
        <f t="shared" si="2"/>
        <v/>
      </c>
      <c r="G34" t="str">
        <f t="shared" si="3"/>
        <v/>
      </c>
      <c r="H34" s="7" t="str">
        <f t="shared" si="4"/>
        <v/>
      </c>
      <c r="I34" s="7" t="str">
        <f t="shared" si="5"/>
        <v/>
      </c>
    </row>
    <row r="35" spans="1:9" x14ac:dyDescent="0.25">
      <c r="A35" t="s">
        <v>24</v>
      </c>
      <c r="B35" t="s">
        <v>70</v>
      </c>
      <c r="D35" s="3">
        <v>7244.7699999999986</v>
      </c>
      <c r="E35" t="str">
        <f t="shared" si="1"/>
        <v>JFI ITATINGACOMBATE_A_FORMIGAS</v>
      </c>
      <c r="F35">
        <f t="shared" si="2"/>
        <v>1331.31</v>
      </c>
      <c r="G35">
        <f t="shared" si="3"/>
        <v>8576.0799999999981</v>
      </c>
      <c r="H35" s="7">
        <f t="shared" si="4"/>
        <v>0.15523525899944965</v>
      </c>
      <c r="I35" s="8">
        <f>IFERROR(1-H35,"")</f>
        <v>0.84476474100055032</v>
      </c>
    </row>
    <row r="36" spans="1:9" x14ac:dyDescent="0.25">
      <c r="A36" t="s">
        <v>24</v>
      </c>
      <c r="B36" t="s">
        <v>81</v>
      </c>
      <c r="D36" s="3">
        <v>1968.1784999999998</v>
      </c>
      <c r="E36" t="str">
        <f t="shared" si="1"/>
        <v>JFI ITATINGAPÓS_EMERGENTE</v>
      </c>
      <c r="F36">
        <f t="shared" si="2"/>
        <v>65.47999999999999</v>
      </c>
      <c r="G36">
        <f t="shared" si="3"/>
        <v>2033.6584999999998</v>
      </c>
      <c r="H36" s="7">
        <f t="shared" si="4"/>
        <v>3.2198129626975228E-2</v>
      </c>
      <c r="I36" s="9">
        <f>IFERROR(1-H36,"")</f>
        <v>0.96780187037302479</v>
      </c>
    </row>
    <row r="37" spans="1:9" x14ac:dyDescent="0.25">
      <c r="A37" t="s">
        <v>21</v>
      </c>
      <c r="B37" t="s">
        <v>70</v>
      </c>
      <c r="D37" s="3">
        <v>4127.8099999999995</v>
      </c>
      <c r="E37" t="str">
        <f t="shared" si="1"/>
        <v>NILZACOMBATE_A_FORMIGAS</v>
      </c>
      <c r="F37">
        <f t="shared" si="2"/>
        <v>518.71</v>
      </c>
      <c r="G37">
        <f t="shared" si="3"/>
        <v>4646.5199999999995</v>
      </c>
      <c r="H37" s="7">
        <f t="shared" si="4"/>
        <v>0.11163408314179216</v>
      </c>
      <c r="I37" s="8">
        <f>IFERROR(1-H37,"")</f>
        <v>0.88836591685820787</v>
      </c>
    </row>
    <row r="38" spans="1:9" x14ac:dyDescent="0.25">
      <c r="A38" t="s">
        <v>21</v>
      </c>
      <c r="B38" t="s">
        <v>81</v>
      </c>
      <c r="D38" s="3">
        <v>500.10900000000004</v>
      </c>
      <c r="E38" t="str">
        <f t="shared" si="1"/>
        <v>NILZAPÓS_EMERGENTE</v>
      </c>
      <c r="F38" t="str">
        <f t="shared" si="2"/>
        <v/>
      </c>
      <c r="G38" t="str">
        <f t="shared" si="3"/>
        <v/>
      </c>
      <c r="H38" s="7" t="str">
        <f t="shared" si="4"/>
        <v/>
      </c>
      <c r="I38" s="7" t="str">
        <f t="shared" si="5"/>
        <v/>
      </c>
    </row>
    <row r="39" spans="1:9" x14ac:dyDescent="0.25">
      <c r="A39" t="s">
        <v>27</v>
      </c>
      <c r="B39" t="s">
        <v>70</v>
      </c>
      <c r="D39" s="3">
        <v>12329.710000000003</v>
      </c>
      <c r="E39" t="str">
        <f t="shared" si="1"/>
        <v>SOLLUMCOMBATE_A_FORMIGAS</v>
      </c>
      <c r="F39">
        <f t="shared" si="2"/>
        <v>1860.07</v>
      </c>
      <c r="G39">
        <f t="shared" si="3"/>
        <v>14189.780000000002</v>
      </c>
      <c r="H39" s="7">
        <f t="shared" si="4"/>
        <v>0.13108518948144365</v>
      </c>
      <c r="I39" s="8">
        <f t="shared" si="5"/>
        <v>0.86891481051855635</v>
      </c>
    </row>
    <row r="40" spans="1:9" x14ac:dyDescent="0.25">
      <c r="A40" t="s">
        <v>27</v>
      </c>
      <c r="B40" t="s">
        <v>81</v>
      </c>
      <c r="D40" s="3">
        <v>4245.6970000000001</v>
      </c>
      <c r="E40" t="str">
        <f t="shared" si="1"/>
        <v>SOLLUMPÓS_EMERGENTE</v>
      </c>
      <c r="F40" t="str">
        <f t="shared" si="2"/>
        <v/>
      </c>
      <c r="G40" t="str">
        <f t="shared" si="3"/>
        <v/>
      </c>
      <c r="H40" s="7" t="str">
        <f t="shared" si="4"/>
        <v/>
      </c>
      <c r="I40" s="7" t="str">
        <f t="shared" si="5"/>
        <v/>
      </c>
    </row>
    <row r="41" spans="1:9" x14ac:dyDescent="0.25">
      <c r="A41" t="s">
        <v>30</v>
      </c>
      <c r="B41" t="s">
        <v>70</v>
      </c>
      <c r="D41" s="3">
        <v>8663.2900000000009</v>
      </c>
      <c r="E41" t="str">
        <f t="shared" si="1"/>
        <v>GERAÇÃOCOMBATE_A_FORMIGAS</v>
      </c>
      <c r="F41">
        <f t="shared" si="2"/>
        <v>2383.94</v>
      </c>
      <c r="G41">
        <f t="shared" si="3"/>
        <v>11047.230000000001</v>
      </c>
      <c r="H41" s="7">
        <f t="shared" si="4"/>
        <v>0.21579527175590621</v>
      </c>
      <c r="I41" s="8">
        <f t="shared" si="5"/>
        <v>0.78420472824409382</v>
      </c>
    </row>
    <row r="42" spans="1:9" x14ac:dyDescent="0.25">
      <c r="A42" t="s">
        <v>30</v>
      </c>
      <c r="B42" t="s">
        <v>81</v>
      </c>
      <c r="D42" s="3">
        <v>3319.0349999999999</v>
      </c>
      <c r="E42" t="str">
        <f t="shared" si="1"/>
        <v>GERAÇÃOPÓS_EMERGENTE</v>
      </c>
      <c r="F42" t="str">
        <f t="shared" si="2"/>
        <v/>
      </c>
      <c r="G42" t="str">
        <f t="shared" si="3"/>
        <v/>
      </c>
      <c r="H42" s="7" t="str">
        <f t="shared" si="4"/>
        <v/>
      </c>
      <c r="I42" s="7" t="str">
        <f t="shared" si="5"/>
        <v/>
      </c>
    </row>
    <row r="43" spans="1:9" x14ac:dyDescent="0.25">
      <c r="A43" t="s">
        <v>170</v>
      </c>
      <c r="D43" s="3">
        <v>89512.555400000012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0F52-ADB8-4A3D-A463-B6296C7EB8EE}">
  <sheetPr filterMode="1"/>
  <dimension ref="A2:R154"/>
  <sheetViews>
    <sheetView showGridLines="0" topLeftCell="A13" zoomScale="80" zoomScaleNormal="80" workbookViewId="0">
      <selection activeCell="A145" sqref="A145:XFD145"/>
    </sheetView>
  </sheetViews>
  <sheetFormatPr defaultRowHeight="15" x14ac:dyDescent="0.25"/>
  <cols>
    <col min="1" max="1" width="57.85546875" bestFit="1" customWidth="1"/>
    <col min="2" max="2" width="30.85546875" bestFit="1" customWidth="1"/>
    <col min="3" max="3" width="12.42578125" bestFit="1" customWidth="1"/>
    <col min="4" max="4" width="30" bestFit="1" customWidth="1"/>
    <col min="5" max="5" width="7.5703125" hidden="1" customWidth="1"/>
    <col min="6" max="6" width="17.7109375" bestFit="1" customWidth="1"/>
    <col min="7" max="7" width="11.28515625" bestFit="1" customWidth="1"/>
    <col min="8" max="9" width="24.7109375" bestFit="1" customWidth="1"/>
    <col min="10" max="13" width="14.42578125" customWidth="1"/>
    <col min="14" max="14" width="32.140625" bestFit="1" customWidth="1"/>
    <col min="15" max="15" width="49.28515625" customWidth="1"/>
    <col min="16" max="16" width="12.42578125" bestFit="1" customWidth="1"/>
    <col min="17" max="17" width="27.140625" bestFit="1" customWidth="1"/>
  </cols>
  <sheetData>
    <row r="2" spans="1:18" x14ac:dyDescent="0.25">
      <c r="A2" s="2" t="s">
        <v>2</v>
      </c>
      <c r="B2" t="s">
        <v>15</v>
      </c>
      <c r="N2" s="2" t="s">
        <v>2</v>
      </c>
      <c r="O2" t="s">
        <v>15</v>
      </c>
    </row>
    <row r="4" spans="1:18" x14ac:dyDescent="0.25">
      <c r="A4" s="2" t="s">
        <v>0</v>
      </c>
      <c r="B4" s="2" t="s">
        <v>1</v>
      </c>
      <c r="C4" t="s">
        <v>171</v>
      </c>
      <c r="N4" s="2" t="s">
        <v>3</v>
      </c>
      <c r="O4" s="2" t="s">
        <v>0</v>
      </c>
      <c r="P4" s="2" t="s">
        <v>1</v>
      </c>
      <c r="Q4" t="s">
        <v>171</v>
      </c>
      <c r="R4" t="s">
        <v>172</v>
      </c>
    </row>
    <row r="5" spans="1:18" x14ac:dyDescent="0.25">
      <c r="A5" t="s">
        <v>8</v>
      </c>
      <c r="C5" s="3">
        <v>1950.6700000000003</v>
      </c>
      <c r="N5" t="s">
        <v>32</v>
      </c>
      <c r="O5" t="s">
        <v>8</v>
      </c>
      <c r="Q5" s="3">
        <v>369.27</v>
      </c>
      <c r="R5" t="str">
        <f>N5&amp;O5</f>
        <v>BRACELLCALCARIO</v>
      </c>
    </row>
    <row r="6" spans="1:18" x14ac:dyDescent="0.25">
      <c r="A6" t="s">
        <v>70</v>
      </c>
      <c r="C6" s="3">
        <v>8039.5299999999988</v>
      </c>
      <c r="N6" t="s">
        <v>32</v>
      </c>
      <c r="O6" t="s">
        <v>70</v>
      </c>
      <c r="Q6" s="11">
        <v>57.94</v>
      </c>
      <c r="R6" t="str">
        <f t="shared" ref="R6:R48" si="0">N6&amp;O6</f>
        <v>BRACELLCOMBATE_A_FORMIGAS</v>
      </c>
    </row>
    <row r="7" spans="1:18" x14ac:dyDescent="0.25">
      <c r="A7" t="s">
        <v>58</v>
      </c>
      <c r="C7" s="3">
        <v>161.91999999999999</v>
      </c>
      <c r="N7" t="s">
        <v>10</v>
      </c>
      <c r="O7" t="s">
        <v>70</v>
      </c>
      <c r="Q7" s="3">
        <v>135.30000000000001</v>
      </c>
      <c r="R7" t="str">
        <f t="shared" si="0"/>
        <v>CARPELOCOMBATE_A_FORMIGAS</v>
      </c>
    </row>
    <row r="8" spans="1:18" x14ac:dyDescent="0.25">
      <c r="A8" t="s">
        <v>61</v>
      </c>
      <c r="C8" s="3">
        <v>1352.6709999999998</v>
      </c>
      <c r="N8" t="s">
        <v>10</v>
      </c>
      <c r="O8" t="s">
        <v>61</v>
      </c>
      <c r="Q8" s="3">
        <v>513.64099999999996</v>
      </c>
      <c r="R8" t="str">
        <f t="shared" si="0"/>
        <v>CARPELOFERTILIZAÇÃO</v>
      </c>
    </row>
    <row r="9" spans="1:18" x14ac:dyDescent="0.25">
      <c r="A9" t="s">
        <v>13</v>
      </c>
      <c r="C9" s="3">
        <v>1593.9802000000002</v>
      </c>
      <c r="N9" t="s">
        <v>10</v>
      </c>
      <c r="O9" t="s">
        <v>81</v>
      </c>
      <c r="Q9" s="3">
        <v>1054.2275</v>
      </c>
      <c r="R9" t="str">
        <f t="shared" si="0"/>
        <v>CARPELOPÓS_EMERGENTE</v>
      </c>
    </row>
    <row r="10" spans="1:18" x14ac:dyDescent="0.25">
      <c r="A10" t="s">
        <v>49</v>
      </c>
      <c r="C10" s="3">
        <v>338.82</v>
      </c>
      <c r="N10" t="s">
        <v>10</v>
      </c>
      <c r="O10" t="s">
        <v>46</v>
      </c>
      <c r="Q10" s="3">
        <v>45.1</v>
      </c>
      <c r="R10" t="str">
        <f t="shared" si="0"/>
        <v>CARPELOPRAGAS_E_DOENCAS</v>
      </c>
    </row>
    <row r="11" spans="1:18" x14ac:dyDescent="0.25">
      <c r="A11" t="s">
        <v>81</v>
      </c>
      <c r="C11" s="3">
        <v>2586.8074999999994</v>
      </c>
      <c r="N11" t="s">
        <v>20</v>
      </c>
      <c r="O11" t="s">
        <v>70</v>
      </c>
      <c r="Q11" s="3">
        <v>143.42000000000002</v>
      </c>
      <c r="R11" t="str">
        <f t="shared" si="0"/>
        <v>DELTACOMBATE_A_FORMIGAS</v>
      </c>
    </row>
    <row r="12" spans="1:18" x14ac:dyDescent="0.25">
      <c r="A12" t="s">
        <v>46</v>
      </c>
      <c r="C12" s="3">
        <v>50.980000000000004</v>
      </c>
      <c r="N12" t="s">
        <v>20</v>
      </c>
      <c r="O12" t="s">
        <v>81</v>
      </c>
      <c r="Q12" s="3">
        <v>6.3150000000000004</v>
      </c>
      <c r="R12" t="str">
        <f t="shared" si="0"/>
        <v>DELTAPÓS_EMERGENTE</v>
      </c>
    </row>
    <row r="13" spans="1:18" x14ac:dyDescent="0.25">
      <c r="A13" t="s">
        <v>107</v>
      </c>
      <c r="C13" s="3">
        <v>1503.7099999999998</v>
      </c>
      <c r="N13" t="s">
        <v>23</v>
      </c>
      <c r="O13" t="s">
        <v>70</v>
      </c>
      <c r="Q13" s="3">
        <v>2460.14</v>
      </c>
      <c r="R13" t="str">
        <f t="shared" si="0"/>
        <v>EMFLORACOMBATE_A_FORMIGAS</v>
      </c>
    </row>
    <row r="14" spans="1:18" x14ac:dyDescent="0.25">
      <c r="A14" t="s">
        <v>138</v>
      </c>
      <c r="C14" s="3">
        <v>40.548000000000002</v>
      </c>
      <c r="N14" t="s">
        <v>23</v>
      </c>
      <c r="O14" t="s">
        <v>61</v>
      </c>
      <c r="Q14" s="3">
        <v>231.17999999999998</v>
      </c>
      <c r="R14" t="str">
        <f t="shared" si="0"/>
        <v>EMFLORAFERTILIZAÇÃO</v>
      </c>
    </row>
    <row r="15" spans="1:18" x14ac:dyDescent="0.25">
      <c r="A15" t="s">
        <v>101</v>
      </c>
      <c r="C15" s="3">
        <v>11.3916</v>
      </c>
      <c r="N15" t="s">
        <v>23</v>
      </c>
      <c r="O15" t="s">
        <v>81</v>
      </c>
      <c r="Q15" s="3">
        <v>343.74799999999999</v>
      </c>
      <c r="R15" t="str">
        <f t="shared" si="0"/>
        <v>EMFLORAPÓS_EMERGENTE</v>
      </c>
    </row>
    <row r="16" spans="1:18" x14ac:dyDescent="0.25">
      <c r="A16" t="s">
        <v>88</v>
      </c>
      <c r="C16" s="3">
        <v>148.43369999999999</v>
      </c>
      <c r="N16" t="s">
        <v>23</v>
      </c>
      <c r="O16" t="s">
        <v>46</v>
      </c>
      <c r="Q16" s="3">
        <v>5.88</v>
      </c>
      <c r="R16" t="str">
        <f t="shared" si="0"/>
        <v>EMFLORAPRAGAS_E_DOENCAS</v>
      </c>
    </row>
    <row r="17" spans="1:18" x14ac:dyDescent="0.25">
      <c r="A17" t="s">
        <v>170</v>
      </c>
      <c r="C17" s="3">
        <v>17779.461999999996</v>
      </c>
      <c r="N17" t="s">
        <v>30</v>
      </c>
      <c r="O17" t="s">
        <v>8</v>
      </c>
      <c r="Q17" s="3">
        <v>767.24</v>
      </c>
      <c r="R17" t="str">
        <f t="shared" si="0"/>
        <v>GERAÇÃOCALCARIO</v>
      </c>
    </row>
    <row r="18" spans="1:18" x14ac:dyDescent="0.25">
      <c r="N18" t="s">
        <v>30</v>
      </c>
      <c r="O18" t="s">
        <v>81</v>
      </c>
      <c r="Q18" s="3">
        <v>42.06</v>
      </c>
      <c r="R18" t="str">
        <f t="shared" si="0"/>
        <v>GERAÇÃOPÓS_EMERGENTE</v>
      </c>
    </row>
    <row r="19" spans="1:18" x14ac:dyDescent="0.25">
      <c r="N19" t="s">
        <v>16</v>
      </c>
      <c r="O19" t="s">
        <v>70</v>
      </c>
      <c r="Q19" s="3">
        <v>76.300000000000011</v>
      </c>
      <c r="R19" t="str">
        <f t="shared" si="0"/>
        <v>GNCOMBATE_A_FORMIGAS</v>
      </c>
    </row>
    <row r="20" spans="1:18" x14ac:dyDescent="0.25">
      <c r="N20" t="s">
        <v>16</v>
      </c>
      <c r="O20" t="s">
        <v>81</v>
      </c>
      <c r="Q20" s="3">
        <v>198.85</v>
      </c>
      <c r="R20" t="str">
        <f t="shared" si="0"/>
        <v>GNPÓS_EMERGENTE</v>
      </c>
    </row>
    <row r="21" spans="1:18" x14ac:dyDescent="0.25">
      <c r="N21" t="s">
        <v>19</v>
      </c>
      <c r="O21" t="s">
        <v>81</v>
      </c>
      <c r="Q21" s="3">
        <v>31.68</v>
      </c>
      <c r="R21" t="str">
        <f t="shared" si="0"/>
        <v>JFI DOURADOPÓS_EMERGENTE</v>
      </c>
    </row>
    <row r="22" spans="1:18" x14ac:dyDescent="0.25">
      <c r="N22" t="s">
        <v>22</v>
      </c>
      <c r="O22" t="s">
        <v>8</v>
      </c>
      <c r="Q22" s="3">
        <v>0.33</v>
      </c>
      <c r="R22" t="str">
        <f t="shared" si="0"/>
        <v>JFI DUARTINACALCARIO</v>
      </c>
    </row>
    <row r="23" spans="1:18" x14ac:dyDescent="0.25">
      <c r="N23" t="s">
        <v>22</v>
      </c>
      <c r="O23" t="s">
        <v>70</v>
      </c>
      <c r="Q23" s="3">
        <v>1098.42</v>
      </c>
      <c r="R23" t="str">
        <f t="shared" si="0"/>
        <v>JFI DUARTINACOMBATE_A_FORMIGAS</v>
      </c>
    </row>
    <row r="24" spans="1:18" x14ac:dyDescent="0.25">
      <c r="N24" t="s">
        <v>24</v>
      </c>
      <c r="O24" t="s">
        <v>70</v>
      </c>
      <c r="Q24" s="3">
        <v>470.89</v>
      </c>
      <c r="R24" t="str">
        <f t="shared" si="0"/>
        <v>JFI ITATINGACOMBATE_A_FORMIGAS</v>
      </c>
    </row>
    <row r="25" spans="1:18" x14ac:dyDescent="0.25">
      <c r="N25" t="s">
        <v>24</v>
      </c>
      <c r="O25" t="s">
        <v>61</v>
      </c>
      <c r="Q25" s="3">
        <v>51.31</v>
      </c>
      <c r="R25" t="str">
        <f t="shared" si="0"/>
        <v>JFI ITATINGAFERTILIZAÇÃO</v>
      </c>
    </row>
    <row r="26" spans="1:18" x14ac:dyDescent="0.25">
      <c r="N26" t="s">
        <v>24</v>
      </c>
      <c r="O26" t="s">
        <v>81</v>
      </c>
      <c r="Q26" s="3">
        <v>10.71</v>
      </c>
      <c r="R26" t="str">
        <f t="shared" si="0"/>
        <v>JFI ITATINGAPÓS_EMERGENTE</v>
      </c>
    </row>
    <row r="27" spans="1:18" x14ac:dyDescent="0.25">
      <c r="A27" s="2" t="s">
        <v>2</v>
      </c>
      <c r="B27" s="2" t="s">
        <v>0</v>
      </c>
      <c r="C27" s="2" t="s">
        <v>1</v>
      </c>
      <c r="D27" t="s">
        <v>171</v>
      </c>
      <c r="E27" t="s">
        <v>172</v>
      </c>
      <c r="F27" s="4" t="s">
        <v>177</v>
      </c>
      <c r="G27" s="4" t="s">
        <v>174</v>
      </c>
      <c r="H27" s="4" t="s">
        <v>178</v>
      </c>
      <c r="I27" s="6" t="s">
        <v>176</v>
      </c>
      <c r="N27" t="s">
        <v>48</v>
      </c>
      <c r="O27" t="s">
        <v>70</v>
      </c>
      <c r="Q27" s="3">
        <v>723.07999999999993</v>
      </c>
      <c r="R27" t="str">
        <f t="shared" si="0"/>
        <v>JYCOMBATE_A_FORMIGAS</v>
      </c>
    </row>
    <row r="28" spans="1:18" hidden="1" x14ac:dyDescent="0.25">
      <c r="A28" t="s">
        <v>32</v>
      </c>
      <c r="B28" t="s">
        <v>8</v>
      </c>
      <c r="D28" s="3">
        <v>556.1</v>
      </c>
      <c r="E28" t="str">
        <f>A28&amp;B28</f>
        <v>BRACELLCALCARIO</v>
      </c>
      <c r="F28">
        <f>IFERROR(INDEX($Q$5:$Q$48,MATCH(E28,$R$5:$R$48,0)),"")</f>
        <v>369.27</v>
      </c>
      <c r="G28">
        <f>IFERROR(F28+D28,"")</f>
        <v>925.37</v>
      </c>
      <c r="H28" s="7">
        <f>IFERROR(F28/G28,"")</f>
        <v>0.3990511903346769</v>
      </c>
      <c r="I28" s="7">
        <f>IFERROR(1-H28,"")</f>
        <v>0.60094880966532305</v>
      </c>
      <c r="J28" s="7"/>
      <c r="K28" s="7"/>
      <c r="L28" s="7"/>
      <c r="M28" s="7"/>
      <c r="N28" t="s">
        <v>72</v>
      </c>
      <c r="O28" t="s">
        <v>70</v>
      </c>
      <c r="Q28" s="3">
        <v>175.03</v>
      </c>
      <c r="R28" t="str">
        <f t="shared" si="0"/>
        <v>LB FLORESTALCOMBATE_A_FORMIGAS</v>
      </c>
    </row>
    <row r="29" spans="1:18" hidden="1" x14ac:dyDescent="0.25">
      <c r="A29" t="s">
        <v>32</v>
      </c>
      <c r="B29" t="s">
        <v>58</v>
      </c>
      <c r="D29" s="3">
        <v>2076.02</v>
      </c>
      <c r="E29" t="str">
        <f t="shared" ref="E29:E92" si="1">A29&amp;B29</f>
        <v>BRACELLDESSECA</v>
      </c>
      <c r="F29" t="str">
        <f t="shared" ref="F29:F92" si="2">IFERROR(INDEX($Q$5:$Q$48,MATCH(E29,$R$5:$R$48,0)),"")</f>
        <v/>
      </c>
      <c r="G29" t="str">
        <f t="shared" ref="G29:G92" si="3">IFERROR(F29+D29,"")</f>
        <v/>
      </c>
      <c r="H29" s="7" t="str">
        <f t="shared" ref="H29:H92" si="4">IFERROR(F29/G29,"")</f>
        <v/>
      </c>
      <c r="I29" s="7" t="str">
        <f t="shared" ref="I29:I92" si="5">IFERROR(1-H29,"")</f>
        <v/>
      </c>
      <c r="J29" s="7"/>
      <c r="K29" s="7"/>
      <c r="L29" s="7"/>
      <c r="M29" s="7"/>
      <c r="N29" t="s">
        <v>26</v>
      </c>
      <c r="O29" t="s">
        <v>70</v>
      </c>
      <c r="Q29" s="3">
        <v>293.5</v>
      </c>
      <c r="R29" t="str">
        <f t="shared" si="0"/>
        <v>MIGRARCOMBATE_A_FORMIGAS</v>
      </c>
    </row>
    <row r="30" spans="1:18" hidden="1" x14ac:dyDescent="0.25">
      <c r="A30" t="s">
        <v>32</v>
      </c>
      <c r="B30" t="s">
        <v>61</v>
      </c>
      <c r="D30" s="3">
        <v>3388.61</v>
      </c>
      <c r="E30" t="str">
        <f t="shared" si="1"/>
        <v>BRACELLFERTILIZAÇÃO</v>
      </c>
      <c r="F30" t="str">
        <f t="shared" si="2"/>
        <v/>
      </c>
      <c r="G30" t="str">
        <f t="shared" si="3"/>
        <v/>
      </c>
      <c r="H30" s="7" t="str">
        <f t="shared" si="4"/>
        <v/>
      </c>
      <c r="I30" s="7" t="str">
        <f t="shared" si="5"/>
        <v/>
      </c>
      <c r="J30" s="7"/>
      <c r="K30" s="7"/>
      <c r="L30" s="7"/>
      <c r="M30" s="7"/>
      <c r="N30" t="s">
        <v>26</v>
      </c>
      <c r="O30" t="s">
        <v>81</v>
      </c>
      <c r="Q30" s="3">
        <v>44.882999999999996</v>
      </c>
      <c r="R30" t="str">
        <f t="shared" si="0"/>
        <v>MIGRARPÓS_EMERGENTE</v>
      </c>
    </row>
    <row r="31" spans="1:18" hidden="1" x14ac:dyDescent="0.25">
      <c r="A31" t="s">
        <v>32</v>
      </c>
      <c r="B31" t="s">
        <v>13</v>
      </c>
      <c r="D31" s="3">
        <v>4705.9408000000012</v>
      </c>
      <c r="E31" t="str">
        <f t="shared" si="1"/>
        <v>BRACELLIRRIGAÇÃO</v>
      </c>
      <c r="F31" t="str">
        <f t="shared" si="2"/>
        <v/>
      </c>
      <c r="G31" t="str">
        <f t="shared" si="3"/>
        <v/>
      </c>
      <c r="H31" s="7" t="str">
        <f t="shared" si="4"/>
        <v/>
      </c>
      <c r="I31" s="7" t="str">
        <f t="shared" si="5"/>
        <v/>
      </c>
      <c r="J31" s="7"/>
      <c r="K31" s="7"/>
      <c r="L31" s="7"/>
      <c r="M31" s="7"/>
      <c r="N31" t="s">
        <v>21</v>
      </c>
      <c r="O31" t="s">
        <v>8</v>
      </c>
      <c r="Q31" s="3">
        <v>121.36000000000001</v>
      </c>
      <c r="R31" t="str">
        <f t="shared" si="0"/>
        <v>NILZACALCARIO</v>
      </c>
    </row>
    <row r="32" spans="1:18" hidden="1" x14ac:dyDescent="0.25">
      <c r="A32" t="s">
        <v>32</v>
      </c>
      <c r="B32" t="s">
        <v>44</v>
      </c>
      <c r="D32" s="3">
        <v>1851.12</v>
      </c>
      <c r="E32" t="str">
        <f t="shared" si="1"/>
        <v>BRACELLLIMPA_TRILHO</v>
      </c>
      <c r="F32" t="str">
        <f t="shared" si="2"/>
        <v/>
      </c>
      <c r="G32" t="str">
        <f t="shared" si="3"/>
        <v/>
      </c>
      <c r="H32" s="7" t="str">
        <f t="shared" si="4"/>
        <v/>
      </c>
      <c r="I32" s="7" t="str">
        <f t="shared" si="5"/>
        <v/>
      </c>
      <c r="J32" s="7"/>
      <c r="K32" s="7"/>
      <c r="L32" s="7"/>
      <c r="M32" s="7"/>
      <c r="N32" t="s">
        <v>21</v>
      </c>
      <c r="O32" t="s">
        <v>70</v>
      </c>
      <c r="Q32" s="3">
        <v>1064.6100000000001</v>
      </c>
      <c r="R32" t="str">
        <f t="shared" si="0"/>
        <v>NILZACOMBATE_A_FORMIGAS</v>
      </c>
    </row>
    <row r="33" spans="1:18" hidden="1" x14ac:dyDescent="0.25">
      <c r="A33" t="s">
        <v>32</v>
      </c>
      <c r="B33" t="s">
        <v>49</v>
      </c>
      <c r="D33" s="3">
        <v>1199.4000000000001</v>
      </c>
      <c r="E33" t="str">
        <f t="shared" si="1"/>
        <v>BRACELLPLANTIO</v>
      </c>
      <c r="F33" t="str">
        <f t="shared" si="2"/>
        <v/>
      </c>
      <c r="G33" t="str">
        <f t="shared" si="3"/>
        <v/>
      </c>
      <c r="H33" s="7" t="str">
        <f t="shared" si="4"/>
        <v/>
      </c>
      <c r="I33" s="7" t="str">
        <f t="shared" si="5"/>
        <v/>
      </c>
      <c r="J33" s="7"/>
      <c r="K33" s="7"/>
      <c r="L33" s="7"/>
      <c r="M33" s="7"/>
      <c r="N33" t="s">
        <v>21</v>
      </c>
      <c r="O33" t="s">
        <v>61</v>
      </c>
      <c r="Q33" s="3">
        <v>5.66</v>
      </c>
      <c r="R33" t="str">
        <f t="shared" si="0"/>
        <v>NILZAFERTILIZAÇÃO</v>
      </c>
    </row>
    <row r="34" spans="1:18" hidden="1" x14ac:dyDescent="0.25">
      <c r="A34" t="s">
        <v>32</v>
      </c>
      <c r="B34" t="s">
        <v>107</v>
      </c>
      <c r="D34" s="3">
        <v>3281.85</v>
      </c>
      <c r="E34" t="str">
        <f t="shared" si="1"/>
        <v>BRACELLPRÉ_EMERGENTE</v>
      </c>
      <c r="F34" t="str">
        <f t="shared" si="2"/>
        <v/>
      </c>
      <c r="G34" t="str">
        <f t="shared" si="3"/>
        <v/>
      </c>
      <c r="H34" s="7" t="str">
        <f t="shared" si="4"/>
        <v/>
      </c>
      <c r="I34" s="7" t="str">
        <f t="shared" si="5"/>
        <v/>
      </c>
      <c r="J34" s="7"/>
      <c r="K34" s="7"/>
      <c r="L34" s="7"/>
      <c r="M34" s="7"/>
      <c r="N34" t="s">
        <v>21</v>
      </c>
      <c r="O34" t="s">
        <v>81</v>
      </c>
      <c r="Q34" s="3">
        <v>8.3849999999999998</v>
      </c>
      <c r="R34" t="str">
        <f t="shared" si="0"/>
        <v>NILZAPÓS_EMERGENTE</v>
      </c>
    </row>
    <row r="35" spans="1:18" hidden="1" x14ac:dyDescent="0.25">
      <c r="A35" t="s">
        <v>32</v>
      </c>
      <c r="B35" t="s">
        <v>109</v>
      </c>
      <c r="D35" s="3">
        <v>11612.859999999999</v>
      </c>
      <c r="E35" t="str">
        <f t="shared" si="1"/>
        <v>BRACELLPREPAROS_DE_SOLO</v>
      </c>
      <c r="F35" t="str">
        <f t="shared" si="2"/>
        <v/>
      </c>
      <c r="G35" t="str">
        <f t="shared" si="3"/>
        <v/>
      </c>
      <c r="H35" s="7" t="str">
        <f t="shared" si="4"/>
        <v/>
      </c>
      <c r="I35" s="7" t="str">
        <f t="shared" si="5"/>
        <v/>
      </c>
      <c r="J35" s="7"/>
      <c r="K35" s="7"/>
      <c r="L35" s="7"/>
      <c r="M35" s="7"/>
      <c r="N35" t="s">
        <v>27</v>
      </c>
      <c r="O35" t="s">
        <v>8</v>
      </c>
      <c r="Q35" s="3">
        <v>692.47</v>
      </c>
      <c r="R35" t="str">
        <f t="shared" si="0"/>
        <v>SOLLUMCALCARIO</v>
      </c>
    </row>
    <row r="36" spans="1:18" hidden="1" x14ac:dyDescent="0.25">
      <c r="A36" t="s">
        <v>32</v>
      </c>
      <c r="B36" t="s">
        <v>99</v>
      </c>
      <c r="D36" s="3">
        <v>2178.1799999999998</v>
      </c>
      <c r="E36" t="str">
        <f t="shared" si="1"/>
        <v>BRACELLREBAIXAMENTO</v>
      </c>
      <c r="F36" t="str">
        <f t="shared" si="2"/>
        <v/>
      </c>
      <c r="G36" t="str">
        <f t="shared" si="3"/>
        <v/>
      </c>
      <c r="H36" s="7" t="str">
        <f t="shared" si="4"/>
        <v/>
      </c>
      <c r="I36" s="7" t="str">
        <f t="shared" si="5"/>
        <v/>
      </c>
      <c r="J36" s="7"/>
      <c r="K36" s="7"/>
      <c r="L36" s="7"/>
      <c r="M36" s="7"/>
      <c r="N36" t="s">
        <v>27</v>
      </c>
      <c r="O36" t="s">
        <v>70</v>
      </c>
      <c r="Q36" s="3">
        <v>66.05</v>
      </c>
      <c r="R36" t="str">
        <f t="shared" si="0"/>
        <v>SOLLUMCOMBATE_A_FORMIGAS</v>
      </c>
    </row>
    <row r="37" spans="1:18" hidden="1" x14ac:dyDescent="0.25">
      <c r="A37" t="s">
        <v>32</v>
      </c>
      <c r="B37" t="s">
        <v>88</v>
      </c>
      <c r="D37" s="3">
        <v>532.48040000000003</v>
      </c>
      <c r="E37" t="str">
        <f t="shared" si="1"/>
        <v>BRACELLREPLANTIO</v>
      </c>
      <c r="F37" t="str">
        <f t="shared" si="2"/>
        <v/>
      </c>
      <c r="G37" t="str">
        <f t="shared" si="3"/>
        <v/>
      </c>
      <c r="H37" s="7" t="str">
        <f t="shared" si="4"/>
        <v/>
      </c>
      <c r="I37" s="7" t="str">
        <f t="shared" si="5"/>
        <v/>
      </c>
      <c r="J37" s="7"/>
      <c r="K37" s="7"/>
      <c r="L37" s="7"/>
      <c r="M37" s="7"/>
      <c r="N37" t="s">
        <v>27</v>
      </c>
      <c r="O37" t="s">
        <v>81</v>
      </c>
      <c r="Q37" s="3">
        <v>26.619</v>
      </c>
      <c r="R37" t="str">
        <f t="shared" si="0"/>
        <v>SOLLUMPÓS_EMERGENTE</v>
      </c>
    </row>
    <row r="38" spans="1:18" hidden="1" x14ac:dyDescent="0.25">
      <c r="A38" t="s">
        <v>32</v>
      </c>
      <c r="B38" t="s">
        <v>42</v>
      </c>
      <c r="D38" s="3">
        <v>5155.62</v>
      </c>
      <c r="E38" t="str">
        <f t="shared" si="1"/>
        <v>BRACELLSAVANNAH</v>
      </c>
      <c r="F38" t="str">
        <f t="shared" si="2"/>
        <v/>
      </c>
      <c r="G38" t="str">
        <f t="shared" si="3"/>
        <v/>
      </c>
      <c r="H38" s="7" t="str">
        <f t="shared" si="4"/>
        <v/>
      </c>
      <c r="I38" s="7" t="str">
        <f t="shared" si="5"/>
        <v/>
      </c>
      <c r="J38" s="7"/>
      <c r="K38" s="7"/>
      <c r="L38" s="7"/>
      <c r="M38" s="7"/>
      <c r="N38" t="s">
        <v>27</v>
      </c>
      <c r="O38" t="s">
        <v>107</v>
      </c>
      <c r="Q38" s="3">
        <v>76.58</v>
      </c>
      <c r="R38" t="str">
        <f t="shared" si="0"/>
        <v>SOLLUMPRÉ_EMERGENTE</v>
      </c>
    </row>
    <row r="39" spans="1:18" hidden="1" x14ac:dyDescent="0.25">
      <c r="A39" t="s">
        <v>10</v>
      </c>
      <c r="B39" t="s">
        <v>8</v>
      </c>
      <c r="D39" s="3">
        <v>882.95</v>
      </c>
      <c r="E39" t="str">
        <f t="shared" si="1"/>
        <v>CARPELOCALCARIO</v>
      </c>
      <c r="F39" t="str">
        <f t="shared" si="2"/>
        <v/>
      </c>
      <c r="G39" t="str">
        <f t="shared" si="3"/>
        <v/>
      </c>
      <c r="H39" s="7" t="str">
        <f t="shared" si="4"/>
        <v/>
      </c>
      <c r="I39" s="7" t="str">
        <f t="shared" si="5"/>
        <v/>
      </c>
      <c r="J39" s="7"/>
      <c r="K39" s="7"/>
      <c r="L39" s="7"/>
      <c r="M39" s="7"/>
      <c r="N39" t="s">
        <v>170</v>
      </c>
      <c r="Q39" s="3">
        <v>11412.178500000002</v>
      </c>
      <c r="R39" t="str">
        <f t="shared" si="0"/>
        <v>Total Geral</v>
      </c>
    </row>
    <row r="40" spans="1:18" x14ac:dyDescent="0.25">
      <c r="A40" t="s">
        <v>10</v>
      </c>
      <c r="B40" s="12" t="s">
        <v>70</v>
      </c>
      <c r="D40">
        <v>9071.7199999999993</v>
      </c>
      <c r="E40" t="str">
        <f t="shared" si="1"/>
        <v>CARPELOCOMBATE_A_FORMIGAS</v>
      </c>
      <c r="F40">
        <f t="shared" si="2"/>
        <v>135.30000000000001</v>
      </c>
      <c r="G40">
        <f t="shared" si="3"/>
        <v>9207.0199999999986</v>
      </c>
      <c r="H40" s="7">
        <f t="shared" si="4"/>
        <v>1.4695308579757623E-2</v>
      </c>
      <c r="I40" s="9">
        <f>IFERROR(1-H40,"")</f>
        <v>0.98530469142024235</v>
      </c>
      <c r="J40" s="7"/>
      <c r="K40" s="7"/>
      <c r="L40" s="7"/>
      <c r="M40" s="7"/>
      <c r="R40" t="str">
        <f t="shared" si="0"/>
        <v/>
      </c>
    </row>
    <row r="41" spans="1:18" hidden="1" x14ac:dyDescent="0.25">
      <c r="A41" t="s">
        <v>10</v>
      </c>
      <c r="B41" s="12" t="s">
        <v>58</v>
      </c>
      <c r="D41" s="3">
        <v>985.03</v>
      </c>
      <c r="E41" t="str">
        <f t="shared" si="1"/>
        <v>CARPELODESSECA</v>
      </c>
      <c r="F41" t="str">
        <f t="shared" si="2"/>
        <v/>
      </c>
      <c r="G41" t="str">
        <f t="shared" si="3"/>
        <v/>
      </c>
      <c r="H41" s="7" t="str">
        <f t="shared" si="4"/>
        <v/>
      </c>
      <c r="I41" s="7" t="str">
        <f t="shared" si="5"/>
        <v/>
      </c>
      <c r="J41" s="7"/>
      <c r="K41" s="7"/>
      <c r="L41" s="7"/>
      <c r="M41" s="7"/>
      <c r="R41" t="str">
        <f t="shared" si="0"/>
        <v/>
      </c>
    </row>
    <row r="42" spans="1:18" x14ac:dyDescent="0.25">
      <c r="A42" t="s">
        <v>10</v>
      </c>
      <c r="B42" s="13" t="s">
        <v>61</v>
      </c>
      <c r="D42">
        <v>438.43</v>
      </c>
      <c r="E42" t="str">
        <f t="shared" si="1"/>
        <v>CARPELOFERTILIZAÇÃO</v>
      </c>
      <c r="F42">
        <f t="shared" si="2"/>
        <v>513.64099999999996</v>
      </c>
      <c r="G42">
        <f t="shared" si="3"/>
        <v>952.07099999999991</v>
      </c>
      <c r="H42" s="7">
        <f t="shared" si="4"/>
        <v>0.53949862982907792</v>
      </c>
      <c r="I42" s="10">
        <f t="shared" si="5"/>
        <v>0.46050137017092208</v>
      </c>
      <c r="J42" s="7"/>
      <c r="K42" s="7"/>
      <c r="L42" s="7"/>
      <c r="M42" s="7"/>
      <c r="R42" t="str">
        <f t="shared" si="0"/>
        <v/>
      </c>
    </row>
    <row r="43" spans="1:18" hidden="1" x14ac:dyDescent="0.25">
      <c r="A43" t="s">
        <v>10</v>
      </c>
      <c r="B43" s="12" t="s">
        <v>13</v>
      </c>
      <c r="D43">
        <v>5485.5569000000014</v>
      </c>
      <c r="E43" t="str">
        <f t="shared" si="1"/>
        <v>CARPELOIRRIGAÇÃO</v>
      </c>
      <c r="F43" t="str">
        <f t="shared" si="2"/>
        <v/>
      </c>
      <c r="G43" t="str">
        <f t="shared" si="3"/>
        <v/>
      </c>
      <c r="H43" t="str">
        <f t="shared" si="4"/>
        <v/>
      </c>
      <c r="I43" s="7" t="str">
        <f t="shared" si="5"/>
        <v/>
      </c>
      <c r="J43" s="7"/>
      <c r="K43" s="7"/>
      <c r="L43" s="7"/>
      <c r="M43" s="7"/>
      <c r="R43" t="str">
        <f t="shared" si="0"/>
        <v/>
      </c>
    </row>
    <row r="44" spans="1:18" hidden="1" x14ac:dyDescent="0.25">
      <c r="A44" t="s">
        <v>10</v>
      </c>
      <c r="B44" s="12" t="s">
        <v>49</v>
      </c>
      <c r="D44">
        <v>1420.5300000000002</v>
      </c>
      <c r="E44" t="str">
        <f t="shared" si="1"/>
        <v>CARPELOPLANTIO</v>
      </c>
      <c r="F44" t="str">
        <f t="shared" si="2"/>
        <v/>
      </c>
      <c r="G44" t="str">
        <f t="shared" si="3"/>
        <v/>
      </c>
      <c r="H44" t="str">
        <f t="shared" si="4"/>
        <v/>
      </c>
      <c r="I44" s="7" t="str">
        <f t="shared" si="5"/>
        <v/>
      </c>
      <c r="J44" s="7"/>
      <c r="K44" s="7"/>
      <c r="L44" s="7"/>
      <c r="M44" s="7"/>
      <c r="R44" t="str">
        <f t="shared" si="0"/>
        <v/>
      </c>
    </row>
    <row r="45" spans="1:18" x14ac:dyDescent="0.25">
      <c r="A45" t="s">
        <v>10</v>
      </c>
      <c r="B45" s="12" t="s">
        <v>81</v>
      </c>
      <c r="D45">
        <v>4284.04</v>
      </c>
      <c r="E45" t="str">
        <f t="shared" si="1"/>
        <v>CARPELOPÓS_EMERGENTE</v>
      </c>
      <c r="F45">
        <f t="shared" si="2"/>
        <v>1054.2275</v>
      </c>
      <c r="G45">
        <f t="shared" si="3"/>
        <v>5338.2674999999999</v>
      </c>
      <c r="H45" s="7">
        <f t="shared" si="4"/>
        <v>0.19748495181254966</v>
      </c>
      <c r="I45" s="10">
        <f t="shared" si="5"/>
        <v>0.80251504818745034</v>
      </c>
      <c r="J45" s="7"/>
      <c r="K45" s="7"/>
      <c r="L45" s="7"/>
      <c r="M45" s="7"/>
      <c r="R45" t="str">
        <f t="shared" si="0"/>
        <v/>
      </c>
    </row>
    <row r="46" spans="1:18" x14ac:dyDescent="0.25">
      <c r="A46" t="s">
        <v>10</v>
      </c>
      <c r="B46" t="s">
        <v>46</v>
      </c>
      <c r="D46">
        <v>361.17</v>
      </c>
      <c r="E46" t="str">
        <f t="shared" si="1"/>
        <v>CARPELOPRAGAS_E_DOENCAS</v>
      </c>
      <c r="F46">
        <f t="shared" si="2"/>
        <v>45.1</v>
      </c>
      <c r="G46">
        <f t="shared" si="3"/>
        <v>406.27000000000004</v>
      </c>
      <c r="H46" s="7">
        <f t="shared" si="4"/>
        <v>0.1110099195116548</v>
      </c>
      <c r="I46" s="10">
        <f t="shared" si="5"/>
        <v>0.88899008048834516</v>
      </c>
      <c r="J46" t="s">
        <v>179</v>
      </c>
      <c r="R46" t="str">
        <f t="shared" si="0"/>
        <v/>
      </c>
    </row>
    <row r="47" spans="1:18" hidden="1" x14ac:dyDescent="0.25">
      <c r="A47" t="s">
        <v>10</v>
      </c>
      <c r="B47" t="s">
        <v>107</v>
      </c>
      <c r="D47">
        <v>3145.9100000000003</v>
      </c>
      <c r="E47" t="str">
        <f t="shared" si="1"/>
        <v>CARPELOPRÉ_EMERGENTE</v>
      </c>
      <c r="F47" t="str">
        <f t="shared" si="2"/>
        <v/>
      </c>
      <c r="G47" t="str">
        <f t="shared" si="3"/>
        <v/>
      </c>
      <c r="H47" t="str">
        <f t="shared" si="4"/>
        <v/>
      </c>
      <c r="I47" s="7" t="str">
        <f t="shared" si="5"/>
        <v/>
      </c>
      <c r="R47" t="str">
        <f t="shared" si="0"/>
        <v/>
      </c>
    </row>
    <row r="48" spans="1:18" hidden="1" x14ac:dyDescent="0.25">
      <c r="A48" t="s">
        <v>10</v>
      </c>
      <c r="B48" t="s">
        <v>88</v>
      </c>
      <c r="D48">
        <v>623.45980000000009</v>
      </c>
      <c r="E48" t="str">
        <f t="shared" si="1"/>
        <v>CARPELOREPLANTIO</v>
      </c>
      <c r="F48" t="str">
        <f t="shared" si="2"/>
        <v/>
      </c>
      <c r="G48" t="str">
        <f t="shared" si="3"/>
        <v/>
      </c>
      <c r="H48" t="str">
        <f t="shared" si="4"/>
        <v/>
      </c>
      <c r="I48" s="7" t="str">
        <f t="shared" si="5"/>
        <v/>
      </c>
      <c r="R48" t="str">
        <f t="shared" si="0"/>
        <v/>
      </c>
    </row>
    <row r="49" spans="1:10" hidden="1" x14ac:dyDescent="0.25">
      <c r="A49" t="s">
        <v>23</v>
      </c>
      <c r="B49" t="s">
        <v>8</v>
      </c>
      <c r="D49">
        <v>2.86</v>
      </c>
      <c r="E49" t="str">
        <f t="shared" si="1"/>
        <v>EMFLORACALCARIO</v>
      </c>
      <c r="F49" t="str">
        <f t="shared" si="2"/>
        <v/>
      </c>
      <c r="G49" t="str">
        <f t="shared" si="3"/>
        <v/>
      </c>
      <c r="H49" t="str">
        <f t="shared" si="4"/>
        <v/>
      </c>
      <c r="I49" s="7" t="str">
        <f t="shared" si="5"/>
        <v/>
      </c>
    </row>
    <row r="50" spans="1:10" x14ac:dyDescent="0.25">
      <c r="A50" t="s">
        <v>23</v>
      </c>
      <c r="B50" t="s">
        <v>70</v>
      </c>
      <c r="D50">
        <v>7666.3067999999994</v>
      </c>
      <c r="E50" t="str">
        <f t="shared" si="1"/>
        <v>EMFLORACOMBATE_A_FORMIGAS</v>
      </c>
      <c r="F50">
        <f t="shared" si="2"/>
        <v>2460.14</v>
      </c>
      <c r="G50">
        <f t="shared" si="3"/>
        <v>10126.4468</v>
      </c>
      <c r="H50" s="7">
        <f t="shared" si="4"/>
        <v>0.24294207520055305</v>
      </c>
      <c r="I50" s="10">
        <f t="shared" si="5"/>
        <v>0.75705792479944689</v>
      </c>
      <c r="J50" t="s">
        <v>180</v>
      </c>
    </row>
    <row r="51" spans="1:10" hidden="1" x14ac:dyDescent="0.25">
      <c r="A51" t="s">
        <v>23</v>
      </c>
      <c r="B51" t="s">
        <v>58</v>
      </c>
      <c r="D51">
        <v>550.57000000000005</v>
      </c>
      <c r="E51" t="str">
        <f t="shared" si="1"/>
        <v>EMFLORADESSECA</v>
      </c>
      <c r="F51" t="str">
        <f t="shared" si="2"/>
        <v/>
      </c>
      <c r="G51" t="str">
        <f t="shared" si="3"/>
        <v/>
      </c>
      <c r="H51" t="str">
        <f t="shared" si="4"/>
        <v/>
      </c>
      <c r="I51" s="7" t="str">
        <f t="shared" si="5"/>
        <v/>
      </c>
    </row>
    <row r="52" spans="1:10" x14ac:dyDescent="0.25">
      <c r="A52" t="s">
        <v>23</v>
      </c>
      <c r="B52" t="s">
        <v>61</v>
      </c>
      <c r="D52">
        <v>342.28999999999996</v>
      </c>
      <c r="E52" t="str">
        <f t="shared" si="1"/>
        <v>EMFLORAFERTILIZAÇÃO</v>
      </c>
      <c r="F52">
        <f t="shared" si="2"/>
        <v>231.17999999999998</v>
      </c>
      <c r="G52">
        <f t="shared" si="3"/>
        <v>573.46999999999991</v>
      </c>
      <c r="H52" s="7">
        <f t="shared" si="4"/>
        <v>0.40312483652152686</v>
      </c>
      <c r="I52" s="10">
        <f t="shared" si="5"/>
        <v>0.59687516347847314</v>
      </c>
    </row>
    <row r="53" spans="1:10" hidden="1" x14ac:dyDescent="0.25">
      <c r="A53" t="s">
        <v>23</v>
      </c>
      <c r="B53" t="s">
        <v>13</v>
      </c>
      <c r="D53">
        <v>5134.0076000000008</v>
      </c>
      <c r="E53" t="str">
        <f t="shared" si="1"/>
        <v>EMFLORAIRRIGAÇÃO</v>
      </c>
      <c r="F53" t="str">
        <f t="shared" si="2"/>
        <v/>
      </c>
      <c r="G53" t="str">
        <f t="shared" si="3"/>
        <v/>
      </c>
      <c r="H53" t="str">
        <f t="shared" si="4"/>
        <v/>
      </c>
      <c r="I53" s="7" t="str">
        <f t="shared" si="5"/>
        <v/>
      </c>
    </row>
    <row r="54" spans="1:10" hidden="1" x14ac:dyDescent="0.25">
      <c r="A54" t="s">
        <v>23</v>
      </c>
      <c r="B54" t="s">
        <v>49</v>
      </c>
      <c r="D54">
        <v>1144.17</v>
      </c>
      <c r="E54" t="str">
        <f t="shared" si="1"/>
        <v>EMFLORAPLANTIO</v>
      </c>
      <c r="F54" t="str">
        <f t="shared" si="2"/>
        <v/>
      </c>
      <c r="G54" t="str">
        <f t="shared" si="3"/>
        <v/>
      </c>
      <c r="H54" t="str">
        <f t="shared" si="4"/>
        <v/>
      </c>
      <c r="I54" s="7" t="str">
        <f t="shared" si="5"/>
        <v/>
      </c>
    </row>
    <row r="55" spans="1:10" x14ac:dyDescent="0.25">
      <c r="A55" t="s">
        <v>23</v>
      </c>
      <c r="B55" t="s">
        <v>81</v>
      </c>
      <c r="D55">
        <v>3275.44</v>
      </c>
      <c r="E55" t="str">
        <f t="shared" si="1"/>
        <v>EMFLORAPÓS_EMERGENTE</v>
      </c>
      <c r="F55">
        <f t="shared" si="2"/>
        <v>343.74799999999999</v>
      </c>
      <c r="G55">
        <f t="shared" si="3"/>
        <v>3619.1880000000001</v>
      </c>
      <c r="H55" s="7">
        <f t="shared" si="4"/>
        <v>9.4979315802329142E-2</v>
      </c>
      <c r="I55" s="10">
        <f t="shared" si="5"/>
        <v>0.9050206841976709</v>
      </c>
    </row>
    <row r="56" spans="1:10" x14ac:dyDescent="0.25">
      <c r="A56" t="s">
        <v>23</v>
      </c>
      <c r="B56" t="s">
        <v>46</v>
      </c>
      <c r="D56">
        <v>1392</v>
      </c>
      <c r="E56" t="str">
        <f t="shared" si="1"/>
        <v>EMFLORAPRAGAS_E_DOENCAS</v>
      </c>
      <c r="F56">
        <f t="shared" si="2"/>
        <v>5.88</v>
      </c>
      <c r="G56">
        <f t="shared" si="3"/>
        <v>1397.88</v>
      </c>
      <c r="H56" s="7">
        <f t="shared" si="4"/>
        <v>4.2063696454631297E-3</v>
      </c>
      <c r="I56" s="14">
        <f t="shared" si="5"/>
        <v>0.99579363035453683</v>
      </c>
    </row>
    <row r="57" spans="1:10" hidden="1" x14ac:dyDescent="0.25">
      <c r="A57" t="s">
        <v>23</v>
      </c>
      <c r="B57" t="s">
        <v>107</v>
      </c>
      <c r="D57">
        <v>3131.44</v>
      </c>
      <c r="E57" t="str">
        <f t="shared" si="1"/>
        <v>EMFLORAPRÉ_EMERGENTE</v>
      </c>
      <c r="F57" t="str">
        <f t="shared" si="2"/>
        <v/>
      </c>
      <c r="G57" t="str">
        <f t="shared" si="3"/>
        <v/>
      </c>
      <c r="H57" t="str">
        <f t="shared" si="4"/>
        <v/>
      </c>
      <c r="I57" s="7" t="str">
        <f t="shared" si="5"/>
        <v/>
      </c>
    </row>
    <row r="58" spans="1:10" hidden="1" x14ac:dyDescent="0.25">
      <c r="A58" t="s">
        <v>23</v>
      </c>
      <c r="B58" t="s">
        <v>138</v>
      </c>
      <c r="D58">
        <v>44.341200000000001</v>
      </c>
      <c r="E58" t="str">
        <f t="shared" si="1"/>
        <v>EMFLORAPREPARO_DE_SOLO_MANUAL</v>
      </c>
      <c r="F58" t="str">
        <f t="shared" si="2"/>
        <v/>
      </c>
      <c r="G58" t="str">
        <f t="shared" si="3"/>
        <v/>
      </c>
      <c r="H58" t="str">
        <f t="shared" si="4"/>
        <v/>
      </c>
      <c r="I58" s="7" t="str">
        <f t="shared" si="5"/>
        <v/>
      </c>
    </row>
    <row r="59" spans="1:10" hidden="1" x14ac:dyDescent="0.25">
      <c r="A59" t="s">
        <v>23</v>
      </c>
      <c r="B59" t="s">
        <v>101</v>
      </c>
      <c r="D59">
        <v>130.22480000000002</v>
      </c>
      <c r="E59" t="str">
        <f t="shared" si="1"/>
        <v>EMFLORAPREPAROS_DE_SOLO_MANUAL</v>
      </c>
      <c r="F59" t="str">
        <f t="shared" si="2"/>
        <v/>
      </c>
      <c r="G59" t="str">
        <f t="shared" si="3"/>
        <v/>
      </c>
      <c r="H59" t="str">
        <f t="shared" si="4"/>
        <v/>
      </c>
      <c r="I59" s="7" t="str">
        <f t="shared" si="5"/>
        <v/>
      </c>
    </row>
    <row r="60" spans="1:10" hidden="1" x14ac:dyDescent="0.25">
      <c r="A60" t="s">
        <v>23</v>
      </c>
      <c r="B60" t="s">
        <v>88</v>
      </c>
      <c r="D60">
        <v>524.4239</v>
      </c>
      <c r="E60" t="str">
        <f t="shared" si="1"/>
        <v>EMFLORAREPLANTIO</v>
      </c>
      <c r="F60" t="str">
        <f t="shared" si="2"/>
        <v/>
      </c>
      <c r="G60" t="str">
        <f t="shared" si="3"/>
        <v/>
      </c>
      <c r="H60" t="str">
        <f t="shared" si="4"/>
        <v/>
      </c>
      <c r="I60" s="7" t="str">
        <f t="shared" si="5"/>
        <v/>
      </c>
    </row>
    <row r="61" spans="1:10" hidden="1" x14ac:dyDescent="0.25">
      <c r="A61" t="s">
        <v>15</v>
      </c>
      <c r="B61" t="s">
        <v>8</v>
      </c>
      <c r="D61">
        <v>1950.6699999999998</v>
      </c>
      <c r="E61" t="str">
        <f t="shared" si="1"/>
        <v>GERSCALCARIO</v>
      </c>
      <c r="F61" t="str">
        <f t="shared" si="2"/>
        <v/>
      </c>
      <c r="G61" t="str">
        <f t="shared" si="3"/>
        <v/>
      </c>
      <c r="H61" t="str">
        <f t="shared" si="4"/>
        <v/>
      </c>
      <c r="I61" s="7" t="str">
        <f t="shared" si="5"/>
        <v/>
      </c>
    </row>
    <row r="62" spans="1:10" hidden="1" x14ac:dyDescent="0.25">
      <c r="A62" t="s">
        <v>15</v>
      </c>
      <c r="B62" t="s">
        <v>70</v>
      </c>
      <c r="D62">
        <v>8039.5300000000016</v>
      </c>
      <c r="E62" t="str">
        <f t="shared" si="1"/>
        <v>GERSCOMBATE_A_FORMIGAS</v>
      </c>
      <c r="F62" t="str">
        <f t="shared" si="2"/>
        <v/>
      </c>
      <c r="G62" t="str">
        <f t="shared" si="3"/>
        <v/>
      </c>
      <c r="H62" t="str">
        <f t="shared" si="4"/>
        <v/>
      </c>
      <c r="I62" s="7" t="str">
        <f t="shared" si="5"/>
        <v/>
      </c>
    </row>
    <row r="63" spans="1:10" hidden="1" x14ac:dyDescent="0.25">
      <c r="A63" t="s">
        <v>15</v>
      </c>
      <c r="B63" t="s">
        <v>58</v>
      </c>
      <c r="D63">
        <v>161.91999999999999</v>
      </c>
      <c r="E63" t="str">
        <f t="shared" si="1"/>
        <v>GERSDESSECA</v>
      </c>
      <c r="F63" t="str">
        <f t="shared" si="2"/>
        <v/>
      </c>
      <c r="G63" t="str">
        <f t="shared" si="3"/>
        <v/>
      </c>
      <c r="H63" t="str">
        <f t="shared" si="4"/>
        <v/>
      </c>
      <c r="I63" s="7" t="str">
        <f t="shared" si="5"/>
        <v/>
      </c>
    </row>
    <row r="64" spans="1:10" hidden="1" x14ac:dyDescent="0.25">
      <c r="A64" t="s">
        <v>15</v>
      </c>
      <c r="B64" t="s">
        <v>61</v>
      </c>
      <c r="D64">
        <v>1352.671</v>
      </c>
      <c r="E64" t="str">
        <f t="shared" si="1"/>
        <v>GERSFERTILIZAÇÃO</v>
      </c>
      <c r="F64" t="str">
        <f t="shared" si="2"/>
        <v/>
      </c>
      <c r="G64" t="str">
        <f t="shared" si="3"/>
        <v/>
      </c>
      <c r="H64" t="str">
        <f t="shared" si="4"/>
        <v/>
      </c>
      <c r="I64" s="7" t="str">
        <f t="shared" si="5"/>
        <v/>
      </c>
    </row>
    <row r="65" spans="1:9" hidden="1" x14ac:dyDescent="0.25">
      <c r="A65" t="s">
        <v>15</v>
      </c>
      <c r="B65" t="s">
        <v>13</v>
      </c>
      <c r="D65">
        <v>1593.9802000000004</v>
      </c>
      <c r="E65" t="str">
        <f t="shared" si="1"/>
        <v>GERSIRRIGAÇÃO</v>
      </c>
      <c r="F65" t="str">
        <f t="shared" si="2"/>
        <v/>
      </c>
      <c r="G65" t="str">
        <f t="shared" si="3"/>
        <v/>
      </c>
      <c r="H65" t="str">
        <f t="shared" si="4"/>
        <v/>
      </c>
      <c r="I65" s="7" t="str">
        <f t="shared" si="5"/>
        <v/>
      </c>
    </row>
    <row r="66" spans="1:9" hidden="1" x14ac:dyDescent="0.25">
      <c r="A66" t="s">
        <v>15</v>
      </c>
      <c r="B66" t="s">
        <v>49</v>
      </c>
      <c r="D66">
        <v>338.82</v>
      </c>
      <c r="E66" t="str">
        <f t="shared" si="1"/>
        <v>GERSPLANTIO</v>
      </c>
      <c r="F66" t="str">
        <f t="shared" si="2"/>
        <v/>
      </c>
      <c r="G66" t="str">
        <f t="shared" si="3"/>
        <v/>
      </c>
      <c r="H66" t="str">
        <f t="shared" si="4"/>
        <v/>
      </c>
      <c r="I66" s="7" t="str">
        <f t="shared" si="5"/>
        <v/>
      </c>
    </row>
    <row r="67" spans="1:9" hidden="1" x14ac:dyDescent="0.25">
      <c r="A67" t="s">
        <v>15</v>
      </c>
      <c r="B67" t="s">
        <v>81</v>
      </c>
      <c r="D67">
        <v>2586.8075000000003</v>
      </c>
      <c r="E67" t="str">
        <f t="shared" si="1"/>
        <v>GERSPÓS_EMERGENTE</v>
      </c>
      <c r="F67" t="str">
        <f t="shared" si="2"/>
        <v/>
      </c>
      <c r="G67" t="str">
        <f t="shared" si="3"/>
        <v/>
      </c>
      <c r="H67" t="str">
        <f t="shared" si="4"/>
        <v/>
      </c>
      <c r="I67" s="7" t="str">
        <f t="shared" si="5"/>
        <v/>
      </c>
    </row>
    <row r="68" spans="1:9" hidden="1" x14ac:dyDescent="0.25">
      <c r="A68" t="s">
        <v>15</v>
      </c>
      <c r="B68" t="s">
        <v>46</v>
      </c>
      <c r="D68">
        <v>50.980000000000004</v>
      </c>
      <c r="E68" t="str">
        <f t="shared" si="1"/>
        <v>GERSPRAGAS_E_DOENCAS</v>
      </c>
      <c r="F68" t="str">
        <f t="shared" si="2"/>
        <v/>
      </c>
      <c r="G68" t="str">
        <f t="shared" si="3"/>
        <v/>
      </c>
      <c r="H68" t="str">
        <f t="shared" si="4"/>
        <v/>
      </c>
      <c r="I68" s="7" t="str">
        <f t="shared" si="5"/>
        <v/>
      </c>
    </row>
    <row r="69" spans="1:9" hidden="1" x14ac:dyDescent="0.25">
      <c r="A69" t="s">
        <v>15</v>
      </c>
      <c r="B69" t="s">
        <v>107</v>
      </c>
      <c r="D69">
        <v>1503.71</v>
      </c>
      <c r="E69" t="str">
        <f t="shared" si="1"/>
        <v>GERSPRÉ_EMERGENTE</v>
      </c>
      <c r="F69" t="str">
        <f t="shared" si="2"/>
        <v/>
      </c>
      <c r="G69" t="str">
        <f t="shared" si="3"/>
        <v/>
      </c>
      <c r="H69" t="str">
        <f t="shared" si="4"/>
        <v/>
      </c>
      <c r="I69" s="7" t="str">
        <f t="shared" si="5"/>
        <v/>
      </c>
    </row>
    <row r="70" spans="1:9" hidden="1" x14ac:dyDescent="0.25">
      <c r="A70" t="s">
        <v>15</v>
      </c>
      <c r="B70" t="s">
        <v>138</v>
      </c>
      <c r="D70">
        <v>40.548000000000002</v>
      </c>
      <c r="E70" t="str">
        <f t="shared" si="1"/>
        <v>GERSPREPARO_DE_SOLO_MANUAL</v>
      </c>
      <c r="F70" t="str">
        <f t="shared" si="2"/>
        <v/>
      </c>
      <c r="G70" t="str">
        <f t="shared" si="3"/>
        <v/>
      </c>
      <c r="H70" t="str">
        <f t="shared" si="4"/>
        <v/>
      </c>
      <c r="I70" s="7" t="str">
        <f t="shared" si="5"/>
        <v/>
      </c>
    </row>
    <row r="71" spans="1:9" hidden="1" x14ac:dyDescent="0.25">
      <c r="A71" t="s">
        <v>15</v>
      </c>
      <c r="B71" t="s">
        <v>101</v>
      </c>
      <c r="D71">
        <v>11.3916</v>
      </c>
      <c r="E71" t="str">
        <f t="shared" si="1"/>
        <v>GERSPREPAROS_DE_SOLO_MANUAL</v>
      </c>
      <c r="F71" t="str">
        <f t="shared" si="2"/>
        <v/>
      </c>
      <c r="G71" t="str">
        <f t="shared" si="3"/>
        <v/>
      </c>
      <c r="H71" t="str">
        <f t="shared" si="4"/>
        <v/>
      </c>
      <c r="I71" s="7" t="str">
        <f t="shared" si="5"/>
        <v/>
      </c>
    </row>
    <row r="72" spans="1:9" hidden="1" x14ac:dyDescent="0.25">
      <c r="A72" t="s">
        <v>15</v>
      </c>
      <c r="B72" t="s">
        <v>88</v>
      </c>
      <c r="D72">
        <v>148.43369999999999</v>
      </c>
      <c r="E72" t="str">
        <f t="shared" si="1"/>
        <v>GERSREPLANTIO</v>
      </c>
      <c r="F72" t="str">
        <f t="shared" si="2"/>
        <v/>
      </c>
      <c r="G72" t="str">
        <f t="shared" si="3"/>
        <v/>
      </c>
      <c r="H72" t="str">
        <f t="shared" si="4"/>
        <v/>
      </c>
      <c r="I72" s="7" t="str">
        <f t="shared" si="5"/>
        <v/>
      </c>
    </row>
    <row r="73" spans="1:9" hidden="1" x14ac:dyDescent="0.25">
      <c r="A73" t="s">
        <v>16</v>
      </c>
      <c r="B73" t="s">
        <v>8</v>
      </c>
      <c r="D73">
        <v>1165.95</v>
      </c>
      <c r="E73" t="str">
        <f t="shared" si="1"/>
        <v>GNCALCARIO</v>
      </c>
      <c r="F73" t="str">
        <f t="shared" si="2"/>
        <v/>
      </c>
      <c r="G73" t="str">
        <f t="shared" si="3"/>
        <v/>
      </c>
      <c r="H73" t="str">
        <f t="shared" si="4"/>
        <v/>
      </c>
      <c r="I73" s="7" t="str">
        <f t="shared" si="5"/>
        <v/>
      </c>
    </row>
    <row r="74" spans="1:9" x14ac:dyDescent="0.25">
      <c r="A74" t="s">
        <v>16</v>
      </c>
      <c r="B74" t="s">
        <v>70</v>
      </c>
      <c r="D74">
        <v>1479.5900000000001</v>
      </c>
      <c r="E74" t="str">
        <f t="shared" si="1"/>
        <v>GNCOMBATE_A_FORMIGAS</v>
      </c>
      <c r="F74">
        <f t="shared" si="2"/>
        <v>76.300000000000011</v>
      </c>
      <c r="G74">
        <f t="shared" si="3"/>
        <v>1555.89</v>
      </c>
      <c r="H74" s="7">
        <f t="shared" si="4"/>
        <v>4.9039456516848878E-2</v>
      </c>
      <c r="I74" s="9">
        <f t="shared" si="5"/>
        <v>0.95096054348315118</v>
      </c>
    </row>
    <row r="75" spans="1:9" hidden="1" x14ac:dyDescent="0.25">
      <c r="A75" t="s">
        <v>16</v>
      </c>
      <c r="B75" t="s">
        <v>13</v>
      </c>
      <c r="D75">
        <v>2177.3052000000002</v>
      </c>
      <c r="E75" t="str">
        <f t="shared" si="1"/>
        <v>GNIRRIGAÇÃO</v>
      </c>
      <c r="F75" t="str">
        <f t="shared" si="2"/>
        <v/>
      </c>
      <c r="G75" t="str">
        <f t="shared" si="3"/>
        <v/>
      </c>
      <c r="H75" t="str">
        <f t="shared" si="4"/>
        <v/>
      </c>
      <c r="I75" s="7" t="str">
        <f t="shared" si="5"/>
        <v/>
      </c>
    </row>
    <row r="76" spans="1:9" hidden="1" x14ac:dyDescent="0.25">
      <c r="A76" t="s">
        <v>16</v>
      </c>
      <c r="B76" t="s">
        <v>49</v>
      </c>
      <c r="D76">
        <v>487.71000000000004</v>
      </c>
      <c r="E76" t="str">
        <f t="shared" si="1"/>
        <v>GNPLANTIO</v>
      </c>
      <c r="F76" t="str">
        <f t="shared" si="2"/>
        <v/>
      </c>
      <c r="G76" t="str">
        <f t="shared" si="3"/>
        <v/>
      </c>
      <c r="H76" t="str">
        <f t="shared" si="4"/>
        <v/>
      </c>
      <c r="I76" s="7" t="str">
        <f t="shared" si="5"/>
        <v/>
      </c>
    </row>
    <row r="77" spans="1:9" hidden="1" x14ac:dyDescent="0.25">
      <c r="A77" t="s">
        <v>16</v>
      </c>
      <c r="B77" t="s">
        <v>107</v>
      </c>
      <c r="D77">
        <v>1093.77</v>
      </c>
      <c r="E77" t="str">
        <f t="shared" si="1"/>
        <v>GNPRÉ_EMERGENTE</v>
      </c>
      <c r="F77" t="str">
        <f t="shared" si="2"/>
        <v/>
      </c>
      <c r="G77" t="str">
        <f t="shared" si="3"/>
        <v/>
      </c>
      <c r="H77" t="str">
        <f t="shared" si="4"/>
        <v/>
      </c>
      <c r="I77" s="7" t="str">
        <f t="shared" si="5"/>
        <v/>
      </c>
    </row>
    <row r="78" spans="1:9" hidden="1" x14ac:dyDescent="0.25">
      <c r="A78" t="s">
        <v>16</v>
      </c>
      <c r="B78" t="s">
        <v>101</v>
      </c>
      <c r="D78">
        <v>24.0624</v>
      </c>
      <c r="E78" t="str">
        <f t="shared" si="1"/>
        <v>GNPREPAROS_DE_SOLO_MANUAL</v>
      </c>
      <c r="F78" t="str">
        <f t="shared" si="2"/>
        <v/>
      </c>
      <c r="G78" t="str">
        <f t="shared" si="3"/>
        <v/>
      </c>
      <c r="H78" t="str">
        <f t="shared" si="4"/>
        <v/>
      </c>
      <c r="I78" s="7" t="str">
        <f t="shared" si="5"/>
        <v/>
      </c>
    </row>
    <row r="79" spans="1:9" hidden="1" x14ac:dyDescent="0.25">
      <c r="A79" t="s">
        <v>16</v>
      </c>
      <c r="B79" t="s">
        <v>88</v>
      </c>
      <c r="D79">
        <v>215.43389999999999</v>
      </c>
      <c r="E79" t="str">
        <f t="shared" si="1"/>
        <v>GNREPLANTIO</v>
      </c>
      <c r="F79" t="str">
        <f t="shared" si="2"/>
        <v/>
      </c>
      <c r="G79" t="str">
        <f t="shared" si="3"/>
        <v/>
      </c>
      <c r="H79" t="str">
        <f t="shared" si="4"/>
        <v/>
      </c>
      <c r="I79" s="7" t="str">
        <f t="shared" si="5"/>
        <v/>
      </c>
    </row>
    <row r="80" spans="1:9" hidden="1" x14ac:dyDescent="0.25">
      <c r="A80" t="s">
        <v>19</v>
      </c>
      <c r="B80" t="s">
        <v>8</v>
      </c>
      <c r="D80">
        <v>23.53</v>
      </c>
      <c r="E80" t="str">
        <f t="shared" si="1"/>
        <v>JFI DOURADOCALCARIO</v>
      </c>
      <c r="F80" t="str">
        <f t="shared" si="2"/>
        <v/>
      </c>
      <c r="G80" t="str">
        <f t="shared" si="3"/>
        <v/>
      </c>
      <c r="H80" t="str">
        <f t="shared" si="4"/>
        <v/>
      </c>
      <c r="I80" s="7" t="str">
        <f t="shared" si="5"/>
        <v/>
      </c>
    </row>
    <row r="81" spans="1:9" hidden="1" x14ac:dyDescent="0.25">
      <c r="A81" t="s">
        <v>19</v>
      </c>
      <c r="B81" t="s">
        <v>70</v>
      </c>
      <c r="D81">
        <v>1661.7199999999996</v>
      </c>
      <c r="E81" t="str">
        <f t="shared" si="1"/>
        <v>JFI DOURADOCOMBATE_A_FORMIGAS</v>
      </c>
      <c r="F81" t="str">
        <f t="shared" si="2"/>
        <v/>
      </c>
      <c r="G81" t="str">
        <f t="shared" si="3"/>
        <v/>
      </c>
      <c r="H81" t="str">
        <f t="shared" si="4"/>
        <v/>
      </c>
      <c r="I81" s="7" t="str">
        <f t="shared" si="5"/>
        <v/>
      </c>
    </row>
    <row r="82" spans="1:9" hidden="1" x14ac:dyDescent="0.25">
      <c r="A82" t="s">
        <v>19</v>
      </c>
      <c r="B82" t="s">
        <v>58</v>
      </c>
      <c r="D82">
        <v>167.36</v>
      </c>
      <c r="E82" t="str">
        <f t="shared" si="1"/>
        <v>JFI DOURADODESSECA</v>
      </c>
      <c r="F82" t="str">
        <f t="shared" si="2"/>
        <v/>
      </c>
      <c r="G82" t="str">
        <f t="shared" si="3"/>
        <v/>
      </c>
      <c r="H82" t="str">
        <f t="shared" si="4"/>
        <v/>
      </c>
      <c r="I82" s="7" t="str">
        <f t="shared" si="5"/>
        <v/>
      </c>
    </row>
    <row r="83" spans="1:9" hidden="1" x14ac:dyDescent="0.25">
      <c r="A83" t="s">
        <v>19</v>
      </c>
      <c r="B83" t="s">
        <v>61</v>
      </c>
      <c r="D83">
        <v>102.96000000000001</v>
      </c>
      <c r="E83" t="str">
        <f t="shared" si="1"/>
        <v>JFI DOURADOFERTILIZAÇÃO</v>
      </c>
      <c r="F83" t="str">
        <f t="shared" si="2"/>
        <v/>
      </c>
      <c r="G83" t="str">
        <f t="shared" si="3"/>
        <v/>
      </c>
      <c r="H83" t="str">
        <f t="shared" si="4"/>
        <v/>
      </c>
      <c r="I83" s="7" t="str">
        <f t="shared" si="5"/>
        <v/>
      </c>
    </row>
    <row r="84" spans="1:9" hidden="1" x14ac:dyDescent="0.25">
      <c r="A84" t="s">
        <v>19</v>
      </c>
      <c r="B84" t="s">
        <v>13</v>
      </c>
      <c r="D84">
        <v>1418.3159999999998</v>
      </c>
      <c r="E84" t="str">
        <f t="shared" si="1"/>
        <v>JFI DOURADOIRRIGAÇÃO</v>
      </c>
      <c r="F84" t="str">
        <f t="shared" si="2"/>
        <v/>
      </c>
      <c r="G84" t="str">
        <f t="shared" si="3"/>
        <v/>
      </c>
      <c r="H84" t="str">
        <f t="shared" si="4"/>
        <v/>
      </c>
      <c r="I84" s="7" t="str">
        <f t="shared" si="5"/>
        <v/>
      </c>
    </row>
    <row r="85" spans="1:9" hidden="1" x14ac:dyDescent="0.25">
      <c r="A85" t="s">
        <v>19</v>
      </c>
      <c r="B85" t="s">
        <v>49</v>
      </c>
      <c r="D85">
        <v>306.64999999999998</v>
      </c>
      <c r="E85" t="str">
        <f t="shared" si="1"/>
        <v>JFI DOURADOPLANTIO</v>
      </c>
      <c r="F85" t="str">
        <f t="shared" si="2"/>
        <v/>
      </c>
      <c r="G85" t="str">
        <f t="shared" si="3"/>
        <v/>
      </c>
      <c r="H85" t="str">
        <f t="shared" si="4"/>
        <v/>
      </c>
      <c r="I85" s="7" t="str">
        <f t="shared" si="5"/>
        <v/>
      </c>
    </row>
    <row r="86" spans="1:9" x14ac:dyDescent="0.25">
      <c r="A86" t="s">
        <v>19</v>
      </c>
      <c r="B86" t="s">
        <v>81</v>
      </c>
      <c r="D86">
        <v>448.83100000000002</v>
      </c>
      <c r="E86" t="str">
        <f t="shared" si="1"/>
        <v>JFI DOURADOPÓS_EMERGENTE</v>
      </c>
      <c r="F86">
        <f t="shared" si="2"/>
        <v>31.68</v>
      </c>
      <c r="G86">
        <f t="shared" si="3"/>
        <v>480.51100000000002</v>
      </c>
      <c r="H86" s="7">
        <f t="shared" si="4"/>
        <v>6.592981222074E-2</v>
      </c>
      <c r="I86" s="9">
        <f t="shared" si="5"/>
        <v>0.93407018777925999</v>
      </c>
    </row>
    <row r="87" spans="1:9" hidden="1" x14ac:dyDescent="0.25">
      <c r="A87" t="s">
        <v>19</v>
      </c>
      <c r="B87" t="s">
        <v>46</v>
      </c>
      <c r="D87">
        <v>136.13</v>
      </c>
      <c r="E87" t="str">
        <f t="shared" si="1"/>
        <v>JFI DOURADOPRAGAS_E_DOENCAS</v>
      </c>
      <c r="F87" t="str">
        <f t="shared" si="2"/>
        <v/>
      </c>
      <c r="G87" t="str">
        <f t="shared" si="3"/>
        <v/>
      </c>
      <c r="H87" t="str">
        <f t="shared" si="4"/>
        <v/>
      </c>
      <c r="I87" s="7" t="str">
        <f t="shared" si="5"/>
        <v/>
      </c>
    </row>
    <row r="88" spans="1:9" hidden="1" x14ac:dyDescent="0.25">
      <c r="A88" t="s">
        <v>19</v>
      </c>
      <c r="B88" t="s">
        <v>107</v>
      </c>
      <c r="D88">
        <v>934.8599999999999</v>
      </c>
      <c r="E88" t="str">
        <f t="shared" si="1"/>
        <v>JFI DOURADOPRÉ_EMERGENTE</v>
      </c>
      <c r="F88" t="str">
        <f t="shared" si="2"/>
        <v/>
      </c>
      <c r="G88" t="str">
        <f t="shared" si="3"/>
        <v/>
      </c>
      <c r="H88" t="str">
        <f t="shared" si="4"/>
        <v/>
      </c>
      <c r="I88" s="7" t="str">
        <f t="shared" si="5"/>
        <v/>
      </c>
    </row>
    <row r="89" spans="1:9" hidden="1" x14ac:dyDescent="0.25">
      <c r="A89" t="s">
        <v>19</v>
      </c>
      <c r="B89" t="s">
        <v>138</v>
      </c>
      <c r="D89">
        <v>9.4250000000000007</v>
      </c>
      <c r="E89" t="str">
        <f t="shared" si="1"/>
        <v>JFI DOURADOPREPARO_DE_SOLO_MANUAL</v>
      </c>
      <c r="F89" t="str">
        <f t="shared" si="2"/>
        <v/>
      </c>
      <c r="G89" t="str">
        <f t="shared" si="3"/>
        <v/>
      </c>
      <c r="H89" t="str">
        <f t="shared" si="4"/>
        <v/>
      </c>
      <c r="I89" s="7" t="str">
        <f t="shared" si="5"/>
        <v/>
      </c>
    </row>
    <row r="90" spans="1:9" hidden="1" x14ac:dyDescent="0.25">
      <c r="A90" t="s">
        <v>19</v>
      </c>
      <c r="B90" t="s">
        <v>101</v>
      </c>
      <c r="D90">
        <v>164.00299999999999</v>
      </c>
      <c r="E90" t="str">
        <f t="shared" si="1"/>
        <v>JFI DOURADOPREPAROS_DE_SOLO_MANUAL</v>
      </c>
      <c r="F90" t="str">
        <f t="shared" si="2"/>
        <v/>
      </c>
      <c r="G90" t="str">
        <f t="shared" si="3"/>
        <v/>
      </c>
      <c r="H90" t="str">
        <f t="shared" si="4"/>
        <v/>
      </c>
      <c r="I90" s="7" t="str">
        <f t="shared" si="5"/>
        <v/>
      </c>
    </row>
    <row r="91" spans="1:9" hidden="1" x14ac:dyDescent="0.25">
      <c r="A91" t="s">
        <v>19</v>
      </c>
      <c r="B91" t="s">
        <v>88</v>
      </c>
      <c r="D91">
        <v>81.019599999999997</v>
      </c>
      <c r="E91" t="str">
        <f t="shared" si="1"/>
        <v>JFI DOURADOREPLANTIO</v>
      </c>
      <c r="F91" t="str">
        <f t="shared" si="2"/>
        <v/>
      </c>
      <c r="G91" t="str">
        <f t="shared" si="3"/>
        <v/>
      </c>
      <c r="H91" t="str">
        <f t="shared" si="4"/>
        <v/>
      </c>
      <c r="I91" s="7" t="str">
        <f t="shared" si="5"/>
        <v/>
      </c>
    </row>
    <row r="92" spans="1:9" x14ac:dyDescent="0.25">
      <c r="A92" t="s">
        <v>22</v>
      </c>
      <c r="B92" t="s">
        <v>8</v>
      </c>
      <c r="D92">
        <v>1291.29</v>
      </c>
      <c r="E92" t="str">
        <f t="shared" si="1"/>
        <v>JFI DUARTINACALCARIO</v>
      </c>
      <c r="F92">
        <f t="shared" si="2"/>
        <v>0.33</v>
      </c>
      <c r="G92">
        <f t="shared" si="3"/>
        <v>1291.6199999999999</v>
      </c>
      <c r="H92" s="7">
        <f t="shared" si="4"/>
        <v>2.554931016862545E-4</v>
      </c>
      <c r="I92" s="9">
        <f t="shared" si="5"/>
        <v>0.99974450689831373</v>
      </c>
    </row>
    <row r="93" spans="1:9" x14ac:dyDescent="0.25">
      <c r="A93" t="s">
        <v>22</v>
      </c>
      <c r="B93" t="s">
        <v>70</v>
      </c>
      <c r="D93">
        <v>6848.6387999999997</v>
      </c>
      <c r="E93" t="str">
        <f t="shared" ref="E93:E153" si="6">A93&amp;B93</f>
        <v>JFI DUARTINACOMBATE_A_FORMIGAS</v>
      </c>
      <c r="F93">
        <f t="shared" ref="F93:F153" si="7">IFERROR(INDEX($Q$5:$Q$48,MATCH(E93,$R$5:$R$48,0)),"")</f>
        <v>1098.42</v>
      </c>
      <c r="G93">
        <f t="shared" ref="G93:G153" si="8">IFERROR(F93+D93,"")</f>
        <v>7947.0587999999998</v>
      </c>
      <c r="H93" s="7">
        <f t="shared" ref="H93:H153" si="9">IFERROR(F93/G93,"")</f>
        <v>0.13821717287407009</v>
      </c>
      <c r="I93" s="10">
        <f t="shared" ref="I93:I153" si="10">IFERROR(1-H93,"")</f>
        <v>0.86178282712592991</v>
      </c>
    </row>
    <row r="94" spans="1:9" hidden="1" x14ac:dyDescent="0.25">
      <c r="A94" t="s">
        <v>22</v>
      </c>
      <c r="B94" t="s">
        <v>58</v>
      </c>
      <c r="D94">
        <v>648.54999999999995</v>
      </c>
      <c r="E94" t="str">
        <f t="shared" si="6"/>
        <v>JFI DUARTINADESSECA</v>
      </c>
      <c r="F94" t="str">
        <f t="shared" si="7"/>
        <v/>
      </c>
      <c r="G94" t="str">
        <f t="shared" si="8"/>
        <v/>
      </c>
      <c r="H94" t="str">
        <f t="shared" si="9"/>
        <v/>
      </c>
      <c r="I94" s="7" t="str">
        <f t="shared" si="10"/>
        <v/>
      </c>
    </row>
    <row r="95" spans="1:9" hidden="1" x14ac:dyDescent="0.25">
      <c r="A95" t="s">
        <v>22</v>
      </c>
      <c r="B95" t="s">
        <v>61</v>
      </c>
      <c r="D95">
        <v>290.75700000000001</v>
      </c>
      <c r="E95" t="str">
        <f t="shared" si="6"/>
        <v>JFI DUARTINAFERTILIZAÇÃO</v>
      </c>
      <c r="F95" t="str">
        <f t="shared" si="7"/>
        <v/>
      </c>
      <c r="G95" t="str">
        <f t="shared" si="8"/>
        <v/>
      </c>
      <c r="H95" t="str">
        <f t="shared" si="9"/>
        <v/>
      </c>
      <c r="I95" s="7" t="str">
        <f t="shared" si="10"/>
        <v/>
      </c>
    </row>
    <row r="96" spans="1:9" hidden="1" x14ac:dyDescent="0.25">
      <c r="A96" t="s">
        <v>22</v>
      </c>
      <c r="B96" t="s">
        <v>13</v>
      </c>
      <c r="D96">
        <v>3696.3046999999992</v>
      </c>
      <c r="E96" t="str">
        <f t="shared" si="6"/>
        <v>JFI DUARTINAIRRIGAÇÃO</v>
      </c>
      <c r="F96" t="str">
        <f t="shared" si="7"/>
        <v/>
      </c>
      <c r="G96" t="str">
        <f t="shared" si="8"/>
        <v/>
      </c>
      <c r="H96" t="str">
        <f t="shared" si="9"/>
        <v/>
      </c>
      <c r="I96" s="7" t="str">
        <f t="shared" si="10"/>
        <v/>
      </c>
    </row>
    <row r="97" spans="1:9" hidden="1" x14ac:dyDescent="0.25">
      <c r="A97" t="s">
        <v>22</v>
      </c>
      <c r="B97" t="s">
        <v>49</v>
      </c>
      <c r="D97">
        <v>1020.54</v>
      </c>
      <c r="E97" t="str">
        <f t="shared" si="6"/>
        <v>JFI DUARTINAPLANTIO</v>
      </c>
      <c r="F97" t="str">
        <f t="shared" si="7"/>
        <v/>
      </c>
      <c r="G97" t="str">
        <f t="shared" si="8"/>
        <v/>
      </c>
      <c r="H97" t="str">
        <f t="shared" si="9"/>
        <v/>
      </c>
      <c r="I97" s="7" t="str">
        <f t="shared" si="10"/>
        <v/>
      </c>
    </row>
    <row r="98" spans="1:9" hidden="1" x14ac:dyDescent="0.25">
      <c r="A98" t="s">
        <v>22</v>
      </c>
      <c r="B98" t="s">
        <v>81</v>
      </c>
      <c r="D98">
        <v>2081.5099999999998</v>
      </c>
      <c r="E98" t="str">
        <f t="shared" si="6"/>
        <v>JFI DUARTINAPÓS_EMERGENTE</v>
      </c>
      <c r="F98" t="str">
        <f t="shared" si="7"/>
        <v/>
      </c>
      <c r="G98" t="str">
        <f t="shared" si="8"/>
        <v/>
      </c>
      <c r="H98" t="str">
        <f t="shared" si="9"/>
        <v/>
      </c>
      <c r="I98" s="7" t="str">
        <f t="shared" si="10"/>
        <v/>
      </c>
    </row>
    <row r="99" spans="1:9" hidden="1" x14ac:dyDescent="0.25">
      <c r="A99" t="s">
        <v>22</v>
      </c>
      <c r="B99" t="s">
        <v>46</v>
      </c>
      <c r="D99">
        <v>33.739999999999995</v>
      </c>
      <c r="E99" t="str">
        <f t="shared" si="6"/>
        <v>JFI DUARTINAPRAGAS_E_DOENCAS</v>
      </c>
      <c r="F99" t="str">
        <f t="shared" si="7"/>
        <v/>
      </c>
      <c r="G99" t="str">
        <f t="shared" si="8"/>
        <v/>
      </c>
      <c r="H99" t="str">
        <f t="shared" si="9"/>
        <v/>
      </c>
      <c r="I99" s="7" t="str">
        <f t="shared" si="10"/>
        <v/>
      </c>
    </row>
    <row r="100" spans="1:9" hidden="1" x14ac:dyDescent="0.25">
      <c r="A100" t="s">
        <v>22</v>
      </c>
      <c r="B100" t="s">
        <v>107</v>
      </c>
      <c r="D100">
        <v>2796.91</v>
      </c>
      <c r="E100" t="str">
        <f t="shared" si="6"/>
        <v>JFI DUARTINAPRÉ_EMERGENTE</v>
      </c>
      <c r="F100" t="str">
        <f t="shared" si="7"/>
        <v/>
      </c>
      <c r="G100" t="str">
        <f t="shared" si="8"/>
        <v/>
      </c>
      <c r="H100" t="str">
        <f t="shared" si="9"/>
        <v/>
      </c>
      <c r="I100" s="7" t="str">
        <f t="shared" si="10"/>
        <v/>
      </c>
    </row>
    <row r="101" spans="1:9" hidden="1" x14ac:dyDescent="0.25">
      <c r="A101" t="s">
        <v>22</v>
      </c>
      <c r="B101" t="s">
        <v>138</v>
      </c>
      <c r="D101">
        <v>52.891199999999998</v>
      </c>
      <c r="E101" t="str">
        <f t="shared" si="6"/>
        <v>JFI DUARTINAPREPARO_DE_SOLO_MANUAL</v>
      </c>
      <c r="F101" t="str">
        <f t="shared" si="7"/>
        <v/>
      </c>
      <c r="G101" t="str">
        <f t="shared" si="8"/>
        <v/>
      </c>
      <c r="H101" t="str">
        <f t="shared" si="9"/>
        <v/>
      </c>
      <c r="I101" s="7" t="str">
        <f t="shared" si="10"/>
        <v/>
      </c>
    </row>
    <row r="102" spans="1:9" hidden="1" x14ac:dyDescent="0.25">
      <c r="A102" t="s">
        <v>22</v>
      </c>
      <c r="B102" t="s">
        <v>88</v>
      </c>
      <c r="D102">
        <v>443.5548</v>
      </c>
      <c r="E102" t="str">
        <f t="shared" si="6"/>
        <v>JFI DUARTINAREPLANTIO</v>
      </c>
      <c r="F102" t="str">
        <f t="shared" si="7"/>
        <v/>
      </c>
      <c r="G102" t="str">
        <f t="shared" si="8"/>
        <v/>
      </c>
      <c r="H102" t="str">
        <f t="shared" si="9"/>
        <v/>
      </c>
      <c r="I102" s="7" t="str">
        <f t="shared" si="10"/>
        <v/>
      </c>
    </row>
    <row r="103" spans="1:9" hidden="1" x14ac:dyDescent="0.25">
      <c r="A103" t="s">
        <v>24</v>
      </c>
      <c r="B103" t="s">
        <v>8</v>
      </c>
      <c r="D103">
        <v>1422.0900000000001</v>
      </c>
      <c r="E103" t="str">
        <f t="shared" si="6"/>
        <v>JFI ITATINGACALCARIO</v>
      </c>
      <c r="F103" t="str">
        <f t="shared" si="7"/>
        <v/>
      </c>
      <c r="G103" t="str">
        <f t="shared" si="8"/>
        <v/>
      </c>
      <c r="H103" t="str">
        <f t="shared" si="9"/>
        <v/>
      </c>
      <c r="I103" s="7" t="str">
        <f t="shared" si="10"/>
        <v/>
      </c>
    </row>
    <row r="104" spans="1:9" x14ac:dyDescent="0.25">
      <c r="A104" t="s">
        <v>24</v>
      </c>
      <c r="B104" t="s">
        <v>70</v>
      </c>
      <c r="D104">
        <v>7244.7700000000013</v>
      </c>
      <c r="E104" t="str">
        <f t="shared" si="6"/>
        <v>JFI ITATINGACOMBATE_A_FORMIGAS</v>
      </c>
      <c r="F104">
        <f t="shared" si="7"/>
        <v>470.89</v>
      </c>
      <c r="G104">
        <f t="shared" si="8"/>
        <v>7715.6600000000017</v>
      </c>
      <c r="H104" s="7">
        <f t="shared" si="9"/>
        <v>6.1030423839308609E-2</v>
      </c>
      <c r="I104" s="10">
        <f t="shared" si="10"/>
        <v>0.93896957616069143</v>
      </c>
    </row>
    <row r="105" spans="1:9" hidden="1" x14ac:dyDescent="0.25">
      <c r="A105" t="s">
        <v>24</v>
      </c>
      <c r="B105" t="s">
        <v>58</v>
      </c>
      <c r="D105">
        <v>913.34</v>
      </c>
      <c r="E105" t="str">
        <f t="shared" si="6"/>
        <v>JFI ITATINGADESSECA</v>
      </c>
      <c r="F105" t="str">
        <f t="shared" si="7"/>
        <v/>
      </c>
      <c r="G105" t="str">
        <f t="shared" si="8"/>
        <v/>
      </c>
      <c r="H105" t="str">
        <f t="shared" si="9"/>
        <v/>
      </c>
      <c r="I105" s="7" t="str">
        <f t="shared" si="10"/>
        <v/>
      </c>
    </row>
    <row r="106" spans="1:9" x14ac:dyDescent="0.25">
      <c r="A106" t="s">
        <v>24</v>
      </c>
      <c r="B106" t="s">
        <v>61</v>
      </c>
      <c r="D106">
        <v>819.91000000000008</v>
      </c>
      <c r="E106" t="str">
        <f t="shared" si="6"/>
        <v>JFI ITATINGAFERTILIZAÇÃO</v>
      </c>
      <c r="F106">
        <f t="shared" si="7"/>
        <v>51.31</v>
      </c>
      <c r="G106">
        <f t="shared" si="8"/>
        <v>871.22</v>
      </c>
      <c r="H106" s="7">
        <f t="shared" si="9"/>
        <v>5.8894423911296803E-2</v>
      </c>
      <c r="I106" s="9">
        <f t="shared" si="10"/>
        <v>0.94110557608870316</v>
      </c>
    </row>
    <row r="107" spans="1:9" hidden="1" x14ac:dyDescent="0.25">
      <c r="A107" t="s">
        <v>24</v>
      </c>
      <c r="B107" t="s">
        <v>13</v>
      </c>
      <c r="D107">
        <v>4035.9856</v>
      </c>
      <c r="E107" t="str">
        <f t="shared" si="6"/>
        <v>JFI ITATINGAIRRIGAÇÃO</v>
      </c>
      <c r="F107" t="str">
        <f t="shared" si="7"/>
        <v/>
      </c>
      <c r="G107" t="str">
        <f t="shared" si="8"/>
        <v/>
      </c>
      <c r="H107" t="str">
        <f t="shared" si="9"/>
        <v/>
      </c>
      <c r="I107" s="7" t="str">
        <f t="shared" si="10"/>
        <v/>
      </c>
    </row>
    <row r="108" spans="1:9" hidden="1" x14ac:dyDescent="0.25">
      <c r="A108" t="s">
        <v>24</v>
      </c>
      <c r="B108" t="s">
        <v>49</v>
      </c>
      <c r="D108">
        <v>1025.08</v>
      </c>
      <c r="E108" t="str">
        <f t="shared" si="6"/>
        <v>JFI ITATINGAPLANTIO</v>
      </c>
      <c r="F108" t="str">
        <f t="shared" si="7"/>
        <v/>
      </c>
      <c r="G108" t="str">
        <f t="shared" si="8"/>
        <v/>
      </c>
      <c r="H108" t="str">
        <f t="shared" si="9"/>
        <v/>
      </c>
      <c r="I108" s="7" t="str">
        <f t="shared" si="10"/>
        <v/>
      </c>
    </row>
    <row r="109" spans="1:9" x14ac:dyDescent="0.25">
      <c r="A109" t="s">
        <v>24</v>
      </c>
      <c r="B109" t="s">
        <v>81</v>
      </c>
      <c r="D109">
        <v>1968.1785</v>
      </c>
      <c r="E109" t="str">
        <f t="shared" si="6"/>
        <v>JFI ITATINGAPÓS_EMERGENTE</v>
      </c>
      <c r="F109">
        <f t="shared" si="7"/>
        <v>10.71</v>
      </c>
      <c r="G109">
        <f t="shared" si="8"/>
        <v>1978.8885</v>
      </c>
      <c r="H109" s="7">
        <f t="shared" si="9"/>
        <v>5.4121290815525996E-3</v>
      </c>
      <c r="I109" s="9">
        <f t="shared" si="10"/>
        <v>0.99458787091844736</v>
      </c>
    </row>
    <row r="110" spans="1:9" hidden="1" x14ac:dyDescent="0.25">
      <c r="A110" t="s">
        <v>24</v>
      </c>
      <c r="B110" t="s">
        <v>46</v>
      </c>
      <c r="D110">
        <v>212.05</v>
      </c>
      <c r="E110" t="str">
        <f t="shared" si="6"/>
        <v>JFI ITATINGAPRAGAS_E_DOENCAS</v>
      </c>
      <c r="F110" t="str">
        <f t="shared" si="7"/>
        <v/>
      </c>
      <c r="G110" t="str">
        <f t="shared" si="8"/>
        <v/>
      </c>
      <c r="H110" t="str">
        <f t="shared" si="9"/>
        <v/>
      </c>
      <c r="I110" s="7" t="str">
        <f t="shared" si="10"/>
        <v/>
      </c>
    </row>
    <row r="111" spans="1:9" hidden="1" x14ac:dyDescent="0.25">
      <c r="A111" t="s">
        <v>24</v>
      </c>
      <c r="B111" t="s">
        <v>107</v>
      </c>
      <c r="D111">
        <v>1779.63</v>
      </c>
      <c r="E111" t="str">
        <f t="shared" si="6"/>
        <v>JFI ITATINGAPRÉ_EMERGENTE</v>
      </c>
      <c r="F111" t="str">
        <f t="shared" si="7"/>
        <v/>
      </c>
      <c r="G111" t="str">
        <f t="shared" si="8"/>
        <v/>
      </c>
      <c r="H111" t="str">
        <f t="shared" si="9"/>
        <v/>
      </c>
      <c r="I111" s="7" t="str">
        <f t="shared" si="10"/>
        <v/>
      </c>
    </row>
    <row r="112" spans="1:9" hidden="1" x14ac:dyDescent="0.25">
      <c r="A112" t="s">
        <v>24</v>
      </c>
      <c r="B112" t="s">
        <v>88</v>
      </c>
      <c r="D112">
        <v>450.35779999999994</v>
      </c>
      <c r="E112" t="str">
        <f t="shared" si="6"/>
        <v>JFI ITATINGAREPLANTIO</v>
      </c>
      <c r="F112" t="str">
        <f t="shared" si="7"/>
        <v/>
      </c>
      <c r="G112" t="str">
        <f t="shared" si="8"/>
        <v/>
      </c>
      <c r="H112" t="str">
        <f t="shared" si="9"/>
        <v/>
      </c>
      <c r="I112" s="7" t="str">
        <f t="shared" si="10"/>
        <v/>
      </c>
    </row>
    <row r="113" spans="1:10" hidden="1" x14ac:dyDescent="0.25">
      <c r="A113" t="s">
        <v>40</v>
      </c>
      <c r="B113" t="s">
        <v>8</v>
      </c>
      <c r="D113">
        <v>439.06</v>
      </c>
      <c r="E113" t="str">
        <f t="shared" si="6"/>
        <v>MIGRAR BIDCALCARIO</v>
      </c>
      <c r="F113" t="str">
        <f t="shared" si="7"/>
        <v/>
      </c>
      <c r="G113" t="str">
        <f t="shared" si="8"/>
        <v/>
      </c>
      <c r="H113" t="str">
        <f t="shared" si="9"/>
        <v/>
      </c>
      <c r="I113" s="7" t="str">
        <f t="shared" si="10"/>
        <v/>
      </c>
    </row>
    <row r="114" spans="1:10" hidden="1" x14ac:dyDescent="0.25">
      <c r="A114" t="s">
        <v>40</v>
      </c>
      <c r="B114" t="s">
        <v>70</v>
      </c>
      <c r="D114">
        <v>687.16000000000008</v>
      </c>
      <c r="E114" t="str">
        <f t="shared" si="6"/>
        <v>MIGRAR BIDCOMBATE_A_FORMIGAS</v>
      </c>
      <c r="F114" t="str">
        <f t="shared" si="7"/>
        <v/>
      </c>
      <c r="G114" t="str">
        <f t="shared" si="8"/>
        <v/>
      </c>
      <c r="H114" t="str">
        <f t="shared" si="9"/>
        <v/>
      </c>
      <c r="I114" s="7" t="str">
        <f t="shared" si="10"/>
        <v/>
      </c>
    </row>
    <row r="115" spans="1:10" hidden="1" x14ac:dyDescent="0.25">
      <c r="A115" t="s">
        <v>40</v>
      </c>
      <c r="B115" t="s">
        <v>58</v>
      </c>
      <c r="D115">
        <v>76.929999999999993</v>
      </c>
      <c r="E115" t="str">
        <f t="shared" si="6"/>
        <v>MIGRAR BIDDESSECA</v>
      </c>
      <c r="F115" t="str">
        <f t="shared" si="7"/>
        <v/>
      </c>
      <c r="G115" t="str">
        <f t="shared" si="8"/>
        <v/>
      </c>
      <c r="H115" t="str">
        <f t="shared" si="9"/>
        <v/>
      </c>
      <c r="I115" s="7" t="str">
        <f t="shared" si="10"/>
        <v/>
      </c>
    </row>
    <row r="116" spans="1:10" hidden="1" x14ac:dyDescent="0.25">
      <c r="A116" t="s">
        <v>40</v>
      </c>
      <c r="B116" t="s">
        <v>61</v>
      </c>
      <c r="D116">
        <v>184.94</v>
      </c>
      <c r="E116" t="str">
        <f t="shared" si="6"/>
        <v>MIGRAR BIDFERTILIZAÇÃO</v>
      </c>
      <c r="F116" t="str">
        <f t="shared" si="7"/>
        <v/>
      </c>
      <c r="G116" t="str">
        <f t="shared" si="8"/>
        <v/>
      </c>
      <c r="H116" t="str">
        <f t="shared" si="9"/>
        <v/>
      </c>
      <c r="I116" s="7" t="str">
        <f t="shared" si="10"/>
        <v/>
      </c>
    </row>
    <row r="117" spans="1:10" hidden="1" x14ac:dyDescent="0.25">
      <c r="A117" t="s">
        <v>40</v>
      </c>
      <c r="B117" t="s">
        <v>13</v>
      </c>
      <c r="D117">
        <v>1052.0873999999999</v>
      </c>
      <c r="E117" t="str">
        <f t="shared" si="6"/>
        <v>MIGRAR BIDIRRIGAÇÃO</v>
      </c>
      <c r="F117" t="str">
        <f t="shared" si="7"/>
        <v/>
      </c>
      <c r="G117" t="str">
        <f t="shared" si="8"/>
        <v/>
      </c>
      <c r="H117" t="str">
        <f t="shared" si="9"/>
        <v/>
      </c>
      <c r="I117" s="7" t="str">
        <f t="shared" si="10"/>
        <v/>
      </c>
    </row>
    <row r="118" spans="1:10" hidden="1" x14ac:dyDescent="0.25">
      <c r="A118" t="s">
        <v>40</v>
      </c>
      <c r="B118" t="s">
        <v>49</v>
      </c>
      <c r="D118">
        <v>244.33999999999997</v>
      </c>
      <c r="E118" t="str">
        <f t="shared" si="6"/>
        <v>MIGRAR BIDPLANTIO</v>
      </c>
      <c r="F118" t="str">
        <f t="shared" si="7"/>
        <v/>
      </c>
      <c r="G118" t="str">
        <f t="shared" si="8"/>
        <v/>
      </c>
      <c r="H118" t="str">
        <f t="shared" si="9"/>
        <v/>
      </c>
      <c r="I118" s="7" t="str">
        <f t="shared" si="10"/>
        <v/>
      </c>
    </row>
    <row r="119" spans="1:10" hidden="1" x14ac:dyDescent="0.25">
      <c r="A119" t="s">
        <v>40</v>
      </c>
      <c r="B119" t="s">
        <v>81</v>
      </c>
      <c r="D119">
        <v>409.875</v>
      </c>
      <c r="E119" t="str">
        <f t="shared" si="6"/>
        <v>MIGRAR BIDPÓS_EMERGENTE</v>
      </c>
      <c r="F119" t="str">
        <f t="shared" si="7"/>
        <v/>
      </c>
      <c r="G119" t="str">
        <f t="shared" si="8"/>
        <v/>
      </c>
      <c r="H119" t="str">
        <f t="shared" si="9"/>
        <v/>
      </c>
      <c r="I119" s="7" t="str">
        <f t="shared" si="10"/>
        <v/>
      </c>
    </row>
    <row r="120" spans="1:10" hidden="1" x14ac:dyDescent="0.25">
      <c r="A120" t="s">
        <v>40</v>
      </c>
      <c r="B120" t="s">
        <v>107</v>
      </c>
      <c r="D120">
        <v>697.18000000000006</v>
      </c>
      <c r="E120" t="str">
        <f t="shared" si="6"/>
        <v>MIGRAR BIDPRÉ_EMERGENTE</v>
      </c>
      <c r="F120" t="str">
        <f t="shared" si="7"/>
        <v/>
      </c>
      <c r="G120" t="str">
        <f t="shared" si="8"/>
        <v/>
      </c>
      <c r="H120" t="str">
        <f t="shared" si="9"/>
        <v/>
      </c>
      <c r="I120" s="7" t="str">
        <f t="shared" si="10"/>
        <v/>
      </c>
    </row>
    <row r="121" spans="1:10" hidden="1" x14ac:dyDescent="0.25">
      <c r="A121" t="s">
        <v>40</v>
      </c>
      <c r="B121" t="s">
        <v>138</v>
      </c>
      <c r="D121">
        <v>68.310500000000005</v>
      </c>
      <c r="E121" t="str">
        <f t="shared" si="6"/>
        <v>MIGRAR BIDPREPARO_DE_SOLO_MANUAL</v>
      </c>
      <c r="F121" t="str">
        <f t="shared" si="7"/>
        <v/>
      </c>
      <c r="G121" t="str">
        <f t="shared" si="8"/>
        <v/>
      </c>
      <c r="H121" t="str">
        <f t="shared" si="9"/>
        <v/>
      </c>
      <c r="I121" s="7" t="str">
        <f t="shared" si="10"/>
        <v/>
      </c>
    </row>
    <row r="122" spans="1:10" hidden="1" x14ac:dyDescent="0.25">
      <c r="A122" t="s">
        <v>40</v>
      </c>
      <c r="B122" t="s">
        <v>101</v>
      </c>
      <c r="D122">
        <v>7.6929999999999996</v>
      </c>
      <c r="E122" t="str">
        <f t="shared" si="6"/>
        <v>MIGRAR BIDPREPAROS_DE_SOLO_MANUAL</v>
      </c>
      <c r="F122" t="str">
        <f t="shared" si="7"/>
        <v/>
      </c>
      <c r="G122" t="str">
        <f t="shared" si="8"/>
        <v/>
      </c>
      <c r="H122" t="str">
        <f t="shared" si="9"/>
        <v/>
      </c>
      <c r="I122" s="7" t="str">
        <f t="shared" si="10"/>
        <v/>
      </c>
    </row>
    <row r="123" spans="1:10" hidden="1" x14ac:dyDescent="0.25">
      <c r="A123" t="s">
        <v>40</v>
      </c>
      <c r="B123" t="s">
        <v>88</v>
      </c>
      <c r="D123">
        <v>72.173700000000011</v>
      </c>
      <c r="E123" t="str">
        <f t="shared" si="6"/>
        <v>MIGRAR BIDREPLANTIO</v>
      </c>
      <c r="F123" t="str">
        <f t="shared" si="7"/>
        <v/>
      </c>
      <c r="G123" t="str">
        <f t="shared" si="8"/>
        <v/>
      </c>
      <c r="H123" t="str">
        <f t="shared" si="9"/>
        <v/>
      </c>
      <c r="I123" s="7" t="str">
        <f t="shared" si="10"/>
        <v/>
      </c>
    </row>
    <row r="124" spans="1:10" x14ac:dyDescent="0.25">
      <c r="A124" t="s">
        <v>21</v>
      </c>
      <c r="B124" t="s">
        <v>8</v>
      </c>
      <c r="D124">
        <v>62.18</v>
      </c>
      <c r="E124" t="str">
        <f t="shared" si="6"/>
        <v>NILZACALCARIO</v>
      </c>
      <c r="F124">
        <f>IFERROR(INDEX($Q$5:$Q$48,MATCH(E124,$R$5:$R$48,0)),"")</f>
        <v>121.36000000000001</v>
      </c>
      <c r="G124">
        <f t="shared" si="8"/>
        <v>183.54000000000002</v>
      </c>
      <c r="H124" s="7">
        <f t="shared" si="9"/>
        <v>0.66121826304892661</v>
      </c>
      <c r="I124" s="9">
        <f t="shared" si="10"/>
        <v>0.33878173695107339</v>
      </c>
      <c r="J124" t="s">
        <v>181</v>
      </c>
    </row>
    <row r="125" spans="1:10" x14ac:dyDescent="0.25">
      <c r="A125" t="s">
        <v>21</v>
      </c>
      <c r="B125" t="s">
        <v>70</v>
      </c>
      <c r="D125">
        <v>4127.8100000000004</v>
      </c>
      <c r="E125" t="str">
        <f t="shared" si="6"/>
        <v>NILZACOMBATE_A_FORMIGAS</v>
      </c>
      <c r="F125">
        <f t="shared" si="7"/>
        <v>1064.6100000000001</v>
      </c>
      <c r="G125">
        <f t="shared" si="8"/>
        <v>5192.42</v>
      </c>
      <c r="H125" s="7">
        <f t="shared" si="9"/>
        <v>0.20503156524318142</v>
      </c>
      <c r="I125" s="10">
        <f t="shared" si="10"/>
        <v>0.79496843475681855</v>
      </c>
    </row>
    <row r="126" spans="1:10" x14ac:dyDescent="0.25">
      <c r="A126" t="s">
        <v>21</v>
      </c>
      <c r="B126" t="s">
        <v>61</v>
      </c>
      <c r="D126">
        <v>1259.78</v>
      </c>
      <c r="E126" t="str">
        <f t="shared" si="6"/>
        <v>NILZAFERTILIZAÇÃO</v>
      </c>
      <c r="F126">
        <f t="shared" si="7"/>
        <v>5.66</v>
      </c>
      <c r="G126">
        <f t="shared" si="8"/>
        <v>1265.44</v>
      </c>
      <c r="H126" s="7">
        <f t="shared" si="9"/>
        <v>4.4727525603742574E-3</v>
      </c>
      <c r="I126" s="9">
        <f>IFERROR(1-H126,"")</f>
        <v>0.99552724743962573</v>
      </c>
    </row>
    <row r="127" spans="1:10" hidden="1" x14ac:dyDescent="0.25">
      <c r="A127" t="s">
        <v>21</v>
      </c>
      <c r="B127" t="s">
        <v>13</v>
      </c>
      <c r="D127">
        <v>2919.8482000000004</v>
      </c>
      <c r="E127" t="str">
        <f t="shared" si="6"/>
        <v>NILZAIRRIGAÇÃO</v>
      </c>
      <c r="F127" t="str">
        <f t="shared" si="7"/>
        <v/>
      </c>
      <c r="G127" t="str">
        <f t="shared" si="8"/>
        <v/>
      </c>
      <c r="H127" t="str">
        <f t="shared" si="9"/>
        <v/>
      </c>
      <c r="I127" s="7" t="str">
        <f t="shared" si="10"/>
        <v/>
      </c>
    </row>
    <row r="128" spans="1:10" hidden="1" x14ac:dyDescent="0.25">
      <c r="A128" t="s">
        <v>21</v>
      </c>
      <c r="B128" t="s">
        <v>49</v>
      </c>
      <c r="D128">
        <v>905.75</v>
      </c>
      <c r="E128" t="str">
        <f t="shared" si="6"/>
        <v>NILZAPLANTIO</v>
      </c>
      <c r="F128" t="str">
        <f t="shared" si="7"/>
        <v/>
      </c>
      <c r="G128" t="str">
        <f t="shared" si="8"/>
        <v/>
      </c>
      <c r="H128" t="str">
        <f t="shared" si="9"/>
        <v/>
      </c>
      <c r="I128" s="7" t="str">
        <f t="shared" si="10"/>
        <v/>
      </c>
    </row>
    <row r="129" spans="1:9" x14ac:dyDescent="0.25">
      <c r="A129" t="s">
        <v>21</v>
      </c>
      <c r="B129" t="s">
        <v>81</v>
      </c>
      <c r="D129">
        <v>500.10900000000004</v>
      </c>
      <c r="E129" t="str">
        <f t="shared" si="6"/>
        <v>NILZAPÓS_EMERGENTE</v>
      </c>
      <c r="F129">
        <f t="shared" si="7"/>
        <v>8.3849999999999998</v>
      </c>
      <c r="G129">
        <f t="shared" si="8"/>
        <v>508.49400000000003</v>
      </c>
      <c r="H129" s="7">
        <f t="shared" si="9"/>
        <v>1.6489870086962677E-2</v>
      </c>
      <c r="I129" s="9">
        <f t="shared" si="10"/>
        <v>0.98351012991303732</v>
      </c>
    </row>
    <row r="130" spans="1:9" hidden="1" x14ac:dyDescent="0.25">
      <c r="A130" t="s">
        <v>21</v>
      </c>
      <c r="B130" t="s">
        <v>46</v>
      </c>
      <c r="D130">
        <v>65.91</v>
      </c>
      <c r="E130" t="str">
        <f t="shared" si="6"/>
        <v>NILZAPRAGAS_E_DOENCAS</v>
      </c>
      <c r="F130" t="str">
        <f t="shared" si="7"/>
        <v/>
      </c>
      <c r="G130" t="str">
        <f t="shared" si="8"/>
        <v/>
      </c>
      <c r="H130" t="str">
        <f t="shared" si="9"/>
        <v/>
      </c>
      <c r="I130" s="7" t="str">
        <f t="shared" si="10"/>
        <v/>
      </c>
    </row>
    <row r="131" spans="1:9" hidden="1" x14ac:dyDescent="0.25">
      <c r="A131" t="s">
        <v>21</v>
      </c>
      <c r="B131" t="s">
        <v>107</v>
      </c>
      <c r="D131">
        <v>2002.67</v>
      </c>
      <c r="E131" t="str">
        <f t="shared" si="6"/>
        <v>NILZAPRÉ_EMERGENTE</v>
      </c>
      <c r="F131" t="str">
        <f t="shared" si="7"/>
        <v/>
      </c>
      <c r="G131" t="str">
        <f t="shared" si="8"/>
        <v/>
      </c>
      <c r="H131" t="str">
        <f t="shared" si="9"/>
        <v/>
      </c>
      <c r="I131" s="7" t="str">
        <f t="shared" si="10"/>
        <v/>
      </c>
    </row>
    <row r="132" spans="1:9" hidden="1" x14ac:dyDescent="0.25">
      <c r="A132" t="s">
        <v>21</v>
      </c>
      <c r="B132" t="s">
        <v>101</v>
      </c>
      <c r="D132">
        <v>903.75</v>
      </c>
      <c r="E132" t="str">
        <f t="shared" si="6"/>
        <v>NILZAPREPAROS_DE_SOLO_MANUAL</v>
      </c>
      <c r="F132" t="str">
        <f t="shared" si="7"/>
        <v/>
      </c>
      <c r="G132" t="str">
        <f t="shared" si="8"/>
        <v/>
      </c>
      <c r="H132" t="str">
        <f t="shared" si="9"/>
        <v/>
      </c>
      <c r="I132" s="7" t="str">
        <f t="shared" si="10"/>
        <v/>
      </c>
    </row>
    <row r="133" spans="1:9" hidden="1" x14ac:dyDescent="0.25">
      <c r="A133" t="s">
        <v>21</v>
      </c>
      <c r="B133" t="s">
        <v>88</v>
      </c>
      <c r="D133">
        <v>398.72410000000002</v>
      </c>
      <c r="E133" t="str">
        <f t="shared" si="6"/>
        <v>NILZAREPLANTIO</v>
      </c>
      <c r="F133" t="str">
        <f t="shared" si="7"/>
        <v/>
      </c>
      <c r="G133" t="str">
        <f t="shared" si="8"/>
        <v/>
      </c>
      <c r="H133" t="str">
        <f t="shared" si="9"/>
        <v/>
      </c>
      <c r="I133" s="7" t="str">
        <f t="shared" si="10"/>
        <v/>
      </c>
    </row>
    <row r="134" spans="1:9" x14ac:dyDescent="0.25">
      <c r="A134" t="s">
        <v>27</v>
      </c>
      <c r="B134" t="s">
        <v>8</v>
      </c>
      <c r="D134">
        <v>218.18</v>
      </c>
      <c r="E134" t="str">
        <f t="shared" si="6"/>
        <v>SOLLUMCALCARIO</v>
      </c>
      <c r="F134">
        <f t="shared" si="7"/>
        <v>692.47</v>
      </c>
      <c r="G134">
        <f t="shared" si="8"/>
        <v>910.65000000000009</v>
      </c>
      <c r="H134" s="7">
        <f t="shared" si="9"/>
        <v>0.76041289189040795</v>
      </c>
      <c r="I134" s="10">
        <f t="shared" si="10"/>
        <v>0.23958710810959205</v>
      </c>
    </row>
    <row r="135" spans="1:9" x14ac:dyDescent="0.25">
      <c r="A135" t="s">
        <v>27</v>
      </c>
      <c r="B135" t="s">
        <v>70</v>
      </c>
      <c r="D135">
        <v>12329.710000000001</v>
      </c>
      <c r="E135" t="str">
        <f t="shared" si="6"/>
        <v>SOLLUMCOMBATE_A_FORMIGAS</v>
      </c>
      <c r="F135">
        <f t="shared" si="7"/>
        <v>66.05</v>
      </c>
      <c r="G135">
        <f t="shared" si="8"/>
        <v>12395.76</v>
      </c>
      <c r="H135" s="7">
        <f t="shared" si="9"/>
        <v>5.3284348841862051E-3</v>
      </c>
      <c r="I135" s="9">
        <f t="shared" si="10"/>
        <v>0.99467156511581378</v>
      </c>
    </row>
    <row r="136" spans="1:9" hidden="1" x14ac:dyDescent="0.25">
      <c r="A136" t="s">
        <v>27</v>
      </c>
      <c r="B136" t="s">
        <v>58</v>
      </c>
      <c r="D136">
        <v>1206.74</v>
      </c>
      <c r="E136" t="str">
        <f t="shared" si="6"/>
        <v>SOLLUMDESSECA</v>
      </c>
      <c r="F136" t="str">
        <f t="shared" si="7"/>
        <v/>
      </c>
      <c r="G136" t="str">
        <f t="shared" si="8"/>
        <v/>
      </c>
      <c r="H136" t="str">
        <f t="shared" si="9"/>
        <v/>
      </c>
      <c r="I136" s="7" t="str">
        <f t="shared" si="10"/>
        <v/>
      </c>
    </row>
    <row r="137" spans="1:9" hidden="1" x14ac:dyDescent="0.25">
      <c r="A137" t="s">
        <v>27</v>
      </c>
      <c r="B137" t="s">
        <v>61</v>
      </c>
      <c r="D137">
        <v>727.48</v>
      </c>
      <c r="E137" t="str">
        <f t="shared" si="6"/>
        <v>SOLLUMFERTILIZAÇÃO</v>
      </c>
      <c r="F137" t="str">
        <f t="shared" si="7"/>
        <v/>
      </c>
      <c r="G137" t="str">
        <f t="shared" si="8"/>
        <v/>
      </c>
      <c r="H137" t="str">
        <f t="shared" si="9"/>
        <v/>
      </c>
      <c r="I137" s="7" t="str">
        <f t="shared" si="10"/>
        <v/>
      </c>
    </row>
    <row r="138" spans="1:9" hidden="1" x14ac:dyDescent="0.25">
      <c r="A138" t="s">
        <v>27</v>
      </c>
      <c r="B138" t="s">
        <v>13</v>
      </c>
      <c r="D138">
        <v>5114.9812000000002</v>
      </c>
      <c r="E138" t="str">
        <f t="shared" si="6"/>
        <v>SOLLUMIRRIGAÇÃO</v>
      </c>
      <c r="F138" t="str">
        <f t="shared" si="7"/>
        <v/>
      </c>
      <c r="G138" t="str">
        <f t="shared" si="8"/>
        <v/>
      </c>
      <c r="H138" t="str">
        <f t="shared" si="9"/>
        <v/>
      </c>
      <c r="I138" s="7" t="str">
        <f t="shared" si="10"/>
        <v/>
      </c>
    </row>
    <row r="139" spans="1:9" hidden="1" x14ac:dyDescent="0.25">
      <c r="A139" t="s">
        <v>27</v>
      </c>
      <c r="B139" t="s">
        <v>49</v>
      </c>
      <c r="D139">
        <v>1743.23</v>
      </c>
      <c r="E139" t="str">
        <f t="shared" si="6"/>
        <v>SOLLUMPLANTIO</v>
      </c>
      <c r="F139" t="str">
        <f t="shared" si="7"/>
        <v/>
      </c>
      <c r="G139" t="str">
        <f t="shared" si="8"/>
        <v/>
      </c>
      <c r="H139" t="str">
        <f t="shared" si="9"/>
        <v/>
      </c>
      <c r="I139" s="7" t="str">
        <f t="shared" si="10"/>
        <v/>
      </c>
    </row>
    <row r="140" spans="1:9" x14ac:dyDescent="0.25">
      <c r="A140" t="s">
        <v>27</v>
      </c>
      <c r="B140" t="s">
        <v>81</v>
      </c>
      <c r="D140">
        <v>4245.6970000000001</v>
      </c>
      <c r="E140" t="str">
        <f t="shared" si="6"/>
        <v>SOLLUMPÓS_EMERGENTE</v>
      </c>
      <c r="F140">
        <f t="shared" si="7"/>
        <v>26.619</v>
      </c>
      <c r="G140">
        <f t="shared" si="8"/>
        <v>4272.3159999999998</v>
      </c>
      <c r="H140" s="7">
        <f t="shared" si="9"/>
        <v>6.230578449721416E-3</v>
      </c>
      <c r="I140" s="9">
        <f t="shared" si="10"/>
        <v>0.99376942155027859</v>
      </c>
    </row>
    <row r="141" spans="1:9" hidden="1" x14ac:dyDescent="0.25">
      <c r="A141" t="s">
        <v>27</v>
      </c>
      <c r="B141" t="s">
        <v>46</v>
      </c>
      <c r="D141">
        <v>1636.4900000000002</v>
      </c>
      <c r="E141" t="str">
        <f t="shared" si="6"/>
        <v>SOLLUMPRAGAS_E_DOENCAS</v>
      </c>
      <c r="F141" t="str">
        <f t="shared" si="7"/>
        <v/>
      </c>
      <c r="G141" t="str">
        <f t="shared" si="8"/>
        <v/>
      </c>
      <c r="H141" t="str">
        <f t="shared" si="9"/>
        <v/>
      </c>
      <c r="I141" s="7" t="str">
        <f t="shared" si="10"/>
        <v/>
      </c>
    </row>
    <row r="142" spans="1:9" x14ac:dyDescent="0.25">
      <c r="A142" t="s">
        <v>27</v>
      </c>
      <c r="B142" t="s">
        <v>107</v>
      </c>
      <c r="D142">
        <v>4279.2700000000004</v>
      </c>
      <c r="E142" t="str">
        <f t="shared" si="6"/>
        <v>SOLLUMPRÉ_EMERGENTE</v>
      </c>
      <c r="F142">
        <f t="shared" si="7"/>
        <v>76.58</v>
      </c>
      <c r="G142">
        <f t="shared" si="8"/>
        <v>4355.8500000000004</v>
      </c>
      <c r="H142" s="7">
        <f t="shared" si="9"/>
        <v>1.7580954348749383E-2</v>
      </c>
      <c r="I142" s="9">
        <f t="shared" si="10"/>
        <v>0.9824190456512506</v>
      </c>
    </row>
    <row r="143" spans="1:9" hidden="1" x14ac:dyDescent="0.25">
      <c r="A143" t="s">
        <v>27</v>
      </c>
      <c r="B143" t="s">
        <v>101</v>
      </c>
      <c r="D143">
        <v>812.53749999999991</v>
      </c>
      <c r="E143" t="str">
        <f t="shared" si="6"/>
        <v>SOLLUMPREPAROS_DE_SOLO_MANUAL</v>
      </c>
      <c r="F143" t="str">
        <f t="shared" si="7"/>
        <v/>
      </c>
      <c r="G143" t="str">
        <f t="shared" si="8"/>
        <v/>
      </c>
      <c r="H143" t="str">
        <f t="shared" si="9"/>
        <v/>
      </c>
      <c r="I143" s="7" t="str">
        <f t="shared" si="10"/>
        <v/>
      </c>
    </row>
    <row r="144" spans="1:9" hidden="1" x14ac:dyDescent="0.25">
      <c r="A144" t="s">
        <v>27</v>
      </c>
      <c r="B144" t="s">
        <v>88</v>
      </c>
      <c r="D144">
        <v>774.86059999999998</v>
      </c>
      <c r="E144" t="str">
        <f t="shared" si="6"/>
        <v>SOLLUMREPLANTIO</v>
      </c>
      <c r="F144" t="str">
        <f t="shared" si="7"/>
        <v/>
      </c>
      <c r="G144" t="str">
        <f t="shared" si="8"/>
        <v/>
      </c>
      <c r="H144" t="str">
        <f t="shared" si="9"/>
        <v/>
      </c>
      <c r="I144" s="7" t="str">
        <f t="shared" si="10"/>
        <v/>
      </c>
    </row>
    <row r="145" spans="1:10" x14ac:dyDescent="0.25">
      <c r="A145" t="s">
        <v>30</v>
      </c>
      <c r="B145" t="s">
        <v>8</v>
      </c>
      <c r="D145">
        <v>306.77999999999997</v>
      </c>
      <c r="E145" t="str">
        <f t="shared" si="6"/>
        <v>GERAÇÃOCALCARIO</v>
      </c>
      <c r="F145">
        <f t="shared" si="7"/>
        <v>767.24</v>
      </c>
      <c r="G145">
        <f t="shared" si="8"/>
        <v>1074.02</v>
      </c>
      <c r="H145" s="7">
        <f t="shared" si="9"/>
        <v>0.71436286102679658</v>
      </c>
      <c r="I145" s="10">
        <f t="shared" si="10"/>
        <v>0.28563713897320342</v>
      </c>
      <c r="J145" t="s">
        <v>181</v>
      </c>
    </row>
    <row r="146" spans="1:10" hidden="1" x14ac:dyDescent="0.25">
      <c r="A146" t="s">
        <v>30</v>
      </c>
      <c r="B146" t="s">
        <v>70</v>
      </c>
      <c r="D146">
        <v>8663.2900000000009</v>
      </c>
      <c r="E146" t="str">
        <f t="shared" si="6"/>
        <v>GERAÇÃOCOMBATE_A_FORMIGAS</v>
      </c>
      <c r="F146" t="str">
        <f t="shared" si="7"/>
        <v/>
      </c>
      <c r="G146" t="str">
        <f t="shared" si="8"/>
        <v/>
      </c>
      <c r="H146" t="str">
        <f t="shared" si="9"/>
        <v/>
      </c>
      <c r="I146" s="7" t="str">
        <f t="shared" si="10"/>
        <v/>
      </c>
    </row>
    <row r="147" spans="1:10" hidden="1" x14ac:dyDescent="0.25">
      <c r="A147" t="s">
        <v>30</v>
      </c>
      <c r="B147" t="s">
        <v>58</v>
      </c>
      <c r="D147">
        <v>129.16</v>
      </c>
      <c r="E147" t="str">
        <f t="shared" si="6"/>
        <v>GERAÇÃODESSECA</v>
      </c>
      <c r="F147" t="str">
        <f t="shared" si="7"/>
        <v/>
      </c>
      <c r="G147" t="str">
        <f t="shared" si="8"/>
        <v/>
      </c>
      <c r="H147" t="str">
        <f t="shared" si="9"/>
        <v/>
      </c>
      <c r="I147" s="7" t="str">
        <f t="shared" si="10"/>
        <v/>
      </c>
    </row>
    <row r="148" spans="1:10" hidden="1" x14ac:dyDescent="0.25">
      <c r="A148" t="s">
        <v>30</v>
      </c>
      <c r="B148" t="s">
        <v>61</v>
      </c>
      <c r="D148">
        <v>1242.8699999999999</v>
      </c>
      <c r="E148" t="str">
        <f t="shared" si="6"/>
        <v>GERAÇÃOFERTILIZAÇÃO</v>
      </c>
      <c r="F148" t="str">
        <f t="shared" si="7"/>
        <v/>
      </c>
      <c r="G148" t="str">
        <f t="shared" si="8"/>
        <v/>
      </c>
      <c r="H148" t="str">
        <f t="shared" si="9"/>
        <v/>
      </c>
      <c r="I148" s="7" t="str">
        <f t="shared" si="10"/>
        <v/>
      </c>
    </row>
    <row r="149" spans="1:10" hidden="1" x14ac:dyDescent="0.25">
      <c r="A149" t="s">
        <v>30</v>
      </c>
      <c r="B149" t="s">
        <v>13</v>
      </c>
      <c r="D149">
        <v>3649.1026000000011</v>
      </c>
      <c r="E149" t="str">
        <f t="shared" si="6"/>
        <v>GERAÇÃOIRRIGAÇÃO</v>
      </c>
      <c r="F149" t="str">
        <f t="shared" si="7"/>
        <v/>
      </c>
      <c r="G149" t="str">
        <f t="shared" si="8"/>
        <v/>
      </c>
      <c r="H149" t="str">
        <f t="shared" si="9"/>
        <v/>
      </c>
      <c r="I149" s="7" t="str">
        <f t="shared" si="10"/>
        <v/>
      </c>
    </row>
    <row r="150" spans="1:10" hidden="1" x14ac:dyDescent="0.25">
      <c r="A150" t="s">
        <v>30</v>
      </c>
      <c r="B150" t="s">
        <v>49</v>
      </c>
      <c r="D150">
        <v>903.21999999999991</v>
      </c>
      <c r="E150" t="str">
        <f t="shared" si="6"/>
        <v>GERAÇÃOPLANTIO</v>
      </c>
      <c r="F150" t="str">
        <f t="shared" si="7"/>
        <v/>
      </c>
      <c r="G150" t="str">
        <f t="shared" si="8"/>
        <v/>
      </c>
      <c r="H150" t="str">
        <f t="shared" si="9"/>
        <v/>
      </c>
      <c r="I150" s="7" t="str">
        <f t="shared" si="10"/>
        <v/>
      </c>
    </row>
    <row r="151" spans="1:10" x14ac:dyDescent="0.25">
      <c r="A151" t="s">
        <v>30</v>
      </c>
      <c r="B151" t="s">
        <v>81</v>
      </c>
      <c r="D151">
        <v>3319.0350000000003</v>
      </c>
      <c r="E151" t="str">
        <f t="shared" si="6"/>
        <v>GERAÇÃOPÓS_EMERGENTE</v>
      </c>
      <c r="F151">
        <f t="shared" si="7"/>
        <v>42.06</v>
      </c>
      <c r="G151">
        <f t="shared" si="8"/>
        <v>3361.0950000000003</v>
      </c>
      <c r="H151" s="7">
        <f t="shared" si="9"/>
        <v>1.2513778991667893E-2</v>
      </c>
      <c r="I151" s="9">
        <f t="shared" si="10"/>
        <v>0.98748622100833205</v>
      </c>
    </row>
    <row r="152" spans="1:10" hidden="1" x14ac:dyDescent="0.25">
      <c r="A152" t="s">
        <v>30</v>
      </c>
      <c r="B152" t="s">
        <v>107</v>
      </c>
      <c r="D152" s="3">
        <v>2623.01</v>
      </c>
      <c r="E152" t="str">
        <f t="shared" si="6"/>
        <v>GERAÇÃOPRÉ_EMERGENTE</v>
      </c>
      <c r="F152" t="str">
        <f t="shared" si="7"/>
        <v/>
      </c>
      <c r="G152" t="str">
        <f t="shared" si="8"/>
        <v/>
      </c>
      <c r="H152" s="7" t="str">
        <f t="shared" si="9"/>
        <v/>
      </c>
      <c r="I152" s="7" t="str">
        <f t="shared" si="10"/>
        <v/>
      </c>
    </row>
    <row r="153" spans="1:10" hidden="1" x14ac:dyDescent="0.25">
      <c r="A153" t="s">
        <v>30</v>
      </c>
      <c r="B153" t="s">
        <v>88</v>
      </c>
      <c r="D153" s="3">
        <v>392.10169999999999</v>
      </c>
      <c r="E153" t="str">
        <f t="shared" si="6"/>
        <v>GERAÇÃOREPLANTIO</v>
      </c>
      <c r="F153" t="str">
        <f t="shared" si="7"/>
        <v/>
      </c>
      <c r="G153" t="str">
        <f t="shared" si="8"/>
        <v/>
      </c>
      <c r="H153" s="7" t="str">
        <f t="shared" si="9"/>
        <v/>
      </c>
      <c r="I153" s="7" t="str">
        <f t="shared" si="10"/>
        <v/>
      </c>
    </row>
    <row r="154" spans="1:10" hidden="1" x14ac:dyDescent="0.25">
      <c r="A154" t="s">
        <v>170</v>
      </c>
      <c r="D154" s="3">
        <v>226933.2452</v>
      </c>
    </row>
  </sheetData>
  <autoFilter ref="A27:I154" xr:uid="{35E1ADC3-E538-4CDC-85A3-A39EDEE42E0E}">
    <filterColumn colId="0">
      <filters>
        <filter val="CARPELO"/>
        <filter val="EMFLORA"/>
        <filter val="GERAÇÃO"/>
        <filter val="GN"/>
        <filter val="JFI DOURADO"/>
        <filter val="JFI DUARTINA"/>
        <filter val="JFI ITATINGA"/>
        <filter val="NILZA"/>
        <filter val="SOLLUM"/>
      </filters>
    </filterColumn>
    <filterColumn colId="5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471"/>
  <sheetViews>
    <sheetView workbookViewId="0">
      <selection activeCell="F599" sqref="F599:F681"/>
    </sheetView>
  </sheetViews>
  <sheetFormatPr defaultRowHeight="15" x14ac:dyDescent="0.25"/>
  <cols>
    <col min="1" max="1" width="28.7109375" bestFit="1" customWidth="1"/>
    <col min="2" max="2" width="57.85546875" bestFit="1" customWidth="1"/>
    <col min="3" max="3" width="14.28515625" bestFit="1" customWidth="1"/>
    <col min="4" max="4" width="15.42578125" bestFit="1" customWidth="1"/>
    <col min="5" max="5" width="7.7109375" bestFit="1" customWidth="1"/>
    <col min="6" max="6" width="18.28515625" bestFit="1" customWidth="1"/>
    <col min="7" max="7" width="41.5703125" bestFit="1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69.28</v>
      </c>
      <c r="G2" t="s">
        <v>9</v>
      </c>
      <c r="H2" t="s">
        <v>12</v>
      </c>
    </row>
    <row r="3" spans="1:8" hidden="1" x14ac:dyDescent="0.25">
      <c r="A3" t="s">
        <v>13</v>
      </c>
      <c r="B3" t="s">
        <v>14</v>
      </c>
      <c r="C3" t="s">
        <v>15</v>
      </c>
      <c r="D3" t="s">
        <v>15</v>
      </c>
      <c r="E3" t="s">
        <v>11</v>
      </c>
      <c r="F3">
        <v>58.167199999999987</v>
      </c>
      <c r="G3" t="s">
        <v>14</v>
      </c>
      <c r="H3" t="s">
        <v>12</v>
      </c>
    </row>
    <row r="4" spans="1:8" hidden="1" x14ac:dyDescent="0.25">
      <c r="A4" t="s">
        <v>13</v>
      </c>
      <c r="B4" t="s">
        <v>14</v>
      </c>
      <c r="C4" t="s">
        <v>16</v>
      </c>
      <c r="D4" t="s">
        <v>16</v>
      </c>
      <c r="E4" t="s">
        <v>11</v>
      </c>
      <c r="F4">
        <v>90.042599999999993</v>
      </c>
      <c r="G4" t="s">
        <v>14</v>
      </c>
      <c r="H4" t="s">
        <v>12</v>
      </c>
    </row>
    <row r="5" spans="1:8" hidden="1" x14ac:dyDescent="0.25">
      <c r="A5" t="s">
        <v>13</v>
      </c>
      <c r="B5" t="s">
        <v>14</v>
      </c>
      <c r="C5" t="s">
        <v>17</v>
      </c>
      <c r="D5" t="s">
        <v>17</v>
      </c>
      <c r="E5" t="s">
        <v>11</v>
      </c>
      <c r="F5">
        <v>42.760599999999997</v>
      </c>
      <c r="G5" t="s">
        <v>14</v>
      </c>
      <c r="H5" t="s">
        <v>12</v>
      </c>
    </row>
    <row r="6" spans="1:8" hidden="1" x14ac:dyDescent="0.25">
      <c r="A6" t="s">
        <v>13</v>
      </c>
      <c r="B6" t="s">
        <v>14</v>
      </c>
      <c r="C6" t="s">
        <v>18</v>
      </c>
      <c r="D6" t="s">
        <v>18</v>
      </c>
      <c r="E6" t="s">
        <v>11</v>
      </c>
      <c r="F6">
        <v>195.33199999999999</v>
      </c>
      <c r="G6" t="s">
        <v>14</v>
      </c>
      <c r="H6" t="s">
        <v>12</v>
      </c>
    </row>
    <row r="7" spans="1:8" hidden="1" x14ac:dyDescent="0.25">
      <c r="A7" t="s">
        <v>13</v>
      </c>
      <c r="B7" t="s">
        <v>14</v>
      </c>
      <c r="C7" t="s">
        <v>19</v>
      </c>
      <c r="D7" t="s">
        <v>20</v>
      </c>
      <c r="E7" t="s">
        <v>11</v>
      </c>
      <c r="F7">
        <v>36.932600000000001</v>
      </c>
      <c r="G7" t="s">
        <v>14</v>
      </c>
      <c r="H7" t="s">
        <v>12</v>
      </c>
    </row>
    <row r="8" spans="1:8" hidden="1" x14ac:dyDescent="0.25">
      <c r="A8" t="s">
        <v>13</v>
      </c>
      <c r="B8" t="s">
        <v>14</v>
      </c>
      <c r="C8" t="s">
        <v>19</v>
      </c>
      <c r="D8" t="s">
        <v>21</v>
      </c>
      <c r="E8" t="s">
        <v>11</v>
      </c>
      <c r="F8">
        <v>72.314199999999985</v>
      </c>
      <c r="G8" t="s">
        <v>14</v>
      </c>
      <c r="H8" t="s">
        <v>12</v>
      </c>
    </row>
    <row r="9" spans="1:8" hidden="1" x14ac:dyDescent="0.25">
      <c r="A9" t="s">
        <v>13</v>
      </c>
      <c r="B9" t="s">
        <v>14</v>
      </c>
      <c r="C9" t="s">
        <v>22</v>
      </c>
      <c r="D9" t="s">
        <v>23</v>
      </c>
      <c r="E9" t="s">
        <v>11</v>
      </c>
      <c r="F9">
        <v>31.5229</v>
      </c>
      <c r="G9" t="s">
        <v>14</v>
      </c>
      <c r="H9" t="s">
        <v>12</v>
      </c>
    </row>
    <row r="10" spans="1:8" hidden="1" x14ac:dyDescent="0.25">
      <c r="A10" t="s">
        <v>13</v>
      </c>
      <c r="B10" t="s">
        <v>14</v>
      </c>
      <c r="C10" t="s">
        <v>22</v>
      </c>
      <c r="D10" t="s">
        <v>22</v>
      </c>
      <c r="E10" t="s">
        <v>11</v>
      </c>
      <c r="F10">
        <v>86.761999999999986</v>
      </c>
      <c r="G10" t="s">
        <v>14</v>
      </c>
      <c r="H10" t="s">
        <v>12</v>
      </c>
    </row>
    <row r="11" spans="1:8" hidden="1" x14ac:dyDescent="0.25">
      <c r="A11" t="s">
        <v>13</v>
      </c>
      <c r="B11" t="s">
        <v>14</v>
      </c>
      <c r="C11" t="s">
        <v>24</v>
      </c>
      <c r="D11" t="s">
        <v>24</v>
      </c>
      <c r="E11" t="s">
        <v>11</v>
      </c>
      <c r="F11">
        <v>318.75400000000002</v>
      </c>
      <c r="G11" t="s">
        <v>14</v>
      </c>
      <c r="H11" t="s">
        <v>12</v>
      </c>
    </row>
    <row r="12" spans="1:8" hidden="1" x14ac:dyDescent="0.25">
      <c r="A12" t="s">
        <v>13</v>
      </c>
      <c r="B12" t="s">
        <v>14</v>
      </c>
      <c r="C12" t="s">
        <v>21</v>
      </c>
      <c r="D12" t="s">
        <v>21</v>
      </c>
      <c r="E12" t="s">
        <v>11</v>
      </c>
      <c r="F12">
        <v>143.58500000000001</v>
      </c>
      <c r="G12" t="s">
        <v>14</v>
      </c>
      <c r="H12" t="s">
        <v>12</v>
      </c>
    </row>
    <row r="13" spans="1:8" hidden="1" x14ac:dyDescent="0.25">
      <c r="A13" t="s">
        <v>13</v>
      </c>
      <c r="B13" t="s">
        <v>14</v>
      </c>
      <c r="C13" t="s">
        <v>25</v>
      </c>
      <c r="D13" t="s">
        <v>26</v>
      </c>
      <c r="E13" t="s">
        <v>11</v>
      </c>
      <c r="F13">
        <v>78.790800000000004</v>
      </c>
      <c r="G13" t="s">
        <v>14</v>
      </c>
      <c r="H13" t="s">
        <v>12</v>
      </c>
    </row>
    <row r="14" spans="1:8" hidden="1" x14ac:dyDescent="0.25">
      <c r="A14" t="s">
        <v>13</v>
      </c>
      <c r="B14" t="s">
        <v>14</v>
      </c>
      <c r="C14" t="s">
        <v>27</v>
      </c>
      <c r="D14" t="s">
        <v>27</v>
      </c>
      <c r="E14" t="s">
        <v>11</v>
      </c>
      <c r="F14">
        <v>286.63420000000002</v>
      </c>
      <c r="G14" t="s">
        <v>14</v>
      </c>
      <c r="H14" t="s">
        <v>12</v>
      </c>
    </row>
    <row r="15" spans="1:8" hidden="1" x14ac:dyDescent="0.25">
      <c r="A15" t="s">
        <v>13</v>
      </c>
      <c r="B15" t="s">
        <v>28</v>
      </c>
      <c r="C15" t="s">
        <v>17</v>
      </c>
      <c r="D15" t="s">
        <v>17</v>
      </c>
      <c r="E15" t="s">
        <v>11</v>
      </c>
      <c r="F15">
        <v>77.846100000000007</v>
      </c>
    </row>
    <row r="16" spans="1:8" hidden="1" x14ac:dyDescent="0.25">
      <c r="A16" t="s">
        <v>13</v>
      </c>
      <c r="B16" t="s">
        <v>29</v>
      </c>
      <c r="C16" t="s">
        <v>23</v>
      </c>
      <c r="D16" t="s">
        <v>21</v>
      </c>
      <c r="E16" t="s">
        <v>11</v>
      </c>
      <c r="F16">
        <v>33.47</v>
      </c>
    </row>
    <row r="17" spans="1:8" hidden="1" x14ac:dyDescent="0.25">
      <c r="A17" t="s">
        <v>13</v>
      </c>
      <c r="B17" t="s">
        <v>29</v>
      </c>
      <c r="C17" t="s">
        <v>30</v>
      </c>
      <c r="D17" t="s">
        <v>30</v>
      </c>
      <c r="E17" t="s">
        <v>11</v>
      </c>
      <c r="F17">
        <v>114.0408</v>
      </c>
    </row>
    <row r="18" spans="1:8" hidden="1" x14ac:dyDescent="0.25">
      <c r="A18" t="s">
        <v>13</v>
      </c>
      <c r="B18" t="s">
        <v>31</v>
      </c>
      <c r="C18" t="s">
        <v>32</v>
      </c>
      <c r="D18" t="s">
        <v>32</v>
      </c>
      <c r="E18" t="s">
        <v>11</v>
      </c>
      <c r="F18">
        <v>229.67019999999999</v>
      </c>
    </row>
    <row r="19" spans="1:8" hidden="1" x14ac:dyDescent="0.25">
      <c r="A19" t="s">
        <v>13</v>
      </c>
      <c r="B19" t="s">
        <v>31</v>
      </c>
      <c r="C19" t="s">
        <v>32</v>
      </c>
      <c r="D19" t="s">
        <v>30</v>
      </c>
      <c r="E19" t="s">
        <v>11</v>
      </c>
      <c r="F19">
        <v>234.32320000000001</v>
      </c>
    </row>
    <row r="20" spans="1:8" hidden="1" x14ac:dyDescent="0.25">
      <c r="A20" t="s">
        <v>13</v>
      </c>
      <c r="B20" t="s">
        <v>14</v>
      </c>
      <c r="C20" t="s">
        <v>23</v>
      </c>
      <c r="D20" t="s">
        <v>23</v>
      </c>
      <c r="E20" t="s">
        <v>11</v>
      </c>
      <c r="F20">
        <v>150.24019999999999</v>
      </c>
      <c r="G20" t="s">
        <v>14</v>
      </c>
      <c r="H20" t="s">
        <v>12</v>
      </c>
    </row>
    <row r="21" spans="1:8" hidden="1" x14ac:dyDescent="0.25">
      <c r="A21" t="s">
        <v>13</v>
      </c>
      <c r="B21" t="s">
        <v>14</v>
      </c>
      <c r="C21" t="s">
        <v>10</v>
      </c>
      <c r="D21" t="s">
        <v>10</v>
      </c>
      <c r="E21" t="s">
        <v>11</v>
      </c>
      <c r="F21">
        <v>143.0163</v>
      </c>
      <c r="G21" t="s">
        <v>14</v>
      </c>
      <c r="H21" t="s">
        <v>12</v>
      </c>
    </row>
    <row r="22" spans="1:8" hidden="1" x14ac:dyDescent="0.25">
      <c r="A22" t="s">
        <v>13</v>
      </c>
      <c r="B22" t="s">
        <v>33</v>
      </c>
      <c r="C22" t="s">
        <v>27</v>
      </c>
      <c r="D22" t="s">
        <v>27</v>
      </c>
      <c r="E22" t="s">
        <v>11</v>
      </c>
      <c r="F22">
        <v>286.63420000000002</v>
      </c>
    </row>
    <row r="23" spans="1:8" hidden="1" x14ac:dyDescent="0.25">
      <c r="A23" t="s">
        <v>13</v>
      </c>
      <c r="B23" t="s">
        <v>33</v>
      </c>
      <c r="C23" t="s">
        <v>21</v>
      </c>
      <c r="D23" t="s">
        <v>21</v>
      </c>
      <c r="E23" t="s">
        <v>11</v>
      </c>
      <c r="F23">
        <v>143.58500000000001</v>
      </c>
    </row>
    <row r="24" spans="1:8" hidden="1" x14ac:dyDescent="0.25">
      <c r="A24" t="s">
        <v>13</v>
      </c>
      <c r="B24" t="s">
        <v>34</v>
      </c>
      <c r="C24" t="s">
        <v>30</v>
      </c>
      <c r="D24" t="s">
        <v>30</v>
      </c>
      <c r="E24" t="s">
        <v>11</v>
      </c>
      <c r="F24">
        <v>242.64</v>
      </c>
    </row>
    <row r="25" spans="1:8" hidden="1" x14ac:dyDescent="0.25">
      <c r="A25" t="s">
        <v>13</v>
      </c>
      <c r="B25" t="s">
        <v>34</v>
      </c>
      <c r="C25" t="s">
        <v>15</v>
      </c>
      <c r="D25" t="s">
        <v>15</v>
      </c>
      <c r="E25" t="s">
        <v>11</v>
      </c>
      <c r="F25">
        <v>123.76</v>
      </c>
    </row>
    <row r="26" spans="1:8" hidden="1" x14ac:dyDescent="0.25">
      <c r="A26" t="s">
        <v>13</v>
      </c>
      <c r="B26" t="s">
        <v>34</v>
      </c>
      <c r="C26" t="s">
        <v>16</v>
      </c>
      <c r="D26" t="s">
        <v>16</v>
      </c>
      <c r="E26" t="s">
        <v>11</v>
      </c>
      <c r="F26">
        <v>191.58</v>
      </c>
    </row>
    <row r="27" spans="1:8" hidden="1" x14ac:dyDescent="0.25">
      <c r="A27" t="s">
        <v>13</v>
      </c>
      <c r="B27" t="s">
        <v>35</v>
      </c>
      <c r="C27" t="s">
        <v>23</v>
      </c>
      <c r="D27" t="s">
        <v>23</v>
      </c>
      <c r="E27" t="s">
        <v>11</v>
      </c>
      <c r="F27">
        <v>319.66000000000003</v>
      </c>
      <c r="G27" t="s">
        <v>35</v>
      </c>
      <c r="H27" t="s">
        <v>12</v>
      </c>
    </row>
    <row r="28" spans="1:8" hidden="1" x14ac:dyDescent="0.25">
      <c r="A28" t="s">
        <v>13</v>
      </c>
      <c r="B28" t="s">
        <v>35</v>
      </c>
      <c r="C28" t="s">
        <v>17</v>
      </c>
      <c r="D28" t="s">
        <v>17</v>
      </c>
      <c r="E28" t="s">
        <v>11</v>
      </c>
      <c r="F28">
        <v>64.63</v>
      </c>
      <c r="G28" t="s">
        <v>35</v>
      </c>
      <c r="H28" t="s">
        <v>12</v>
      </c>
    </row>
    <row r="29" spans="1:8" hidden="1" x14ac:dyDescent="0.25">
      <c r="A29" t="s">
        <v>13</v>
      </c>
      <c r="B29" t="s">
        <v>35</v>
      </c>
      <c r="C29" t="s">
        <v>18</v>
      </c>
      <c r="D29" t="s">
        <v>18</v>
      </c>
      <c r="E29" t="s">
        <v>11</v>
      </c>
      <c r="F29">
        <v>141.5</v>
      </c>
      <c r="G29" t="s">
        <v>35</v>
      </c>
      <c r="H29" t="s">
        <v>12</v>
      </c>
    </row>
    <row r="30" spans="1:8" hidden="1" x14ac:dyDescent="0.25">
      <c r="A30" t="s">
        <v>13</v>
      </c>
      <c r="B30" t="s">
        <v>35</v>
      </c>
      <c r="C30" t="s">
        <v>19</v>
      </c>
      <c r="D30" t="s">
        <v>20</v>
      </c>
      <c r="E30" t="s">
        <v>11</v>
      </c>
      <c r="F30">
        <v>39.29</v>
      </c>
      <c r="G30" t="s">
        <v>35</v>
      </c>
      <c r="H30" t="s">
        <v>12</v>
      </c>
    </row>
    <row r="31" spans="1:8" hidden="1" x14ac:dyDescent="0.25">
      <c r="A31" t="s">
        <v>13</v>
      </c>
      <c r="B31" t="s">
        <v>35</v>
      </c>
      <c r="C31" t="s">
        <v>19</v>
      </c>
      <c r="D31" t="s">
        <v>21</v>
      </c>
      <c r="E31" t="s">
        <v>11</v>
      </c>
      <c r="F31">
        <v>76.929999999999993</v>
      </c>
      <c r="G31" t="s">
        <v>35</v>
      </c>
      <c r="H31" t="s">
        <v>12</v>
      </c>
    </row>
    <row r="32" spans="1:8" hidden="1" x14ac:dyDescent="0.25">
      <c r="A32" t="s">
        <v>13</v>
      </c>
      <c r="B32" t="s">
        <v>36</v>
      </c>
      <c r="C32" t="s">
        <v>37</v>
      </c>
      <c r="D32" t="s">
        <v>18</v>
      </c>
      <c r="E32" t="s">
        <v>11</v>
      </c>
      <c r="F32">
        <v>90.56</v>
      </c>
    </row>
    <row r="33" spans="1:8" hidden="1" x14ac:dyDescent="0.25">
      <c r="A33" t="s">
        <v>13</v>
      </c>
      <c r="B33" t="s">
        <v>35</v>
      </c>
      <c r="C33" t="s">
        <v>24</v>
      </c>
      <c r="D33" t="s">
        <v>24</v>
      </c>
      <c r="E33" t="s">
        <v>11</v>
      </c>
      <c r="F33">
        <v>339.1</v>
      </c>
      <c r="G33" t="s">
        <v>35</v>
      </c>
      <c r="H33" t="s">
        <v>12</v>
      </c>
    </row>
    <row r="34" spans="1:8" hidden="1" x14ac:dyDescent="0.25">
      <c r="A34" t="s">
        <v>13</v>
      </c>
      <c r="B34" t="s">
        <v>38</v>
      </c>
      <c r="C34" t="s">
        <v>17</v>
      </c>
      <c r="D34" t="s">
        <v>17</v>
      </c>
      <c r="E34" t="s">
        <v>11</v>
      </c>
      <c r="F34">
        <v>165.63</v>
      </c>
    </row>
    <row r="35" spans="1:8" hidden="1" x14ac:dyDescent="0.25">
      <c r="A35" t="s">
        <v>13</v>
      </c>
      <c r="B35" t="s">
        <v>39</v>
      </c>
      <c r="C35" t="s">
        <v>30</v>
      </c>
      <c r="D35" t="s">
        <v>30</v>
      </c>
      <c r="E35" t="s">
        <v>11</v>
      </c>
      <c r="F35">
        <v>242.64</v>
      </c>
    </row>
    <row r="36" spans="1:8" hidden="1" x14ac:dyDescent="0.25">
      <c r="A36" t="s">
        <v>13</v>
      </c>
      <c r="B36" t="s">
        <v>39</v>
      </c>
      <c r="C36" t="s">
        <v>15</v>
      </c>
      <c r="D36" t="s">
        <v>15</v>
      </c>
      <c r="E36" t="s">
        <v>11</v>
      </c>
      <c r="F36">
        <v>123.76</v>
      </c>
    </row>
    <row r="37" spans="1:8" hidden="1" x14ac:dyDescent="0.25">
      <c r="A37" t="s">
        <v>13</v>
      </c>
      <c r="B37" t="s">
        <v>39</v>
      </c>
      <c r="C37" t="s">
        <v>40</v>
      </c>
      <c r="D37" t="s">
        <v>26</v>
      </c>
      <c r="E37" t="s">
        <v>11</v>
      </c>
      <c r="F37">
        <v>74.790000000000006</v>
      </c>
    </row>
    <row r="38" spans="1:8" hidden="1" x14ac:dyDescent="0.25">
      <c r="A38" t="s">
        <v>13</v>
      </c>
      <c r="B38" t="s">
        <v>41</v>
      </c>
      <c r="C38" t="s">
        <v>32</v>
      </c>
      <c r="D38" t="s">
        <v>32</v>
      </c>
      <c r="E38" t="s">
        <v>11</v>
      </c>
      <c r="F38">
        <v>804.99</v>
      </c>
    </row>
    <row r="39" spans="1:8" hidden="1" x14ac:dyDescent="0.25">
      <c r="A39" t="s">
        <v>13</v>
      </c>
      <c r="B39" t="s">
        <v>41</v>
      </c>
      <c r="C39" t="s">
        <v>32</v>
      </c>
      <c r="D39" t="s">
        <v>30</v>
      </c>
      <c r="E39" t="s">
        <v>11</v>
      </c>
      <c r="F39">
        <v>747.84</v>
      </c>
    </row>
    <row r="40" spans="1:8" hidden="1" x14ac:dyDescent="0.25">
      <c r="A40" t="s">
        <v>13</v>
      </c>
      <c r="B40" t="s">
        <v>33</v>
      </c>
      <c r="C40" t="s">
        <v>17</v>
      </c>
      <c r="D40" t="s">
        <v>17</v>
      </c>
      <c r="E40" t="s">
        <v>11</v>
      </c>
      <c r="F40">
        <v>26.35</v>
      </c>
    </row>
    <row r="41" spans="1:8" hidden="1" x14ac:dyDescent="0.25">
      <c r="A41" t="s">
        <v>42</v>
      </c>
      <c r="B41" t="s">
        <v>43</v>
      </c>
      <c r="C41" t="s">
        <v>32</v>
      </c>
      <c r="D41" t="s">
        <v>21</v>
      </c>
      <c r="E41" t="s">
        <v>11</v>
      </c>
      <c r="F41">
        <v>76.929999999999993</v>
      </c>
    </row>
    <row r="42" spans="1:8" hidden="1" x14ac:dyDescent="0.25">
      <c r="A42" t="s">
        <v>13</v>
      </c>
      <c r="B42" t="s">
        <v>35</v>
      </c>
      <c r="C42" t="s">
        <v>25</v>
      </c>
      <c r="D42" t="s">
        <v>26</v>
      </c>
      <c r="E42" t="s">
        <v>11</v>
      </c>
      <c r="F42">
        <v>46.34</v>
      </c>
      <c r="G42" t="s">
        <v>35</v>
      </c>
      <c r="H42" t="s">
        <v>12</v>
      </c>
    </row>
    <row r="43" spans="1:8" hidden="1" x14ac:dyDescent="0.25">
      <c r="A43" t="s">
        <v>13</v>
      </c>
      <c r="B43" t="s">
        <v>36</v>
      </c>
      <c r="C43" t="s">
        <v>25</v>
      </c>
      <c r="D43" t="s">
        <v>26</v>
      </c>
      <c r="E43" t="s">
        <v>11</v>
      </c>
      <c r="F43">
        <v>78.459999999999994</v>
      </c>
    </row>
    <row r="44" spans="1:8" hidden="1" x14ac:dyDescent="0.25">
      <c r="A44" t="s">
        <v>44</v>
      </c>
      <c r="B44" t="s">
        <v>45</v>
      </c>
      <c r="C44" t="s">
        <v>32</v>
      </c>
      <c r="D44" t="s">
        <v>30</v>
      </c>
      <c r="E44" t="s">
        <v>11</v>
      </c>
      <c r="F44">
        <v>122.13</v>
      </c>
    </row>
    <row r="45" spans="1:8" hidden="1" x14ac:dyDescent="0.25">
      <c r="A45" t="s">
        <v>44</v>
      </c>
      <c r="B45" t="s">
        <v>45</v>
      </c>
      <c r="C45" t="s">
        <v>32</v>
      </c>
      <c r="D45" t="s">
        <v>22</v>
      </c>
      <c r="E45" t="s">
        <v>11</v>
      </c>
      <c r="F45">
        <v>330.56</v>
      </c>
    </row>
    <row r="46" spans="1:8" hidden="1" x14ac:dyDescent="0.25">
      <c r="A46" t="s">
        <v>46</v>
      </c>
      <c r="B46" t="s">
        <v>47</v>
      </c>
      <c r="C46" t="s">
        <v>23</v>
      </c>
      <c r="D46" t="s">
        <v>23</v>
      </c>
      <c r="E46" t="s">
        <v>11</v>
      </c>
      <c r="F46">
        <v>136.08000000000001</v>
      </c>
      <c r="G46" t="s">
        <v>47</v>
      </c>
      <c r="H46" t="s">
        <v>12</v>
      </c>
    </row>
    <row r="47" spans="1:8" hidden="1" x14ac:dyDescent="0.25">
      <c r="A47" t="s">
        <v>46</v>
      </c>
      <c r="B47" t="s">
        <v>47</v>
      </c>
      <c r="C47" t="s">
        <v>23</v>
      </c>
      <c r="D47" t="s">
        <v>22</v>
      </c>
      <c r="E47" t="s">
        <v>11</v>
      </c>
      <c r="F47">
        <v>112.64</v>
      </c>
      <c r="G47" t="s">
        <v>47</v>
      </c>
      <c r="H47" t="s">
        <v>12</v>
      </c>
    </row>
    <row r="48" spans="1:8" hidden="1" x14ac:dyDescent="0.25">
      <c r="A48" t="s">
        <v>46</v>
      </c>
      <c r="B48" t="s">
        <v>47</v>
      </c>
      <c r="C48" t="s">
        <v>23</v>
      </c>
      <c r="D48" t="s">
        <v>21</v>
      </c>
      <c r="E48" t="s">
        <v>11</v>
      </c>
      <c r="F48">
        <v>85.55</v>
      </c>
      <c r="G48" t="s">
        <v>47</v>
      </c>
      <c r="H48" t="s">
        <v>12</v>
      </c>
    </row>
    <row r="49" spans="1:8" hidden="1" x14ac:dyDescent="0.25">
      <c r="A49" t="s">
        <v>46</v>
      </c>
      <c r="B49" t="s">
        <v>47</v>
      </c>
      <c r="C49" t="s">
        <v>23</v>
      </c>
      <c r="D49" t="s">
        <v>27</v>
      </c>
      <c r="E49" t="s">
        <v>11</v>
      </c>
      <c r="F49">
        <v>45.099999999999987</v>
      </c>
      <c r="G49" t="s">
        <v>47</v>
      </c>
      <c r="H49" t="s">
        <v>12</v>
      </c>
    </row>
    <row r="50" spans="1:8" hidden="1" x14ac:dyDescent="0.25">
      <c r="A50" t="s">
        <v>46</v>
      </c>
      <c r="B50" t="s">
        <v>47</v>
      </c>
      <c r="C50" t="s">
        <v>15</v>
      </c>
      <c r="D50" t="s">
        <v>10</v>
      </c>
      <c r="E50" t="s">
        <v>11</v>
      </c>
      <c r="F50">
        <v>45.1</v>
      </c>
      <c r="G50" t="s">
        <v>47</v>
      </c>
      <c r="H50" t="s">
        <v>12</v>
      </c>
    </row>
    <row r="51" spans="1:8" hidden="1" x14ac:dyDescent="0.25">
      <c r="A51" t="s">
        <v>46</v>
      </c>
      <c r="B51" t="s">
        <v>47</v>
      </c>
      <c r="C51" t="s">
        <v>15</v>
      </c>
      <c r="D51" t="s">
        <v>23</v>
      </c>
      <c r="E51" t="s">
        <v>11</v>
      </c>
      <c r="F51">
        <v>5.88</v>
      </c>
      <c r="G51" t="s">
        <v>47</v>
      </c>
      <c r="H51" t="s">
        <v>12</v>
      </c>
    </row>
    <row r="52" spans="1:8" hidden="1" x14ac:dyDescent="0.25">
      <c r="A52" t="s">
        <v>46</v>
      </c>
      <c r="B52" t="s">
        <v>47</v>
      </c>
      <c r="C52" t="s">
        <v>17</v>
      </c>
      <c r="D52" t="s">
        <v>10</v>
      </c>
      <c r="E52" t="s">
        <v>11</v>
      </c>
      <c r="F52">
        <v>19.86</v>
      </c>
      <c r="G52" t="s">
        <v>47</v>
      </c>
      <c r="H52" t="s">
        <v>12</v>
      </c>
    </row>
    <row r="53" spans="1:8" hidden="1" x14ac:dyDescent="0.25">
      <c r="A53" t="s">
        <v>46</v>
      </c>
      <c r="B53" t="s">
        <v>47</v>
      </c>
      <c r="C53" t="s">
        <v>17</v>
      </c>
      <c r="D53" t="s">
        <v>23</v>
      </c>
      <c r="E53" t="s">
        <v>11</v>
      </c>
      <c r="F53">
        <v>14.55</v>
      </c>
      <c r="G53" t="s">
        <v>47</v>
      </c>
      <c r="H53" t="s">
        <v>12</v>
      </c>
    </row>
    <row r="54" spans="1:8" hidden="1" x14ac:dyDescent="0.25">
      <c r="A54" t="s">
        <v>46</v>
      </c>
      <c r="B54" t="s">
        <v>47</v>
      </c>
      <c r="C54" t="s">
        <v>23</v>
      </c>
      <c r="D54" t="s">
        <v>10</v>
      </c>
      <c r="E54" t="s">
        <v>11</v>
      </c>
      <c r="F54">
        <v>615.36</v>
      </c>
      <c r="G54" t="s">
        <v>47</v>
      </c>
      <c r="H54" t="s">
        <v>12</v>
      </c>
    </row>
    <row r="55" spans="1:8" hidden="1" x14ac:dyDescent="0.25">
      <c r="A55" t="s">
        <v>46</v>
      </c>
      <c r="B55" t="s">
        <v>47</v>
      </c>
      <c r="C55" t="s">
        <v>17</v>
      </c>
      <c r="D55" t="s">
        <v>30</v>
      </c>
      <c r="E55" t="s">
        <v>11</v>
      </c>
      <c r="F55">
        <v>176.2</v>
      </c>
      <c r="G55" t="s">
        <v>47</v>
      </c>
      <c r="H55" t="s">
        <v>12</v>
      </c>
    </row>
    <row r="56" spans="1:8" hidden="1" x14ac:dyDescent="0.25">
      <c r="A56" t="s">
        <v>46</v>
      </c>
      <c r="B56" t="s">
        <v>47</v>
      </c>
      <c r="C56" t="s">
        <v>17</v>
      </c>
      <c r="D56" t="s">
        <v>22</v>
      </c>
      <c r="E56" t="s">
        <v>11</v>
      </c>
      <c r="F56">
        <v>65</v>
      </c>
      <c r="G56" t="s">
        <v>47</v>
      </c>
      <c r="H56" t="s">
        <v>12</v>
      </c>
    </row>
    <row r="57" spans="1:8" hidden="1" x14ac:dyDescent="0.25">
      <c r="A57" t="s">
        <v>46</v>
      </c>
      <c r="B57" t="s">
        <v>47</v>
      </c>
      <c r="C57" t="s">
        <v>17</v>
      </c>
      <c r="D57" t="s">
        <v>48</v>
      </c>
      <c r="E57" t="s">
        <v>11</v>
      </c>
      <c r="F57">
        <v>54.59</v>
      </c>
      <c r="G57" t="s">
        <v>47</v>
      </c>
      <c r="H57" t="s">
        <v>12</v>
      </c>
    </row>
    <row r="58" spans="1:8" hidden="1" x14ac:dyDescent="0.25">
      <c r="A58" t="s">
        <v>46</v>
      </c>
      <c r="B58" t="s">
        <v>47</v>
      </c>
      <c r="C58" t="s">
        <v>17</v>
      </c>
      <c r="D58" t="s">
        <v>27</v>
      </c>
      <c r="E58" t="s">
        <v>11</v>
      </c>
      <c r="F58">
        <v>156.63</v>
      </c>
      <c r="G58" t="s">
        <v>47</v>
      </c>
      <c r="H58" t="s">
        <v>12</v>
      </c>
    </row>
    <row r="59" spans="1:8" hidden="1" x14ac:dyDescent="0.25">
      <c r="A59" t="s">
        <v>46</v>
      </c>
      <c r="B59" t="s">
        <v>47</v>
      </c>
      <c r="C59" t="s">
        <v>18</v>
      </c>
      <c r="D59" t="s">
        <v>18</v>
      </c>
      <c r="E59" t="s">
        <v>11</v>
      </c>
      <c r="F59">
        <v>24.85</v>
      </c>
      <c r="G59" t="s">
        <v>47</v>
      </c>
      <c r="H59" t="s">
        <v>12</v>
      </c>
    </row>
    <row r="60" spans="1:8" hidden="1" x14ac:dyDescent="0.25">
      <c r="A60" t="s">
        <v>46</v>
      </c>
      <c r="B60" t="s">
        <v>47</v>
      </c>
      <c r="C60" t="s">
        <v>19</v>
      </c>
      <c r="D60" t="s">
        <v>19</v>
      </c>
      <c r="E60" t="s">
        <v>11</v>
      </c>
      <c r="F60">
        <v>15.77</v>
      </c>
      <c r="G60" t="s">
        <v>47</v>
      </c>
      <c r="H60" t="s">
        <v>12</v>
      </c>
    </row>
    <row r="61" spans="1:8" hidden="1" x14ac:dyDescent="0.25">
      <c r="A61" t="s">
        <v>46</v>
      </c>
      <c r="B61" t="s">
        <v>47</v>
      </c>
      <c r="C61" t="s">
        <v>19</v>
      </c>
      <c r="D61" t="s">
        <v>26</v>
      </c>
      <c r="E61" t="s">
        <v>11</v>
      </c>
      <c r="F61">
        <v>70.210000000000008</v>
      </c>
      <c r="G61" t="s">
        <v>47</v>
      </c>
      <c r="H61" t="s">
        <v>12</v>
      </c>
    </row>
    <row r="62" spans="1:8" hidden="1" x14ac:dyDescent="0.25">
      <c r="A62" t="s">
        <v>46</v>
      </c>
      <c r="B62" t="s">
        <v>47</v>
      </c>
      <c r="C62" t="s">
        <v>22</v>
      </c>
      <c r="D62" t="s">
        <v>10</v>
      </c>
      <c r="E62" t="s">
        <v>11</v>
      </c>
      <c r="F62">
        <v>7.52</v>
      </c>
      <c r="G62" t="s">
        <v>47</v>
      </c>
      <c r="H62" t="s">
        <v>12</v>
      </c>
    </row>
    <row r="63" spans="1:8" hidden="1" x14ac:dyDescent="0.25">
      <c r="A63" t="s">
        <v>46</v>
      </c>
      <c r="B63" t="s">
        <v>47</v>
      </c>
      <c r="C63" t="s">
        <v>22</v>
      </c>
      <c r="D63" t="s">
        <v>30</v>
      </c>
      <c r="E63" t="s">
        <v>11</v>
      </c>
      <c r="F63">
        <v>9.6199999999999992</v>
      </c>
      <c r="G63" t="s">
        <v>47</v>
      </c>
      <c r="H63" t="s">
        <v>12</v>
      </c>
    </row>
    <row r="64" spans="1:8" hidden="1" x14ac:dyDescent="0.25">
      <c r="A64" t="s">
        <v>46</v>
      </c>
      <c r="B64" t="s">
        <v>47</v>
      </c>
      <c r="C64" t="s">
        <v>17</v>
      </c>
      <c r="D64" t="s">
        <v>15</v>
      </c>
      <c r="E64" t="s">
        <v>11</v>
      </c>
      <c r="F64">
        <v>40.94</v>
      </c>
      <c r="G64" t="s">
        <v>47</v>
      </c>
      <c r="H64" t="s">
        <v>12</v>
      </c>
    </row>
    <row r="65" spans="1:8" hidden="1" x14ac:dyDescent="0.25">
      <c r="A65" t="s">
        <v>13</v>
      </c>
      <c r="B65" t="s">
        <v>34</v>
      </c>
      <c r="C65" t="s">
        <v>23</v>
      </c>
      <c r="D65" t="s">
        <v>21</v>
      </c>
      <c r="E65" t="s">
        <v>11</v>
      </c>
      <c r="F65">
        <v>33.47</v>
      </c>
    </row>
    <row r="66" spans="1:8" hidden="1" x14ac:dyDescent="0.25">
      <c r="A66" t="s">
        <v>46</v>
      </c>
      <c r="B66" t="s">
        <v>47</v>
      </c>
      <c r="C66" t="s">
        <v>10</v>
      </c>
      <c r="D66" t="s">
        <v>10</v>
      </c>
      <c r="E66" t="s">
        <v>11</v>
      </c>
      <c r="F66">
        <v>37.57</v>
      </c>
      <c r="G66" t="s">
        <v>47</v>
      </c>
      <c r="H66" t="s">
        <v>12</v>
      </c>
    </row>
    <row r="67" spans="1:8" hidden="1" x14ac:dyDescent="0.25">
      <c r="A67" t="s">
        <v>49</v>
      </c>
      <c r="B67" t="s">
        <v>50</v>
      </c>
      <c r="C67" t="s">
        <v>32</v>
      </c>
      <c r="D67" t="s">
        <v>32</v>
      </c>
      <c r="E67" t="s">
        <v>11</v>
      </c>
      <c r="F67">
        <v>244.33</v>
      </c>
    </row>
    <row r="68" spans="1:8" hidden="1" x14ac:dyDescent="0.25">
      <c r="A68" t="s">
        <v>49</v>
      </c>
      <c r="B68" t="s">
        <v>51</v>
      </c>
      <c r="C68" t="s">
        <v>23</v>
      </c>
      <c r="D68" t="s">
        <v>23</v>
      </c>
      <c r="E68" t="s">
        <v>11</v>
      </c>
      <c r="F68">
        <v>319.66000000000003</v>
      </c>
      <c r="G68" t="s">
        <v>51</v>
      </c>
      <c r="H68" t="s">
        <v>12</v>
      </c>
    </row>
    <row r="69" spans="1:8" hidden="1" x14ac:dyDescent="0.25">
      <c r="A69" t="s">
        <v>49</v>
      </c>
      <c r="B69" t="s">
        <v>51</v>
      </c>
      <c r="C69" t="s">
        <v>30</v>
      </c>
      <c r="D69" t="s">
        <v>30</v>
      </c>
      <c r="E69" t="s">
        <v>11</v>
      </c>
      <c r="F69">
        <v>242.64</v>
      </c>
      <c r="G69" t="s">
        <v>51</v>
      </c>
      <c r="H69" t="s">
        <v>12</v>
      </c>
    </row>
    <row r="70" spans="1:8" hidden="1" x14ac:dyDescent="0.25">
      <c r="A70" t="s">
        <v>49</v>
      </c>
      <c r="B70" t="s">
        <v>51</v>
      </c>
      <c r="C70" t="s">
        <v>18</v>
      </c>
      <c r="D70" t="s">
        <v>18</v>
      </c>
      <c r="E70" t="s">
        <v>11</v>
      </c>
      <c r="F70">
        <v>165.92</v>
      </c>
      <c r="G70" t="s">
        <v>51</v>
      </c>
      <c r="H70" t="s">
        <v>12</v>
      </c>
    </row>
    <row r="71" spans="1:8" hidden="1" x14ac:dyDescent="0.25">
      <c r="A71" t="s">
        <v>49</v>
      </c>
      <c r="B71" t="s">
        <v>51</v>
      </c>
      <c r="C71" t="s">
        <v>19</v>
      </c>
      <c r="D71" t="s">
        <v>20</v>
      </c>
      <c r="E71" t="s">
        <v>11</v>
      </c>
      <c r="F71">
        <v>39.29</v>
      </c>
      <c r="G71" t="s">
        <v>51</v>
      </c>
      <c r="H71" t="s">
        <v>12</v>
      </c>
    </row>
    <row r="72" spans="1:8" hidden="1" x14ac:dyDescent="0.25">
      <c r="A72" t="s">
        <v>49</v>
      </c>
      <c r="B72" t="s">
        <v>51</v>
      </c>
      <c r="C72" t="s">
        <v>19</v>
      </c>
      <c r="D72" t="s">
        <v>21</v>
      </c>
      <c r="E72" t="s">
        <v>11</v>
      </c>
      <c r="F72">
        <v>76.929999999999993</v>
      </c>
      <c r="G72" t="s">
        <v>51</v>
      </c>
      <c r="H72" t="s">
        <v>12</v>
      </c>
    </row>
    <row r="73" spans="1:8" hidden="1" x14ac:dyDescent="0.25">
      <c r="A73" t="s">
        <v>49</v>
      </c>
      <c r="B73" t="s">
        <v>51</v>
      </c>
      <c r="C73" t="s">
        <v>22</v>
      </c>
      <c r="D73" t="s">
        <v>23</v>
      </c>
      <c r="E73" t="s">
        <v>11</v>
      </c>
      <c r="F73">
        <v>67.069999999999993</v>
      </c>
      <c r="G73" t="s">
        <v>51</v>
      </c>
      <c r="H73" t="s">
        <v>12</v>
      </c>
    </row>
    <row r="74" spans="1:8" hidden="1" x14ac:dyDescent="0.25">
      <c r="A74" t="s">
        <v>49</v>
      </c>
      <c r="B74" t="s">
        <v>51</v>
      </c>
      <c r="C74" t="s">
        <v>22</v>
      </c>
      <c r="D74" t="s">
        <v>22</v>
      </c>
      <c r="E74" t="s">
        <v>11</v>
      </c>
      <c r="F74">
        <v>184.6</v>
      </c>
      <c r="G74" t="s">
        <v>51</v>
      </c>
      <c r="H74" t="s">
        <v>12</v>
      </c>
    </row>
    <row r="75" spans="1:8" hidden="1" x14ac:dyDescent="0.25">
      <c r="A75" t="s">
        <v>49</v>
      </c>
      <c r="B75" t="s">
        <v>51</v>
      </c>
      <c r="C75" t="s">
        <v>24</v>
      </c>
      <c r="D75" t="s">
        <v>24</v>
      </c>
      <c r="E75" t="s">
        <v>11</v>
      </c>
      <c r="F75">
        <v>339.1</v>
      </c>
      <c r="G75" t="s">
        <v>51</v>
      </c>
      <c r="H75" t="s">
        <v>12</v>
      </c>
    </row>
    <row r="76" spans="1:8" hidden="1" x14ac:dyDescent="0.25">
      <c r="A76" t="s">
        <v>49</v>
      </c>
      <c r="B76" t="s">
        <v>50</v>
      </c>
      <c r="C76" t="s">
        <v>32</v>
      </c>
      <c r="D76" t="s">
        <v>30</v>
      </c>
      <c r="E76" t="s">
        <v>11</v>
      </c>
      <c r="F76">
        <v>249.28</v>
      </c>
    </row>
    <row r="77" spans="1:8" hidden="1" x14ac:dyDescent="0.25">
      <c r="A77" t="s">
        <v>49</v>
      </c>
      <c r="B77" t="s">
        <v>51</v>
      </c>
      <c r="C77" t="s">
        <v>40</v>
      </c>
      <c r="D77" t="s">
        <v>26</v>
      </c>
      <c r="E77" t="s">
        <v>11</v>
      </c>
      <c r="F77">
        <v>73.25</v>
      </c>
      <c r="G77" t="s">
        <v>51</v>
      </c>
      <c r="H77" t="s">
        <v>12</v>
      </c>
    </row>
    <row r="78" spans="1:8" hidden="1" x14ac:dyDescent="0.25">
      <c r="A78" t="s">
        <v>49</v>
      </c>
      <c r="B78" t="s">
        <v>52</v>
      </c>
      <c r="C78" t="s">
        <v>37</v>
      </c>
      <c r="D78" t="s">
        <v>18</v>
      </c>
      <c r="E78" t="s">
        <v>11</v>
      </c>
      <c r="F78">
        <v>20.94</v>
      </c>
    </row>
    <row r="79" spans="1:8" hidden="1" x14ac:dyDescent="0.25">
      <c r="A79" t="s">
        <v>49</v>
      </c>
      <c r="B79" t="s">
        <v>53</v>
      </c>
      <c r="C79" t="s">
        <v>17</v>
      </c>
      <c r="D79" t="s">
        <v>17</v>
      </c>
      <c r="E79" t="s">
        <v>11</v>
      </c>
      <c r="F79">
        <v>90.97999999999999</v>
      </c>
      <c r="G79" t="s">
        <v>53</v>
      </c>
      <c r="H79" t="s">
        <v>12</v>
      </c>
    </row>
    <row r="80" spans="1:8" hidden="1" x14ac:dyDescent="0.25">
      <c r="A80" t="s">
        <v>49</v>
      </c>
      <c r="B80" t="s">
        <v>53</v>
      </c>
      <c r="C80" t="s">
        <v>21</v>
      </c>
      <c r="D80" t="s">
        <v>21</v>
      </c>
      <c r="E80" t="s">
        <v>11</v>
      </c>
      <c r="F80">
        <v>305.5</v>
      </c>
      <c r="G80" t="s">
        <v>53</v>
      </c>
      <c r="H80" t="s">
        <v>12</v>
      </c>
    </row>
    <row r="81" spans="1:8" hidden="1" x14ac:dyDescent="0.25">
      <c r="A81" t="s">
        <v>49</v>
      </c>
      <c r="B81" t="s">
        <v>53</v>
      </c>
      <c r="C81" t="s">
        <v>27</v>
      </c>
      <c r="D81" t="s">
        <v>27</v>
      </c>
      <c r="E81" t="s">
        <v>11</v>
      </c>
      <c r="F81">
        <v>592.79999999999995</v>
      </c>
      <c r="G81" t="s">
        <v>53</v>
      </c>
      <c r="H81" t="s">
        <v>12</v>
      </c>
    </row>
    <row r="82" spans="1:8" hidden="1" x14ac:dyDescent="0.25">
      <c r="A82" t="s">
        <v>49</v>
      </c>
      <c r="B82" t="s">
        <v>54</v>
      </c>
      <c r="C82" t="s">
        <v>10</v>
      </c>
      <c r="D82" t="s">
        <v>10</v>
      </c>
      <c r="E82" t="s">
        <v>11</v>
      </c>
      <c r="F82">
        <v>304.29000000000002</v>
      </c>
    </row>
    <row r="83" spans="1:8" hidden="1" x14ac:dyDescent="0.25">
      <c r="A83" t="s">
        <v>49</v>
      </c>
      <c r="B83" t="s">
        <v>54</v>
      </c>
      <c r="C83" t="s">
        <v>17</v>
      </c>
      <c r="D83" t="s">
        <v>17</v>
      </c>
      <c r="E83" t="s">
        <v>11</v>
      </c>
      <c r="F83">
        <v>165.63</v>
      </c>
    </row>
    <row r="84" spans="1:8" hidden="1" x14ac:dyDescent="0.25">
      <c r="A84" t="s">
        <v>49</v>
      </c>
      <c r="B84" t="s">
        <v>55</v>
      </c>
      <c r="C84" t="s">
        <v>15</v>
      </c>
      <c r="D84" t="s">
        <v>15</v>
      </c>
      <c r="E84" t="s">
        <v>11</v>
      </c>
      <c r="F84">
        <v>123.76</v>
      </c>
    </row>
    <row r="85" spans="1:8" hidden="1" x14ac:dyDescent="0.25">
      <c r="A85" t="s">
        <v>49</v>
      </c>
      <c r="B85" t="s">
        <v>55</v>
      </c>
      <c r="C85" t="s">
        <v>16</v>
      </c>
      <c r="D85" t="s">
        <v>16</v>
      </c>
      <c r="E85" t="s">
        <v>11</v>
      </c>
      <c r="F85">
        <v>191.58</v>
      </c>
    </row>
    <row r="86" spans="1:8" hidden="1" x14ac:dyDescent="0.25">
      <c r="A86" t="s">
        <v>49</v>
      </c>
      <c r="B86" t="s">
        <v>51</v>
      </c>
      <c r="C86" t="s">
        <v>25</v>
      </c>
      <c r="D86" t="s">
        <v>26</v>
      </c>
      <c r="E86" t="s">
        <v>11</v>
      </c>
      <c r="F86">
        <v>83.82</v>
      </c>
      <c r="G86" t="s">
        <v>51</v>
      </c>
      <c r="H86" t="s">
        <v>12</v>
      </c>
    </row>
    <row r="87" spans="1:8" hidden="1" x14ac:dyDescent="0.25">
      <c r="A87" t="s">
        <v>46</v>
      </c>
      <c r="B87" t="s">
        <v>47</v>
      </c>
      <c r="C87" t="s">
        <v>22</v>
      </c>
      <c r="D87" t="s">
        <v>22</v>
      </c>
      <c r="E87" t="s">
        <v>11</v>
      </c>
      <c r="F87">
        <v>9.08</v>
      </c>
      <c r="G87" t="s">
        <v>47</v>
      </c>
      <c r="H87" t="s">
        <v>12</v>
      </c>
    </row>
    <row r="88" spans="1:8" hidden="1" x14ac:dyDescent="0.25">
      <c r="A88" t="s">
        <v>13</v>
      </c>
      <c r="B88" t="s">
        <v>56</v>
      </c>
      <c r="C88" t="s">
        <v>17</v>
      </c>
      <c r="D88" t="s">
        <v>17</v>
      </c>
      <c r="E88" t="s">
        <v>11</v>
      </c>
      <c r="F88">
        <v>165.63</v>
      </c>
    </row>
    <row r="89" spans="1:8" hidden="1" x14ac:dyDescent="0.25">
      <c r="A89" t="s">
        <v>13</v>
      </c>
      <c r="B89" t="s">
        <v>57</v>
      </c>
      <c r="C89" t="s">
        <v>27</v>
      </c>
      <c r="D89" t="s">
        <v>27</v>
      </c>
      <c r="E89" t="s">
        <v>11</v>
      </c>
      <c r="F89">
        <v>64.84</v>
      </c>
    </row>
    <row r="90" spans="1:8" hidden="1" x14ac:dyDescent="0.25">
      <c r="A90" t="s">
        <v>58</v>
      </c>
      <c r="B90" t="s">
        <v>59</v>
      </c>
      <c r="C90" t="s">
        <v>27</v>
      </c>
      <c r="D90" t="s">
        <v>27</v>
      </c>
      <c r="E90" t="s">
        <v>11</v>
      </c>
      <c r="F90">
        <v>7.98</v>
      </c>
      <c r="G90" t="s">
        <v>59</v>
      </c>
      <c r="H90" t="s">
        <v>12</v>
      </c>
    </row>
    <row r="91" spans="1:8" hidden="1" x14ac:dyDescent="0.25">
      <c r="A91" t="s">
        <v>58</v>
      </c>
      <c r="B91" t="s">
        <v>60</v>
      </c>
      <c r="C91" t="s">
        <v>22</v>
      </c>
      <c r="D91" t="s">
        <v>23</v>
      </c>
      <c r="E91" t="s">
        <v>11</v>
      </c>
      <c r="F91">
        <v>2.12</v>
      </c>
    </row>
    <row r="92" spans="1:8" hidden="1" x14ac:dyDescent="0.25">
      <c r="A92" t="s">
        <v>61</v>
      </c>
      <c r="B92" t="s">
        <v>62</v>
      </c>
      <c r="C92" t="s">
        <v>37</v>
      </c>
      <c r="D92" t="s">
        <v>18</v>
      </c>
      <c r="E92" t="s">
        <v>11</v>
      </c>
      <c r="F92">
        <v>3.77</v>
      </c>
    </row>
    <row r="93" spans="1:8" hidden="1" x14ac:dyDescent="0.25">
      <c r="A93" t="s">
        <v>61</v>
      </c>
      <c r="B93" t="s">
        <v>63</v>
      </c>
      <c r="C93" t="s">
        <v>32</v>
      </c>
      <c r="D93" t="s">
        <v>23</v>
      </c>
      <c r="E93" t="s">
        <v>11</v>
      </c>
      <c r="F93">
        <v>365.73</v>
      </c>
    </row>
    <row r="94" spans="1:8" hidden="1" x14ac:dyDescent="0.25">
      <c r="A94" t="s">
        <v>61</v>
      </c>
      <c r="B94" t="s">
        <v>63</v>
      </c>
      <c r="C94" t="s">
        <v>32</v>
      </c>
      <c r="D94" t="s">
        <v>22</v>
      </c>
      <c r="E94" t="s">
        <v>11</v>
      </c>
      <c r="F94">
        <v>204.62</v>
      </c>
    </row>
    <row r="95" spans="1:8" hidden="1" x14ac:dyDescent="0.25">
      <c r="A95" t="s">
        <v>61</v>
      </c>
      <c r="B95" t="s">
        <v>63</v>
      </c>
      <c r="C95" t="s">
        <v>32</v>
      </c>
      <c r="D95" t="s">
        <v>24</v>
      </c>
      <c r="E95" t="s">
        <v>11</v>
      </c>
      <c r="F95">
        <v>432.06</v>
      </c>
    </row>
    <row r="96" spans="1:8" hidden="1" x14ac:dyDescent="0.25">
      <c r="A96" t="s">
        <v>61</v>
      </c>
      <c r="B96" t="s">
        <v>63</v>
      </c>
      <c r="C96" t="s">
        <v>32</v>
      </c>
      <c r="D96" t="s">
        <v>21</v>
      </c>
      <c r="E96" t="s">
        <v>11</v>
      </c>
      <c r="F96">
        <v>451.04</v>
      </c>
    </row>
    <row r="97" spans="1:8" hidden="1" x14ac:dyDescent="0.25">
      <c r="A97" t="s">
        <v>61</v>
      </c>
      <c r="B97" t="s">
        <v>64</v>
      </c>
      <c r="C97" t="s">
        <v>32</v>
      </c>
      <c r="D97" t="s">
        <v>10</v>
      </c>
      <c r="E97" t="s">
        <v>11</v>
      </c>
      <c r="F97">
        <v>146.47</v>
      </c>
    </row>
    <row r="98" spans="1:8" hidden="1" x14ac:dyDescent="0.25">
      <c r="A98" t="s">
        <v>61</v>
      </c>
      <c r="B98" t="s">
        <v>65</v>
      </c>
      <c r="C98" t="s">
        <v>18</v>
      </c>
      <c r="D98" t="s">
        <v>18</v>
      </c>
      <c r="E98" t="s">
        <v>11</v>
      </c>
      <c r="F98">
        <v>0.78</v>
      </c>
    </row>
    <row r="99" spans="1:8" hidden="1" x14ac:dyDescent="0.25">
      <c r="A99" t="s">
        <v>61</v>
      </c>
      <c r="B99" t="s">
        <v>66</v>
      </c>
      <c r="C99" t="s">
        <v>15</v>
      </c>
      <c r="D99" t="s">
        <v>10</v>
      </c>
      <c r="E99" t="s">
        <v>11</v>
      </c>
      <c r="F99">
        <v>332.46</v>
      </c>
    </row>
    <row r="100" spans="1:8" hidden="1" x14ac:dyDescent="0.25">
      <c r="A100" t="s">
        <v>61</v>
      </c>
      <c r="B100" t="s">
        <v>66</v>
      </c>
      <c r="C100" t="s">
        <v>15</v>
      </c>
      <c r="D100" t="s">
        <v>15</v>
      </c>
      <c r="E100" t="s">
        <v>11</v>
      </c>
      <c r="F100">
        <v>225.62</v>
      </c>
    </row>
    <row r="101" spans="1:8" hidden="1" x14ac:dyDescent="0.25">
      <c r="A101" t="s">
        <v>61</v>
      </c>
      <c r="B101" t="s">
        <v>66</v>
      </c>
      <c r="C101" t="s">
        <v>15</v>
      </c>
      <c r="D101" t="s">
        <v>24</v>
      </c>
      <c r="E101" t="s">
        <v>11</v>
      </c>
      <c r="F101">
        <v>51.31</v>
      </c>
    </row>
    <row r="102" spans="1:8" hidden="1" x14ac:dyDescent="0.25">
      <c r="A102" t="s">
        <v>61</v>
      </c>
      <c r="B102" t="s">
        <v>67</v>
      </c>
      <c r="C102" t="s">
        <v>30</v>
      </c>
      <c r="D102" t="s">
        <v>30</v>
      </c>
      <c r="E102" t="s">
        <v>11</v>
      </c>
      <c r="F102">
        <v>418.76</v>
      </c>
      <c r="G102" t="s">
        <v>67</v>
      </c>
      <c r="H102" t="s">
        <v>12</v>
      </c>
    </row>
    <row r="103" spans="1:8" hidden="1" x14ac:dyDescent="0.25">
      <c r="A103" t="s">
        <v>61</v>
      </c>
      <c r="B103" t="s">
        <v>67</v>
      </c>
      <c r="C103" t="s">
        <v>18</v>
      </c>
      <c r="D103" t="s">
        <v>18</v>
      </c>
      <c r="E103" t="s">
        <v>11</v>
      </c>
      <c r="F103">
        <v>131.44</v>
      </c>
      <c r="G103" t="s">
        <v>67</v>
      </c>
      <c r="H103" t="s">
        <v>12</v>
      </c>
    </row>
    <row r="104" spans="1:8" hidden="1" x14ac:dyDescent="0.25">
      <c r="A104" t="s">
        <v>61</v>
      </c>
      <c r="B104" t="s">
        <v>67</v>
      </c>
      <c r="C104" t="s">
        <v>24</v>
      </c>
      <c r="D104" t="s">
        <v>24</v>
      </c>
      <c r="E104" t="s">
        <v>11</v>
      </c>
      <c r="F104">
        <v>86.070000000000007</v>
      </c>
      <c r="G104" t="s">
        <v>67</v>
      </c>
      <c r="H104" t="s">
        <v>12</v>
      </c>
    </row>
    <row r="105" spans="1:8" hidden="1" x14ac:dyDescent="0.25">
      <c r="A105" t="s">
        <v>61</v>
      </c>
      <c r="B105" t="s">
        <v>67</v>
      </c>
      <c r="C105" t="s">
        <v>24</v>
      </c>
      <c r="D105" t="s">
        <v>21</v>
      </c>
      <c r="E105" t="s">
        <v>11</v>
      </c>
      <c r="F105">
        <v>33.42</v>
      </c>
      <c r="G105" t="s">
        <v>67</v>
      </c>
      <c r="H105" t="s">
        <v>12</v>
      </c>
    </row>
    <row r="106" spans="1:8" hidden="1" x14ac:dyDescent="0.25">
      <c r="A106" t="s">
        <v>61</v>
      </c>
      <c r="B106" t="s">
        <v>67</v>
      </c>
      <c r="C106" t="s">
        <v>21</v>
      </c>
      <c r="D106" t="s">
        <v>30</v>
      </c>
      <c r="E106" t="s">
        <v>11</v>
      </c>
      <c r="F106">
        <v>82.22</v>
      </c>
      <c r="G106" t="s">
        <v>67</v>
      </c>
      <c r="H106" t="s">
        <v>12</v>
      </c>
    </row>
    <row r="107" spans="1:8" hidden="1" x14ac:dyDescent="0.25">
      <c r="A107" t="s">
        <v>58</v>
      </c>
      <c r="B107" t="s">
        <v>59</v>
      </c>
      <c r="C107" t="s">
        <v>18</v>
      </c>
      <c r="D107" t="s">
        <v>18</v>
      </c>
      <c r="E107" t="s">
        <v>11</v>
      </c>
      <c r="F107">
        <v>48.71</v>
      </c>
      <c r="G107" t="s">
        <v>59</v>
      </c>
      <c r="H107" t="s">
        <v>12</v>
      </c>
    </row>
    <row r="108" spans="1:8" hidden="1" x14ac:dyDescent="0.25">
      <c r="A108" t="s">
        <v>58</v>
      </c>
      <c r="B108" t="s">
        <v>68</v>
      </c>
      <c r="C108" t="s">
        <v>23</v>
      </c>
      <c r="D108" t="s">
        <v>22</v>
      </c>
      <c r="E108" t="s">
        <v>11</v>
      </c>
      <c r="F108">
        <v>2.96</v>
      </c>
    </row>
    <row r="109" spans="1:8" hidden="1" x14ac:dyDescent="0.25">
      <c r="A109" t="s">
        <v>58</v>
      </c>
      <c r="B109" t="s">
        <v>69</v>
      </c>
      <c r="C109" t="s">
        <v>37</v>
      </c>
      <c r="D109" t="s">
        <v>26</v>
      </c>
      <c r="E109" t="s">
        <v>11</v>
      </c>
      <c r="F109">
        <v>4.17</v>
      </c>
    </row>
    <row r="110" spans="1:8" hidden="1" x14ac:dyDescent="0.25">
      <c r="A110" t="s">
        <v>58</v>
      </c>
      <c r="B110" t="s">
        <v>69</v>
      </c>
      <c r="C110" t="s">
        <v>37</v>
      </c>
      <c r="D110" t="s">
        <v>18</v>
      </c>
      <c r="E110" t="s">
        <v>11</v>
      </c>
      <c r="F110">
        <v>36.85</v>
      </c>
    </row>
    <row r="111" spans="1:8" hidden="1" x14ac:dyDescent="0.25">
      <c r="A111" t="s">
        <v>70</v>
      </c>
      <c r="B111" t="s">
        <v>71</v>
      </c>
      <c r="C111" t="s">
        <v>15</v>
      </c>
      <c r="D111" t="s">
        <v>21</v>
      </c>
      <c r="E111" t="s">
        <v>11</v>
      </c>
      <c r="F111">
        <v>620.74</v>
      </c>
    </row>
    <row r="112" spans="1:8" hidden="1" x14ac:dyDescent="0.25">
      <c r="A112" t="s">
        <v>70</v>
      </c>
      <c r="B112" t="s">
        <v>71</v>
      </c>
      <c r="C112" t="s">
        <v>18</v>
      </c>
      <c r="D112" t="s">
        <v>18</v>
      </c>
      <c r="E112" t="s">
        <v>11</v>
      </c>
      <c r="F112">
        <v>516.30000000000007</v>
      </c>
    </row>
    <row r="113" spans="1:8" hidden="1" x14ac:dyDescent="0.25">
      <c r="A113" t="s">
        <v>70</v>
      </c>
      <c r="B113" t="s">
        <v>71</v>
      </c>
      <c r="C113" t="s">
        <v>19</v>
      </c>
      <c r="D113" t="s">
        <v>20</v>
      </c>
      <c r="E113" t="s">
        <v>11</v>
      </c>
      <c r="F113">
        <v>196.82</v>
      </c>
    </row>
    <row r="114" spans="1:8" hidden="1" x14ac:dyDescent="0.25">
      <c r="A114" t="s">
        <v>70</v>
      </c>
      <c r="B114" t="s">
        <v>71</v>
      </c>
      <c r="C114" t="s">
        <v>19</v>
      </c>
      <c r="D114" t="s">
        <v>26</v>
      </c>
      <c r="E114" t="s">
        <v>11</v>
      </c>
      <c r="F114">
        <v>338.82</v>
      </c>
    </row>
    <row r="115" spans="1:8" hidden="1" x14ac:dyDescent="0.25">
      <c r="A115" t="s">
        <v>70</v>
      </c>
      <c r="B115" t="s">
        <v>71</v>
      </c>
      <c r="C115" t="s">
        <v>22</v>
      </c>
      <c r="D115" t="s">
        <v>23</v>
      </c>
      <c r="E115" t="s">
        <v>11</v>
      </c>
      <c r="F115">
        <v>42.35</v>
      </c>
    </row>
    <row r="116" spans="1:8" hidden="1" x14ac:dyDescent="0.25">
      <c r="A116" t="s">
        <v>70</v>
      </c>
      <c r="B116" t="s">
        <v>71</v>
      </c>
      <c r="C116" t="s">
        <v>22</v>
      </c>
      <c r="D116" t="s">
        <v>30</v>
      </c>
      <c r="E116" t="s">
        <v>11</v>
      </c>
      <c r="F116">
        <v>111.85</v>
      </c>
    </row>
    <row r="117" spans="1:8" hidden="1" x14ac:dyDescent="0.25">
      <c r="A117" t="s">
        <v>70</v>
      </c>
      <c r="B117" t="s">
        <v>71</v>
      </c>
      <c r="C117" t="s">
        <v>22</v>
      </c>
      <c r="D117" t="s">
        <v>22</v>
      </c>
      <c r="E117" t="s">
        <v>11</v>
      </c>
      <c r="F117">
        <v>536.28</v>
      </c>
    </row>
    <row r="118" spans="1:8" hidden="1" x14ac:dyDescent="0.25">
      <c r="A118" t="s">
        <v>70</v>
      </c>
      <c r="B118" t="s">
        <v>71</v>
      </c>
      <c r="C118" t="s">
        <v>24</v>
      </c>
      <c r="D118" t="s">
        <v>24</v>
      </c>
      <c r="E118" t="s">
        <v>11</v>
      </c>
      <c r="F118">
        <v>1878.61</v>
      </c>
    </row>
    <row r="119" spans="1:8" hidden="1" x14ac:dyDescent="0.25">
      <c r="A119" t="s">
        <v>61</v>
      </c>
      <c r="B119" t="s">
        <v>67</v>
      </c>
      <c r="C119" t="s">
        <v>21</v>
      </c>
      <c r="D119" t="s">
        <v>21</v>
      </c>
      <c r="E119" t="s">
        <v>11</v>
      </c>
      <c r="F119">
        <v>139.34</v>
      </c>
      <c r="G119" t="s">
        <v>67</v>
      </c>
      <c r="H119" t="s">
        <v>12</v>
      </c>
    </row>
    <row r="120" spans="1:8" hidden="1" x14ac:dyDescent="0.25">
      <c r="A120" t="s">
        <v>70</v>
      </c>
      <c r="B120" t="s">
        <v>71</v>
      </c>
      <c r="C120" t="s">
        <v>24</v>
      </c>
      <c r="D120" t="s">
        <v>72</v>
      </c>
      <c r="E120" t="s">
        <v>11</v>
      </c>
      <c r="F120">
        <v>355.32</v>
      </c>
    </row>
    <row r="121" spans="1:8" hidden="1" x14ac:dyDescent="0.25">
      <c r="A121" t="s">
        <v>70</v>
      </c>
      <c r="B121" t="s">
        <v>73</v>
      </c>
      <c r="C121" t="s">
        <v>37</v>
      </c>
      <c r="D121" t="s">
        <v>18</v>
      </c>
      <c r="E121" t="s">
        <v>11</v>
      </c>
      <c r="F121">
        <v>31.69</v>
      </c>
    </row>
    <row r="122" spans="1:8" hidden="1" x14ac:dyDescent="0.25">
      <c r="A122" t="s">
        <v>70</v>
      </c>
      <c r="B122" t="s">
        <v>73</v>
      </c>
      <c r="C122" t="s">
        <v>25</v>
      </c>
      <c r="D122" t="s">
        <v>26</v>
      </c>
      <c r="E122" t="s">
        <v>11</v>
      </c>
      <c r="F122">
        <v>39.229999999999997</v>
      </c>
    </row>
    <row r="123" spans="1:8" hidden="1" x14ac:dyDescent="0.25">
      <c r="A123" t="s">
        <v>58</v>
      </c>
      <c r="B123" t="s">
        <v>74</v>
      </c>
      <c r="C123" t="s">
        <v>23</v>
      </c>
      <c r="D123" t="s">
        <v>23</v>
      </c>
      <c r="E123" t="s">
        <v>11</v>
      </c>
      <c r="F123">
        <v>38.11</v>
      </c>
    </row>
    <row r="124" spans="1:8" hidden="1" x14ac:dyDescent="0.25">
      <c r="A124" t="s">
        <v>58</v>
      </c>
      <c r="B124" t="s">
        <v>74</v>
      </c>
      <c r="C124" t="s">
        <v>18</v>
      </c>
      <c r="D124" t="s">
        <v>18</v>
      </c>
      <c r="E124" t="s">
        <v>11</v>
      </c>
      <c r="F124">
        <v>169</v>
      </c>
    </row>
    <row r="125" spans="1:8" hidden="1" x14ac:dyDescent="0.25">
      <c r="A125" t="s">
        <v>58</v>
      </c>
      <c r="B125" t="s">
        <v>74</v>
      </c>
      <c r="C125" t="s">
        <v>19</v>
      </c>
      <c r="D125" t="s">
        <v>26</v>
      </c>
      <c r="E125" t="s">
        <v>11</v>
      </c>
      <c r="F125">
        <v>83.68</v>
      </c>
    </row>
    <row r="126" spans="1:8" hidden="1" x14ac:dyDescent="0.25">
      <c r="A126" t="s">
        <v>58</v>
      </c>
      <c r="B126" t="s">
        <v>74</v>
      </c>
      <c r="C126" t="s">
        <v>24</v>
      </c>
      <c r="D126" t="s">
        <v>24</v>
      </c>
      <c r="E126" t="s">
        <v>11</v>
      </c>
      <c r="F126">
        <v>319.27</v>
      </c>
    </row>
    <row r="127" spans="1:8" hidden="1" x14ac:dyDescent="0.25">
      <c r="A127" t="s">
        <v>58</v>
      </c>
      <c r="B127" t="s">
        <v>74</v>
      </c>
      <c r="C127" t="s">
        <v>25</v>
      </c>
      <c r="D127" t="s">
        <v>18</v>
      </c>
      <c r="E127" t="s">
        <v>11</v>
      </c>
      <c r="F127">
        <v>39.36</v>
      </c>
    </row>
    <row r="128" spans="1:8" hidden="1" x14ac:dyDescent="0.25">
      <c r="A128" t="s">
        <v>58</v>
      </c>
      <c r="B128" t="s">
        <v>69</v>
      </c>
      <c r="C128" t="s">
        <v>18</v>
      </c>
      <c r="D128" t="s">
        <v>18</v>
      </c>
      <c r="E128" t="s">
        <v>11</v>
      </c>
      <c r="F128">
        <v>2.5499999999999998</v>
      </c>
    </row>
    <row r="129" spans="1:8" hidden="1" x14ac:dyDescent="0.25">
      <c r="A129" t="s">
        <v>70</v>
      </c>
      <c r="B129" t="s">
        <v>71</v>
      </c>
      <c r="C129" t="s">
        <v>24</v>
      </c>
      <c r="D129" t="s">
        <v>21</v>
      </c>
      <c r="E129" t="s">
        <v>11</v>
      </c>
      <c r="F129">
        <v>122.86</v>
      </c>
    </row>
    <row r="130" spans="1:8" hidden="1" x14ac:dyDescent="0.25">
      <c r="A130" t="s">
        <v>61</v>
      </c>
      <c r="B130" t="s">
        <v>67</v>
      </c>
      <c r="C130" t="s">
        <v>21</v>
      </c>
      <c r="D130" t="s">
        <v>27</v>
      </c>
      <c r="E130" t="s">
        <v>11</v>
      </c>
      <c r="F130">
        <v>269.27</v>
      </c>
      <c r="G130" t="s">
        <v>67</v>
      </c>
      <c r="H130" t="s">
        <v>12</v>
      </c>
    </row>
    <row r="131" spans="1:8" hidden="1" x14ac:dyDescent="0.25">
      <c r="A131" t="s">
        <v>61</v>
      </c>
      <c r="B131" t="s">
        <v>67</v>
      </c>
      <c r="C131" t="s">
        <v>27</v>
      </c>
      <c r="D131" t="s">
        <v>22</v>
      </c>
      <c r="E131" t="s">
        <v>11</v>
      </c>
      <c r="F131">
        <v>144.38999999999999</v>
      </c>
      <c r="G131" t="s">
        <v>67</v>
      </c>
      <c r="H131" t="s">
        <v>12</v>
      </c>
    </row>
    <row r="132" spans="1:8" hidden="1" x14ac:dyDescent="0.25">
      <c r="A132" t="s">
        <v>13</v>
      </c>
      <c r="B132" t="s">
        <v>75</v>
      </c>
      <c r="C132" t="s">
        <v>23</v>
      </c>
      <c r="D132" t="s">
        <v>23</v>
      </c>
      <c r="E132" t="s">
        <v>11</v>
      </c>
      <c r="F132">
        <v>319.66000000000003</v>
      </c>
    </row>
    <row r="133" spans="1:8" hidden="1" x14ac:dyDescent="0.25">
      <c r="A133" t="s">
        <v>13</v>
      </c>
      <c r="B133" t="s">
        <v>76</v>
      </c>
      <c r="C133" t="s">
        <v>17</v>
      </c>
      <c r="D133" t="s">
        <v>17</v>
      </c>
      <c r="E133" t="s">
        <v>11</v>
      </c>
      <c r="F133">
        <v>90.97999999999999</v>
      </c>
    </row>
    <row r="134" spans="1:8" hidden="1" x14ac:dyDescent="0.25">
      <c r="A134" t="s">
        <v>13</v>
      </c>
      <c r="B134" t="s">
        <v>76</v>
      </c>
      <c r="C134" t="s">
        <v>19</v>
      </c>
      <c r="D134" t="s">
        <v>20</v>
      </c>
      <c r="E134" t="s">
        <v>11</v>
      </c>
      <c r="F134">
        <v>53.97</v>
      </c>
    </row>
    <row r="135" spans="1:8" hidden="1" x14ac:dyDescent="0.25">
      <c r="A135" t="s">
        <v>13</v>
      </c>
      <c r="B135" t="s">
        <v>76</v>
      </c>
      <c r="C135" t="s">
        <v>19</v>
      </c>
      <c r="D135" t="s">
        <v>21</v>
      </c>
      <c r="E135" t="s">
        <v>11</v>
      </c>
      <c r="F135">
        <v>76.929999999999993</v>
      </c>
    </row>
    <row r="136" spans="1:8" hidden="1" x14ac:dyDescent="0.25">
      <c r="A136" t="s">
        <v>13</v>
      </c>
      <c r="B136" t="s">
        <v>76</v>
      </c>
      <c r="C136" t="s">
        <v>24</v>
      </c>
      <c r="D136" t="s">
        <v>24</v>
      </c>
      <c r="E136" t="s">
        <v>11</v>
      </c>
      <c r="F136">
        <v>339.1</v>
      </c>
    </row>
    <row r="137" spans="1:8" hidden="1" x14ac:dyDescent="0.25">
      <c r="A137" t="s">
        <v>13</v>
      </c>
      <c r="B137" t="s">
        <v>76</v>
      </c>
      <c r="C137" t="s">
        <v>21</v>
      </c>
      <c r="D137" t="s">
        <v>21</v>
      </c>
      <c r="E137" t="s">
        <v>11</v>
      </c>
      <c r="F137">
        <v>305.5</v>
      </c>
    </row>
    <row r="138" spans="1:8" hidden="1" x14ac:dyDescent="0.25">
      <c r="A138" t="s">
        <v>13</v>
      </c>
      <c r="B138" t="s">
        <v>76</v>
      </c>
      <c r="C138" t="s">
        <v>27</v>
      </c>
      <c r="D138" t="s">
        <v>27</v>
      </c>
      <c r="E138" t="s">
        <v>11</v>
      </c>
      <c r="F138">
        <v>605.96</v>
      </c>
    </row>
    <row r="139" spans="1:8" hidden="1" x14ac:dyDescent="0.25">
      <c r="A139" t="s">
        <v>13</v>
      </c>
      <c r="B139" t="s">
        <v>77</v>
      </c>
      <c r="C139" t="s">
        <v>10</v>
      </c>
      <c r="D139" t="s">
        <v>10</v>
      </c>
      <c r="E139" t="s">
        <v>11</v>
      </c>
      <c r="F139">
        <v>304.29000000000002</v>
      </c>
    </row>
    <row r="140" spans="1:8" hidden="1" x14ac:dyDescent="0.25">
      <c r="A140" t="s">
        <v>13</v>
      </c>
      <c r="B140" t="s">
        <v>77</v>
      </c>
      <c r="C140" t="s">
        <v>17</v>
      </c>
      <c r="D140" t="s">
        <v>17</v>
      </c>
      <c r="E140" t="s">
        <v>11</v>
      </c>
      <c r="F140">
        <v>165.63</v>
      </c>
    </row>
    <row r="141" spans="1:8" hidden="1" x14ac:dyDescent="0.25">
      <c r="A141" t="s">
        <v>13</v>
      </c>
      <c r="B141" t="s">
        <v>76</v>
      </c>
      <c r="C141" t="s">
        <v>23</v>
      </c>
      <c r="D141" t="s">
        <v>23</v>
      </c>
      <c r="E141" t="s">
        <v>11</v>
      </c>
      <c r="F141">
        <v>319.66000000000003</v>
      </c>
    </row>
    <row r="142" spans="1:8" hidden="1" x14ac:dyDescent="0.25">
      <c r="A142" t="s">
        <v>13</v>
      </c>
      <c r="B142" t="s">
        <v>78</v>
      </c>
      <c r="C142" t="s">
        <v>23</v>
      </c>
      <c r="D142" t="s">
        <v>21</v>
      </c>
      <c r="E142" t="s">
        <v>11</v>
      </c>
      <c r="F142">
        <v>33.47</v>
      </c>
    </row>
    <row r="143" spans="1:8" hidden="1" x14ac:dyDescent="0.25">
      <c r="A143" t="s">
        <v>13</v>
      </c>
      <c r="B143" t="s">
        <v>78</v>
      </c>
      <c r="C143" t="s">
        <v>15</v>
      </c>
      <c r="D143" t="s">
        <v>15</v>
      </c>
      <c r="E143" t="s">
        <v>11</v>
      </c>
      <c r="F143">
        <v>123.76</v>
      </c>
    </row>
    <row r="144" spans="1:8" hidden="1" x14ac:dyDescent="0.25">
      <c r="A144" t="s">
        <v>13</v>
      </c>
      <c r="B144" t="s">
        <v>78</v>
      </c>
      <c r="C144" t="s">
        <v>16</v>
      </c>
      <c r="D144" t="s">
        <v>16</v>
      </c>
      <c r="E144" t="s">
        <v>11</v>
      </c>
      <c r="F144">
        <v>191.58</v>
      </c>
    </row>
    <row r="145" spans="1:6" hidden="1" x14ac:dyDescent="0.25">
      <c r="A145" t="s">
        <v>13</v>
      </c>
      <c r="B145" t="s">
        <v>78</v>
      </c>
      <c r="C145" t="s">
        <v>40</v>
      </c>
      <c r="D145" t="s">
        <v>26</v>
      </c>
      <c r="E145" t="s">
        <v>11</v>
      </c>
      <c r="F145">
        <v>74.790000000000006</v>
      </c>
    </row>
    <row r="146" spans="1:6" hidden="1" x14ac:dyDescent="0.25">
      <c r="A146" t="s">
        <v>13</v>
      </c>
      <c r="B146" t="s">
        <v>57</v>
      </c>
      <c r="C146" t="s">
        <v>23</v>
      </c>
      <c r="D146" t="s">
        <v>23</v>
      </c>
      <c r="E146" t="s">
        <v>11</v>
      </c>
      <c r="F146">
        <v>319.66000000000003</v>
      </c>
    </row>
    <row r="147" spans="1:6" hidden="1" x14ac:dyDescent="0.25">
      <c r="A147" t="s">
        <v>13</v>
      </c>
      <c r="B147" t="s">
        <v>57</v>
      </c>
      <c r="C147" t="s">
        <v>17</v>
      </c>
      <c r="D147" t="s">
        <v>17</v>
      </c>
      <c r="E147" t="s">
        <v>11</v>
      </c>
      <c r="F147">
        <v>90.97999999999999</v>
      </c>
    </row>
    <row r="148" spans="1:6" hidden="1" x14ac:dyDescent="0.25">
      <c r="A148" t="s">
        <v>13</v>
      </c>
      <c r="B148" t="s">
        <v>57</v>
      </c>
      <c r="C148" t="s">
        <v>19</v>
      </c>
      <c r="D148" t="s">
        <v>20</v>
      </c>
      <c r="E148" t="s">
        <v>11</v>
      </c>
      <c r="F148">
        <v>39.29</v>
      </c>
    </row>
    <row r="149" spans="1:6" hidden="1" x14ac:dyDescent="0.25">
      <c r="A149" t="s">
        <v>13</v>
      </c>
      <c r="B149" t="s">
        <v>57</v>
      </c>
      <c r="C149" t="s">
        <v>19</v>
      </c>
      <c r="D149" t="s">
        <v>21</v>
      </c>
      <c r="E149" t="s">
        <v>11</v>
      </c>
      <c r="F149">
        <v>76.929999999999993</v>
      </c>
    </row>
    <row r="150" spans="1:6" hidden="1" x14ac:dyDescent="0.25">
      <c r="A150" t="s">
        <v>13</v>
      </c>
      <c r="B150" t="s">
        <v>57</v>
      </c>
      <c r="C150" t="s">
        <v>21</v>
      </c>
      <c r="D150" t="s">
        <v>21</v>
      </c>
      <c r="E150" t="s">
        <v>11</v>
      </c>
      <c r="F150">
        <v>280.60000000000002</v>
      </c>
    </row>
    <row r="151" spans="1:6" hidden="1" x14ac:dyDescent="0.25">
      <c r="A151" t="s">
        <v>13</v>
      </c>
      <c r="B151" t="s">
        <v>78</v>
      </c>
      <c r="C151" t="s">
        <v>30</v>
      </c>
      <c r="D151" t="s">
        <v>30</v>
      </c>
      <c r="E151" t="s">
        <v>11</v>
      </c>
      <c r="F151">
        <v>242.64</v>
      </c>
    </row>
    <row r="152" spans="1:6" hidden="1" x14ac:dyDescent="0.25">
      <c r="A152" t="s">
        <v>13</v>
      </c>
      <c r="B152" t="s">
        <v>56</v>
      </c>
      <c r="C152" t="s">
        <v>10</v>
      </c>
      <c r="D152" t="s">
        <v>10</v>
      </c>
      <c r="E152" t="s">
        <v>11</v>
      </c>
      <c r="F152">
        <v>304.29000000000002</v>
      </c>
    </row>
    <row r="153" spans="1:6" hidden="1" x14ac:dyDescent="0.25">
      <c r="A153" t="s">
        <v>13</v>
      </c>
      <c r="B153" t="s">
        <v>79</v>
      </c>
      <c r="C153" t="s">
        <v>40</v>
      </c>
      <c r="D153" t="s">
        <v>26</v>
      </c>
      <c r="E153" t="s">
        <v>11</v>
      </c>
      <c r="F153">
        <v>74.790000000000006</v>
      </c>
    </row>
    <row r="154" spans="1:6" hidden="1" x14ac:dyDescent="0.25">
      <c r="A154" t="s">
        <v>13</v>
      </c>
      <c r="B154" t="s">
        <v>79</v>
      </c>
      <c r="C154" t="s">
        <v>22</v>
      </c>
      <c r="D154" t="s">
        <v>23</v>
      </c>
      <c r="E154" t="s">
        <v>11</v>
      </c>
      <c r="F154">
        <v>34.56</v>
      </c>
    </row>
    <row r="155" spans="1:6" hidden="1" x14ac:dyDescent="0.25">
      <c r="A155" t="s">
        <v>13</v>
      </c>
      <c r="B155" t="s">
        <v>75</v>
      </c>
      <c r="C155" t="s">
        <v>17</v>
      </c>
      <c r="D155" t="s">
        <v>17</v>
      </c>
      <c r="E155" t="s">
        <v>11</v>
      </c>
      <c r="F155">
        <v>90.97999999999999</v>
      </c>
    </row>
    <row r="156" spans="1:6" hidden="1" x14ac:dyDescent="0.25">
      <c r="A156" t="s">
        <v>13</v>
      </c>
      <c r="B156" t="s">
        <v>75</v>
      </c>
      <c r="C156" t="s">
        <v>18</v>
      </c>
      <c r="D156" t="s">
        <v>18</v>
      </c>
      <c r="E156" t="s">
        <v>11</v>
      </c>
      <c r="F156">
        <v>141.5</v>
      </c>
    </row>
    <row r="157" spans="1:6" hidden="1" x14ac:dyDescent="0.25">
      <c r="A157" t="s">
        <v>13</v>
      </c>
      <c r="B157" t="s">
        <v>75</v>
      </c>
      <c r="C157" t="s">
        <v>19</v>
      </c>
      <c r="D157" t="s">
        <v>20</v>
      </c>
      <c r="E157" t="s">
        <v>11</v>
      </c>
      <c r="F157">
        <v>39.29</v>
      </c>
    </row>
    <row r="158" spans="1:6" hidden="1" x14ac:dyDescent="0.25">
      <c r="A158" t="s">
        <v>13</v>
      </c>
      <c r="B158" t="s">
        <v>75</v>
      </c>
      <c r="C158" t="s">
        <v>19</v>
      </c>
      <c r="D158" t="s">
        <v>21</v>
      </c>
      <c r="E158" t="s">
        <v>11</v>
      </c>
      <c r="F158">
        <v>76.929999999999993</v>
      </c>
    </row>
    <row r="159" spans="1:6" hidden="1" x14ac:dyDescent="0.25">
      <c r="A159" t="s">
        <v>13</v>
      </c>
      <c r="B159" t="s">
        <v>75</v>
      </c>
      <c r="C159" t="s">
        <v>22</v>
      </c>
      <c r="D159" t="s">
        <v>23</v>
      </c>
      <c r="E159" t="s">
        <v>11</v>
      </c>
      <c r="F159">
        <v>9.65</v>
      </c>
    </row>
    <row r="160" spans="1:6" hidden="1" x14ac:dyDescent="0.25">
      <c r="A160" t="s">
        <v>13</v>
      </c>
      <c r="B160" t="s">
        <v>75</v>
      </c>
      <c r="C160" t="s">
        <v>22</v>
      </c>
      <c r="D160" t="s">
        <v>22</v>
      </c>
      <c r="E160" t="s">
        <v>11</v>
      </c>
      <c r="F160">
        <v>184.6</v>
      </c>
    </row>
    <row r="161" spans="1:8" hidden="1" x14ac:dyDescent="0.25">
      <c r="A161" t="s">
        <v>13</v>
      </c>
      <c r="B161" t="s">
        <v>75</v>
      </c>
      <c r="C161" t="s">
        <v>24</v>
      </c>
      <c r="D161" t="s">
        <v>24</v>
      </c>
      <c r="E161" t="s">
        <v>11</v>
      </c>
      <c r="F161">
        <v>339.1</v>
      </c>
    </row>
    <row r="162" spans="1:8" hidden="1" x14ac:dyDescent="0.25">
      <c r="A162" t="s">
        <v>13</v>
      </c>
      <c r="B162" t="s">
        <v>75</v>
      </c>
      <c r="C162" t="s">
        <v>21</v>
      </c>
      <c r="D162" t="s">
        <v>21</v>
      </c>
      <c r="E162" t="s">
        <v>11</v>
      </c>
      <c r="F162">
        <v>305.5</v>
      </c>
    </row>
    <row r="163" spans="1:8" hidden="1" x14ac:dyDescent="0.25">
      <c r="A163" t="s">
        <v>13</v>
      </c>
      <c r="B163" t="s">
        <v>79</v>
      </c>
      <c r="C163" t="s">
        <v>22</v>
      </c>
      <c r="D163" t="s">
        <v>22</v>
      </c>
      <c r="E163" t="s">
        <v>11</v>
      </c>
      <c r="F163">
        <v>184.6</v>
      </c>
    </row>
    <row r="164" spans="1:8" hidden="1" x14ac:dyDescent="0.25">
      <c r="A164" t="s">
        <v>13</v>
      </c>
      <c r="B164" t="s">
        <v>75</v>
      </c>
      <c r="C164" t="s">
        <v>25</v>
      </c>
      <c r="D164" t="s">
        <v>26</v>
      </c>
      <c r="E164" t="s">
        <v>11</v>
      </c>
      <c r="F164">
        <v>46.34</v>
      </c>
    </row>
    <row r="165" spans="1:8" hidden="1" x14ac:dyDescent="0.25">
      <c r="A165" t="s">
        <v>13</v>
      </c>
      <c r="B165" t="s">
        <v>80</v>
      </c>
      <c r="C165" t="s">
        <v>10</v>
      </c>
      <c r="D165" t="s">
        <v>10</v>
      </c>
      <c r="E165" t="s">
        <v>11</v>
      </c>
      <c r="F165">
        <v>304.29000000000002</v>
      </c>
    </row>
    <row r="166" spans="1:8" hidden="1" x14ac:dyDescent="0.25">
      <c r="A166" t="s">
        <v>13</v>
      </c>
      <c r="B166" t="s">
        <v>80</v>
      </c>
      <c r="C166" t="s">
        <v>17</v>
      </c>
      <c r="D166" t="s">
        <v>17</v>
      </c>
      <c r="E166" t="s">
        <v>11</v>
      </c>
      <c r="F166">
        <v>165.63</v>
      </c>
    </row>
    <row r="167" spans="1:8" hidden="1" x14ac:dyDescent="0.25">
      <c r="A167" t="s">
        <v>13</v>
      </c>
      <c r="B167" t="s">
        <v>80</v>
      </c>
      <c r="C167" t="s">
        <v>22</v>
      </c>
      <c r="D167" t="s">
        <v>23</v>
      </c>
      <c r="E167" t="s">
        <v>11</v>
      </c>
      <c r="F167">
        <v>22.86</v>
      </c>
    </row>
    <row r="168" spans="1:8" hidden="1" x14ac:dyDescent="0.25">
      <c r="A168" t="s">
        <v>13</v>
      </c>
      <c r="B168" t="s">
        <v>80</v>
      </c>
      <c r="C168" t="s">
        <v>22</v>
      </c>
      <c r="D168" t="s">
        <v>22</v>
      </c>
      <c r="E168" t="s">
        <v>11</v>
      </c>
      <c r="F168">
        <v>184.6</v>
      </c>
    </row>
    <row r="169" spans="1:8" hidden="1" x14ac:dyDescent="0.25">
      <c r="A169" t="s">
        <v>13</v>
      </c>
      <c r="B169" t="s">
        <v>79</v>
      </c>
      <c r="C169" t="s">
        <v>23</v>
      </c>
      <c r="D169" t="s">
        <v>21</v>
      </c>
      <c r="E169" t="s">
        <v>11</v>
      </c>
      <c r="F169">
        <v>33.47</v>
      </c>
    </row>
    <row r="170" spans="1:8" hidden="1" x14ac:dyDescent="0.25">
      <c r="A170" t="s">
        <v>13</v>
      </c>
      <c r="B170" t="s">
        <v>79</v>
      </c>
      <c r="C170" t="s">
        <v>30</v>
      </c>
      <c r="D170" t="s">
        <v>30</v>
      </c>
      <c r="E170" t="s">
        <v>11</v>
      </c>
      <c r="F170">
        <v>242.64</v>
      </c>
    </row>
    <row r="171" spans="1:8" hidden="1" x14ac:dyDescent="0.25">
      <c r="A171" t="s">
        <v>13</v>
      </c>
      <c r="B171" t="s">
        <v>79</v>
      </c>
      <c r="C171" t="s">
        <v>15</v>
      </c>
      <c r="D171" t="s">
        <v>15</v>
      </c>
      <c r="E171" t="s">
        <v>11</v>
      </c>
      <c r="F171">
        <v>123.76</v>
      </c>
    </row>
    <row r="172" spans="1:8" hidden="1" x14ac:dyDescent="0.25">
      <c r="A172" t="s">
        <v>13</v>
      </c>
      <c r="B172" t="s">
        <v>79</v>
      </c>
      <c r="C172" t="s">
        <v>16</v>
      </c>
      <c r="D172" t="s">
        <v>16</v>
      </c>
      <c r="E172" t="s">
        <v>11</v>
      </c>
      <c r="F172">
        <v>191.58</v>
      </c>
    </row>
    <row r="173" spans="1:8" hidden="1" x14ac:dyDescent="0.25">
      <c r="A173" t="s">
        <v>13</v>
      </c>
      <c r="B173" t="s">
        <v>75</v>
      </c>
      <c r="C173" t="s">
        <v>27</v>
      </c>
      <c r="D173" t="s">
        <v>27</v>
      </c>
      <c r="E173" t="s">
        <v>11</v>
      </c>
      <c r="F173">
        <v>605.96</v>
      </c>
    </row>
    <row r="174" spans="1:8" hidden="1" x14ac:dyDescent="0.25">
      <c r="A174" t="s">
        <v>46</v>
      </c>
      <c r="B174" t="s">
        <v>47</v>
      </c>
      <c r="C174" t="s">
        <v>24</v>
      </c>
      <c r="D174" t="s">
        <v>24</v>
      </c>
      <c r="E174" t="s">
        <v>11</v>
      </c>
      <c r="F174">
        <v>25.11</v>
      </c>
      <c r="G174" t="s">
        <v>47</v>
      </c>
      <c r="H174" t="s">
        <v>12</v>
      </c>
    </row>
    <row r="175" spans="1:8" hidden="1" x14ac:dyDescent="0.25">
      <c r="A175" t="s">
        <v>46</v>
      </c>
      <c r="B175" t="s">
        <v>47</v>
      </c>
      <c r="C175" t="s">
        <v>24</v>
      </c>
      <c r="D175" t="s">
        <v>26</v>
      </c>
      <c r="E175" t="s">
        <v>11</v>
      </c>
      <c r="F175">
        <v>1.53</v>
      </c>
      <c r="G175" t="s">
        <v>47</v>
      </c>
      <c r="H175" t="s">
        <v>12</v>
      </c>
    </row>
    <row r="176" spans="1:8" hidden="1" x14ac:dyDescent="0.25">
      <c r="A176" t="s">
        <v>46</v>
      </c>
      <c r="B176" t="s">
        <v>47</v>
      </c>
      <c r="C176" t="s">
        <v>24</v>
      </c>
      <c r="D176" t="s">
        <v>21</v>
      </c>
      <c r="E176" t="s">
        <v>11</v>
      </c>
      <c r="F176">
        <v>46.56</v>
      </c>
      <c r="G176" t="s">
        <v>47</v>
      </c>
      <c r="H176" t="s">
        <v>12</v>
      </c>
    </row>
    <row r="177" spans="1:8" hidden="1" x14ac:dyDescent="0.25">
      <c r="A177" t="s">
        <v>81</v>
      </c>
      <c r="B177" t="s">
        <v>82</v>
      </c>
      <c r="C177" t="s">
        <v>17</v>
      </c>
      <c r="D177" t="s">
        <v>10</v>
      </c>
      <c r="E177" t="s">
        <v>11</v>
      </c>
      <c r="F177">
        <v>137.30000000000001</v>
      </c>
    </row>
    <row r="178" spans="1:8" hidden="1" x14ac:dyDescent="0.25">
      <c r="A178" t="s">
        <v>81</v>
      </c>
      <c r="B178" t="s">
        <v>82</v>
      </c>
      <c r="C178" t="s">
        <v>17</v>
      </c>
      <c r="D178" t="s">
        <v>23</v>
      </c>
      <c r="E178" t="s">
        <v>11</v>
      </c>
      <c r="F178">
        <v>105.61</v>
      </c>
    </row>
    <row r="179" spans="1:8" hidden="1" x14ac:dyDescent="0.25">
      <c r="A179" t="s">
        <v>81</v>
      </c>
      <c r="B179" t="s">
        <v>82</v>
      </c>
      <c r="C179" t="s">
        <v>17</v>
      </c>
      <c r="D179" t="s">
        <v>15</v>
      </c>
      <c r="E179" t="s">
        <v>11</v>
      </c>
      <c r="F179">
        <v>306.77</v>
      </c>
    </row>
    <row r="180" spans="1:8" hidden="1" x14ac:dyDescent="0.25">
      <c r="A180" t="s">
        <v>81</v>
      </c>
      <c r="B180" t="s">
        <v>82</v>
      </c>
      <c r="C180" t="s">
        <v>17</v>
      </c>
      <c r="D180" t="s">
        <v>48</v>
      </c>
      <c r="E180" t="s">
        <v>11</v>
      </c>
      <c r="F180">
        <v>161.37</v>
      </c>
    </row>
    <row r="181" spans="1:8" hidden="1" x14ac:dyDescent="0.25">
      <c r="A181" t="s">
        <v>81</v>
      </c>
      <c r="B181" t="s">
        <v>82</v>
      </c>
      <c r="C181" t="s">
        <v>17</v>
      </c>
      <c r="D181" t="s">
        <v>27</v>
      </c>
      <c r="E181" t="s">
        <v>11</v>
      </c>
      <c r="F181">
        <v>267.42</v>
      </c>
    </row>
    <row r="182" spans="1:8" hidden="1" x14ac:dyDescent="0.25">
      <c r="A182" t="s">
        <v>81</v>
      </c>
      <c r="B182" t="s">
        <v>82</v>
      </c>
      <c r="C182" t="s">
        <v>40</v>
      </c>
      <c r="D182" t="s">
        <v>72</v>
      </c>
      <c r="E182" t="s">
        <v>11</v>
      </c>
      <c r="F182">
        <v>93.74</v>
      </c>
    </row>
    <row r="183" spans="1:8" hidden="1" x14ac:dyDescent="0.25">
      <c r="A183" t="s">
        <v>81</v>
      </c>
      <c r="B183" t="s">
        <v>82</v>
      </c>
      <c r="C183" t="s">
        <v>40</v>
      </c>
      <c r="D183" t="s">
        <v>21</v>
      </c>
      <c r="E183" t="s">
        <v>11</v>
      </c>
      <c r="F183">
        <v>28.58</v>
      </c>
    </row>
    <row r="184" spans="1:8" hidden="1" x14ac:dyDescent="0.25">
      <c r="A184" t="s">
        <v>81</v>
      </c>
      <c r="B184" t="s">
        <v>82</v>
      </c>
      <c r="C184" t="s">
        <v>27</v>
      </c>
      <c r="D184" t="s">
        <v>30</v>
      </c>
      <c r="E184" t="s">
        <v>11</v>
      </c>
      <c r="F184">
        <v>53.38</v>
      </c>
    </row>
    <row r="185" spans="1:8" hidden="1" x14ac:dyDescent="0.25">
      <c r="A185" t="s">
        <v>81</v>
      </c>
      <c r="B185" t="s">
        <v>83</v>
      </c>
      <c r="C185" t="s">
        <v>23</v>
      </c>
      <c r="D185" t="s">
        <v>10</v>
      </c>
      <c r="E185" t="s">
        <v>11</v>
      </c>
      <c r="F185">
        <v>272.67</v>
      </c>
      <c r="G185" t="s">
        <v>83</v>
      </c>
      <c r="H185" t="s">
        <v>12</v>
      </c>
    </row>
    <row r="186" spans="1:8" hidden="1" x14ac:dyDescent="0.25">
      <c r="A186" t="s">
        <v>81</v>
      </c>
      <c r="B186" t="s">
        <v>83</v>
      </c>
      <c r="C186" t="s">
        <v>30</v>
      </c>
      <c r="D186" t="s">
        <v>30</v>
      </c>
      <c r="E186" t="s">
        <v>11</v>
      </c>
      <c r="F186">
        <v>175.61</v>
      </c>
      <c r="G186" t="s">
        <v>83</v>
      </c>
      <c r="H186" t="s">
        <v>12</v>
      </c>
    </row>
    <row r="187" spans="1:8" hidden="1" x14ac:dyDescent="0.25">
      <c r="A187" t="s">
        <v>81</v>
      </c>
      <c r="B187" t="s">
        <v>83</v>
      </c>
      <c r="C187" t="s">
        <v>30</v>
      </c>
      <c r="D187" t="s">
        <v>22</v>
      </c>
      <c r="E187" t="s">
        <v>11</v>
      </c>
      <c r="F187">
        <v>524.19000000000005</v>
      </c>
      <c r="G187" t="s">
        <v>83</v>
      </c>
      <c r="H187" t="s">
        <v>12</v>
      </c>
    </row>
    <row r="188" spans="1:8" hidden="1" x14ac:dyDescent="0.25">
      <c r="A188" t="s">
        <v>81</v>
      </c>
      <c r="B188" t="s">
        <v>83</v>
      </c>
      <c r="C188" t="s">
        <v>15</v>
      </c>
      <c r="D188" t="s">
        <v>15</v>
      </c>
      <c r="E188" t="s">
        <v>11</v>
      </c>
      <c r="F188">
        <v>120.47</v>
      </c>
      <c r="G188" t="s">
        <v>83</v>
      </c>
      <c r="H188" t="s">
        <v>12</v>
      </c>
    </row>
    <row r="189" spans="1:8" hidden="1" x14ac:dyDescent="0.25">
      <c r="A189" t="s">
        <v>81</v>
      </c>
      <c r="B189" t="s">
        <v>83</v>
      </c>
      <c r="C189" t="s">
        <v>15</v>
      </c>
      <c r="D189" t="s">
        <v>16</v>
      </c>
      <c r="E189" t="s">
        <v>11</v>
      </c>
      <c r="F189">
        <v>141.38999999999999</v>
      </c>
      <c r="G189" t="s">
        <v>83</v>
      </c>
      <c r="H189" t="s">
        <v>12</v>
      </c>
    </row>
    <row r="190" spans="1:8" hidden="1" x14ac:dyDescent="0.25">
      <c r="A190" t="s">
        <v>81</v>
      </c>
      <c r="B190" t="s">
        <v>83</v>
      </c>
      <c r="C190" t="s">
        <v>19</v>
      </c>
      <c r="D190" t="s">
        <v>26</v>
      </c>
      <c r="E190" t="s">
        <v>11</v>
      </c>
      <c r="F190">
        <v>166.27</v>
      </c>
      <c r="G190" t="s">
        <v>83</v>
      </c>
      <c r="H190" t="s">
        <v>12</v>
      </c>
    </row>
    <row r="191" spans="1:8" hidden="1" x14ac:dyDescent="0.25">
      <c r="A191" t="s">
        <v>81</v>
      </c>
      <c r="B191" t="s">
        <v>83</v>
      </c>
      <c r="C191" t="s">
        <v>22</v>
      </c>
      <c r="D191" t="s">
        <v>22</v>
      </c>
      <c r="E191" t="s">
        <v>11</v>
      </c>
      <c r="F191">
        <v>124.14</v>
      </c>
      <c r="G191" t="s">
        <v>83</v>
      </c>
      <c r="H191" t="s">
        <v>12</v>
      </c>
    </row>
    <row r="192" spans="1:8" hidden="1" x14ac:dyDescent="0.25">
      <c r="A192" t="s">
        <v>81</v>
      </c>
      <c r="B192" t="s">
        <v>83</v>
      </c>
      <c r="C192" t="s">
        <v>40</v>
      </c>
      <c r="D192" t="s">
        <v>26</v>
      </c>
      <c r="E192" t="s">
        <v>11</v>
      </c>
      <c r="F192">
        <v>108.17</v>
      </c>
      <c r="G192" t="s">
        <v>83</v>
      </c>
      <c r="H192" t="s">
        <v>12</v>
      </c>
    </row>
    <row r="193" spans="1:8" hidden="1" x14ac:dyDescent="0.25">
      <c r="A193" t="s">
        <v>81</v>
      </c>
      <c r="B193" t="s">
        <v>83</v>
      </c>
      <c r="C193" t="s">
        <v>27</v>
      </c>
      <c r="D193" t="s">
        <v>32</v>
      </c>
      <c r="E193" t="s">
        <v>11</v>
      </c>
      <c r="F193">
        <v>286.233</v>
      </c>
      <c r="G193" t="s">
        <v>83</v>
      </c>
      <c r="H193" t="s">
        <v>12</v>
      </c>
    </row>
    <row r="194" spans="1:8" hidden="1" x14ac:dyDescent="0.25">
      <c r="A194" t="s">
        <v>81</v>
      </c>
      <c r="B194" t="s">
        <v>82</v>
      </c>
      <c r="C194" t="s">
        <v>30</v>
      </c>
      <c r="D194" t="s">
        <v>18</v>
      </c>
      <c r="E194" t="s">
        <v>11</v>
      </c>
      <c r="F194">
        <v>52.85</v>
      </c>
    </row>
    <row r="195" spans="1:8" hidden="1" x14ac:dyDescent="0.25">
      <c r="A195" t="s">
        <v>81</v>
      </c>
      <c r="B195" t="s">
        <v>82</v>
      </c>
      <c r="C195" t="s">
        <v>23</v>
      </c>
      <c r="D195" t="s">
        <v>23</v>
      </c>
      <c r="E195" t="s">
        <v>11</v>
      </c>
      <c r="F195">
        <v>91.35</v>
      </c>
    </row>
    <row r="196" spans="1:8" hidden="1" x14ac:dyDescent="0.25">
      <c r="A196" t="s">
        <v>81</v>
      </c>
      <c r="B196" t="s">
        <v>82</v>
      </c>
      <c r="C196" t="s">
        <v>23</v>
      </c>
      <c r="D196" t="s">
        <v>10</v>
      </c>
      <c r="E196" t="s">
        <v>11</v>
      </c>
      <c r="F196">
        <v>258.68</v>
      </c>
    </row>
    <row r="197" spans="1:8" hidden="1" x14ac:dyDescent="0.25">
      <c r="A197" t="s">
        <v>81</v>
      </c>
      <c r="B197" t="s">
        <v>82</v>
      </c>
      <c r="C197" t="s">
        <v>10</v>
      </c>
      <c r="D197" t="s">
        <v>10</v>
      </c>
      <c r="E197" t="s">
        <v>11</v>
      </c>
      <c r="F197">
        <v>1066.9000000000001</v>
      </c>
    </row>
    <row r="198" spans="1:8" hidden="1" x14ac:dyDescent="0.25">
      <c r="A198" t="s">
        <v>81</v>
      </c>
      <c r="B198" t="s">
        <v>59</v>
      </c>
      <c r="C198" t="s">
        <v>23</v>
      </c>
      <c r="D198" t="s">
        <v>22</v>
      </c>
      <c r="E198" t="s">
        <v>11</v>
      </c>
      <c r="F198">
        <v>72.08</v>
      </c>
      <c r="G198" t="s">
        <v>59</v>
      </c>
      <c r="H198" t="s">
        <v>12</v>
      </c>
    </row>
    <row r="199" spans="1:8" hidden="1" x14ac:dyDescent="0.25">
      <c r="A199" t="s">
        <v>81</v>
      </c>
      <c r="B199" t="s">
        <v>59</v>
      </c>
      <c r="C199" t="s">
        <v>15</v>
      </c>
      <c r="D199" t="s">
        <v>10</v>
      </c>
      <c r="E199" t="s">
        <v>11</v>
      </c>
      <c r="F199">
        <v>221.911</v>
      </c>
      <c r="G199" t="s">
        <v>59</v>
      </c>
      <c r="H199" t="s">
        <v>12</v>
      </c>
    </row>
    <row r="200" spans="1:8" hidden="1" x14ac:dyDescent="0.25">
      <c r="A200" t="s">
        <v>81</v>
      </c>
      <c r="B200" t="s">
        <v>59</v>
      </c>
      <c r="C200" t="s">
        <v>15</v>
      </c>
      <c r="D200" t="s">
        <v>24</v>
      </c>
      <c r="E200" t="s">
        <v>11</v>
      </c>
      <c r="F200">
        <v>5.3550000000000004</v>
      </c>
      <c r="G200" t="s">
        <v>59</v>
      </c>
      <c r="H200" t="s">
        <v>12</v>
      </c>
    </row>
    <row r="201" spans="1:8" hidden="1" x14ac:dyDescent="0.25">
      <c r="A201" t="s">
        <v>81</v>
      </c>
      <c r="B201" t="s">
        <v>59</v>
      </c>
      <c r="C201" t="s">
        <v>18</v>
      </c>
      <c r="D201" t="s">
        <v>18</v>
      </c>
      <c r="E201" t="s">
        <v>11</v>
      </c>
      <c r="F201">
        <v>95.648799999999994</v>
      </c>
      <c r="G201" t="s">
        <v>59</v>
      </c>
      <c r="H201" t="s">
        <v>12</v>
      </c>
    </row>
    <row r="202" spans="1:8" hidden="1" x14ac:dyDescent="0.25">
      <c r="A202" t="s">
        <v>81</v>
      </c>
      <c r="B202" t="s">
        <v>59</v>
      </c>
      <c r="C202" t="s">
        <v>18</v>
      </c>
      <c r="D202" t="s">
        <v>24</v>
      </c>
      <c r="E202" t="s">
        <v>11</v>
      </c>
      <c r="F202">
        <v>6.33</v>
      </c>
      <c r="G202" t="s">
        <v>59</v>
      </c>
      <c r="H202" t="s">
        <v>12</v>
      </c>
    </row>
    <row r="203" spans="1:8" hidden="1" x14ac:dyDescent="0.25">
      <c r="A203" t="s">
        <v>81</v>
      </c>
      <c r="B203" t="s">
        <v>59</v>
      </c>
      <c r="C203" t="s">
        <v>24</v>
      </c>
      <c r="D203" t="s">
        <v>24</v>
      </c>
      <c r="E203" t="s">
        <v>11</v>
      </c>
      <c r="F203">
        <v>267.91699999999997</v>
      </c>
      <c r="G203" t="s">
        <v>59</v>
      </c>
      <c r="H203" t="s">
        <v>12</v>
      </c>
    </row>
    <row r="204" spans="1:8" hidden="1" x14ac:dyDescent="0.25">
      <c r="A204" t="s">
        <v>81</v>
      </c>
      <c r="B204" t="s">
        <v>59</v>
      </c>
      <c r="C204" t="s">
        <v>84</v>
      </c>
      <c r="D204" t="s">
        <v>32</v>
      </c>
      <c r="E204" t="s">
        <v>11</v>
      </c>
      <c r="F204">
        <v>34.225999999999999</v>
      </c>
      <c r="G204" t="s">
        <v>59</v>
      </c>
      <c r="H204" t="s">
        <v>12</v>
      </c>
    </row>
    <row r="205" spans="1:8" hidden="1" x14ac:dyDescent="0.25">
      <c r="A205" t="s">
        <v>81</v>
      </c>
      <c r="B205" t="s">
        <v>59</v>
      </c>
      <c r="C205" t="s">
        <v>21</v>
      </c>
      <c r="D205" t="s">
        <v>27</v>
      </c>
      <c r="E205" t="s">
        <v>11</v>
      </c>
      <c r="F205">
        <v>11.789</v>
      </c>
      <c r="G205" t="s">
        <v>59</v>
      </c>
      <c r="H205" t="s">
        <v>12</v>
      </c>
    </row>
    <row r="206" spans="1:8" hidden="1" x14ac:dyDescent="0.25">
      <c r="A206" t="s">
        <v>81</v>
      </c>
      <c r="B206" t="s">
        <v>83</v>
      </c>
      <c r="C206" t="s">
        <v>27</v>
      </c>
      <c r="D206" t="s">
        <v>27</v>
      </c>
      <c r="E206" t="s">
        <v>11</v>
      </c>
      <c r="F206">
        <v>411.26</v>
      </c>
      <c r="G206" t="s">
        <v>83</v>
      </c>
      <c r="H206" t="s">
        <v>12</v>
      </c>
    </row>
    <row r="207" spans="1:8" hidden="1" x14ac:dyDescent="0.25">
      <c r="A207" t="s">
        <v>81</v>
      </c>
      <c r="B207" t="s">
        <v>59</v>
      </c>
      <c r="C207" t="s">
        <v>27</v>
      </c>
      <c r="D207" t="s">
        <v>21</v>
      </c>
      <c r="E207" t="s">
        <v>11</v>
      </c>
      <c r="F207">
        <v>261.97000000000003</v>
      </c>
      <c r="G207" t="s">
        <v>59</v>
      </c>
      <c r="H207" t="s">
        <v>12</v>
      </c>
    </row>
    <row r="208" spans="1:8" hidden="1" x14ac:dyDescent="0.25">
      <c r="A208" t="s">
        <v>81</v>
      </c>
      <c r="B208" t="s">
        <v>60</v>
      </c>
      <c r="C208" t="s">
        <v>22</v>
      </c>
      <c r="D208" t="s">
        <v>27</v>
      </c>
      <c r="E208" t="s">
        <v>11</v>
      </c>
      <c r="F208">
        <v>34.200000000000003</v>
      </c>
    </row>
    <row r="209" spans="1:8" hidden="1" x14ac:dyDescent="0.25">
      <c r="A209" t="s">
        <v>81</v>
      </c>
      <c r="B209" t="s">
        <v>85</v>
      </c>
      <c r="C209" t="s">
        <v>30</v>
      </c>
      <c r="D209" t="s">
        <v>30</v>
      </c>
      <c r="E209" t="s">
        <v>11</v>
      </c>
      <c r="F209">
        <v>300.02999999999997</v>
      </c>
      <c r="G209" t="s">
        <v>85</v>
      </c>
      <c r="H209" t="s">
        <v>12</v>
      </c>
    </row>
    <row r="210" spans="1:8" hidden="1" x14ac:dyDescent="0.25">
      <c r="A210" t="s">
        <v>81</v>
      </c>
      <c r="B210" t="s">
        <v>85</v>
      </c>
      <c r="C210" t="s">
        <v>30</v>
      </c>
      <c r="D210" t="s">
        <v>22</v>
      </c>
      <c r="E210" t="s">
        <v>11</v>
      </c>
      <c r="F210">
        <v>155.96</v>
      </c>
      <c r="G210" t="s">
        <v>85</v>
      </c>
      <c r="H210" t="s">
        <v>12</v>
      </c>
    </row>
    <row r="211" spans="1:8" hidden="1" x14ac:dyDescent="0.25">
      <c r="A211" t="s">
        <v>81</v>
      </c>
      <c r="B211" t="s">
        <v>85</v>
      </c>
      <c r="C211" t="s">
        <v>17</v>
      </c>
      <c r="D211" t="s">
        <v>22</v>
      </c>
      <c r="E211" t="s">
        <v>11</v>
      </c>
      <c r="F211">
        <v>337.12</v>
      </c>
      <c r="G211" t="s">
        <v>85</v>
      </c>
      <c r="H211" t="s">
        <v>12</v>
      </c>
    </row>
    <row r="212" spans="1:8" hidden="1" x14ac:dyDescent="0.25">
      <c r="A212" t="s">
        <v>81</v>
      </c>
      <c r="B212" t="s">
        <v>85</v>
      </c>
      <c r="C212" t="s">
        <v>22</v>
      </c>
      <c r="D212" t="s">
        <v>22</v>
      </c>
      <c r="E212" t="s">
        <v>11</v>
      </c>
      <c r="F212">
        <v>435.88</v>
      </c>
      <c r="G212" t="s">
        <v>85</v>
      </c>
      <c r="H212" t="s">
        <v>12</v>
      </c>
    </row>
    <row r="213" spans="1:8" hidden="1" x14ac:dyDescent="0.25">
      <c r="A213" t="s">
        <v>81</v>
      </c>
      <c r="B213" t="s">
        <v>85</v>
      </c>
      <c r="C213" t="s">
        <v>24</v>
      </c>
      <c r="D213" t="s">
        <v>24</v>
      </c>
      <c r="E213" t="s">
        <v>11</v>
      </c>
      <c r="F213">
        <v>297.02</v>
      </c>
      <c r="G213" t="s">
        <v>85</v>
      </c>
      <c r="H213" t="s">
        <v>12</v>
      </c>
    </row>
    <row r="214" spans="1:8" hidden="1" x14ac:dyDescent="0.25">
      <c r="A214" t="s">
        <v>81</v>
      </c>
      <c r="B214" t="s">
        <v>86</v>
      </c>
      <c r="C214" t="s">
        <v>30</v>
      </c>
      <c r="D214" t="s">
        <v>30</v>
      </c>
      <c r="E214" t="s">
        <v>11</v>
      </c>
      <c r="F214">
        <v>129.49</v>
      </c>
      <c r="G214" t="s">
        <v>86</v>
      </c>
      <c r="H214" t="s">
        <v>12</v>
      </c>
    </row>
    <row r="215" spans="1:8" hidden="1" x14ac:dyDescent="0.25">
      <c r="A215" t="s">
        <v>81</v>
      </c>
      <c r="B215" t="s">
        <v>86</v>
      </c>
      <c r="C215" t="s">
        <v>24</v>
      </c>
      <c r="D215" t="s">
        <v>21</v>
      </c>
      <c r="E215" t="s">
        <v>11</v>
      </c>
      <c r="F215">
        <v>46.95</v>
      </c>
      <c r="G215" t="s">
        <v>86</v>
      </c>
      <c r="H215" t="s">
        <v>12</v>
      </c>
    </row>
    <row r="216" spans="1:8" hidden="1" x14ac:dyDescent="0.25">
      <c r="A216" t="s">
        <v>81</v>
      </c>
      <c r="B216" t="s">
        <v>60</v>
      </c>
      <c r="C216" t="s">
        <v>22</v>
      </c>
      <c r="D216" t="s">
        <v>23</v>
      </c>
      <c r="E216" t="s">
        <v>11</v>
      </c>
      <c r="F216">
        <v>21.35</v>
      </c>
    </row>
    <row r="217" spans="1:8" hidden="1" x14ac:dyDescent="0.25">
      <c r="A217" t="s">
        <v>81</v>
      </c>
      <c r="B217" t="s">
        <v>87</v>
      </c>
      <c r="C217" t="s">
        <v>30</v>
      </c>
      <c r="D217" t="s">
        <v>30</v>
      </c>
      <c r="E217" t="s">
        <v>11</v>
      </c>
      <c r="F217">
        <v>87.28</v>
      </c>
    </row>
    <row r="218" spans="1:8" hidden="1" x14ac:dyDescent="0.25">
      <c r="A218" t="s">
        <v>81</v>
      </c>
      <c r="B218" t="s">
        <v>87</v>
      </c>
      <c r="C218" t="s">
        <v>15</v>
      </c>
      <c r="D218" t="s">
        <v>10</v>
      </c>
      <c r="E218" t="s">
        <v>11</v>
      </c>
      <c r="F218">
        <v>108.01949999999999</v>
      </c>
    </row>
    <row r="219" spans="1:8" hidden="1" x14ac:dyDescent="0.25">
      <c r="A219" t="s">
        <v>81</v>
      </c>
      <c r="B219" t="s">
        <v>87</v>
      </c>
      <c r="C219" t="s">
        <v>17</v>
      </c>
      <c r="D219" t="s">
        <v>17</v>
      </c>
      <c r="E219" t="s">
        <v>11</v>
      </c>
      <c r="F219">
        <v>127.27</v>
      </c>
    </row>
    <row r="220" spans="1:8" hidden="1" x14ac:dyDescent="0.25">
      <c r="A220" t="s">
        <v>88</v>
      </c>
      <c r="B220" t="s">
        <v>89</v>
      </c>
      <c r="C220" t="s">
        <v>18</v>
      </c>
      <c r="D220" t="s">
        <v>18</v>
      </c>
      <c r="E220" t="s">
        <v>11</v>
      </c>
      <c r="F220">
        <v>91.278700000000001</v>
      </c>
      <c r="G220" t="s">
        <v>89</v>
      </c>
      <c r="H220" t="s">
        <v>12</v>
      </c>
    </row>
    <row r="221" spans="1:8" hidden="1" x14ac:dyDescent="0.25">
      <c r="A221" t="s">
        <v>88</v>
      </c>
      <c r="B221" t="s">
        <v>89</v>
      </c>
      <c r="C221" t="s">
        <v>22</v>
      </c>
      <c r="D221" t="s">
        <v>23</v>
      </c>
      <c r="E221" t="s">
        <v>11</v>
      </c>
      <c r="F221">
        <v>31.5229</v>
      </c>
      <c r="G221" t="s">
        <v>89</v>
      </c>
      <c r="H221" t="s">
        <v>12</v>
      </c>
    </row>
    <row r="222" spans="1:8" hidden="1" x14ac:dyDescent="0.25">
      <c r="A222" t="s">
        <v>88</v>
      </c>
      <c r="B222" t="s">
        <v>89</v>
      </c>
      <c r="C222" t="s">
        <v>22</v>
      </c>
      <c r="D222" t="s">
        <v>22</v>
      </c>
      <c r="E222" t="s">
        <v>11</v>
      </c>
      <c r="F222">
        <v>86.761999999999986</v>
      </c>
      <c r="G222" t="s">
        <v>89</v>
      </c>
      <c r="H222" t="s">
        <v>12</v>
      </c>
    </row>
    <row r="223" spans="1:8" hidden="1" x14ac:dyDescent="0.25">
      <c r="A223" t="s">
        <v>88</v>
      </c>
      <c r="B223" t="s">
        <v>89</v>
      </c>
      <c r="C223" t="s">
        <v>24</v>
      </c>
      <c r="D223" t="s">
        <v>24</v>
      </c>
      <c r="E223" t="s">
        <v>11</v>
      </c>
      <c r="F223">
        <v>159.37700000000001</v>
      </c>
      <c r="G223" t="s">
        <v>89</v>
      </c>
      <c r="H223" t="s">
        <v>12</v>
      </c>
    </row>
    <row r="224" spans="1:8" hidden="1" x14ac:dyDescent="0.25">
      <c r="A224" t="s">
        <v>88</v>
      </c>
      <c r="B224" t="s">
        <v>89</v>
      </c>
      <c r="C224" t="s">
        <v>21</v>
      </c>
      <c r="D224" t="s">
        <v>21</v>
      </c>
      <c r="E224" t="s">
        <v>11</v>
      </c>
      <c r="F224">
        <v>143.58500000000001</v>
      </c>
      <c r="G224" t="s">
        <v>89</v>
      </c>
      <c r="H224" t="s">
        <v>12</v>
      </c>
    </row>
    <row r="225" spans="1:8" hidden="1" x14ac:dyDescent="0.25">
      <c r="A225" t="s">
        <v>88</v>
      </c>
      <c r="B225" t="s">
        <v>89</v>
      </c>
      <c r="C225" t="s">
        <v>25</v>
      </c>
      <c r="D225" t="s">
        <v>26</v>
      </c>
      <c r="E225" t="s">
        <v>11</v>
      </c>
      <c r="F225">
        <v>39.395400000000002</v>
      </c>
      <c r="G225" t="s">
        <v>89</v>
      </c>
      <c r="H225" t="s">
        <v>12</v>
      </c>
    </row>
    <row r="226" spans="1:8" hidden="1" x14ac:dyDescent="0.25">
      <c r="A226" t="s">
        <v>88</v>
      </c>
      <c r="B226" t="s">
        <v>89</v>
      </c>
      <c r="C226" t="s">
        <v>27</v>
      </c>
      <c r="D226" t="s">
        <v>27</v>
      </c>
      <c r="E226" t="s">
        <v>11</v>
      </c>
      <c r="F226">
        <v>286.63420000000002</v>
      </c>
      <c r="G226" t="s">
        <v>89</v>
      </c>
      <c r="H226" t="s">
        <v>12</v>
      </c>
    </row>
    <row r="227" spans="1:8" hidden="1" x14ac:dyDescent="0.25">
      <c r="A227" t="s">
        <v>88</v>
      </c>
      <c r="B227" t="s">
        <v>90</v>
      </c>
      <c r="C227" t="s">
        <v>37</v>
      </c>
      <c r="D227" t="s">
        <v>20</v>
      </c>
      <c r="E227" t="s">
        <v>11</v>
      </c>
      <c r="F227">
        <v>18.4663</v>
      </c>
    </row>
    <row r="228" spans="1:8" hidden="1" x14ac:dyDescent="0.25">
      <c r="A228" t="s">
        <v>88</v>
      </c>
      <c r="B228" t="s">
        <v>89</v>
      </c>
      <c r="C228" t="s">
        <v>17</v>
      </c>
      <c r="D228" t="s">
        <v>17</v>
      </c>
      <c r="E228" t="s">
        <v>11</v>
      </c>
      <c r="F228">
        <v>120.6067</v>
      </c>
      <c r="G228" t="s">
        <v>89</v>
      </c>
      <c r="H228" t="s">
        <v>12</v>
      </c>
    </row>
    <row r="229" spans="1:8" hidden="1" x14ac:dyDescent="0.25">
      <c r="A229" t="s">
        <v>88</v>
      </c>
      <c r="B229" t="s">
        <v>90</v>
      </c>
      <c r="C229" t="s">
        <v>37</v>
      </c>
      <c r="D229" t="s">
        <v>18</v>
      </c>
      <c r="E229" t="s">
        <v>11</v>
      </c>
      <c r="F229">
        <v>6.3872999999999998</v>
      </c>
    </row>
    <row r="230" spans="1:8" hidden="1" x14ac:dyDescent="0.25">
      <c r="A230" t="s">
        <v>88</v>
      </c>
      <c r="B230" t="s">
        <v>91</v>
      </c>
      <c r="C230" t="s">
        <v>32</v>
      </c>
      <c r="D230" t="s">
        <v>32</v>
      </c>
      <c r="E230" t="s">
        <v>11</v>
      </c>
      <c r="F230">
        <v>114.8351</v>
      </c>
    </row>
    <row r="231" spans="1:8" hidden="1" x14ac:dyDescent="0.25">
      <c r="A231" t="s">
        <v>88</v>
      </c>
      <c r="B231" t="s">
        <v>91</v>
      </c>
      <c r="C231" t="s">
        <v>32</v>
      </c>
      <c r="D231" t="s">
        <v>30</v>
      </c>
      <c r="E231" t="s">
        <v>11</v>
      </c>
      <c r="F231">
        <v>117.16160000000001</v>
      </c>
    </row>
    <row r="232" spans="1:8" hidden="1" x14ac:dyDescent="0.25">
      <c r="A232" t="s">
        <v>88</v>
      </c>
      <c r="B232" t="s">
        <v>92</v>
      </c>
      <c r="C232" t="s">
        <v>23</v>
      </c>
      <c r="D232" t="s">
        <v>21</v>
      </c>
      <c r="E232" t="s">
        <v>11</v>
      </c>
      <c r="F232">
        <v>33.47</v>
      </c>
    </row>
    <row r="233" spans="1:8" hidden="1" x14ac:dyDescent="0.25">
      <c r="A233" t="s">
        <v>42</v>
      </c>
      <c r="B233" t="s">
        <v>43</v>
      </c>
      <c r="C233" t="s">
        <v>32</v>
      </c>
      <c r="D233" t="s">
        <v>20</v>
      </c>
      <c r="E233" t="s">
        <v>11</v>
      </c>
      <c r="F233">
        <v>149.44</v>
      </c>
    </row>
    <row r="234" spans="1:8" hidden="1" x14ac:dyDescent="0.25">
      <c r="A234" t="s">
        <v>42</v>
      </c>
      <c r="B234" t="s">
        <v>43</v>
      </c>
      <c r="C234" t="s">
        <v>32</v>
      </c>
      <c r="D234" t="s">
        <v>23</v>
      </c>
      <c r="E234" t="s">
        <v>11</v>
      </c>
      <c r="F234">
        <v>95.78</v>
      </c>
    </row>
    <row r="235" spans="1:8" hidden="1" x14ac:dyDescent="0.25">
      <c r="A235" t="s">
        <v>42</v>
      </c>
      <c r="B235" t="s">
        <v>43</v>
      </c>
      <c r="C235" t="s">
        <v>32</v>
      </c>
      <c r="D235" t="s">
        <v>18</v>
      </c>
      <c r="E235" t="s">
        <v>11</v>
      </c>
      <c r="F235">
        <v>41.92</v>
      </c>
    </row>
    <row r="236" spans="1:8" hidden="1" x14ac:dyDescent="0.25">
      <c r="A236" t="s">
        <v>42</v>
      </c>
      <c r="B236" t="s">
        <v>43</v>
      </c>
      <c r="C236" t="s">
        <v>32</v>
      </c>
      <c r="D236" t="s">
        <v>24</v>
      </c>
      <c r="E236" t="s">
        <v>11</v>
      </c>
      <c r="F236">
        <v>514.05999999999995</v>
      </c>
    </row>
    <row r="237" spans="1:8" hidden="1" x14ac:dyDescent="0.25">
      <c r="A237" t="s">
        <v>42</v>
      </c>
      <c r="B237" t="s">
        <v>43</v>
      </c>
      <c r="C237" t="s">
        <v>32</v>
      </c>
      <c r="D237" t="s">
        <v>26</v>
      </c>
      <c r="E237" t="s">
        <v>11</v>
      </c>
      <c r="F237">
        <v>97.5</v>
      </c>
    </row>
    <row r="238" spans="1:8" hidden="1" x14ac:dyDescent="0.25">
      <c r="A238" t="s">
        <v>88</v>
      </c>
      <c r="B238" t="s">
        <v>90</v>
      </c>
      <c r="C238" t="s">
        <v>37</v>
      </c>
      <c r="D238" t="s">
        <v>21</v>
      </c>
      <c r="E238" t="s">
        <v>11</v>
      </c>
      <c r="F238">
        <v>36.157099999999993</v>
      </c>
    </row>
    <row r="239" spans="1:8" hidden="1" x14ac:dyDescent="0.25">
      <c r="A239" t="s">
        <v>81</v>
      </c>
      <c r="B239" t="s">
        <v>93</v>
      </c>
      <c r="C239" t="s">
        <v>21</v>
      </c>
      <c r="D239" t="s">
        <v>21</v>
      </c>
      <c r="E239" t="s">
        <v>11</v>
      </c>
      <c r="F239">
        <v>57.319999999999993</v>
      </c>
    </row>
    <row r="240" spans="1:8" hidden="1" x14ac:dyDescent="0.25">
      <c r="A240" t="s">
        <v>88</v>
      </c>
      <c r="B240" t="s">
        <v>89</v>
      </c>
      <c r="C240" t="s">
        <v>16</v>
      </c>
      <c r="D240" t="s">
        <v>16</v>
      </c>
      <c r="E240" t="s">
        <v>11</v>
      </c>
      <c r="F240">
        <v>90.042599999999993</v>
      </c>
      <c r="G240" t="s">
        <v>89</v>
      </c>
      <c r="H240" t="s">
        <v>12</v>
      </c>
    </row>
    <row r="241" spans="1:8" hidden="1" x14ac:dyDescent="0.25">
      <c r="A241" t="s">
        <v>88</v>
      </c>
      <c r="B241" t="s">
        <v>89</v>
      </c>
      <c r="C241" t="s">
        <v>30</v>
      </c>
      <c r="D241" t="s">
        <v>30</v>
      </c>
      <c r="E241" t="s">
        <v>11</v>
      </c>
      <c r="F241">
        <v>114.0408</v>
      </c>
      <c r="G241" t="s">
        <v>89</v>
      </c>
      <c r="H241" t="s">
        <v>12</v>
      </c>
    </row>
    <row r="242" spans="1:8" hidden="1" x14ac:dyDescent="0.25">
      <c r="A242" t="s">
        <v>81</v>
      </c>
      <c r="B242" t="s">
        <v>87</v>
      </c>
      <c r="C242" t="s">
        <v>18</v>
      </c>
      <c r="D242" t="s">
        <v>18</v>
      </c>
      <c r="E242" t="s">
        <v>11</v>
      </c>
      <c r="F242">
        <v>3.3540000000000001</v>
      </c>
    </row>
    <row r="243" spans="1:8" hidden="1" x14ac:dyDescent="0.25">
      <c r="A243" t="s">
        <v>81</v>
      </c>
      <c r="B243" t="s">
        <v>87</v>
      </c>
      <c r="C243" t="s">
        <v>22</v>
      </c>
      <c r="D243" t="s">
        <v>22</v>
      </c>
      <c r="E243" t="s">
        <v>11</v>
      </c>
      <c r="F243">
        <v>100.19</v>
      </c>
    </row>
    <row r="244" spans="1:8" hidden="1" x14ac:dyDescent="0.25">
      <c r="A244" t="s">
        <v>81</v>
      </c>
      <c r="B244" t="s">
        <v>87</v>
      </c>
      <c r="C244" t="s">
        <v>24</v>
      </c>
      <c r="D244" t="s">
        <v>24</v>
      </c>
      <c r="E244" t="s">
        <v>11</v>
      </c>
      <c r="F244">
        <v>92.531999999999996</v>
      </c>
    </row>
    <row r="245" spans="1:8" hidden="1" x14ac:dyDescent="0.25">
      <c r="A245" t="s">
        <v>81</v>
      </c>
      <c r="B245" t="s">
        <v>94</v>
      </c>
      <c r="C245" t="s">
        <v>10</v>
      </c>
      <c r="D245" t="s">
        <v>10</v>
      </c>
      <c r="E245" t="s">
        <v>11</v>
      </c>
      <c r="F245">
        <v>446.15</v>
      </c>
    </row>
    <row r="246" spans="1:8" hidden="1" x14ac:dyDescent="0.25">
      <c r="A246" t="s">
        <v>81</v>
      </c>
      <c r="B246" t="s">
        <v>94</v>
      </c>
      <c r="C246" t="s">
        <v>15</v>
      </c>
      <c r="D246" t="s">
        <v>23</v>
      </c>
      <c r="E246" t="s">
        <v>11</v>
      </c>
      <c r="F246">
        <v>91.492000000000004</v>
      </c>
    </row>
    <row r="247" spans="1:8" hidden="1" x14ac:dyDescent="0.25">
      <c r="A247" t="s">
        <v>81</v>
      </c>
      <c r="B247" t="s">
        <v>95</v>
      </c>
      <c r="C247" t="s">
        <v>15</v>
      </c>
      <c r="D247" t="s">
        <v>24</v>
      </c>
      <c r="E247" t="s">
        <v>11</v>
      </c>
      <c r="F247">
        <v>5.3550000000000004</v>
      </c>
    </row>
    <row r="248" spans="1:8" hidden="1" x14ac:dyDescent="0.25">
      <c r="A248" t="s">
        <v>81</v>
      </c>
      <c r="B248" t="s">
        <v>95</v>
      </c>
      <c r="C248" t="s">
        <v>15</v>
      </c>
      <c r="D248" t="s">
        <v>21</v>
      </c>
      <c r="E248" t="s">
        <v>11</v>
      </c>
      <c r="F248">
        <v>3.4830000000000001</v>
      </c>
    </row>
    <row r="249" spans="1:8" hidden="1" x14ac:dyDescent="0.25">
      <c r="A249" t="s">
        <v>81</v>
      </c>
      <c r="B249" t="s">
        <v>96</v>
      </c>
      <c r="C249" t="s">
        <v>30</v>
      </c>
      <c r="D249" t="s">
        <v>30</v>
      </c>
      <c r="E249" t="s">
        <v>11</v>
      </c>
      <c r="F249">
        <v>7.7050000000000001</v>
      </c>
    </row>
    <row r="250" spans="1:8" hidden="1" x14ac:dyDescent="0.25">
      <c r="A250" t="s">
        <v>88</v>
      </c>
      <c r="B250" t="s">
        <v>89</v>
      </c>
      <c r="C250" t="s">
        <v>15</v>
      </c>
      <c r="D250" t="s">
        <v>15</v>
      </c>
      <c r="E250" t="s">
        <v>11</v>
      </c>
      <c r="F250">
        <v>58.167199999999987</v>
      </c>
      <c r="G250" t="s">
        <v>89</v>
      </c>
      <c r="H250" t="s">
        <v>12</v>
      </c>
    </row>
    <row r="251" spans="1:8" hidden="1" x14ac:dyDescent="0.25">
      <c r="A251" t="s">
        <v>81</v>
      </c>
      <c r="B251" t="s">
        <v>97</v>
      </c>
      <c r="C251" t="s">
        <v>10</v>
      </c>
      <c r="D251" t="s">
        <v>10</v>
      </c>
      <c r="E251" t="s">
        <v>11</v>
      </c>
      <c r="F251">
        <v>434.51</v>
      </c>
      <c r="G251" t="s">
        <v>97</v>
      </c>
      <c r="H251" t="s">
        <v>12</v>
      </c>
    </row>
    <row r="252" spans="1:8" hidden="1" x14ac:dyDescent="0.25">
      <c r="A252" t="s">
        <v>81</v>
      </c>
      <c r="B252" t="s">
        <v>98</v>
      </c>
      <c r="C252" t="s">
        <v>25</v>
      </c>
      <c r="D252" t="s">
        <v>18</v>
      </c>
      <c r="E252" t="s">
        <v>11</v>
      </c>
      <c r="F252">
        <v>44.73</v>
      </c>
    </row>
    <row r="253" spans="1:8" hidden="1" x14ac:dyDescent="0.25">
      <c r="A253" t="s">
        <v>99</v>
      </c>
      <c r="B253" t="s">
        <v>100</v>
      </c>
      <c r="C253" t="s">
        <v>32</v>
      </c>
      <c r="D253" t="s">
        <v>10</v>
      </c>
      <c r="E253" t="s">
        <v>11</v>
      </c>
      <c r="F253">
        <v>113.02</v>
      </c>
    </row>
    <row r="254" spans="1:8" hidden="1" x14ac:dyDescent="0.25">
      <c r="A254" t="s">
        <v>99</v>
      </c>
      <c r="B254" t="s">
        <v>100</v>
      </c>
      <c r="C254" t="s">
        <v>32</v>
      </c>
      <c r="D254" t="s">
        <v>20</v>
      </c>
      <c r="E254" t="s">
        <v>11</v>
      </c>
      <c r="F254">
        <v>149.44</v>
      </c>
    </row>
    <row r="255" spans="1:8" hidden="1" x14ac:dyDescent="0.25">
      <c r="A255" t="s">
        <v>99</v>
      </c>
      <c r="B255" t="s">
        <v>100</v>
      </c>
      <c r="C255" t="s">
        <v>32</v>
      </c>
      <c r="D255" t="s">
        <v>23</v>
      </c>
      <c r="E255" t="s">
        <v>11</v>
      </c>
      <c r="F255">
        <v>19.309999999999999</v>
      </c>
    </row>
    <row r="256" spans="1:8" hidden="1" x14ac:dyDescent="0.25">
      <c r="A256" t="s">
        <v>99</v>
      </c>
      <c r="B256" t="s">
        <v>100</v>
      </c>
      <c r="C256" t="s">
        <v>32</v>
      </c>
      <c r="D256" t="s">
        <v>24</v>
      </c>
      <c r="E256" t="s">
        <v>11</v>
      </c>
      <c r="F256">
        <v>35.69</v>
      </c>
    </row>
    <row r="257" spans="1:8" hidden="1" x14ac:dyDescent="0.25">
      <c r="A257" t="s">
        <v>99</v>
      </c>
      <c r="B257" t="s">
        <v>100</v>
      </c>
      <c r="C257" t="s">
        <v>32</v>
      </c>
      <c r="D257" t="s">
        <v>27</v>
      </c>
      <c r="E257" t="s">
        <v>11</v>
      </c>
      <c r="F257">
        <v>140.11000000000001</v>
      </c>
    </row>
    <row r="258" spans="1:8" hidden="1" x14ac:dyDescent="0.25">
      <c r="A258" t="s">
        <v>88</v>
      </c>
      <c r="B258" t="s">
        <v>89</v>
      </c>
      <c r="C258" t="s">
        <v>10</v>
      </c>
      <c r="D258" t="s">
        <v>10</v>
      </c>
      <c r="E258" t="s">
        <v>11</v>
      </c>
      <c r="F258">
        <v>143.0163</v>
      </c>
      <c r="G258" t="s">
        <v>89</v>
      </c>
      <c r="H258" t="s">
        <v>12</v>
      </c>
    </row>
    <row r="259" spans="1:8" hidden="1" x14ac:dyDescent="0.25">
      <c r="A259" t="s">
        <v>88</v>
      </c>
      <c r="B259" t="s">
        <v>89</v>
      </c>
      <c r="C259" t="s">
        <v>23</v>
      </c>
      <c r="D259" t="s">
        <v>23</v>
      </c>
      <c r="E259" t="s">
        <v>11</v>
      </c>
      <c r="F259">
        <v>150.24019999999999</v>
      </c>
      <c r="G259" t="s">
        <v>89</v>
      </c>
      <c r="H259" t="s">
        <v>12</v>
      </c>
    </row>
    <row r="260" spans="1:8" hidden="1" x14ac:dyDescent="0.25">
      <c r="A260" t="s">
        <v>81</v>
      </c>
      <c r="B260" t="s">
        <v>97</v>
      </c>
      <c r="C260" t="s">
        <v>30</v>
      </c>
      <c r="D260" t="s">
        <v>30</v>
      </c>
      <c r="E260" t="s">
        <v>11</v>
      </c>
      <c r="F260">
        <v>12.96</v>
      </c>
      <c r="G260" t="s">
        <v>97</v>
      </c>
      <c r="H260" t="s">
        <v>12</v>
      </c>
    </row>
    <row r="261" spans="1:8" hidden="1" x14ac:dyDescent="0.25">
      <c r="A261" t="s">
        <v>81</v>
      </c>
      <c r="B261" t="s">
        <v>93</v>
      </c>
      <c r="C261" t="s">
        <v>84</v>
      </c>
      <c r="D261" t="s">
        <v>32</v>
      </c>
      <c r="E261" t="s">
        <v>11</v>
      </c>
      <c r="F261">
        <v>7.1640000000000006</v>
      </c>
    </row>
    <row r="262" spans="1:8" hidden="1" x14ac:dyDescent="0.25">
      <c r="A262" t="s">
        <v>81</v>
      </c>
      <c r="B262" t="s">
        <v>93</v>
      </c>
      <c r="C262" t="s">
        <v>24</v>
      </c>
      <c r="D262" t="s">
        <v>24</v>
      </c>
      <c r="E262" t="s">
        <v>11</v>
      </c>
      <c r="F262">
        <v>64.569999999999993</v>
      </c>
    </row>
    <row r="263" spans="1:8" hidden="1" x14ac:dyDescent="0.25">
      <c r="A263" t="s">
        <v>81</v>
      </c>
      <c r="B263" t="s">
        <v>93</v>
      </c>
      <c r="C263" t="s">
        <v>15</v>
      </c>
      <c r="D263" t="s">
        <v>23</v>
      </c>
      <c r="E263" t="s">
        <v>11</v>
      </c>
      <c r="F263">
        <v>183.98599999999999</v>
      </c>
    </row>
    <row r="264" spans="1:8" hidden="1" x14ac:dyDescent="0.25">
      <c r="A264" t="s">
        <v>101</v>
      </c>
      <c r="B264" t="s">
        <v>102</v>
      </c>
      <c r="C264" t="s">
        <v>23</v>
      </c>
      <c r="D264" t="s">
        <v>23</v>
      </c>
      <c r="E264" t="s">
        <v>11</v>
      </c>
      <c r="F264">
        <v>75.877200000000002</v>
      </c>
    </row>
    <row r="265" spans="1:8" hidden="1" x14ac:dyDescent="0.25">
      <c r="A265" t="s">
        <v>101</v>
      </c>
      <c r="B265" t="s">
        <v>102</v>
      </c>
      <c r="C265" t="s">
        <v>23</v>
      </c>
      <c r="D265" t="s">
        <v>21</v>
      </c>
      <c r="E265" t="s">
        <v>11</v>
      </c>
      <c r="F265">
        <v>3.0908000000000002</v>
      </c>
    </row>
    <row r="266" spans="1:8" hidden="1" x14ac:dyDescent="0.25">
      <c r="A266" t="s">
        <v>101</v>
      </c>
      <c r="B266" t="s">
        <v>102</v>
      </c>
      <c r="C266" t="s">
        <v>18</v>
      </c>
      <c r="D266" t="s">
        <v>18</v>
      </c>
      <c r="E266" t="s">
        <v>11</v>
      </c>
      <c r="F266">
        <v>2.391</v>
      </c>
    </row>
    <row r="267" spans="1:8" hidden="1" x14ac:dyDescent="0.25">
      <c r="A267" t="s">
        <v>101</v>
      </c>
      <c r="B267" t="s">
        <v>102</v>
      </c>
      <c r="C267" t="s">
        <v>19</v>
      </c>
      <c r="D267" t="s">
        <v>20</v>
      </c>
      <c r="E267" t="s">
        <v>11</v>
      </c>
      <c r="F267">
        <v>14.035</v>
      </c>
    </row>
    <row r="268" spans="1:8" hidden="1" x14ac:dyDescent="0.25">
      <c r="A268" t="s">
        <v>101</v>
      </c>
      <c r="B268" t="s">
        <v>102</v>
      </c>
      <c r="C268" t="s">
        <v>21</v>
      </c>
      <c r="D268" t="s">
        <v>21</v>
      </c>
      <c r="E268" t="s">
        <v>11</v>
      </c>
      <c r="F268">
        <v>311.13</v>
      </c>
    </row>
    <row r="269" spans="1:8" hidden="1" x14ac:dyDescent="0.25">
      <c r="A269" t="s">
        <v>101</v>
      </c>
      <c r="B269" t="s">
        <v>102</v>
      </c>
      <c r="C269" t="s">
        <v>27</v>
      </c>
      <c r="D269" t="s">
        <v>27</v>
      </c>
      <c r="E269" t="s">
        <v>11</v>
      </c>
      <c r="F269">
        <v>79.8</v>
      </c>
    </row>
    <row r="270" spans="1:8" hidden="1" x14ac:dyDescent="0.25">
      <c r="A270" t="s">
        <v>101</v>
      </c>
      <c r="B270" t="s">
        <v>103</v>
      </c>
      <c r="C270" t="s">
        <v>17</v>
      </c>
      <c r="D270" t="s">
        <v>17</v>
      </c>
      <c r="E270" t="s">
        <v>11</v>
      </c>
      <c r="F270">
        <v>247.80250000000001</v>
      </c>
      <c r="G270" t="s">
        <v>103</v>
      </c>
      <c r="H270" t="s">
        <v>12</v>
      </c>
    </row>
    <row r="271" spans="1:8" hidden="1" x14ac:dyDescent="0.25">
      <c r="A271" t="s">
        <v>101</v>
      </c>
      <c r="B271" t="s">
        <v>103</v>
      </c>
      <c r="C271" t="s">
        <v>18</v>
      </c>
      <c r="D271" t="s">
        <v>18</v>
      </c>
      <c r="E271" t="s">
        <v>11</v>
      </c>
      <c r="F271">
        <v>166.06</v>
      </c>
      <c r="G271" t="s">
        <v>103</v>
      </c>
      <c r="H271" t="s">
        <v>12</v>
      </c>
    </row>
    <row r="272" spans="1:8" hidden="1" x14ac:dyDescent="0.25">
      <c r="A272" t="s">
        <v>101</v>
      </c>
      <c r="B272" t="s">
        <v>104</v>
      </c>
      <c r="C272" t="s">
        <v>25</v>
      </c>
      <c r="D272" t="s">
        <v>26</v>
      </c>
      <c r="E272" t="s">
        <v>11</v>
      </c>
      <c r="F272">
        <v>83.82</v>
      </c>
    </row>
    <row r="273" spans="1:8" hidden="1" x14ac:dyDescent="0.25">
      <c r="A273" t="s">
        <v>101</v>
      </c>
      <c r="B273" t="s">
        <v>103</v>
      </c>
      <c r="C273" t="s">
        <v>19</v>
      </c>
      <c r="D273" t="s">
        <v>20</v>
      </c>
      <c r="E273" t="s">
        <v>11</v>
      </c>
      <c r="F273">
        <v>140.35</v>
      </c>
      <c r="G273" t="s">
        <v>103</v>
      </c>
      <c r="H273" t="s">
        <v>12</v>
      </c>
    </row>
    <row r="274" spans="1:8" hidden="1" x14ac:dyDescent="0.25">
      <c r="A274" t="s">
        <v>101</v>
      </c>
      <c r="B274" t="s">
        <v>103</v>
      </c>
      <c r="C274" t="s">
        <v>25</v>
      </c>
      <c r="D274" t="s">
        <v>26</v>
      </c>
      <c r="E274" t="s">
        <v>11</v>
      </c>
      <c r="F274">
        <v>83.82</v>
      </c>
      <c r="G274" t="s">
        <v>103</v>
      </c>
      <c r="H274" t="s">
        <v>12</v>
      </c>
    </row>
    <row r="275" spans="1:8" hidden="1" x14ac:dyDescent="0.25">
      <c r="A275" t="s">
        <v>101</v>
      </c>
      <c r="B275" t="s">
        <v>103</v>
      </c>
      <c r="C275" t="s">
        <v>27</v>
      </c>
      <c r="D275" t="s">
        <v>27</v>
      </c>
      <c r="E275" t="s">
        <v>11</v>
      </c>
      <c r="F275">
        <v>678.47</v>
      </c>
      <c r="G275" t="s">
        <v>103</v>
      </c>
      <c r="H275" t="s">
        <v>12</v>
      </c>
    </row>
    <row r="276" spans="1:8" hidden="1" x14ac:dyDescent="0.25">
      <c r="A276" t="s">
        <v>101</v>
      </c>
      <c r="B276" t="s">
        <v>105</v>
      </c>
      <c r="C276" t="s">
        <v>37</v>
      </c>
      <c r="D276" t="s">
        <v>18</v>
      </c>
      <c r="E276" t="s">
        <v>11</v>
      </c>
      <c r="F276">
        <v>166.06</v>
      </c>
    </row>
    <row r="277" spans="1:8" hidden="1" x14ac:dyDescent="0.25">
      <c r="A277" t="s">
        <v>101</v>
      </c>
      <c r="B277" t="s">
        <v>105</v>
      </c>
      <c r="C277" t="s">
        <v>25</v>
      </c>
      <c r="D277" t="s">
        <v>26</v>
      </c>
      <c r="E277" t="s">
        <v>11</v>
      </c>
      <c r="F277">
        <v>83.82</v>
      </c>
    </row>
    <row r="278" spans="1:8" hidden="1" x14ac:dyDescent="0.25">
      <c r="A278" t="s">
        <v>101</v>
      </c>
      <c r="B278" t="s">
        <v>106</v>
      </c>
      <c r="C278" t="s">
        <v>27</v>
      </c>
      <c r="D278" t="s">
        <v>27</v>
      </c>
      <c r="E278" t="s">
        <v>11</v>
      </c>
      <c r="F278">
        <v>40.159999999999997</v>
      </c>
    </row>
    <row r="279" spans="1:8" hidden="1" x14ac:dyDescent="0.25">
      <c r="A279" t="s">
        <v>107</v>
      </c>
      <c r="B279" t="s">
        <v>108</v>
      </c>
      <c r="C279" t="s">
        <v>10</v>
      </c>
      <c r="D279" t="s">
        <v>10</v>
      </c>
      <c r="E279" t="s">
        <v>11</v>
      </c>
      <c r="F279">
        <v>270.12</v>
      </c>
    </row>
    <row r="280" spans="1:8" hidden="1" x14ac:dyDescent="0.25">
      <c r="A280" t="s">
        <v>107</v>
      </c>
      <c r="B280" t="s">
        <v>108</v>
      </c>
      <c r="C280" t="s">
        <v>23</v>
      </c>
      <c r="D280" t="s">
        <v>23</v>
      </c>
      <c r="E280" t="s">
        <v>11</v>
      </c>
      <c r="F280">
        <v>443.44</v>
      </c>
    </row>
    <row r="281" spans="1:8" hidden="1" x14ac:dyDescent="0.25">
      <c r="A281" t="s">
        <v>107</v>
      </c>
      <c r="B281" t="s">
        <v>108</v>
      </c>
      <c r="C281" t="s">
        <v>30</v>
      </c>
      <c r="D281" t="s">
        <v>30</v>
      </c>
      <c r="E281" t="s">
        <v>11</v>
      </c>
      <c r="F281">
        <v>196.95</v>
      </c>
    </row>
    <row r="282" spans="1:8" hidden="1" x14ac:dyDescent="0.25">
      <c r="A282" t="s">
        <v>101</v>
      </c>
      <c r="B282" t="s">
        <v>103</v>
      </c>
      <c r="C282" t="s">
        <v>21</v>
      </c>
      <c r="D282" t="s">
        <v>21</v>
      </c>
      <c r="E282" t="s">
        <v>11</v>
      </c>
      <c r="F282">
        <v>311.13</v>
      </c>
      <c r="G282" t="s">
        <v>103</v>
      </c>
      <c r="H282" t="s">
        <v>12</v>
      </c>
    </row>
    <row r="283" spans="1:8" hidden="1" x14ac:dyDescent="0.25">
      <c r="A283" t="s">
        <v>107</v>
      </c>
      <c r="B283" t="s">
        <v>108</v>
      </c>
      <c r="C283" t="s">
        <v>15</v>
      </c>
      <c r="D283" t="s">
        <v>15</v>
      </c>
      <c r="E283" t="s">
        <v>11</v>
      </c>
      <c r="F283">
        <v>160.05000000000001</v>
      </c>
    </row>
    <row r="284" spans="1:8" hidden="1" x14ac:dyDescent="0.25">
      <c r="A284" t="s">
        <v>101</v>
      </c>
      <c r="B284" t="s">
        <v>104</v>
      </c>
      <c r="C284" t="s">
        <v>37</v>
      </c>
      <c r="D284" t="s">
        <v>18</v>
      </c>
      <c r="E284" t="s">
        <v>11</v>
      </c>
      <c r="F284">
        <v>166.06</v>
      </c>
    </row>
    <row r="285" spans="1:8" hidden="1" x14ac:dyDescent="0.25">
      <c r="A285" t="s">
        <v>109</v>
      </c>
      <c r="B285" t="s">
        <v>110</v>
      </c>
      <c r="C285" t="s">
        <v>32</v>
      </c>
      <c r="D285" t="s">
        <v>17</v>
      </c>
      <c r="E285" t="s">
        <v>11</v>
      </c>
      <c r="F285">
        <v>194.16</v>
      </c>
    </row>
    <row r="286" spans="1:8" hidden="1" x14ac:dyDescent="0.25">
      <c r="A286" t="s">
        <v>46</v>
      </c>
      <c r="B286" t="s">
        <v>47</v>
      </c>
      <c r="C286" t="s">
        <v>21</v>
      </c>
      <c r="D286" t="s">
        <v>21</v>
      </c>
      <c r="E286" t="s">
        <v>11</v>
      </c>
      <c r="F286">
        <v>3.19</v>
      </c>
      <c r="G286" t="s">
        <v>47</v>
      </c>
      <c r="H286" t="s">
        <v>12</v>
      </c>
    </row>
    <row r="287" spans="1:8" hidden="1" x14ac:dyDescent="0.25">
      <c r="A287" t="s">
        <v>46</v>
      </c>
      <c r="B287" t="s">
        <v>47</v>
      </c>
      <c r="C287" t="s">
        <v>21</v>
      </c>
      <c r="D287" t="s">
        <v>27</v>
      </c>
      <c r="E287" t="s">
        <v>11</v>
      </c>
      <c r="F287">
        <v>62.72</v>
      </c>
      <c r="G287" t="s">
        <v>47</v>
      </c>
      <c r="H287" t="s">
        <v>12</v>
      </c>
    </row>
    <row r="288" spans="1:8" hidden="1" x14ac:dyDescent="0.25">
      <c r="A288" t="s">
        <v>46</v>
      </c>
      <c r="B288" t="s">
        <v>47</v>
      </c>
      <c r="C288" t="s">
        <v>27</v>
      </c>
      <c r="D288" t="s">
        <v>30</v>
      </c>
      <c r="E288" t="s">
        <v>11</v>
      </c>
      <c r="F288">
        <v>121.73</v>
      </c>
      <c r="G288" t="s">
        <v>47</v>
      </c>
      <c r="H288" t="s">
        <v>12</v>
      </c>
    </row>
    <row r="289" spans="1:8" hidden="1" x14ac:dyDescent="0.25">
      <c r="A289" t="s">
        <v>46</v>
      </c>
      <c r="B289" t="s">
        <v>47</v>
      </c>
      <c r="C289" t="s">
        <v>27</v>
      </c>
      <c r="D289" t="s">
        <v>22</v>
      </c>
      <c r="E289" t="s">
        <v>11</v>
      </c>
      <c r="F289">
        <v>247.54</v>
      </c>
      <c r="G289" t="s">
        <v>47</v>
      </c>
      <c r="H289" t="s">
        <v>12</v>
      </c>
    </row>
    <row r="290" spans="1:8" hidden="1" x14ac:dyDescent="0.25">
      <c r="A290" t="s">
        <v>46</v>
      </c>
      <c r="B290" t="s">
        <v>47</v>
      </c>
      <c r="C290" t="s">
        <v>27</v>
      </c>
      <c r="D290" t="s">
        <v>21</v>
      </c>
      <c r="E290" t="s">
        <v>11</v>
      </c>
      <c r="F290">
        <v>50.209999999999987</v>
      </c>
      <c r="G290" t="s">
        <v>47</v>
      </c>
      <c r="H290" t="s">
        <v>12</v>
      </c>
    </row>
    <row r="291" spans="1:8" hidden="1" x14ac:dyDescent="0.25">
      <c r="A291" t="s">
        <v>46</v>
      </c>
      <c r="B291" t="s">
        <v>47</v>
      </c>
      <c r="C291" t="s">
        <v>27</v>
      </c>
      <c r="D291" t="s">
        <v>27</v>
      </c>
      <c r="E291" t="s">
        <v>11</v>
      </c>
      <c r="F291">
        <v>144.52000000000001</v>
      </c>
      <c r="G291" t="s">
        <v>47</v>
      </c>
      <c r="H291" t="s">
        <v>12</v>
      </c>
    </row>
    <row r="292" spans="1:8" hidden="1" x14ac:dyDescent="0.25">
      <c r="A292" t="s">
        <v>46</v>
      </c>
      <c r="B292" t="s">
        <v>111</v>
      </c>
      <c r="C292" t="s">
        <v>112</v>
      </c>
      <c r="D292" t="s">
        <v>10</v>
      </c>
      <c r="E292" t="s">
        <v>11</v>
      </c>
      <c r="F292">
        <v>386.98</v>
      </c>
    </row>
    <row r="293" spans="1:8" hidden="1" x14ac:dyDescent="0.25">
      <c r="A293" t="s">
        <v>46</v>
      </c>
      <c r="B293" t="s">
        <v>111</v>
      </c>
      <c r="C293" t="s">
        <v>112</v>
      </c>
      <c r="D293" t="s">
        <v>23</v>
      </c>
      <c r="E293" t="s">
        <v>11</v>
      </c>
      <c r="F293">
        <v>80.3</v>
      </c>
    </row>
    <row r="294" spans="1:8" hidden="1" x14ac:dyDescent="0.25">
      <c r="A294" t="s">
        <v>109</v>
      </c>
      <c r="B294" t="s">
        <v>110</v>
      </c>
      <c r="C294" t="s">
        <v>32</v>
      </c>
      <c r="D294" t="s">
        <v>22</v>
      </c>
      <c r="E294" t="s">
        <v>11</v>
      </c>
      <c r="F294">
        <v>251.11</v>
      </c>
    </row>
    <row r="295" spans="1:8" hidden="1" x14ac:dyDescent="0.25">
      <c r="A295" t="s">
        <v>46</v>
      </c>
      <c r="B295" t="s">
        <v>111</v>
      </c>
      <c r="C295" t="s">
        <v>112</v>
      </c>
      <c r="D295" t="s">
        <v>30</v>
      </c>
      <c r="E295" t="s">
        <v>11</v>
      </c>
      <c r="F295">
        <v>420.43</v>
      </c>
    </row>
    <row r="296" spans="1:8" hidden="1" x14ac:dyDescent="0.25">
      <c r="A296" t="s">
        <v>46</v>
      </c>
      <c r="B296" t="s">
        <v>111</v>
      </c>
      <c r="C296" t="s">
        <v>112</v>
      </c>
      <c r="D296" t="s">
        <v>22</v>
      </c>
      <c r="E296" t="s">
        <v>11</v>
      </c>
      <c r="F296">
        <v>470.19</v>
      </c>
    </row>
    <row r="297" spans="1:8" hidden="1" x14ac:dyDescent="0.25">
      <c r="A297" t="s">
        <v>46</v>
      </c>
      <c r="B297" t="s">
        <v>111</v>
      </c>
      <c r="C297" t="s">
        <v>112</v>
      </c>
      <c r="D297" t="s">
        <v>24</v>
      </c>
      <c r="E297" t="s">
        <v>11</v>
      </c>
      <c r="F297">
        <v>110.88</v>
      </c>
    </row>
    <row r="298" spans="1:8" hidden="1" x14ac:dyDescent="0.25">
      <c r="A298" t="s">
        <v>46</v>
      </c>
      <c r="B298" t="s">
        <v>111</v>
      </c>
      <c r="C298" t="s">
        <v>112</v>
      </c>
      <c r="D298" t="s">
        <v>21</v>
      </c>
      <c r="E298" t="s">
        <v>11</v>
      </c>
      <c r="F298">
        <v>252.45</v>
      </c>
    </row>
    <row r="299" spans="1:8" hidden="1" x14ac:dyDescent="0.25">
      <c r="A299" t="s">
        <v>46</v>
      </c>
      <c r="B299" t="s">
        <v>111</v>
      </c>
      <c r="C299" t="s">
        <v>112</v>
      </c>
      <c r="D299" t="s">
        <v>27</v>
      </c>
      <c r="E299" t="s">
        <v>11</v>
      </c>
      <c r="F299">
        <v>149.68</v>
      </c>
    </row>
    <row r="300" spans="1:8" hidden="1" x14ac:dyDescent="0.25">
      <c r="A300" t="s">
        <v>109</v>
      </c>
      <c r="B300" t="s">
        <v>113</v>
      </c>
      <c r="C300" t="s">
        <v>32</v>
      </c>
      <c r="D300" t="s">
        <v>24</v>
      </c>
      <c r="E300" t="s">
        <v>11</v>
      </c>
      <c r="F300">
        <v>339.1</v>
      </c>
    </row>
    <row r="301" spans="1:8" hidden="1" x14ac:dyDescent="0.25">
      <c r="A301" t="s">
        <v>109</v>
      </c>
      <c r="B301" t="s">
        <v>113</v>
      </c>
      <c r="C301" t="s">
        <v>32</v>
      </c>
      <c r="D301" t="s">
        <v>27</v>
      </c>
      <c r="E301" t="s">
        <v>11</v>
      </c>
      <c r="F301">
        <v>242.73</v>
      </c>
    </row>
    <row r="302" spans="1:8" hidden="1" x14ac:dyDescent="0.25">
      <c r="A302" t="s">
        <v>109</v>
      </c>
      <c r="B302" t="s">
        <v>110</v>
      </c>
      <c r="C302" t="s">
        <v>32</v>
      </c>
      <c r="D302" t="s">
        <v>32</v>
      </c>
      <c r="E302" t="s">
        <v>11</v>
      </c>
      <c r="F302">
        <v>826.55</v>
      </c>
    </row>
    <row r="303" spans="1:8" hidden="1" x14ac:dyDescent="0.25">
      <c r="A303" t="s">
        <v>109</v>
      </c>
      <c r="B303" t="s">
        <v>110</v>
      </c>
      <c r="C303" t="s">
        <v>32</v>
      </c>
      <c r="D303" t="s">
        <v>30</v>
      </c>
      <c r="E303" t="s">
        <v>11</v>
      </c>
      <c r="F303">
        <v>1162.58</v>
      </c>
    </row>
    <row r="304" spans="1:8" hidden="1" x14ac:dyDescent="0.25">
      <c r="A304" t="s">
        <v>46</v>
      </c>
      <c r="B304" t="s">
        <v>111</v>
      </c>
      <c r="C304" t="s">
        <v>112</v>
      </c>
      <c r="D304" t="s">
        <v>15</v>
      </c>
      <c r="E304" t="s">
        <v>11</v>
      </c>
      <c r="F304">
        <v>31.18</v>
      </c>
    </row>
    <row r="305" spans="1:6" hidden="1" x14ac:dyDescent="0.25">
      <c r="A305" t="s">
        <v>70</v>
      </c>
      <c r="B305" t="s">
        <v>71</v>
      </c>
      <c r="C305" t="s">
        <v>15</v>
      </c>
      <c r="D305" t="s">
        <v>72</v>
      </c>
      <c r="E305" t="s">
        <v>11</v>
      </c>
      <c r="F305">
        <v>175.03</v>
      </c>
    </row>
    <row r="306" spans="1:6" hidden="1" x14ac:dyDescent="0.25">
      <c r="A306" t="s">
        <v>107</v>
      </c>
      <c r="B306" t="s">
        <v>108</v>
      </c>
      <c r="C306" t="s">
        <v>16</v>
      </c>
      <c r="D306" t="s">
        <v>16</v>
      </c>
      <c r="E306" t="s">
        <v>11</v>
      </c>
      <c r="F306">
        <v>178.97</v>
      </c>
    </row>
    <row r="307" spans="1:6" hidden="1" x14ac:dyDescent="0.25">
      <c r="A307" t="s">
        <v>107</v>
      </c>
      <c r="B307" t="s">
        <v>108</v>
      </c>
      <c r="C307" t="s">
        <v>18</v>
      </c>
      <c r="D307" t="s">
        <v>18</v>
      </c>
      <c r="E307" t="s">
        <v>11</v>
      </c>
      <c r="F307">
        <v>166.06</v>
      </c>
    </row>
    <row r="308" spans="1:6" hidden="1" x14ac:dyDescent="0.25">
      <c r="A308" t="s">
        <v>107</v>
      </c>
      <c r="B308" t="s">
        <v>114</v>
      </c>
      <c r="C308" t="s">
        <v>40</v>
      </c>
      <c r="D308" t="s">
        <v>19</v>
      </c>
      <c r="E308" t="s">
        <v>11</v>
      </c>
      <c r="F308">
        <v>91.54</v>
      </c>
    </row>
    <row r="309" spans="1:6" hidden="1" x14ac:dyDescent="0.25">
      <c r="A309" t="s">
        <v>107</v>
      </c>
      <c r="B309" t="s">
        <v>114</v>
      </c>
      <c r="C309" t="s">
        <v>40</v>
      </c>
      <c r="D309" t="s">
        <v>26</v>
      </c>
      <c r="E309" t="s">
        <v>11</v>
      </c>
      <c r="F309">
        <v>260.01</v>
      </c>
    </row>
    <row r="310" spans="1:6" hidden="1" x14ac:dyDescent="0.25">
      <c r="A310" t="s">
        <v>107</v>
      </c>
      <c r="B310" t="s">
        <v>114</v>
      </c>
      <c r="C310" t="s">
        <v>21</v>
      </c>
      <c r="D310" t="s">
        <v>21</v>
      </c>
      <c r="E310" t="s">
        <v>11</v>
      </c>
      <c r="F310">
        <v>429.2</v>
      </c>
    </row>
    <row r="311" spans="1:6" hidden="1" x14ac:dyDescent="0.25">
      <c r="A311" t="s">
        <v>107</v>
      </c>
      <c r="B311" t="s">
        <v>114</v>
      </c>
      <c r="C311" t="s">
        <v>25</v>
      </c>
      <c r="D311" t="s">
        <v>26</v>
      </c>
      <c r="E311" t="s">
        <v>11</v>
      </c>
      <c r="F311">
        <v>78.819999999999993</v>
      </c>
    </row>
    <row r="312" spans="1:6" hidden="1" x14ac:dyDescent="0.25">
      <c r="A312" t="s">
        <v>107</v>
      </c>
      <c r="B312" t="s">
        <v>114</v>
      </c>
      <c r="C312" t="s">
        <v>27</v>
      </c>
      <c r="D312" t="s">
        <v>32</v>
      </c>
      <c r="E312" t="s">
        <v>11</v>
      </c>
      <c r="F312">
        <v>301.19</v>
      </c>
    </row>
    <row r="313" spans="1:6" hidden="1" x14ac:dyDescent="0.25">
      <c r="A313" t="s">
        <v>107</v>
      </c>
      <c r="B313" t="s">
        <v>114</v>
      </c>
      <c r="C313" t="s">
        <v>27</v>
      </c>
      <c r="D313" t="s">
        <v>27</v>
      </c>
      <c r="E313" t="s">
        <v>11</v>
      </c>
      <c r="F313">
        <v>372.33</v>
      </c>
    </row>
    <row r="314" spans="1:6" hidden="1" x14ac:dyDescent="0.25">
      <c r="A314" t="s">
        <v>107</v>
      </c>
      <c r="B314" t="s">
        <v>115</v>
      </c>
      <c r="C314" t="s">
        <v>37</v>
      </c>
      <c r="D314" t="s">
        <v>18</v>
      </c>
      <c r="E314" t="s">
        <v>11</v>
      </c>
      <c r="F314">
        <v>309.63</v>
      </c>
    </row>
    <row r="315" spans="1:6" hidden="1" x14ac:dyDescent="0.25">
      <c r="A315" t="s">
        <v>107</v>
      </c>
      <c r="B315" t="s">
        <v>115</v>
      </c>
      <c r="C315" t="s">
        <v>25</v>
      </c>
      <c r="D315" t="s">
        <v>26</v>
      </c>
      <c r="E315" t="s">
        <v>11</v>
      </c>
      <c r="F315">
        <v>17.95</v>
      </c>
    </row>
    <row r="316" spans="1:6" hidden="1" x14ac:dyDescent="0.25">
      <c r="A316" t="s">
        <v>107</v>
      </c>
      <c r="B316" t="s">
        <v>114</v>
      </c>
      <c r="C316" t="s">
        <v>24</v>
      </c>
      <c r="D316" t="s">
        <v>21</v>
      </c>
      <c r="E316" t="s">
        <v>11</v>
      </c>
      <c r="F316">
        <v>240.05</v>
      </c>
    </row>
    <row r="317" spans="1:6" hidden="1" x14ac:dyDescent="0.25">
      <c r="A317" t="s">
        <v>107</v>
      </c>
      <c r="B317" t="s">
        <v>116</v>
      </c>
      <c r="C317" t="s">
        <v>117</v>
      </c>
      <c r="D317" t="s">
        <v>21</v>
      </c>
      <c r="E317" t="s">
        <v>11</v>
      </c>
      <c r="F317">
        <v>1034.96</v>
      </c>
    </row>
    <row r="318" spans="1:6" hidden="1" x14ac:dyDescent="0.25">
      <c r="A318" t="s">
        <v>107</v>
      </c>
      <c r="B318" t="s">
        <v>118</v>
      </c>
      <c r="C318" t="s">
        <v>32</v>
      </c>
      <c r="D318" t="s">
        <v>32</v>
      </c>
      <c r="E318" t="s">
        <v>11</v>
      </c>
      <c r="F318">
        <v>176.68</v>
      </c>
    </row>
    <row r="319" spans="1:6" hidden="1" x14ac:dyDescent="0.25">
      <c r="A319" t="s">
        <v>107</v>
      </c>
      <c r="B319" t="s">
        <v>118</v>
      </c>
      <c r="C319" t="s">
        <v>32</v>
      </c>
      <c r="D319" t="s">
        <v>10</v>
      </c>
      <c r="E319" t="s">
        <v>11</v>
      </c>
      <c r="F319">
        <v>169.13</v>
      </c>
    </row>
    <row r="320" spans="1:6" hidden="1" x14ac:dyDescent="0.25">
      <c r="A320" t="s">
        <v>107</v>
      </c>
      <c r="B320" t="s">
        <v>118</v>
      </c>
      <c r="C320" t="s">
        <v>32</v>
      </c>
      <c r="D320" t="s">
        <v>22</v>
      </c>
      <c r="E320" t="s">
        <v>11</v>
      </c>
      <c r="F320">
        <v>306.31</v>
      </c>
    </row>
    <row r="321" spans="1:6" hidden="1" x14ac:dyDescent="0.25">
      <c r="A321" t="s">
        <v>107</v>
      </c>
      <c r="B321" t="s">
        <v>119</v>
      </c>
      <c r="C321" t="s">
        <v>32</v>
      </c>
      <c r="D321" t="s">
        <v>32</v>
      </c>
      <c r="E321" t="s">
        <v>11</v>
      </c>
      <c r="F321">
        <v>380.45</v>
      </c>
    </row>
    <row r="322" spans="1:6" hidden="1" x14ac:dyDescent="0.25">
      <c r="A322" t="s">
        <v>81</v>
      </c>
      <c r="B322" t="s">
        <v>68</v>
      </c>
      <c r="C322" t="s">
        <v>37</v>
      </c>
      <c r="D322" t="s">
        <v>18</v>
      </c>
      <c r="E322" t="s">
        <v>11</v>
      </c>
      <c r="F322">
        <v>76.570000000000007</v>
      </c>
    </row>
    <row r="323" spans="1:6" hidden="1" x14ac:dyDescent="0.25">
      <c r="A323" t="s">
        <v>81</v>
      </c>
      <c r="B323" t="s">
        <v>68</v>
      </c>
      <c r="C323" t="s">
        <v>37</v>
      </c>
      <c r="D323" t="s">
        <v>24</v>
      </c>
      <c r="E323" t="s">
        <v>11</v>
      </c>
      <c r="F323">
        <v>5.73</v>
      </c>
    </row>
    <row r="324" spans="1:6" hidden="1" x14ac:dyDescent="0.25">
      <c r="A324" t="s">
        <v>81</v>
      </c>
      <c r="B324" t="s">
        <v>93</v>
      </c>
      <c r="C324" t="s">
        <v>23</v>
      </c>
      <c r="D324" t="s">
        <v>23</v>
      </c>
      <c r="E324" t="s">
        <v>11</v>
      </c>
      <c r="F324">
        <v>123.83</v>
      </c>
    </row>
    <row r="325" spans="1:6" hidden="1" x14ac:dyDescent="0.25">
      <c r="A325" t="s">
        <v>81</v>
      </c>
      <c r="B325" t="s">
        <v>93</v>
      </c>
      <c r="C325" t="s">
        <v>15</v>
      </c>
      <c r="D325" t="s">
        <v>10</v>
      </c>
      <c r="E325" t="s">
        <v>11</v>
      </c>
      <c r="F325">
        <v>444</v>
      </c>
    </row>
    <row r="326" spans="1:6" hidden="1" x14ac:dyDescent="0.25">
      <c r="A326" t="s">
        <v>107</v>
      </c>
      <c r="B326" t="s">
        <v>116</v>
      </c>
      <c r="C326" t="s">
        <v>117</v>
      </c>
      <c r="D326" t="s">
        <v>27</v>
      </c>
      <c r="E326" t="s">
        <v>11</v>
      </c>
      <c r="F326">
        <v>654.33000000000004</v>
      </c>
    </row>
    <row r="327" spans="1:6" hidden="1" x14ac:dyDescent="0.25">
      <c r="A327" t="s">
        <v>107</v>
      </c>
      <c r="B327" t="s">
        <v>108</v>
      </c>
      <c r="C327" t="s">
        <v>17</v>
      </c>
      <c r="D327" t="s">
        <v>17</v>
      </c>
      <c r="E327" t="s">
        <v>11</v>
      </c>
      <c r="F327">
        <v>194.16</v>
      </c>
    </row>
    <row r="328" spans="1:6" hidden="1" x14ac:dyDescent="0.25">
      <c r="A328" t="s">
        <v>107</v>
      </c>
      <c r="B328" t="s">
        <v>114</v>
      </c>
      <c r="C328" t="s">
        <v>24</v>
      </c>
      <c r="D328" t="s">
        <v>24</v>
      </c>
      <c r="E328" t="s">
        <v>11</v>
      </c>
      <c r="F328">
        <v>475.47</v>
      </c>
    </row>
    <row r="329" spans="1:6" hidden="1" x14ac:dyDescent="0.25">
      <c r="A329" t="s">
        <v>107</v>
      </c>
      <c r="B329" t="s">
        <v>114</v>
      </c>
      <c r="C329" t="s">
        <v>19</v>
      </c>
      <c r="D329" t="s">
        <v>26</v>
      </c>
      <c r="E329" t="s">
        <v>11</v>
      </c>
      <c r="F329">
        <v>92.57</v>
      </c>
    </row>
    <row r="330" spans="1:6" hidden="1" x14ac:dyDescent="0.25">
      <c r="A330" t="s">
        <v>107</v>
      </c>
      <c r="B330" t="s">
        <v>108</v>
      </c>
      <c r="C330" t="s">
        <v>19</v>
      </c>
      <c r="D330" t="s">
        <v>20</v>
      </c>
      <c r="E330" t="s">
        <v>11</v>
      </c>
      <c r="F330">
        <v>100.37</v>
      </c>
    </row>
    <row r="331" spans="1:6" hidden="1" x14ac:dyDescent="0.25">
      <c r="A331" t="s">
        <v>107</v>
      </c>
      <c r="B331" t="s">
        <v>108</v>
      </c>
      <c r="C331" t="s">
        <v>19</v>
      </c>
      <c r="D331" t="s">
        <v>19</v>
      </c>
      <c r="E331" t="s">
        <v>11</v>
      </c>
      <c r="F331">
        <v>23.53</v>
      </c>
    </row>
    <row r="332" spans="1:6" hidden="1" x14ac:dyDescent="0.25">
      <c r="A332" t="s">
        <v>107</v>
      </c>
      <c r="B332" t="s">
        <v>108</v>
      </c>
      <c r="C332" t="s">
        <v>22</v>
      </c>
      <c r="D332" t="s">
        <v>22</v>
      </c>
      <c r="E332" t="s">
        <v>11</v>
      </c>
      <c r="F332">
        <v>321.22000000000003</v>
      </c>
    </row>
    <row r="333" spans="1:6" hidden="1" x14ac:dyDescent="0.25">
      <c r="A333" t="s">
        <v>107</v>
      </c>
      <c r="B333" t="s">
        <v>108</v>
      </c>
      <c r="C333" t="s">
        <v>24</v>
      </c>
      <c r="D333" t="s">
        <v>24</v>
      </c>
      <c r="E333" t="s">
        <v>11</v>
      </c>
      <c r="F333">
        <v>72.069999999999993</v>
      </c>
    </row>
    <row r="334" spans="1:6" hidden="1" x14ac:dyDescent="0.25">
      <c r="A334" t="s">
        <v>107</v>
      </c>
      <c r="B334" t="s">
        <v>108</v>
      </c>
      <c r="C334" t="s">
        <v>40</v>
      </c>
      <c r="D334" t="s">
        <v>26</v>
      </c>
      <c r="E334" t="s">
        <v>11</v>
      </c>
      <c r="F334">
        <v>6.07</v>
      </c>
    </row>
    <row r="335" spans="1:6" hidden="1" x14ac:dyDescent="0.25">
      <c r="A335" t="s">
        <v>107</v>
      </c>
      <c r="B335" t="s">
        <v>108</v>
      </c>
      <c r="C335" t="s">
        <v>21</v>
      </c>
      <c r="D335" t="s">
        <v>21</v>
      </c>
      <c r="E335" t="s">
        <v>11</v>
      </c>
      <c r="F335">
        <v>224.83</v>
      </c>
    </row>
    <row r="336" spans="1:6" hidden="1" x14ac:dyDescent="0.25">
      <c r="A336" t="s">
        <v>107</v>
      </c>
      <c r="B336" t="s">
        <v>108</v>
      </c>
      <c r="C336" t="s">
        <v>25</v>
      </c>
      <c r="D336" t="s">
        <v>26</v>
      </c>
      <c r="E336" t="s">
        <v>11</v>
      </c>
      <c r="F336">
        <v>17.260000000000002</v>
      </c>
    </row>
    <row r="337" spans="1:8" hidden="1" x14ac:dyDescent="0.25">
      <c r="A337" t="s">
        <v>107</v>
      </c>
      <c r="B337" t="s">
        <v>108</v>
      </c>
      <c r="C337" t="s">
        <v>27</v>
      </c>
      <c r="D337" t="s">
        <v>21</v>
      </c>
      <c r="E337" t="s">
        <v>11</v>
      </c>
      <c r="F337">
        <v>85.56</v>
      </c>
    </row>
    <row r="338" spans="1:8" hidden="1" x14ac:dyDescent="0.25">
      <c r="A338" t="s">
        <v>107</v>
      </c>
      <c r="B338" t="s">
        <v>114</v>
      </c>
      <c r="C338" t="s">
        <v>22</v>
      </c>
      <c r="D338" t="s">
        <v>22</v>
      </c>
      <c r="E338" t="s">
        <v>11</v>
      </c>
      <c r="F338">
        <v>177.49</v>
      </c>
    </row>
    <row r="339" spans="1:8" hidden="1" x14ac:dyDescent="0.25">
      <c r="A339" t="s">
        <v>107</v>
      </c>
      <c r="B339" t="s">
        <v>108</v>
      </c>
      <c r="C339" t="s">
        <v>27</v>
      </c>
      <c r="D339" t="s">
        <v>27</v>
      </c>
      <c r="E339" t="s">
        <v>11</v>
      </c>
      <c r="F339">
        <v>1246.5899999999999</v>
      </c>
    </row>
    <row r="340" spans="1:8" hidden="1" x14ac:dyDescent="0.25">
      <c r="A340" t="s">
        <v>107</v>
      </c>
      <c r="B340" t="s">
        <v>120</v>
      </c>
      <c r="C340" t="s">
        <v>16</v>
      </c>
      <c r="D340" t="s">
        <v>16</v>
      </c>
      <c r="E340" t="s">
        <v>11</v>
      </c>
      <c r="F340">
        <v>178.97</v>
      </c>
    </row>
    <row r="341" spans="1:8" hidden="1" x14ac:dyDescent="0.25">
      <c r="A341" t="s">
        <v>107</v>
      </c>
      <c r="B341" t="s">
        <v>114</v>
      </c>
      <c r="C341" t="s">
        <v>10</v>
      </c>
      <c r="D341" t="s">
        <v>10</v>
      </c>
      <c r="E341" t="s">
        <v>11</v>
      </c>
      <c r="F341">
        <v>1103.72</v>
      </c>
    </row>
    <row r="342" spans="1:8" hidden="1" x14ac:dyDescent="0.25">
      <c r="A342" t="s">
        <v>107</v>
      </c>
      <c r="B342" t="s">
        <v>114</v>
      </c>
      <c r="C342" t="s">
        <v>23</v>
      </c>
      <c r="D342" t="s">
        <v>23</v>
      </c>
      <c r="E342" t="s">
        <v>11</v>
      </c>
      <c r="F342">
        <v>389.63</v>
      </c>
    </row>
    <row r="343" spans="1:8" hidden="1" x14ac:dyDescent="0.25">
      <c r="A343" t="s">
        <v>107</v>
      </c>
      <c r="B343" t="s">
        <v>114</v>
      </c>
      <c r="C343" t="s">
        <v>30</v>
      </c>
      <c r="D343" t="s">
        <v>30</v>
      </c>
      <c r="E343" t="s">
        <v>11</v>
      </c>
      <c r="F343">
        <v>526.69000000000005</v>
      </c>
    </row>
    <row r="344" spans="1:8" hidden="1" x14ac:dyDescent="0.25">
      <c r="A344" t="s">
        <v>107</v>
      </c>
      <c r="B344" t="s">
        <v>114</v>
      </c>
      <c r="C344" t="s">
        <v>15</v>
      </c>
      <c r="D344" t="s">
        <v>27</v>
      </c>
      <c r="E344" t="s">
        <v>11</v>
      </c>
      <c r="F344">
        <v>76.58</v>
      </c>
    </row>
    <row r="345" spans="1:8" hidden="1" x14ac:dyDescent="0.25">
      <c r="A345" t="s">
        <v>107</v>
      </c>
      <c r="B345" t="s">
        <v>114</v>
      </c>
      <c r="C345" t="s">
        <v>17</v>
      </c>
      <c r="D345" t="s">
        <v>17</v>
      </c>
      <c r="E345" t="s">
        <v>11</v>
      </c>
      <c r="F345">
        <v>445.35</v>
      </c>
    </row>
    <row r="346" spans="1:8" hidden="1" x14ac:dyDescent="0.25">
      <c r="A346" t="s">
        <v>107</v>
      </c>
      <c r="B346" t="s">
        <v>114</v>
      </c>
      <c r="C346" t="s">
        <v>18</v>
      </c>
      <c r="D346" t="s">
        <v>18</v>
      </c>
      <c r="E346" t="s">
        <v>11</v>
      </c>
      <c r="F346">
        <v>586.35</v>
      </c>
    </row>
    <row r="347" spans="1:8" hidden="1" x14ac:dyDescent="0.25">
      <c r="A347" t="s">
        <v>107</v>
      </c>
      <c r="B347" t="s">
        <v>114</v>
      </c>
      <c r="C347" t="s">
        <v>19</v>
      </c>
      <c r="D347" t="s">
        <v>19</v>
      </c>
      <c r="E347" t="s">
        <v>11</v>
      </c>
      <c r="F347">
        <v>96.179999999999993</v>
      </c>
    </row>
    <row r="348" spans="1:8" hidden="1" x14ac:dyDescent="0.25">
      <c r="A348" t="s">
        <v>107</v>
      </c>
      <c r="B348" t="s">
        <v>120</v>
      </c>
      <c r="C348" t="s">
        <v>15</v>
      </c>
      <c r="D348" t="s">
        <v>15</v>
      </c>
      <c r="E348" t="s">
        <v>11</v>
      </c>
      <c r="F348">
        <v>351.22</v>
      </c>
    </row>
    <row r="349" spans="1:8" hidden="1" x14ac:dyDescent="0.25">
      <c r="A349" t="s">
        <v>70</v>
      </c>
      <c r="B349" t="s">
        <v>71</v>
      </c>
      <c r="C349" t="s">
        <v>15</v>
      </c>
      <c r="D349" t="s">
        <v>48</v>
      </c>
      <c r="E349" t="s">
        <v>11</v>
      </c>
      <c r="F349">
        <v>117.03</v>
      </c>
    </row>
    <row r="350" spans="1:8" hidden="1" x14ac:dyDescent="0.25">
      <c r="A350" t="s">
        <v>42</v>
      </c>
      <c r="B350" t="s">
        <v>43</v>
      </c>
      <c r="C350" t="s">
        <v>32</v>
      </c>
      <c r="D350" t="s">
        <v>27</v>
      </c>
      <c r="E350" t="s">
        <v>11</v>
      </c>
      <c r="F350">
        <v>242.73</v>
      </c>
    </row>
    <row r="351" spans="1:8" hidden="1" x14ac:dyDescent="0.25">
      <c r="A351" t="s">
        <v>70</v>
      </c>
      <c r="B351" t="s">
        <v>121</v>
      </c>
      <c r="C351" t="s">
        <v>84</v>
      </c>
      <c r="D351" t="s">
        <v>24</v>
      </c>
      <c r="E351" t="s">
        <v>11</v>
      </c>
      <c r="F351">
        <v>519.09</v>
      </c>
      <c r="G351" t="s">
        <v>121</v>
      </c>
      <c r="H351" t="s">
        <v>12</v>
      </c>
    </row>
    <row r="352" spans="1:8" hidden="1" x14ac:dyDescent="0.25">
      <c r="A352" t="s">
        <v>70</v>
      </c>
      <c r="B352" t="s">
        <v>121</v>
      </c>
      <c r="C352" t="s">
        <v>27</v>
      </c>
      <c r="D352" t="s">
        <v>30</v>
      </c>
      <c r="E352" t="s">
        <v>11</v>
      </c>
      <c r="F352">
        <v>359.28</v>
      </c>
      <c r="G352" t="s">
        <v>121</v>
      </c>
      <c r="H352" t="s">
        <v>12</v>
      </c>
    </row>
    <row r="353" spans="1:8" hidden="1" x14ac:dyDescent="0.25">
      <c r="A353" t="s">
        <v>70</v>
      </c>
      <c r="B353" t="s">
        <v>71</v>
      </c>
      <c r="C353" t="s">
        <v>15</v>
      </c>
      <c r="D353" t="s">
        <v>20</v>
      </c>
      <c r="E353" t="s">
        <v>11</v>
      </c>
      <c r="F353">
        <v>52.25</v>
      </c>
    </row>
    <row r="354" spans="1:8" hidden="1" x14ac:dyDescent="0.25">
      <c r="A354" t="s">
        <v>70</v>
      </c>
      <c r="B354" t="s">
        <v>122</v>
      </c>
      <c r="C354" t="s">
        <v>84</v>
      </c>
      <c r="D354" t="s">
        <v>10</v>
      </c>
      <c r="E354" t="s">
        <v>11</v>
      </c>
      <c r="F354">
        <v>6.1199999999999992</v>
      </c>
    </row>
    <row r="355" spans="1:8" hidden="1" x14ac:dyDescent="0.25">
      <c r="A355" t="s">
        <v>70</v>
      </c>
      <c r="B355" t="s">
        <v>122</v>
      </c>
      <c r="C355" t="s">
        <v>37</v>
      </c>
      <c r="D355" t="s">
        <v>18</v>
      </c>
      <c r="E355" t="s">
        <v>11</v>
      </c>
      <c r="F355">
        <v>14.47</v>
      </c>
    </row>
    <row r="356" spans="1:8" hidden="1" x14ac:dyDescent="0.25">
      <c r="A356" t="s">
        <v>70</v>
      </c>
      <c r="B356" t="s">
        <v>121</v>
      </c>
      <c r="C356" t="s">
        <v>27</v>
      </c>
      <c r="D356" t="s">
        <v>15</v>
      </c>
      <c r="E356" t="s">
        <v>11</v>
      </c>
      <c r="F356">
        <v>49.55</v>
      </c>
      <c r="G356" t="s">
        <v>121</v>
      </c>
      <c r="H356" t="s">
        <v>12</v>
      </c>
    </row>
    <row r="357" spans="1:8" hidden="1" x14ac:dyDescent="0.25">
      <c r="A357" t="s">
        <v>70</v>
      </c>
      <c r="B357" t="s">
        <v>121</v>
      </c>
      <c r="C357" t="s">
        <v>27</v>
      </c>
      <c r="D357" t="s">
        <v>21</v>
      </c>
      <c r="E357" t="s">
        <v>11</v>
      </c>
      <c r="F357">
        <v>2.94</v>
      </c>
      <c r="G357" t="s">
        <v>121</v>
      </c>
      <c r="H357" t="s">
        <v>12</v>
      </c>
    </row>
    <row r="358" spans="1:8" hidden="1" x14ac:dyDescent="0.25">
      <c r="A358" t="s">
        <v>8</v>
      </c>
      <c r="B358" t="s">
        <v>123</v>
      </c>
      <c r="C358" t="s">
        <v>24</v>
      </c>
      <c r="D358" t="s">
        <v>24</v>
      </c>
      <c r="E358" t="s">
        <v>11</v>
      </c>
      <c r="F358">
        <v>670.08</v>
      </c>
    </row>
    <row r="359" spans="1:8" hidden="1" x14ac:dyDescent="0.25">
      <c r="A359" t="s">
        <v>8</v>
      </c>
      <c r="B359" t="s">
        <v>123</v>
      </c>
      <c r="C359" t="s">
        <v>40</v>
      </c>
      <c r="D359" t="s">
        <v>20</v>
      </c>
      <c r="E359" t="s">
        <v>11</v>
      </c>
      <c r="F359">
        <v>100.09</v>
      </c>
    </row>
    <row r="360" spans="1:8" hidden="1" x14ac:dyDescent="0.25">
      <c r="A360" t="s">
        <v>70</v>
      </c>
      <c r="B360" t="s">
        <v>124</v>
      </c>
      <c r="C360" t="s">
        <v>24</v>
      </c>
      <c r="D360" t="s">
        <v>24</v>
      </c>
      <c r="E360" t="s">
        <v>11</v>
      </c>
      <c r="F360">
        <v>122.45</v>
      </c>
    </row>
    <row r="361" spans="1:8" hidden="1" x14ac:dyDescent="0.25">
      <c r="A361" t="s">
        <v>8</v>
      </c>
      <c r="B361" t="s">
        <v>123</v>
      </c>
      <c r="C361" t="s">
        <v>25</v>
      </c>
      <c r="D361" t="s">
        <v>18</v>
      </c>
      <c r="E361" t="s">
        <v>11</v>
      </c>
      <c r="F361">
        <v>91.53</v>
      </c>
    </row>
    <row r="362" spans="1:8" hidden="1" x14ac:dyDescent="0.25">
      <c r="A362" t="s">
        <v>70</v>
      </c>
      <c r="B362" t="s">
        <v>121</v>
      </c>
      <c r="C362" t="s">
        <v>27</v>
      </c>
      <c r="D362" t="s">
        <v>27</v>
      </c>
      <c r="E362" t="s">
        <v>11</v>
      </c>
      <c r="F362">
        <v>1554.78</v>
      </c>
      <c r="G362" t="s">
        <v>121</v>
      </c>
      <c r="H362" t="s">
        <v>12</v>
      </c>
    </row>
    <row r="363" spans="1:8" hidden="1" x14ac:dyDescent="0.25">
      <c r="A363" t="s">
        <v>70</v>
      </c>
      <c r="B363" t="s">
        <v>124</v>
      </c>
      <c r="C363" t="s">
        <v>17</v>
      </c>
      <c r="D363" t="s">
        <v>15</v>
      </c>
      <c r="E363" t="s">
        <v>11</v>
      </c>
      <c r="F363">
        <v>286.02999999999997</v>
      </c>
    </row>
    <row r="364" spans="1:8" hidden="1" x14ac:dyDescent="0.25">
      <c r="A364" t="s">
        <v>8</v>
      </c>
      <c r="B364" t="s">
        <v>123</v>
      </c>
      <c r="C364" t="s">
        <v>27</v>
      </c>
      <c r="D364" t="s">
        <v>27</v>
      </c>
      <c r="E364" t="s">
        <v>11</v>
      </c>
      <c r="F364">
        <v>137.9</v>
      </c>
    </row>
    <row r="365" spans="1:8" hidden="1" x14ac:dyDescent="0.25">
      <c r="A365" t="s">
        <v>70</v>
      </c>
      <c r="B365" t="s">
        <v>125</v>
      </c>
      <c r="C365" t="s">
        <v>27</v>
      </c>
      <c r="D365" t="s">
        <v>27</v>
      </c>
      <c r="E365" t="s">
        <v>11</v>
      </c>
      <c r="F365">
        <v>0.09</v>
      </c>
      <c r="G365" t="s">
        <v>125</v>
      </c>
      <c r="H365" t="s">
        <v>12</v>
      </c>
    </row>
    <row r="366" spans="1:8" hidden="1" x14ac:dyDescent="0.25">
      <c r="A366" t="s">
        <v>70</v>
      </c>
      <c r="B366" t="s">
        <v>124</v>
      </c>
      <c r="C366" t="s">
        <v>17</v>
      </c>
      <c r="D366" t="s">
        <v>23</v>
      </c>
      <c r="E366" t="s">
        <v>11</v>
      </c>
      <c r="F366">
        <v>152.71</v>
      </c>
    </row>
    <row r="367" spans="1:8" hidden="1" x14ac:dyDescent="0.25">
      <c r="A367" t="s">
        <v>8</v>
      </c>
      <c r="B367" t="s">
        <v>123</v>
      </c>
      <c r="C367" t="s">
        <v>16</v>
      </c>
      <c r="D367" t="s">
        <v>15</v>
      </c>
      <c r="E367" t="s">
        <v>11</v>
      </c>
      <c r="F367">
        <v>89.740000000000009</v>
      </c>
    </row>
    <row r="368" spans="1:8" hidden="1" x14ac:dyDescent="0.25">
      <c r="A368" t="s">
        <v>70</v>
      </c>
      <c r="B368" t="s">
        <v>126</v>
      </c>
      <c r="C368" t="s">
        <v>30</v>
      </c>
      <c r="D368" t="s">
        <v>22</v>
      </c>
      <c r="E368" t="s">
        <v>11</v>
      </c>
      <c r="F368">
        <v>58.69</v>
      </c>
      <c r="G368" t="s">
        <v>126</v>
      </c>
      <c r="H368" t="s">
        <v>12</v>
      </c>
    </row>
    <row r="369" spans="1:8" hidden="1" x14ac:dyDescent="0.25">
      <c r="A369" t="s">
        <v>70</v>
      </c>
      <c r="B369" t="s">
        <v>126</v>
      </c>
      <c r="C369" t="s">
        <v>30</v>
      </c>
      <c r="D369" t="s">
        <v>24</v>
      </c>
      <c r="E369" t="s">
        <v>11</v>
      </c>
      <c r="F369">
        <v>115.77</v>
      </c>
      <c r="G369" t="s">
        <v>126</v>
      </c>
      <c r="H369" t="s">
        <v>12</v>
      </c>
    </row>
    <row r="370" spans="1:8" hidden="1" x14ac:dyDescent="0.25">
      <c r="A370" t="s">
        <v>70</v>
      </c>
      <c r="B370" t="s">
        <v>126</v>
      </c>
      <c r="C370" t="s">
        <v>15</v>
      </c>
      <c r="D370" t="s">
        <v>48</v>
      </c>
      <c r="E370" t="s">
        <v>11</v>
      </c>
      <c r="F370">
        <v>0.3</v>
      </c>
      <c r="G370" t="s">
        <v>126</v>
      </c>
      <c r="H370" t="s">
        <v>12</v>
      </c>
    </row>
    <row r="371" spans="1:8" hidden="1" x14ac:dyDescent="0.25">
      <c r="A371" t="s">
        <v>70</v>
      </c>
      <c r="B371" t="s">
        <v>121</v>
      </c>
      <c r="C371" t="s">
        <v>30</v>
      </c>
      <c r="D371" t="s">
        <v>30</v>
      </c>
      <c r="E371" t="s">
        <v>11</v>
      </c>
      <c r="F371">
        <v>518.72</v>
      </c>
      <c r="G371" t="s">
        <v>121</v>
      </c>
      <c r="H371" t="s">
        <v>12</v>
      </c>
    </row>
    <row r="372" spans="1:8" hidden="1" x14ac:dyDescent="0.25">
      <c r="A372" t="s">
        <v>8</v>
      </c>
      <c r="B372" t="s">
        <v>123</v>
      </c>
      <c r="C372" t="s">
        <v>10</v>
      </c>
      <c r="D372" t="s">
        <v>10</v>
      </c>
      <c r="E372" t="s">
        <v>11</v>
      </c>
      <c r="F372">
        <v>94.68</v>
      </c>
    </row>
    <row r="373" spans="1:8" hidden="1" x14ac:dyDescent="0.25">
      <c r="A373" t="s">
        <v>70</v>
      </c>
      <c r="B373" t="s">
        <v>127</v>
      </c>
      <c r="C373" t="s">
        <v>37</v>
      </c>
      <c r="D373" t="s">
        <v>18</v>
      </c>
      <c r="E373" t="s">
        <v>11</v>
      </c>
      <c r="F373">
        <v>0.32</v>
      </c>
    </row>
    <row r="374" spans="1:8" hidden="1" x14ac:dyDescent="0.25">
      <c r="A374" t="s">
        <v>70</v>
      </c>
      <c r="B374" t="s">
        <v>126</v>
      </c>
      <c r="C374" t="s">
        <v>27</v>
      </c>
      <c r="D374" t="s">
        <v>24</v>
      </c>
      <c r="E374" t="s">
        <v>11</v>
      </c>
      <c r="F374">
        <v>115.77</v>
      </c>
      <c r="G374" t="s">
        <v>126</v>
      </c>
      <c r="H374" t="s">
        <v>12</v>
      </c>
    </row>
    <row r="375" spans="1:8" hidden="1" x14ac:dyDescent="0.25">
      <c r="A375" t="s">
        <v>70</v>
      </c>
      <c r="B375" t="s">
        <v>126</v>
      </c>
      <c r="C375" t="s">
        <v>84</v>
      </c>
      <c r="D375" t="s">
        <v>30</v>
      </c>
      <c r="E375" t="s">
        <v>11</v>
      </c>
      <c r="F375">
        <v>1.86</v>
      </c>
      <c r="G375" t="s">
        <v>126</v>
      </c>
      <c r="H375" t="s">
        <v>12</v>
      </c>
    </row>
    <row r="376" spans="1:8" hidden="1" x14ac:dyDescent="0.25">
      <c r="A376" t="s">
        <v>70</v>
      </c>
      <c r="B376" t="s">
        <v>126</v>
      </c>
      <c r="C376" t="s">
        <v>18</v>
      </c>
      <c r="D376" t="s">
        <v>18</v>
      </c>
      <c r="E376" t="s">
        <v>11</v>
      </c>
      <c r="F376">
        <v>41.92</v>
      </c>
      <c r="G376" t="s">
        <v>126</v>
      </c>
      <c r="H376" t="s">
        <v>12</v>
      </c>
    </row>
    <row r="377" spans="1:8" hidden="1" x14ac:dyDescent="0.25">
      <c r="A377" t="s">
        <v>70</v>
      </c>
      <c r="B377" t="s">
        <v>126</v>
      </c>
      <c r="C377" t="s">
        <v>17</v>
      </c>
      <c r="D377" t="s">
        <v>48</v>
      </c>
      <c r="E377" t="s">
        <v>11</v>
      </c>
      <c r="F377">
        <v>1.08</v>
      </c>
      <c r="G377" t="s">
        <v>126</v>
      </c>
      <c r="H377" t="s">
        <v>12</v>
      </c>
    </row>
    <row r="378" spans="1:8" hidden="1" x14ac:dyDescent="0.25">
      <c r="A378" t="s">
        <v>8</v>
      </c>
      <c r="B378" t="s">
        <v>128</v>
      </c>
      <c r="C378" t="s">
        <v>32</v>
      </c>
      <c r="D378" t="s">
        <v>21</v>
      </c>
      <c r="E378" t="s">
        <v>11</v>
      </c>
      <c r="F378">
        <v>556.1</v>
      </c>
    </row>
    <row r="379" spans="1:8" hidden="1" x14ac:dyDescent="0.25">
      <c r="A379" t="s">
        <v>70</v>
      </c>
      <c r="B379" t="s">
        <v>121</v>
      </c>
      <c r="C379" t="s">
        <v>21</v>
      </c>
      <c r="D379" t="s">
        <v>27</v>
      </c>
      <c r="E379" t="s">
        <v>11</v>
      </c>
      <c r="F379">
        <v>474.12</v>
      </c>
      <c r="G379" t="s">
        <v>121</v>
      </c>
      <c r="H379" t="s">
        <v>12</v>
      </c>
    </row>
    <row r="380" spans="1:8" hidden="1" x14ac:dyDescent="0.25">
      <c r="A380" t="s">
        <v>70</v>
      </c>
      <c r="B380" t="s">
        <v>121</v>
      </c>
      <c r="C380" t="s">
        <v>27</v>
      </c>
      <c r="D380" t="s">
        <v>10</v>
      </c>
      <c r="E380" t="s">
        <v>11</v>
      </c>
      <c r="F380">
        <v>13.03</v>
      </c>
      <c r="G380" t="s">
        <v>121</v>
      </c>
      <c r="H380" t="s">
        <v>12</v>
      </c>
    </row>
    <row r="381" spans="1:8" hidden="1" x14ac:dyDescent="0.25">
      <c r="A381" t="s">
        <v>8</v>
      </c>
      <c r="B381" t="s">
        <v>123</v>
      </c>
      <c r="C381" t="s">
        <v>15</v>
      </c>
      <c r="D381" t="s">
        <v>21</v>
      </c>
      <c r="E381" t="s">
        <v>11</v>
      </c>
      <c r="F381">
        <v>77.09</v>
      </c>
    </row>
    <row r="382" spans="1:8" hidden="1" x14ac:dyDescent="0.25">
      <c r="A382" t="s">
        <v>70</v>
      </c>
      <c r="B382" t="s">
        <v>121</v>
      </c>
      <c r="C382" t="s">
        <v>23</v>
      </c>
      <c r="D382" t="s">
        <v>30</v>
      </c>
      <c r="E382" t="s">
        <v>11</v>
      </c>
      <c r="F382">
        <v>967.41</v>
      </c>
      <c r="G382" t="s">
        <v>121</v>
      </c>
      <c r="H382" t="s">
        <v>12</v>
      </c>
    </row>
    <row r="383" spans="1:8" hidden="1" x14ac:dyDescent="0.25">
      <c r="A383" t="s">
        <v>70</v>
      </c>
      <c r="B383" t="s">
        <v>121</v>
      </c>
      <c r="C383" t="s">
        <v>23</v>
      </c>
      <c r="D383" t="s">
        <v>23</v>
      </c>
      <c r="E383" t="s">
        <v>11</v>
      </c>
      <c r="F383">
        <v>440.18</v>
      </c>
      <c r="G383" t="s">
        <v>121</v>
      </c>
      <c r="H383" t="s">
        <v>12</v>
      </c>
    </row>
    <row r="384" spans="1:8" hidden="1" x14ac:dyDescent="0.25">
      <c r="A384" t="s">
        <v>70</v>
      </c>
      <c r="B384" t="s">
        <v>121</v>
      </c>
      <c r="C384" t="s">
        <v>23</v>
      </c>
      <c r="D384" t="s">
        <v>10</v>
      </c>
      <c r="E384" t="s">
        <v>11</v>
      </c>
      <c r="F384">
        <v>242.34</v>
      </c>
      <c r="G384" t="s">
        <v>121</v>
      </c>
      <c r="H384" t="s">
        <v>12</v>
      </c>
    </row>
    <row r="385" spans="1:8" hidden="1" x14ac:dyDescent="0.25">
      <c r="A385" t="s">
        <v>70</v>
      </c>
      <c r="B385" t="s">
        <v>126</v>
      </c>
      <c r="C385" t="s">
        <v>17</v>
      </c>
      <c r="D385" t="s">
        <v>10</v>
      </c>
      <c r="E385" t="s">
        <v>11</v>
      </c>
      <c r="F385">
        <v>10.33</v>
      </c>
      <c r="G385" t="s">
        <v>126</v>
      </c>
      <c r="H385" t="s">
        <v>12</v>
      </c>
    </row>
    <row r="386" spans="1:8" hidden="1" x14ac:dyDescent="0.25">
      <c r="A386" t="s">
        <v>8</v>
      </c>
      <c r="B386" t="s">
        <v>123</v>
      </c>
      <c r="C386" t="s">
        <v>16</v>
      </c>
      <c r="D386" t="s">
        <v>23</v>
      </c>
      <c r="E386" t="s">
        <v>11</v>
      </c>
      <c r="F386">
        <v>182.19</v>
      </c>
    </row>
    <row r="387" spans="1:8" hidden="1" x14ac:dyDescent="0.25">
      <c r="A387" t="s">
        <v>70</v>
      </c>
      <c r="B387" t="s">
        <v>121</v>
      </c>
      <c r="C387" t="s">
        <v>30</v>
      </c>
      <c r="D387" t="s">
        <v>10</v>
      </c>
      <c r="E387" t="s">
        <v>11</v>
      </c>
      <c r="F387">
        <v>122.08</v>
      </c>
      <c r="G387" t="s">
        <v>121</v>
      </c>
      <c r="H387" t="s">
        <v>12</v>
      </c>
    </row>
    <row r="388" spans="1:8" hidden="1" x14ac:dyDescent="0.25">
      <c r="A388" t="s">
        <v>8</v>
      </c>
      <c r="B388" t="s">
        <v>129</v>
      </c>
      <c r="C388" t="s">
        <v>27</v>
      </c>
      <c r="D388" t="s">
        <v>27</v>
      </c>
      <c r="E388" t="s">
        <v>11</v>
      </c>
      <c r="F388">
        <v>42.900000000000013</v>
      </c>
    </row>
    <row r="389" spans="1:8" hidden="1" x14ac:dyDescent="0.25">
      <c r="A389" t="s">
        <v>70</v>
      </c>
      <c r="B389" t="s">
        <v>130</v>
      </c>
      <c r="C389" t="s">
        <v>10</v>
      </c>
      <c r="D389" t="s">
        <v>10</v>
      </c>
      <c r="E389" t="s">
        <v>11</v>
      </c>
      <c r="F389">
        <v>185.74</v>
      </c>
    </row>
    <row r="390" spans="1:8" hidden="1" x14ac:dyDescent="0.25">
      <c r="A390" t="s">
        <v>70</v>
      </c>
      <c r="B390" t="s">
        <v>124</v>
      </c>
      <c r="C390" t="s">
        <v>15</v>
      </c>
      <c r="D390" t="s">
        <v>23</v>
      </c>
      <c r="E390" t="s">
        <v>11</v>
      </c>
      <c r="F390">
        <v>530.42999999999995</v>
      </c>
    </row>
    <row r="391" spans="1:8" hidden="1" x14ac:dyDescent="0.25">
      <c r="A391" t="s">
        <v>70</v>
      </c>
      <c r="B391" t="s">
        <v>124</v>
      </c>
      <c r="C391" t="s">
        <v>23</v>
      </c>
      <c r="D391" t="s">
        <v>23</v>
      </c>
      <c r="E391" t="s">
        <v>11</v>
      </c>
      <c r="F391">
        <v>30.01</v>
      </c>
    </row>
    <row r="392" spans="1:8" hidden="1" x14ac:dyDescent="0.25">
      <c r="A392" t="s">
        <v>70</v>
      </c>
      <c r="B392" t="s">
        <v>131</v>
      </c>
      <c r="C392" t="s">
        <v>27</v>
      </c>
      <c r="D392" t="s">
        <v>27</v>
      </c>
      <c r="E392" t="s">
        <v>11</v>
      </c>
      <c r="F392">
        <v>567.11</v>
      </c>
    </row>
    <row r="393" spans="1:8" hidden="1" x14ac:dyDescent="0.25">
      <c r="A393" t="s">
        <v>70</v>
      </c>
      <c r="B393" t="s">
        <v>125</v>
      </c>
      <c r="C393" t="s">
        <v>17</v>
      </c>
      <c r="D393" t="s">
        <v>15</v>
      </c>
      <c r="E393" t="s">
        <v>11</v>
      </c>
      <c r="F393">
        <v>1.4</v>
      </c>
      <c r="G393" t="s">
        <v>125</v>
      </c>
      <c r="H393" t="s">
        <v>12</v>
      </c>
    </row>
    <row r="394" spans="1:8" hidden="1" x14ac:dyDescent="0.25">
      <c r="A394" t="s">
        <v>70</v>
      </c>
      <c r="B394" t="s">
        <v>131</v>
      </c>
      <c r="C394" t="s">
        <v>21</v>
      </c>
      <c r="D394" t="s">
        <v>21</v>
      </c>
      <c r="E394" t="s">
        <v>11</v>
      </c>
      <c r="F394">
        <v>449.51</v>
      </c>
    </row>
    <row r="395" spans="1:8" hidden="1" x14ac:dyDescent="0.25">
      <c r="A395" t="s">
        <v>70</v>
      </c>
      <c r="B395" t="s">
        <v>130</v>
      </c>
      <c r="C395" t="s">
        <v>24</v>
      </c>
      <c r="D395" t="s">
        <v>24</v>
      </c>
      <c r="E395" t="s">
        <v>11</v>
      </c>
      <c r="F395">
        <v>303.49</v>
      </c>
    </row>
    <row r="396" spans="1:8" hidden="1" x14ac:dyDescent="0.25">
      <c r="A396" t="s">
        <v>70</v>
      </c>
      <c r="B396" t="s">
        <v>131</v>
      </c>
      <c r="C396" t="s">
        <v>22</v>
      </c>
      <c r="D396" t="s">
        <v>22</v>
      </c>
      <c r="E396" t="s">
        <v>11</v>
      </c>
      <c r="F396">
        <v>618.51</v>
      </c>
    </row>
    <row r="397" spans="1:8" hidden="1" x14ac:dyDescent="0.25">
      <c r="A397" t="s">
        <v>70</v>
      </c>
      <c r="B397" t="s">
        <v>130</v>
      </c>
      <c r="C397" t="s">
        <v>24</v>
      </c>
      <c r="D397" t="s">
        <v>21</v>
      </c>
      <c r="E397" t="s">
        <v>11</v>
      </c>
      <c r="F397">
        <v>179.67</v>
      </c>
    </row>
    <row r="398" spans="1:8" hidden="1" x14ac:dyDescent="0.25">
      <c r="A398" t="s">
        <v>70</v>
      </c>
      <c r="B398" t="s">
        <v>130</v>
      </c>
      <c r="C398" t="s">
        <v>21</v>
      </c>
      <c r="D398" t="s">
        <v>21</v>
      </c>
      <c r="E398" t="s">
        <v>11</v>
      </c>
      <c r="F398">
        <v>310.39</v>
      </c>
    </row>
    <row r="399" spans="1:8" hidden="1" x14ac:dyDescent="0.25">
      <c r="A399" t="s">
        <v>70</v>
      </c>
      <c r="B399" t="s">
        <v>130</v>
      </c>
      <c r="C399" t="s">
        <v>25</v>
      </c>
      <c r="D399" t="s">
        <v>26</v>
      </c>
      <c r="E399" t="s">
        <v>11</v>
      </c>
      <c r="F399">
        <v>46.34</v>
      </c>
    </row>
    <row r="400" spans="1:8" hidden="1" x14ac:dyDescent="0.25">
      <c r="A400" t="s">
        <v>70</v>
      </c>
      <c r="B400" t="s">
        <v>125</v>
      </c>
      <c r="C400" t="s">
        <v>15</v>
      </c>
      <c r="D400" t="s">
        <v>23</v>
      </c>
      <c r="E400" t="s">
        <v>11</v>
      </c>
      <c r="F400">
        <v>606.16999999999996</v>
      </c>
      <c r="G400" t="s">
        <v>125</v>
      </c>
      <c r="H400" t="s">
        <v>12</v>
      </c>
    </row>
    <row r="401" spans="1:8" hidden="1" x14ac:dyDescent="0.25">
      <c r="A401" t="s">
        <v>70</v>
      </c>
      <c r="B401" t="s">
        <v>130</v>
      </c>
      <c r="C401" t="s">
        <v>27</v>
      </c>
      <c r="D401" t="s">
        <v>27</v>
      </c>
      <c r="E401" t="s">
        <v>11</v>
      </c>
      <c r="F401">
        <v>1009.46</v>
      </c>
    </row>
    <row r="402" spans="1:8" hidden="1" x14ac:dyDescent="0.25">
      <c r="A402" t="s">
        <v>70</v>
      </c>
      <c r="B402" t="s">
        <v>131</v>
      </c>
      <c r="C402" t="s">
        <v>10</v>
      </c>
      <c r="D402" t="s">
        <v>10</v>
      </c>
      <c r="E402" t="s">
        <v>11</v>
      </c>
      <c r="F402">
        <v>86.539999999999992</v>
      </c>
    </row>
    <row r="403" spans="1:8" hidden="1" x14ac:dyDescent="0.25">
      <c r="A403" t="s">
        <v>70</v>
      </c>
      <c r="B403" t="s">
        <v>131</v>
      </c>
      <c r="C403" t="s">
        <v>17</v>
      </c>
      <c r="D403" t="s">
        <v>17</v>
      </c>
      <c r="E403" t="s">
        <v>11</v>
      </c>
      <c r="F403">
        <v>189.08</v>
      </c>
    </row>
    <row r="404" spans="1:8" hidden="1" x14ac:dyDescent="0.25">
      <c r="A404" t="s">
        <v>70</v>
      </c>
      <c r="B404" t="s">
        <v>131</v>
      </c>
      <c r="C404" t="s">
        <v>15</v>
      </c>
      <c r="D404" t="s">
        <v>15</v>
      </c>
      <c r="E404" t="s">
        <v>11</v>
      </c>
      <c r="F404">
        <v>213.87</v>
      </c>
    </row>
    <row r="405" spans="1:8" hidden="1" x14ac:dyDescent="0.25">
      <c r="A405" t="s">
        <v>70</v>
      </c>
      <c r="B405" t="s">
        <v>131</v>
      </c>
      <c r="C405" t="s">
        <v>15</v>
      </c>
      <c r="D405" t="s">
        <v>16</v>
      </c>
      <c r="E405" t="s">
        <v>11</v>
      </c>
      <c r="F405">
        <v>76.300000000000011</v>
      </c>
    </row>
    <row r="406" spans="1:8" hidden="1" x14ac:dyDescent="0.25">
      <c r="A406" t="s">
        <v>70</v>
      </c>
      <c r="B406" t="s">
        <v>130</v>
      </c>
      <c r="C406" t="s">
        <v>22</v>
      </c>
      <c r="D406" t="s">
        <v>22</v>
      </c>
      <c r="E406" t="s">
        <v>11</v>
      </c>
      <c r="F406">
        <v>321.22000000000003</v>
      </c>
    </row>
    <row r="407" spans="1:8" hidden="1" x14ac:dyDescent="0.25">
      <c r="A407" t="s">
        <v>70</v>
      </c>
      <c r="B407" t="s">
        <v>130</v>
      </c>
      <c r="C407" t="s">
        <v>19</v>
      </c>
      <c r="D407" t="s">
        <v>19</v>
      </c>
      <c r="E407" t="s">
        <v>11</v>
      </c>
      <c r="F407">
        <v>96.179999999999993</v>
      </c>
    </row>
    <row r="408" spans="1:8" hidden="1" x14ac:dyDescent="0.25">
      <c r="A408" t="s">
        <v>70</v>
      </c>
      <c r="B408" t="s">
        <v>130</v>
      </c>
      <c r="C408" t="s">
        <v>19</v>
      </c>
      <c r="D408" t="s">
        <v>20</v>
      </c>
      <c r="E408" t="s">
        <v>11</v>
      </c>
      <c r="F408">
        <v>124.29</v>
      </c>
    </row>
    <row r="409" spans="1:8" hidden="1" x14ac:dyDescent="0.25">
      <c r="A409" t="s">
        <v>70</v>
      </c>
      <c r="B409" t="s">
        <v>132</v>
      </c>
      <c r="C409" t="s">
        <v>19</v>
      </c>
      <c r="D409" t="s">
        <v>20</v>
      </c>
      <c r="E409" t="s">
        <v>11</v>
      </c>
      <c r="F409">
        <v>124.29</v>
      </c>
    </row>
    <row r="410" spans="1:8" hidden="1" x14ac:dyDescent="0.25">
      <c r="A410" t="s">
        <v>70</v>
      </c>
      <c r="B410" t="s">
        <v>125</v>
      </c>
      <c r="C410" t="s">
        <v>27</v>
      </c>
      <c r="D410" t="s">
        <v>10</v>
      </c>
      <c r="E410" t="s">
        <v>11</v>
      </c>
      <c r="F410">
        <v>0.48</v>
      </c>
      <c r="G410" t="s">
        <v>125</v>
      </c>
      <c r="H410" t="s">
        <v>12</v>
      </c>
    </row>
    <row r="411" spans="1:8" hidden="1" x14ac:dyDescent="0.25">
      <c r="A411" t="s">
        <v>70</v>
      </c>
      <c r="B411" t="s">
        <v>130</v>
      </c>
      <c r="C411" t="s">
        <v>23</v>
      </c>
      <c r="D411" t="s">
        <v>23</v>
      </c>
      <c r="E411" t="s">
        <v>11</v>
      </c>
      <c r="F411">
        <v>443.44</v>
      </c>
    </row>
    <row r="412" spans="1:8" hidden="1" x14ac:dyDescent="0.25">
      <c r="A412" t="s">
        <v>70</v>
      </c>
      <c r="B412" t="s">
        <v>124</v>
      </c>
      <c r="C412" t="s">
        <v>30</v>
      </c>
      <c r="D412" t="s">
        <v>30</v>
      </c>
      <c r="E412" t="s">
        <v>11</v>
      </c>
      <c r="F412">
        <v>100.12</v>
      </c>
    </row>
    <row r="413" spans="1:8" hidden="1" x14ac:dyDescent="0.25">
      <c r="A413" t="s">
        <v>70</v>
      </c>
      <c r="B413" t="s">
        <v>125</v>
      </c>
      <c r="C413" t="s">
        <v>84</v>
      </c>
      <c r="D413" t="s">
        <v>24</v>
      </c>
      <c r="E413" t="s">
        <v>11</v>
      </c>
      <c r="F413">
        <v>1.44</v>
      </c>
      <c r="G413" t="s">
        <v>125</v>
      </c>
      <c r="H413" t="s">
        <v>12</v>
      </c>
    </row>
    <row r="414" spans="1:8" hidden="1" x14ac:dyDescent="0.25">
      <c r="A414" t="s">
        <v>70</v>
      </c>
      <c r="B414" t="s">
        <v>130</v>
      </c>
      <c r="C414" t="s">
        <v>30</v>
      </c>
      <c r="D414" t="s">
        <v>30</v>
      </c>
      <c r="E414" t="s">
        <v>11</v>
      </c>
      <c r="F414">
        <v>274.33999999999997</v>
      </c>
    </row>
    <row r="415" spans="1:8" hidden="1" x14ac:dyDescent="0.25">
      <c r="A415" t="s">
        <v>70</v>
      </c>
      <c r="B415" t="s">
        <v>130</v>
      </c>
      <c r="C415" t="s">
        <v>15</v>
      </c>
      <c r="D415" t="s">
        <v>15</v>
      </c>
      <c r="E415" t="s">
        <v>11</v>
      </c>
      <c r="F415">
        <v>230.78</v>
      </c>
    </row>
    <row r="416" spans="1:8" hidden="1" x14ac:dyDescent="0.25">
      <c r="A416" t="s">
        <v>70</v>
      </c>
      <c r="B416" t="s">
        <v>130</v>
      </c>
      <c r="C416" t="s">
        <v>16</v>
      </c>
      <c r="D416" t="s">
        <v>16</v>
      </c>
      <c r="E416" t="s">
        <v>11</v>
      </c>
      <c r="F416">
        <v>178.97</v>
      </c>
    </row>
    <row r="417" spans="1:8" hidden="1" x14ac:dyDescent="0.25">
      <c r="A417" t="s">
        <v>70</v>
      </c>
      <c r="B417" t="s">
        <v>132</v>
      </c>
      <c r="C417" t="s">
        <v>10</v>
      </c>
      <c r="D417" t="s">
        <v>10</v>
      </c>
      <c r="E417" t="s">
        <v>11</v>
      </c>
      <c r="F417">
        <v>270.12</v>
      </c>
    </row>
    <row r="418" spans="1:8" hidden="1" x14ac:dyDescent="0.25">
      <c r="A418" t="s">
        <v>70</v>
      </c>
      <c r="B418" t="s">
        <v>132</v>
      </c>
      <c r="C418" t="s">
        <v>17</v>
      </c>
      <c r="D418" t="s">
        <v>17</v>
      </c>
      <c r="E418" t="s">
        <v>11</v>
      </c>
      <c r="F418">
        <v>285.14</v>
      </c>
    </row>
    <row r="419" spans="1:8" hidden="1" x14ac:dyDescent="0.25">
      <c r="A419" t="s">
        <v>70</v>
      </c>
      <c r="B419" t="s">
        <v>124</v>
      </c>
      <c r="C419" t="s">
        <v>23</v>
      </c>
      <c r="D419" t="s">
        <v>27</v>
      </c>
      <c r="E419" t="s">
        <v>11</v>
      </c>
      <c r="F419">
        <v>56.72</v>
      </c>
    </row>
    <row r="420" spans="1:8" hidden="1" x14ac:dyDescent="0.25">
      <c r="A420" t="s">
        <v>70</v>
      </c>
      <c r="B420" t="s">
        <v>125</v>
      </c>
      <c r="C420" t="s">
        <v>24</v>
      </c>
      <c r="D420" t="s">
        <v>21</v>
      </c>
      <c r="E420" t="s">
        <v>11</v>
      </c>
      <c r="F420">
        <v>52.95</v>
      </c>
      <c r="G420" t="s">
        <v>125</v>
      </c>
      <c r="H420" t="s">
        <v>12</v>
      </c>
    </row>
    <row r="421" spans="1:8" hidden="1" x14ac:dyDescent="0.25">
      <c r="A421" t="s">
        <v>70</v>
      </c>
      <c r="B421" t="s">
        <v>125</v>
      </c>
      <c r="C421" t="s">
        <v>24</v>
      </c>
      <c r="D421" t="s">
        <v>24</v>
      </c>
      <c r="E421" t="s">
        <v>11</v>
      </c>
      <c r="F421">
        <v>5.5299999999999994</v>
      </c>
      <c r="G421" t="s">
        <v>125</v>
      </c>
      <c r="H421" t="s">
        <v>12</v>
      </c>
    </row>
    <row r="422" spans="1:8" hidden="1" x14ac:dyDescent="0.25">
      <c r="A422" t="s">
        <v>70</v>
      </c>
      <c r="B422" t="s">
        <v>125</v>
      </c>
      <c r="C422" t="s">
        <v>22</v>
      </c>
      <c r="D422" t="s">
        <v>48</v>
      </c>
      <c r="E422" t="s">
        <v>11</v>
      </c>
      <c r="F422">
        <v>162.01</v>
      </c>
      <c r="G422" t="s">
        <v>125</v>
      </c>
      <c r="H422" t="s">
        <v>12</v>
      </c>
    </row>
    <row r="423" spans="1:8" hidden="1" x14ac:dyDescent="0.25">
      <c r="A423" t="s">
        <v>70</v>
      </c>
      <c r="B423" t="s">
        <v>130</v>
      </c>
      <c r="C423" t="s">
        <v>17</v>
      </c>
      <c r="D423" t="s">
        <v>17</v>
      </c>
      <c r="E423" t="s">
        <v>11</v>
      </c>
      <c r="F423">
        <v>285.29000000000002</v>
      </c>
    </row>
    <row r="424" spans="1:8" hidden="1" x14ac:dyDescent="0.25">
      <c r="A424" t="s">
        <v>70</v>
      </c>
      <c r="B424" t="s">
        <v>125</v>
      </c>
      <c r="C424" t="s">
        <v>18</v>
      </c>
      <c r="D424" t="s">
        <v>18</v>
      </c>
      <c r="E424" t="s">
        <v>11</v>
      </c>
      <c r="F424">
        <v>0.01</v>
      </c>
      <c r="G424" t="s">
        <v>125</v>
      </c>
      <c r="H424" t="s">
        <v>12</v>
      </c>
    </row>
    <row r="425" spans="1:8" hidden="1" x14ac:dyDescent="0.25">
      <c r="A425" t="s">
        <v>70</v>
      </c>
      <c r="B425" t="s">
        <v>130</v>
      </c>
      <c r="C425" t="s">
        <v>18</v>
      </c>
      <c r="D425" t="s">
        <v>18</v>
      </c>
      <c r="E425" t="s">
        <v>11</v>
      </c>
      <c r="F425">
        <v>134.15</v>
      </c>
    </row>
    <row r="426" spans="1:8" hidden="1" x14ac:dyDescent="0.25">
      <c r="A426" t="s">
        <v>70</v>
      </c>
      <c r="B426" t="s">
        <v>125</v>
      </c>
      <c r="C426" t="s">
        <v>84</v>
      </c>
      <c r="D426" t="s">
        <v>30</v>
      </c>
      <c r="E426" t="s">
        <v>11</v>
      </c>
      <c r="F426">
        <v>7.88</v>
      </c>
      <c r="G426" t="s">
        <v>125</v>
      </c>
      <c r="H426" t="s">
        <v>12</v>
      </c>
    </row>
    <row r="427" spans="1:8" hidden="1" x14ac:dyDescent="0.25">
      <c r="A427" t="s">
        <v>8</v>
      </c>
      <c r="B427" t="s">
        <v>129</v>
      </c>
      <c r="C427" t="s">
        <v>25</v>
      </c>
      <c r="D427" t="s">
        <v>18</v>
      </c>
      <c r="E427" t="s">
        <v>11</v>
      </c>
      <c r="F427">
        <v>0.8</v>
      </c>
    </row>
    <row r="428" spans="1:8" hidden="1" x14ac:dyDescent="0.25">
      <c r="A428" t="s">
        <v>70</v>
      </c>
      <c r="B428" t="s">
        <v>121</v>
      </c>
      <c r="C428" t="s">
        <v>27</v>
      </c>
      <c r="D428" t="s">
        <v>24</v>
      </c>
      <c r="E428" t="s">
        <v>11</v>
      </c>
      <c r="F428">
        <v>196.32</v>
      </c>
      <c r="G428" t="s">
        <v>121</v>
      </c>
      <c r="H428" t="s">
        <v>12</v>
      </c>
    </row>
    <row r="429" spans="1:8" hidden="1" x14ac:dyDescent="0.25">
      <c r="A429" t="s">
        <v>70</v>
      </c>
      <c r="B429" t="s">
        <v>125</v>
      </c>
      <c r="C429" t="s">
        <v>23</v>
      </c>
      <c r="D429" t="s">
        <v>30</v>
      </c>
      <c r="E429" t="s">
        <v>11</v>
      </c>
      <c r="F429">
        <v>1.77</v>
      </c>
      <c r="G429" t="s">
        <v>125</v>
      </c>
      <c r="H429" t="s">
        <v>12</v>
      </c>
    </row>
    <row r="430" spans="1:8" hidden="1" x14ac:dyDescent="0.25">
      <c r="A430" t="s">
        <v>70</v>
      </c>
      <c r="B430" t="s">
        <v>121</v>
      </c>
      <c r="C430" t="s">
        <v>40</v>
      </c>
      <c r="D430" t="s">
        <v>21</v>
      </c>
      <c r="E430" t="s">
        <v>11</v>
      </c>
      <c r="F430">
        <v>173.89</v>
      </c>
      <c r="G430" t="s">
        <v>121</v>
      </c>
      <c r="H430" t="s">
        <v>12</v>
      </c>
    </row>
    <row r="431" spans="1:8" hidden="1" x14ac:dyDescent="0.25">
      <c r="A431" t="s">
        <v>8</v>
      </c>
      <c r="B431" t="s">
        <v>9</v>
      </c>
      <c r="C431" t="s">
        <v>27</v>
      </c>
      <c r="D431" t="s">
        <v>27</v>
      </c>
      <c r="E431" t="s">
        <v>11</v>
      </c>
      <c r="F431">
        <v>37.380000000000003</v>
      </c>
      <c r="G431" t="s">
        <v>9</v>
      </c>
      <c r="H431" t="s">
        <v>12</v>
      </c>
    </row>
    <row r="432" spans="1:8" hidden="1" x14ac:dyDescent="0.25">
      <c r="A432" t="s">
        <v>70</v>
      </c>
      <c r="B432" t="s">
        <v>121</v>
      </c>
      <c r="C432" t="s">
        <v>30</v>
      </c>
      <c r="D432" t="s">
        <v>22</v>
      </c>
      <c r="E432" t="s">
        <v>11</v>
      </c>
      <c r="F432">
        <v>485.34</v>
      </c>
      <c r="G432" t="s">
        <v>121</v>
      </c>
      <c r="H432" t="s">
        <v>12</v>
      </c>
    </row>
    <row r="433" spans="1:8" hidden="1" x14ac:dyDescent="0.25">
      <c r="A433" t="s">
        <v>70</v>
      </c>
      <c r="B433" t="s">
        <v>121</v>
      </c>
      <c r="C433" t="s">
        <v>84</v>
      </c>
      <c r="D433" t="s">
        <v>22</v>
      </c>
      <c r="E433" t="s">
        <v>11</v>
      </c>
      <c r="F433">
        <v>136.87</v>
      </c>
      <c r="G433" t="s">
        <v>121</v>
      </c>
      <c r="H433" t="s">
        <v>12</v>
      </c>
    </row>
    <row r="434" spans="1:8" hidden="1" x14ac:dyDescent="0.25">
      <c r="A434" t="s">
        <v>70</v>
      </c>
      <c r="B434" t="s">
        <v>121</v>
      </c>
      <c r="C434" t="s">
        <v>84</v>
      </c>
      <c r="D434" t="s">
        <v>10</v>
      </c>
      <c r="E434" t="s">
        <v>11</v>
      </c>
      <c r="F434">
        <v>327.48</v>
      </c>
      <c r="G434" t="s">
        <v>121</v>
      </c>
      <c r="H434" t="s">
        <v>12</v>
      </c>
    </row>
    <row r="435" spans="1:8" hidden="1" x14ac:dyDescent="0.25">
      <c r="A435" t="s">
        <v>8</v>
      </c>
      <c r="B435" t="s">
        <v>129</v>
      </c>
      <c r="C435" t="s">
        <v>15</v>
      </c>
      <c r="D435" t="s">
        <v>21</v>
      </c>
      <c r="E435" t="s">
        <v>11</v>
      </c>
      <c r="F435">
        <v>44.27</v>
      </c>
    </row>
    <row r="436" spans="1:8" hidden="1" x14ac:dyDescent="0.25">
      <c r="A436" t="s">
        <v>8</v>
      </c>
      <c r="B436" t="s">
        <v>9</v>
      </c>
      <c r="C436" t="s">
        <v>16</v>
      </c>
      <c r="D436" t="s">
        <v>15</v>
      </c>
      <c r="E436" t="s">
        <v>11</v>
      </c>
      <c r="F436">
        <v>105.51</v>
      </c>
      <c r="G436" t="s">
        <v>9</v>
      </c>
      <c r="H436" t="s">
        <v>12</v>
      </c>
    </row>
    <row r="437" spans="1:8" hidden="1" x14ac:dyDescent="0.25">
      <c r="A437" t="s">
        <v>70</v>
      </c>
      <c r="B437" t="s">
        <v>121</v>
      </c>
      <c r="C437" t="s">
        <v>30</v>
      </c>
      <c r="D437" t="s">
        <v>24</v>
      </c>
      <c r="E437" t="s">
        <v>11</v>
      </c>
      <c r="F437">
        <v>12.15</v>
      </c>
      <c r="G437" t="s">
        <v>121</v>
      </c>
      <c r="H437" t="s">
        <v>12</v>
      </c>
    </row>
    <row r="438" spans="1:8" hidden="1" x14ac:dyDescent="0.25">
      <c r="A438" t="s">
        <v>8</v>
      </c>
      <c r="B438" t="s">
        <v>129</v>
      </c>
      <c r="C438" t="s">
        <v>16</v>
      </c>
      <c r="D438" t="s">
        <v>23</v>
      </c>
      <c r="E438" t="s">
        <v>11</v>
      </c>
      <c r="F438">
        <v>120.11</v>
      </c>
    </row>
    <row r="439" spans="1:8" hidden="1" x14ac:dyDescent="0.25">
      <c r="A439" t="s">
        <v>70</v>
      </c>
      <c r="B439" t="s">
        <v>121</v>
      </c>
      <c r="C439" t="s">
        <v>84</v>
      </c>
      <c r="D439" t="s">
        <v>21</v>
      </c>
      <c r="E439" t="s">
        <v>11</v>
      </c>
      <c r="F439">
        <v>208.05</v>
      </c>
      <c r="G439" t="s">
        <v>121</v>
      </c>
      <c r="H439" t="s">
        <v>12</v>
      </c>
    </row>
    <row r="440" spans="1:8" hidden="1" x14ac:dyDescent="0.25">
      <c r="A440" t="s">
        <v>70</v>
      </c>
      <c r="B440" t="s">
        <v>121</v>
      </c>
      <c r="C440" t="s">
        <v>15</v>
      </c>
      <c r="D440" t="s">
        <v>15</v>
      </c>
      <c r="E440" t="s">
        <v>11</v>
      </c>
      <c r="F440">
        <v>153.81</v>
      </c>
      <c r="G440" t="s">
        <v>121</v>
      </c>
      <c r="H440" t="s">
        <v>12</v>
      </c>
    </row>
    <row r="441" spans="1:8" hidden="1" x14ac:dyDescent="0.25">
      <c r="A441" t="s">
        <v>70</v>
      </c>
      <c r="B441" t="s">
        <v>121</v>
      </c>
      <c r="C441" t="s">
        <v>84</v>
      </c>
      <c r="D441" t="s">
        <v>23</v>
      </c>
      <c r="E441" t="s">
        <v>11</v>
      </c>
      <c r="F441">
        <v>375.87</v>
      </c>
      <c r="G441" t="s">
        <v>121</v>
      </c>
      <c r="H441" t="s">
        <v>12</v>
      </c>
    </row>
    <row r="442" spans="1:8" hidden="1" x14ac:dyDescent="0.25">
      <c r="A442" t="s">
        <v>70</v>
      </c>
      <c r="B442" t="s">
        <v>121</v>
      </c>
      <c r="C442" t="s">
        <v>17</v>
      </c>
      <c r="D442" t="s">
        <v>23</v>
      </c>
      <c r="E442" t="s">
        <v>11</v>
      </c>
      <c r="F442">
        <v>601.27</v>
      </c>
      <c r="G442" t="s">
        <v>121</v>
      </c>
      <c r="H442" t="s">
        <v>12</v>
      </c>
    </row>
    <row r="443" spans="1:8" hidden="1" x14ac:dyDescent="0.25">
      <c r="A443" t="s">
        <v>70</v>
      </c>
      <c r="B443" t="s">
        <v>121</v>
      </c>
      <c r="C443" t="s">
        <v>17</v>
      </c>
      <c r="D443" t="s">
        <v>10</v>
      </c>
      <c r="E443" t="s">
        <v>11</v>
      </c>
      <c r="F443">
        <v>216.61</v>
      </c>
      <c r="G443" t="s">
        <v>121</v>
      </c>
      <c r="H443" t="s">
        <v>12</v>
      </c>
    </row>
    <row r="444" spans="1:8" hidden="1" x14ac:dyDescent="0.25">
      <c r="A444" t="s">
        <v>70</v>
      </c>
      <c r="B444" t="s">
        <v>133</v>
      </c>
      <c r="C444" t="s">
        <v>84</v>
      </c>
      <c r="D444" t="s">
        <v>30</v>
      </c>
      <c r="E444" t="s">
        <v>11</v>
      </c>
      <c r="F444">
        <v>339.43</v>
      </c>
      <c r="G444" t="s">
        <v>133</v>
      </c>
      <c r="H444" t="s">
        <v>12</v>
      </c>
    </row>
    <row r="445" spans="1:8" hidden="1" x14ac:dyDescent="0.25">
      <c r="A445" t="s">
        <v>70</v>
      </c>
      <c r="B445" t="s">
        <v>121</v>
      </c>
      <c r="C445" t="s">
        <v>84</v>
      </c>
      <c r="D445" t="s">
        <v>32</v>
      </c>
      <c r="E445" t="s">
        <v>11</v>
      </c>
      <c r="F445">
        <v>263.7</v>
      </c>
      <c r="G445" t="s">
        <v>121</v>
      </c>
      <c r="H445" t="s">
        <v>12</v>
      </c>
    </row>
    <row r="446" spans="1:8" hidden="1" x14ac:dyDescent="0.25">
      <c r="A446" t="s">
        <v>8</v>
      </c>
      <c r="B446" t="s">
        <v>9</v>
      </c>
      <c r="C446" t="s">
        <v>40</v>
      </c>
      <c r="D446" t="s">
        <v>20</v>
      </c>
      <c r="E446" t="s">
        <v>11</v>
      </c>
      <c r="F446">
        <v>49.35</v>
      </c>
      <c r="G446" t="s">
        <v>9</v>
      </c>
      <c r="H446" t="s">
        <v>12</v>
      </c>
    </row>
    <row r="447" spans="1:8" hidden="1" x14ac:dyDescent="0.25">
      <c r="A447" t="s">
        <v>70</v>
      </c>
      <c r="B447" t="s">
        <v>133</v>
      </c>
      <c r="C447" t="s">
        <v>84</v>
      </c>
      <c r="D447" t="s">
        <v>32</v>
      </c>
      <c r="E447" t="s">
        <v>11</v>
      </c>
      <c r="F447">
        <v>733.48</v>
      </c>
      <c r="G447" t="s">
        <v>133</v>
      </c>
      <c r="H447" t="s">
        <v>12</v>
      </c>
    </row>
    <row r="448" spans="1:8" hidden="1" x14ac:dyDescent="0.25">
      <c r="A448" t="s">
        <v>70</v>
      </c>
      <c r="B448" t="s">
        <v>121</v>
      </c>
      <c r="C448" t="s">
        <v>84</v>
      </c>
      <c r="D448" t="s">
        <v>30</v>
      </c>
      <c r="E448" t="s">
        <v>11</v>
      </c>
      <c r="F448">
        <v>888.16</v>
      </c>
      <c r="G448" t="s">
        <v>121</v>
      </c>
      <c r="H448" t="s">
        <v>12</v>
      </c>
    </row>
    <row r="449" spans="1:8" hidden="1" x14ac:dyDescent="0.25">
      <c r="A449" t="s">
        <v>70</v>
      </c>
      <c r="B449" t="s">
        <v>121</v>
      </c>
      <c r="C449" t="s">
        <v>21</v>
      </c>
      <c r="D449" t="s">
        <v>21</v>
      </c>
      <c r="E449" t="s">
        <v>11</v>
      </c>
      <c r="F449">
        <v>411.49</v>
      </c>
      <c r="G449" t="s">
        <v>121</v>
      </c>
      <c r="H449" t="s">
        <v>12</v>
      </c>
    </row>
    <row r="450" spans="1:8" hidden="1" x14ac:dyDescent="0.25">
      <c r="A450" t="s">
        <v>70</v>
      </c>
      <c r="B450" t="s">
        <v>121</v>
      </c>
      <c r="C450" t="s">
        <v>17</v>
      </c>
      <c r="D450" t="s">
        <v>48</v>
      </c>
      <c r="E450" t="s">
        <v>11</v>
      </c>
      <c r="F450">
        <v>674.09</v>
      </c>
      <c r="G450" t="s">
        <v>121</v>
      </c>
      <c r="H450" t="s">
        <v>12</v>
      </c>
    </row>
    <row r="451" spans="1:8" hidden="1" x14ac:dyDescent="0.25">
      <c r="A451" t="s">
        <v>70</v>
      </c>
      <c r="B451" t="s">
        <v>121</v>
      </c>
      <c r="C451" t="s">
        <v>30</v>
      </c>
      <c r="D451" t="s">
        <v>15</v>
      </c>
      <c r="E451" t="s">
        <v>11</v>
      </c>
      <c r="F451">
        <v>81.69</v>
      </c>
      <c r="G451" t="s">
        <v>121</v>
      </c>
      <c r="H451" t="s">
        <v>12</v>
      </c>
    </row>
    <row r="452" spans="1:8" hidden="1" x14ac:dyDescent="0.25">
      <c r="A452" t="s">
        <v>8</v>
      </c>
      <c r="B452" t="s">
        <v>129</v>
      </c>
      <c r="C452" t="s">
        <v>10</v>
      </c>
      <c r="D452" t="s">
        <v>10</v>
      </c>
      <c r="E452" t="s">
        <v>11</v>
      </c>
      <c r="F452">
        <v>49.28</v>
      </c>
    </row>
    <row r="453" spans="1:8" hidden="1" x14ac:dyDescent="0.25">
      <c r="A453" t="s">
        <v>8</v>
      </c>
      <c r="B453" t="s">
        <v>129</v>
      </c>
      <c r="C453" t="s">
        <v>24</v>
      </c>
      <c r="D453" t="s">
        <v>24</v>
      </c>
      <c r="E453" t="s">
        <v>11</v>
      </c>
      <c r="F453">
        <v>31.28</v>
      </c>
    </row>
    <row r="454" spans="1:8" hidden="1" x14ac:dyDescent="0.25">
      <c r="A454" t="s">
        <v>8</v>
      </c>
      <c r="B454" t="s">
        <v>129</v>
      </c>
      <c r="C454" t="s">
        <v>22</v>
      </c>
      <c r="D454" t="s">
        <v>22</v>
      </c>
      <c r="E454" t="s">
        <v>11</v>
      </c>
      <c r="F454">
        <v>63.83</v>
      </c>
    </row>
    <row r="455" spans="1:8" hidden="1" x14ac:dyDescent="0.25">
      <c r="A455" t="s">
        <v>70</v>
      </c>
      <c r="B455" t="s">
        <v>133</v>
      </c>
      <c r="C455" t="s">
        <v>15</v>
      </c>
      <c r="D455" t="s">
        <v>32</v>
      </c>
      <c r="E455" t="s">
        <v>11</v>
      </c>
      <c r="F455">
        <v>57.94</v>
      </c>
      <c r="G455" t="s">
        <v>133</v>
      </c>
      <c r="H455" t="s">
        <v>12</v>
      </c>
    </row>
    <row r="456" spans="1:8" hidden="1" x14ac:dyDescent="0.25">
      <c r="A456" t="s">
        <v>8</v>
      </c>
      <c r="B456" t="s">
        <v>129</v>
      </c>
      <c r="C456" t="s">
        <v>16</v>
      </c>
      <c r="D456" t="s">
        <v>15</v>
      </c>
      <c r="E456" t="s">
        <v>11</v>
      </c>
      <c r="F456">
        <v>72.27</v>
      </c>
    </row>
    <row r="457" spans="1:8" hidden="1" x14ac:dyDescent="0.25">
      <c r="A457" t="s">
        <v>70</v>
      </c>
      <c r="B457" t="s">
        <v>133</v>
      </c>
      <c r="C457" t="s">
        <v>27</v>
      </c>
      <c r="D457" t="s">
        <v>27</v>
      </c>
      <c r="E457" t="s">
        <v>11</v>
      </c>
      <c r="F457">
        <v>313.27999999999997</v>
      </c>
      <c r="G457" t="s">
        <v>133</v>
      </c>
      <c r="H457" t="s">
        <v>12</v>
      </c>
    </row>
    <row r="458" spans="1:8" hidden="1" x14ac:dyDescent="0.25">
      <c r="A458" t="s">
        <v>70</v>
      </c>
      <c r="B458" t="s">
        <v>71</v>
      </c>
      <c r="C458" t="s">
        <v>15</v>
      </c>
      <c r="D458" t="s">
        <v>10</v>
      </c>
      <c r="E458" t="s">
        <v>11</v>
      </c>
      <c r="F458">
        <v>135.30000000000001</v>
      </c>
    </row>
    <row r="459" spans="1:8" hidden="1" x14ac:dyDescent="0.25">
      <c r="A459" t="s">
        <v>8</v>
      </c>
      <c r="B459" t="s">
        <v>9</v>
      </c>
      <c r="C459" t="s">
        <v>16</v>
      </c>
      <c r="D459" t="s">
        <v>23</v>
      </c>
      <c r="E459" t="s">
        <v>11</v>
      </c>
      <c r="F459">
        <v>177.4</v>
      </c>
      <c r="G459" t="s">
        <v>9</v>
      </c>
      <c r="H459" t="s">
        <v>12</v>
      </c>
    </row>
    <row r="460" spans="1:8" hidden="1" x14ac:dyDescent="0.25">
      <c r="A460" t="s">
        <v>70</v>
      </c>
      <c r="B460" t="s">
        <v>121</v>
      </c>
      <c r="C460" t="s">
        <v>15</v>
      </c>
      <c r="D460" t="s">
        <v>21</v>
      </c>
      <c r="E460" t="s">
        <v>11</v>
      </c>
      <c r="F460">
        <v>78.98</v>
      </c>
      <c r="G460" t="s">
        <v>121</v>
      </c>
      <c r="H460" t="s">
        <v>12</v>
      </c>
    </row>
    <row r="461" spans="1:8" hidden="1" x14ac:dyDescent="0.25">
      <c r="A461" t="s">
        <v>70</v>
      </c>
      <c r="B461" t="s">
        <v>121</v>
      </c>
      <c r="C461" t="s">
        <v>17</v>
      </c>
      <c r="D461" t="s">
        <v>15</v>
      </c>
      <c r="E461" t="s">
        <v>11</v>
      </c>
      <c r="F461">
        <v>146.78</v>
      </c>
      <c r="G461" t="s">
        <v>121</v>
      </c>
      <c r="H461" t="s">
        <v>12</v>
      </c>
    </row>
    <row r="462" spans="1:8" hidden="1" x14ac:dyDescent="0.25">
      <c r="A462" t="s">
        <v>70</v>
      </c>
      <c r="B462" t="s">
        <v>71</v>
      </c>
      <c r="C462" t="s">
        <v>10</v>
      </c>
      <c r="D462" t="s">
        <v>10</v>
      </c>
      <c r="E462" t="s">
        <v>11</v>
      </c>
      <c r="F462">
        <v>1038.56</v>
      </c>
    </row>
    <row r="463" spans="1:8" hidden="1" x14ac:dyDescent="0.25">
      <c r="A463" t="s">
        <v>109</v>
      </c>
      <c r="B463" t="s">
        <v>134</v>
      </c>
      <c r="C463" t="s">
        <v>32</v>
      </c>
      <c r="D463" t="s">
        <v>21</v>
      </c>
      <c r="E463" t="s">
        <v>135</v>
      </c>
      <c r="F463">
        <v>205.19</v>
      </c>
      <c r="G463" t="s">
        <v>134</v>
      </c>
      <c r="H463" t="s">
        <v>12</v>
      </c>
    </row>
    <row r="464" spans="1:8" hidden="1" x14ac:dyDescent="0.25">
      <c r="A464" t="s">
        <v>109</v>
      </c>
      <c r="B464" t="s">
        <v>134</v>
      </c>
      <c r="C464" t="s">
        <v>32</v>
      </c>
      <c r="D464" t="s">
        <v>22</v>
      </c>
      <c r="E464" t="s">
        <v>135</v>
      </c>
      <c r="F464">
        <v>537.54</v>
      </c>
      <c r="G464" t="s">
        <v>134</v>
      </c>
      <c r="H464" t="s">
        <v>12</v>
      </c>
    </row>
    <row r="465" spans="1:8" hidden="1" x14ac:dyDescent="0.25">
      <c r="A465" t="s">
        <v>13</v>
      </c>
      <c r="B465" t="s">
        <v>14</v>
      </c>
      <c r="C465" t="s">
        <v>27</v>
      </c>
      <c r="D465" t="s">
        <v>27</v>
      </c>
      <c r="E465" t="s">
        <v>135</v>
      </c>
      <c r="F465">
        <v>209.30019999999999</v>
      </c>
      <c r="G465" t="s">
        <v>14</v>
      </c>
      <c r="H465" t="s">
        <v>12</v>
      </c>
    </row>
    <row r="466" spans="1:8" hidden="1" x14ac:dyDescent="0.25">
      <c r="A466" t="s">
        <v>109</v>
      </c>
      <c r="B466" t="s">
        <v>134</v>
      </c>
      <c r="C466" t="s">
        <v>32</v>
      </c>
      <c r="D466" t="s">
        <v>26</v>
      </c>
      <c r="E466" t="s">
        <v>135</v>
      </c>
      <c r="F466">
        <v>91.740000000000009</v>
      </c>
      <c r="G466" t="s">
        <v>134</v>
      </c>
      <c r="H466" t="s">
        <v>12</v>
      </c>
    </row>
    <row r="467" spans="1:8" hidden="1" x14ac:dyDescent="0.25">
      <c r="A467" t="s">
        <v>109</v>
      </c>
      <c r="B467" t="s">
        <v>134</v>
      </c>
      <c r="C467" t="s">
        <v>32</v>
      </c>
      <c r="D467" t="s">
        <v>24</v>
      </c>
      <c r="E467" t="s">
        <v>135</v>
      </c>
      <c r="F467">
        <v>448.36</v>
      </c>
      <c r="G467" t="s">
        <v>134</v>
      </c>
      <c r="H467" t="s">
        <v>12</v>
      </c>
    </row>
    <row r="468" spans="1:8" hidden="1" x14ac:dyDescent="0.25">
      <c r="A468" t="s">
        <v>109</v>
      </c>
      <c r="B468" t="s">
        <v>134</v>
      </c>
      <c r="C468" t="s">
        <v>32</v>
      </c>
      <c r="D468" t="s">
        <v>30</v>
      </c>
      <c r="E468" t="s">
        <v>135</v>
      </c>
      <c r="F468">
        <v>249.54</v>
      </c>
      <c r="G468" t="s">
        <v>134</v>
      </c>
      <c r="H468" t="s">
        <v>12</v>
      </c>
    </row>
    <row r="469" spans="1:8" hidden="1" x14ac:dyDescent="0.25">
      <c r="A469" t="s">
        <v>109</v>
      </c>
      <c r="B469" t="s">
        <v>134</v>
      </c>
      <c r="C469" t="s">
        <v>32</v>
      </c>
      <c r="D469" t="s">
        <v>16</v>
      </c>
      <c r="E469" t="s">
        <v>135</v>
      </c>
      <c r="F469">
        <v>108.97</v>
      </c>
      <c r="G469" t="s">
        <v>134</v>
      </c>
      <c r="H469" t="s">
        <v>12</v>
      </c>
    </row>
    <row r="470" spans="1:8" hidden="1" x14ac:dyDescent="0.25">
      <c r="A470" t="s">
        <v>109</v>
      </c>
      <c r="B470" t="s">
        <v>134</v>
      </c>
      <c r="C470" t="s">
        <v>32</v>
      </c>
      <c r="D470" t="s">
        <v>15</v>
      </c>
      <c r="E470" t="s">
        <v>135</v>
      </c>
      <c r="F470">
        <v>118.7</v>
      </c>
      <c r="G470" t="s">
        <v>134</v>
      </c>
      <c r="H470" t="s">
        <v>12</v>
      </c>
    </row>
    <row r="471" spans="1:8" hidden="1" x14ac:dyDescent="0.25">
      <c r="A471" t="s">
        <v>70</v>
      </c>
      <c r="B471" t="s">
        <v>121</v>
      </c>
      <c r="C471" t="s">
        <v>84</v>
      </c>
      <c r="D471" t="s">
        <v>10</v>
      </c>
      <c r="E471" t="s">
        <v>135</v>
      </c>
      <c r="F471">
        <v>4.8099999999999996</v>
      </c>
      <c r="G471" t="s">
        <v>121</v>
      </c>
      <c r="H471" t="s">
        <v>12</v>
      </c>
    </row>
    <row r="472" spans="1:8" hidden="1" x14ac:dyDescent="0.25">
      <c r="A472" t="s">
        <v>70</v>
      </c>
      <c r="B472" t="s">
        <v>121</v>
      </c>
      <c r="C472" t="s">
        <v>84</v>
      </c>
      <c r="D472" t="s">
        <v>23</v>
      </c>
      <c r="E472" t="s">
        <v>135</v>
      </c>
      <c r="F472">
        <v>237.91</v>
      </c>
      <c r="G472" t="s">
        <v>121</v>
      </c>
      <c r="H472" t="s">
        <v>12</v>
      </c>
    </row>
    <row r="473" spans="1:8" hidden="1" x14ac:dyDescent="0.25">
      <c r="A473" t="s">
        <v>109</v>
      </c>
      <c r="B473" t="s">
        <v>134</v>
      </c>
      <c r="C473" t="s">
        <v>32</v>
      </c>
      <c r="D473" t="s">
        <v>23</v>
      </c>
      <c r="E473" t="s">
        <v>135</v>
      </c>
      <c r="F473">
        <v>125.75</v>
      </c>
      <c r="G473" t="s">
        <v>134</v>
      </c>
      <c r="H473" t="s">
        <v>12</v>
      </c>
    </row>
    <row r="474" spans="1:8" hidden="1" x14ac:dyDescent="0.25">
      <c r="A474" t="s">
        <v>109</v>
      </c>
      <c r="B474" t="s">
        <v>134</v>
      </c>
      <c r="C474" t="s">
        <v>32</v>
      </c>
      <c r="D474" t="s">
        <v>10</v>
      </c>
      <c r="E474" t="s">
        <v>135</v>
      </c>
      <c r="F474">
        <v>986.15</v>
      </c>
      <c r="G474" t="s">
        <v>134</v>
      </c>
      <c r="H474" t="s">
        <v>12</v>
      </c>
    </row>
    <row r="475" spans="1:8" hidden="1" x14ac:dyDescent="0.25">
      <c r="A475" t="s">
        <v>109</v>
      </c>
      <c r="B475" t="s">
        <v>134</v>
      </c>
      <c r="C475" t="s">
        <v>32</v>
      </c>
      <c r="D475" t="s">
        <v>32</v>
      </c>
      <c r="E475" t="s">
        <v>135</v>
      </c>
      <c r="F475">
        <v>440.43</v>
      </c>
      <c r="G475" t="s">
        <v>134</v>
      </c>
      <c r="H475" t="s">
        <v>12</v>
      </c>
    </row>
    <row r="476" spans="1:8" hidden="1" x14ac:dyDescent="0.25">
      <c r="A476" t="s">
        <v>70</v>
      </c>
      <c r="B476" t="s">
        <v>124</v>
      </c>
      <c r="C476" t="s">
        <v>23</v>
      </c>
      <c r="D476" t="s">
        <v>27</v>
      </c>
      <c r="E476" t="s">
        <v>135</v>
      </c>
      <c r="F476">
        <v>86.5</v>
      </c>
    </row>
    <row r="477" spans="1:8" hidden="1" x14ac:dyDescent="0.25">
      <c r="A477" t="s">
        <v>70</v>
      </c>
      <c r="B477" t="s">
        <v>121</v>
      </c>
      <c r="C477" t="s">
        <v>24</v>
      </c>
      <c r="D477" t="s">
        <v>24</v>
      </c>
      <c r="E477" t="s">
        <v>135</v>
      </c>
      <c r="F477">
        <v>1</v>
      </c>
      <c r="G477" t="s">
        <v>121</v>
      </c>
      <c r="H477" t="s">
        <v>12</v>
      </c>
    </row>
    <row r="478" spans="1:8" hidden="1" x14ac:dyDescent="0.25">
      <c r="A478" t="s">
        <v>13</v>
      </c>
      <c r="B478" t="s">
        <v>36</v>
      </c>
      <c r="C478" t="s">
        <v>136</v>
      </c>
      <c r="D478" t="s">
        <v>26</v>
      </c>
      <c r="E478" t="s">
        <v>135</v>
      </c>
      <c r="F478">
        <v>22.3</v>
      </c>
    </row>
    <row r="479" spans="1:8" hidden="1" x14ac:dyDescent="0.25">
      <c r="A479" t="s">
        <v>109</v>
      </c>
      <c r="B479" t="s">
        <v>137</v>
      </c>
      <c r="C479" t="s">
        <v>32</v>
      </c>
      <c r="D479" t="s">
        <v>27</v>
      </c>
      <c r="E479" t="s">
        <v>135</v>
      </c>
      <c r="F479">
        <v>58.12</v>
      </c>
    </row>
    <row r="480" spans="1:8" hidden="1" x14ac:dyDescent="0.25">
      <c r="A480" t="s">
        <v>109</v>
      </c>
      <c r="B480" t="s">
        <v>137</v>
      </c>
      <c r="C480" t="s">
        <v>32</v>
      </c>
      <c r="D480" t="s">
        <v>19</v>
      </c>
      <c r="E480" t="s">
        <v>135</v>
      </c>
      <c r="F480">
        <v>91.54</v>
      </c>
    </row>
    <row r="481" spans="1:8" hidden="1" x14ac:dyDescent="0.25">
      <c r="A481" t="s">
        <v>109</v>
      </c>
      <c r="B481" t="s">
        <v>134</v>
      </c>
      <c r="C481" t="s">
        <v>32</v>
      </c>
      <c r="D481" t="s">
        <v>17</v>
      </c>
      <c r="E481" t="s">
        <v>135</v>
      </c>
      <c r="F481">
        <v>154.61000000000001</v>
      </c>
      <c r="G481" t="s">
        <v>134</v>
      </c>
      <c r="H481" t="s">
        <v>12</v>
      </c>
    </row>
    <row r="482" spans="1:8" hidden="1" x14ac:dyDescent="0.25">
      <c r="A482" t="s">
        <v>109</v>
      </c>
      <c r="B482" t="s">
        <v>134</v>
      </c>
      <c r="C482" t="s">
        <v>32</v>
      </c>
      <c r="D482" t="s">
        <v>27</v>
      </c>
      <c r="E482" t="s">
        <v>135</v>
      </c>
      <c r="F482">
        <v>426.11</v>
      </c>
      <c r="G482" t="s">
        <v>134</v>
      </c>
      <c r="H482" t="s">
        <v>12</v>
      </c>
    </row>
    <row r="483" spans="1:8" hidden="1" x14ac:dyDescent="0.25">
      <c r="A483" t="s">
        <v>70</v>
      </c>
      <c r="B483" t="s">
        <v>131</v>
      </c>
      <c r="C483" t="s">
        <v>21</v>
      </c>
      <c r="D483" t="s">
        <v>27</v>
      </c>
      <c r="E483" t="s">
        <v>135</v>
      </c>
      <c r="F483">
        <v>335.33</v>
      </c>
    </row>
    <row r="484" spans="1:8" hidden="1" x14ac:dyDescent="0.25">
      <c r="A484" t="s">
        <v>70</v>
      </c>
      <c r="B484" t="s">
        <v>124</v>
      </c>
      <c r="C484" t="s">
        <v>23</v>
      </c>
      <c r="D484" t="s">
        <v>21</v>
      </c>
      <c r="E484" t="s">
        <v>135</v>
      </c>
      <c r="F484">
        <v>669.83</v>
      </c>
    </row>
    <row r="485" spans="1:8" hidden="1" x14ac:dyDescent="0.25">
      <c r="A485" t="s">
        <v>13</v>
      </c>
      <c r="B485" t="s">
        <v>14</v>
      </c>
      <c r="C485" t="s">
        <v>19</v>
      </c>
      <c r="D485" t="s">
        <v>26</v>
      </c>
      <c r="E485" t="s">
        <v>135</v>
      </c>
      <c r="F485">
        <v>35.814999999999998</v>
      </c>
      <c r="G485" t="s">
        <v>14</v>
      </c>
      <c r="H485" t="s">
        <v>12</v>
      </c>
    </row>
    <row r="486" spans="1:8" hidden="1" x14ac:dyDescent="0.25">
      <c r="A486" t="s">
        <v>138</v>
      </c>
      <c r="B486" t="s">
        <v>102</v>
      </c>
      <c r="C486" t="s">
        <v>22</v>
      </c>
      <c r="D486" t="s">
        <v>22</v>
      </c>
      <c r="E486" t="s">
        <v>135</v>
      </c>
      <c r="F486">
        <v>52.891199999999998</v>
      </c>
    </row>
    <row r="487" spans="1:8" hidden="1" x14ac:dyDescent="0.25">
      <c r="A487" t="s">
        <v>138</v>
      </c>
      <c r="B487" t="s">
        <v>102</v>
      </c>
      <c r="C487" t="s">
        <v>40</v>
      </c>
      <c r="D487" t="s">
        <v>19</v>
      </c>
      <c r="E487" t="s">
        <v>135</v>
      </c>
      <c r="F487">
        <v>4.577</v>
      </c>
    </row>
    <row r="488" spans="1:8" hidden="1" x14ac:dyDescent="0.25">
      <c r="A488" t="s">
        <v>138</v>
      </c>
      <c r="B488" t="s">
        <v>102</v>
      </c>
      <c r="C488" t="s">
        <v>25</v>
      </c>
      <c r="D488" t="s">
        <v>26</v>
      </c>
      <c r="E488" t="s">
        <v>135</v>
      </c>
      <c r="F488">
        <v>48.54</v>
      </c>
    </row>
    <row r="489" spans="1:8" hidden="1" x14ac:dyDescent="0.25">
      <c r="A489" t="s">
        <v>138</v>
      </c>
      <c r="B489" t="s">
        <v>103</v>
      </c>
      <c r="C489" t="s">
        <v>15</v>
      </c>
      <c r="D489" t="s">
        <v>15</v>
      </c>
      <c r="E489" t="s">
        <v>135</v>
      </c>
      <c r="F489">
        <v>20.274000000000001</v>
      </c>
      <c r="G489" t="s">
        <v>103</v>
      </c>
      <c r="H489" t="s">
        <v>12</v>
      </c>
    </row>
    <row r="490" spans="1:8" hidden="1" x14ac:dyDescent="0.25">
      <c r="A490" t="s">
        <v>13</v>
      </c>
      <c r="B490" t="s">
        <v>14</v>
      </c>
      <c r="C490" t="s">
        <v>18</v>
      </c>
      <c r="D490" t="s">
        <v>18</v>
      </c>
      <c r="E490" t="s">
        <v>135</v>
      </c>
      <c r="F490">
        <v>76.368600000000001</v>
      </c>
      <c r="G490" t="s">
        <v>14</v>
      </c>
      <c r="H490" t="s">
        <v>12</v>
      </c>
    </row>
    <row r="491" spans="1:8" hidden="1" x14ac:dyDescent="0.25">
      <c r="A491" t="s">
        <v>138</v>
      </c>
      <c r="B491" t="s">
        <v>103</v>
      </c>
      <c r="C491" t="s">
        <v>17</v>
      </c>
      <c r="D491" t="s">
        <v>17</v>
      </c>
      <c r="E491" t="s">
        <v>135</v>
      </c>
      <c r="F491">
        <v>76.381500000000003</v>
      </c>
      <c r="G491" t="s">
        <v>103</v>
      </c>
      <c r="H491" t="s">
        <v>12</v>
      </c>
    </row>
    <row r="492" spans="1:8" hidden="1" x14ac:dyDescent="0.25">
      <c r="A492" t="s">
        <v>138</v>
      </c>
      <c r="B492" t="s">
        <v>103</v>
      </c>
      <c r="C492" t="s">
        <v>19</v>
      </c>
      <c r="D492" t="s">
        <v>26</v>
      </c>
      <c r="E492" t="s">
        <v>135</v>
      </c>
      <c r="F492">
        <v>4.7125000000000004</v>
      </c>
      <c r="G492" t="s">
        <v>103</v>
      </c>
      <c r="H492" t="s">
        <v>12</v>
      </c>
    </row>
    <row r="493" spans="1:8" hidden="1" x14ac:dyDescent="0.25">
      <c r="A493" t="s">
        <v>138</v>
      </c>
      <c r="B493" t="s">
        <v>103</v>
      </c>
      <c r="C493" t="s">
        <v>40</v>
      </c>
      <c r="D493" t="s">
        <v>19</v>
      </c>
      <c r="E493" t="s">
        <v>135</v>
      </c>
      <c r="F493">
        <v>63.733500000000006</v>
      </c>
      <c r="G493" t="s">
        <v>103</v>
      </c>
      <c r="H493" t="s">
        <v>12</v>
      </c>
    </row>
    <row r="494" spans="1:8" hidden="1" x14ac:dyDescent="0.25">
      <c r="A494" t="s">
        <v>138</v>
      </c>
      <c r="B494" t="s">
        <v>103</v>
      </c>
      <c r="C494" t="s">
        <v>25</v>
      </c>
      <c r="D494" t="s">
        <v>26</v>
      </c>
      <c r="E494" t="s">
        <v>135</v>
      </c>
      <c r="F494">
        <v>17.95</v>
      </c>
      <c r="G494" t="s">
        <v>103</v>
      </c>
      <c r="H494" t="s">
        <v>12</v>
      </c>
    </row>
    <row r="495" spans="1:8" hidden="1" x14ac:dyDescent="0.25">
      <c r="A495" t="s">
        <v>107</v>
      </c>
      <c r="B495" t="s">
        <v>108</v>
      </c>
      <c r="C495" t="s">
        <v>10</v>
      </c>
      <c r="D495" t="s">
        <v>10</v>
      </c>
      <c r="E495" t="s">
        <v>135</v>
      </c>
      <c r="F495">
        <v>242.85</v>
      </c>
    </row>
    <row r="496" spans="1:8" hidden="1" x14ac:dyDescent="0.25">
      <c r="A496" t="s">
        <v>107</v>
      </c>
      <c r="B496" t="s">
        <v>108</v>
      </c>
      <c r="C496" t="s">
        <v>23</v>
      </c>
      <c r="D496" t="s">
        <v>10</v>
      </c>
      <c r="E496" t="s">
        <v>135</v>
      </c>
      <c r="F496">
        <v>285.11</v>
      </c>
    </row>
    <row r="497" spans="1:8" hidden="1" x14ac:dyDescent="0.25">
      <c r="A497" t="s">
        <v>70</v>
      </c>
      <c r="B497" t="s">
        <v>121</v>
      </c>
      <c r="C497" t="s">
        <v>84</v>
      </c>
      <c r="D497" t="s">
        <v>22</v>
      </c>
      <c r="E497" t="s">
        <v>135</v>
      </c>
      <c r="F497">
        <v>214.2</v>
      </c>
      <c r="G497" t="s">
        <v>121</v>
      </c>
      <c r="H497" t="s">
        <v>12</v>
      </c>
    </row>
    <row r="498" spans="1:8" hidden="1" x14ac:dyDescent="0.25">
      <c r="A498" t="s">
        <v>107</v>
      </c>
      <c r="B498" t="s">
        <v>108</v>
      </c>
      <c r="C498" t="s">
        <v>23</v>
      </c>
      <c r="D498" t="s">
        <v>23</v>
      </c>
      <c r="E498" t="s">
        <v>135</v>
      </c>
      <c r="F498">
        <v>84.4</v>
      </c>
    </row>
    <row r="499" spans="1:8" hidden="1" x14ac:dyDescent="0.25">
      <c r="A499" t="s">
        <v>13</v>
      </c>
      <c r="B499" t="s">
        <v>14</v>
      </c>
      <c r="C499" t="s">
        <v>139</v>
      </c>
      <c r="D499" t="s">
        <v>17</v>
      </c>
      <c r="E499" t="s">
        <v>135</v>
      </c>
      <c r="F499">
        <v>188.99780000000001</v>
      </c>
      <c r="G499" t="s">
        <v>14</v>
      </c>
      <c r="H499" t="s">
        <v>12</v>
      </c>
    </row>
    <row r="500" spans="1:8" hidden="1" x14ac:dyDescent="0.25">
      <c r="A500" t="s">
        <v>138</v>
      </c>
      <c r="B500" t="s">
        <v>102</v>
      </c>
      <c r="C500" t="s">
        <v>19</v>
      </c>
      <c r="D500" t="s">
        <v>26</v>
      </c>
      <c r="E500" t="s">
        <v>135</v>
      </c>
      <c r="F500">
        <v>4.7125000000000004</v>
      </c>
    </row>
    <row r="501" spans="1:8" hidden="1" x14ac:dyDescent="0.25">
      <c r="A501" t="s">
        <v>13</v>
      </c>
      <c r="B501" t="s">
        <v>14</v>
      </c>
      <c r="C501" t="s">
        <v>25</v>
      </c>
      <c r="D501" t="s">
        <v>26</v>
      </c>
      <c r="E501" t="s">
        <v>135</v>
      </c>
      <c r="F501">
        <v>18.4452</v>
      </c>
      <c r="G501" t="s">
        <v>14</v>
      </c>
      <c r="H501" t="s">
        <v>12</v>
      </c>
    </row>
    <row r="502" spans="1:8" hidden="1" x14ac:dyDescent="0.25">
      <c r="A502" t="s">
        <v>138</v>
      </c>
      <c r="B502" t="s">
        <v>102</v>
      </c>
      <c r="C502" t="s">
        <v>17</v>
      </c>
      <c r="D502" t="s">
        <v>17</v>
      </c>
      <c r="E502" t="s">
        <v>135</v>
      </c>
      <c r="F502">
        <v>118.88800000000001</v>
      </c>
    </row>
    <row r="503" spans="1:8" hidden="1" x14ac:dyDescent="0.25">
      <c r="A503" t="s">
        <v>70</v>
      </c>
      <c r="B503" t="s">
        <v>121</v>
      </c>
      <c r="C503" t="s">
        <v>84</v>
      </c>
      <c r="D503" t="s">
        <v>18</v>
      </c>
      <c r="E503" t="s">
        <v>135</v>
      </c>
      <c r="F503">
        <v>44.66</v>
      </c>
      <c r="G503" t="s">
        <v>121</v>
      </c>
      <c r="H503" t="s">
        <v>12</v>
      </c>
    </row>
    <row r="504" spans="1:8" hidden="1" x14ac:dyDescent="0.25">
      <c r="A504" t="s">
        <v>70</v>
      </c>
      <c r="B504" t="s">
        <v>124</v>
      </c>
      <c r="C504" t="s">
        <v>23</v>
      </c>
      <c r="D504" t="s">
        <v>30</v>
      </c>
      <c r="E504" t="s">
        <v>135</v>
      </c>
      <c r="F504">
        <v>20</v>
      </c>
    </row>
    <row r="505" spans="1:8" hidden="1" x14ac:dyDescent="0.25">
      <c r="A505" t="s">
        <v>13</v>
      </c>
      <c r="B505" t="s">
        <v>14</v>
      </c>
      <c r="C505" t="s">
        <v>21</v>
      </c>
      <c r="D505" t="s">
        <v>21</v>
      </c>
      <c r="E505" t="s">
        <v>135</v>
      </c>
      <c r="F505">
        <v>113.9088</v>
      </c>
      <c r="G505" t="s">
        <v>14</v>
      </c>
      <c r="H505" t="s">
        <v>12</v>
      </c>
    </row>
    <row r="506" spans="1:8" hidden="1" x14ac:dyDescent="0.25">
      <c r="A506" t="s">
        <v>70</v>
      </c>
      <c r="B506" t="s">
        <v>124</v>
      </c>
      <c r="C506" t="s">
        <v>23</v>
      </c>
      <c r="D506" t="s">
        <v>23</v>
      </c>
      <c r="E506" t="s">
        <v>135</v>
      </c>
      <c r="F506">
        <v>356.42</v>
      </c>
    </row>
    <row r="507" spans="1:8" hidden="1" x14ac:dyDescent="0.25">
      <c r="A507" t="s">
        <v>70</v>
      </c>
      <c r="B507" t="s">
        <v>121</v>
      </c>
      <c r="C507" t="s">
        <v>84</v>
      </c>
      <c r="D507" t="s">
        <v>30</v>
      </c>
      <c r="E507" t="s">
        <v>135</v>
      </c>
      <c r="F507">
        <v>741.41</v>
      </c>
      <c r="G507" t="s">
        <v>121</v>
      </c>
      <c r="H507" t="s">
        <v>12</v>
      </c>
    </row>
    <row r="508" spans="1:8" hidden="1" x14ac:dyDescent="0.25">
      <c r="A508" t="s">
        <v>13</v>
      </c>
      <c r="B508" t="s">
        <v>14</v>
      </c>
      <c r="C508" t="s">
        <v>40</v>
      </c>
      <c r="D508" t="s">
        <v>19</v>
      </c>
      <c r="E508" t="s">
        <v>135</v>
      </c>
      <c r="F508">
        <v>34.785200000000003</v>
      </c>
      <c r="G508" t="s">
        <v>14</v>
      </c>
      <c r="H508" t="s">
        <v>12</v>
      </c>
    </row>
    <row r="509" spans="1:8" hidden="1" x14ac:dyDescent="0.25">
      <c r="A509" t="s">
        <v>70</v>
      </c>
      <c r="B509" t="s">
        <v>131</v>
      </c>
      <c r="C509" t="s">
        <v>21</v>
      </c>
      <c r="D509" t="s">
        <v>21</v>
      </c>
      <c r="E509" t="s">
        <v>135</v>
      </c>
      <c r="F509">
        <v>168.53</v>
      </c>
    </row>
    <row r="510" spans="1:8" hidden="1" x14ac:dyDescent="0.25">
      <c r="A510" t="s">
        <v>13</v>
      </c>
      <c r="B510" t="s">
        <v>14</v>
      </c>
      <c r="C510" t="s">
        <v>24</v>
      </c>
      <c r="D510" t="s">
        <v>24</v>
      </c>
      <c r="E510" t="s">
        <v>135</v>
      </c>
      <c r="F510">
        <v>132.70359999999999</v>
      </c>
      <c r="G510" t="s">
        <v>14</v>
      </c>
      <c r="H510" t="s">
        <v>12</v>
      </c>
    </row>
    <row r="511" spans="1:8" hidden="1" x14ac:dyDescent="0.25">
      <c r="A511" t="s">
        <v>13</v>
      </c>
      <c r="B511" t="s">
        <v>14</v>
      </c>
      <c r="C511" t="s">
        <v>22</v>
      </c>
      <c r="D511" t="s">
        <v>22</v>
      </c>
      <c r="E511" t="s">
        <v>135</v>
      </c>
      <c r="F511">
        <v>152.41800000000001</v>
      </c>
      <c r="G511" t="s">
        <v>14</v>
      </c>
      <c r="H511" t="s">
        <v>12</v>
      </c>
    </row>
    <row r="512" spans="1:8" hidden="1" x14ac:dyDescent="0.25">
      <c r="A512" t="s">
        <v>70</v>
      </c>
      <c r="B512" t="s">
        <v>131</v>
      </c>
      <c r="C512" t="s">
        <v>22</v>
      </c>
      <c r="D512" t="s">
        <v>22</v>
      </c>
      <c r="E512" t="s">
        <v>135</v>
      </c>
      <c r="F512">
        <v>228.74</v>
      </c>
    </row>
    <row r="513" spans="1:8" hidden="1" x14ac:dyDescent="0.25">
      <c r="A513" t="s">
        <v>70</v>
      </c>
      <c r="B513" t="s">
        <v>121</v>
      </c>
      <c r="C513" t="s">
        <v>84</v>
      </c>
      <c r="D513" t="s">
        <v>15</v>
      </c>
      <c r="E513" t="s">
        <v>135</v>
      </c>
      <c r="F513">
        <v>44.92</v>
      </c>
      <c r="G513" t="s">
        <v>121</v>
      </c>
      <c r="H513" t="s">
        <v>12</v>
      </c>
    </row>
    <row r="514" spans="1:8" hidden="1" x14ac:dyDescent="0.25">
      <c r="A514" t="s">
        <v>70</v>
      </c>
      <c r="B514" t="s">
        <v>131</v>
      </c>
      <c r="C514" t="s">
        <v>19</v>
      </c>
      <c r="D514" t="s">
        <v>26</v>
      </c>
      <c r="E514" t="s">
        <v>135</v>
      </c>
      <c r="F514">
        <v>37.97</v>
      </c>
    </row>
    <row r="515" spans="1:8" hidden="1" x14ac:dyDescent="0.25">
      <c r="A515" t="s">
        <v>138</v>
      </c>
      <c r="B515" t="s">
        <v>104</v>
      </c>
      <c r="C515" t="s">
        <v>37</v>
      </c>
      <c r="D515" t="s">
        <v>18</v>
      </c>
      <c r="E515" t="s">
        <v>135</v>
      </c>
      <c r="F515">
        <v>14.48</v>
      </c>
    </row>
    <row r="516" spans="1:8" hidden="1" x14ac:dyDescent="0.25">
      <c r="A516" t="s">
        <v>138</v>
      </c>
      <c r="B516" t="s">
        <v>66</v>
      </c>
      <c r="C516" t="s">
        <v>18</v>
      </c>
      <c r="D516" t="s">
        <v>18</v>
      </c>
      <c r="E516" t="s">
        <v>135</v>
      </c>
      <c r="F516">
        <v>46.57</v>
      </c>
    </row>
    <row r="517" spans="1:8" hidden="1" x14ac:dyDescent="0.25">
      <c r="A517" t="s">
        <v>138</v>
      </c>
      <c r="B517" t="s">
        <v>102</v>
      </c>
      <c r="C517" t="s">
        <v>23</v>
      </c>
      <c r="D517" t="s">
        <v>10</v>
      </c>
      <c r="E517" t="s">
        <v>135</v>
      </c>
      <c r="F517">
        <v>34.213200000000001</v>
      </c>
    </row>
    <row r="518" spans="1:8" hidden="1" x14ac:dyDescent="0.25">
      <c r="A518" t="s">
        <v>138</v>
      </c>
      <c r="B518" t="s">
        <v>102</v>
      </c>
      <c r="C518" t="s">
        <v>23</v>
      </c>
      <c r="D518" t="s">
        <v>23</v>
      </c>
      <c r="E518" t="s">
        <v>135</v>
      </c>
      <c r="F518">
        <v>10.128</v>
      </c>
    </row>
    <row r="519" spans="1:8" hidden="1" x14ac:dyDescent="0.25">
      <c r="A519" t="s">
        <v>138</v>
      </c>
      <c r="B519" t="s">
        <v>102</v>
      </c>
      <c r="C519" t="s">
        <v>15</v>
      </c>
      <c r="D519" t="s">
        <v>15</v>
      </c>
      <c r="E519" t="s">
        <v>135</v>
      </c>
      <c r="F519">
        <v>20.274000000000001</v>
      </c>
    </row>
    <row r="520" spans="1:8" hidden="1" x14ac:dyDescent="0.25">
      <c r="A520" t="s">
        <v>109</v>
      </c>
      <c r="B520" t="s">
        <v>137</v>
      </c>
      <c r="C520" t="s">
        <v>32</v>
      </c>
      <c r="D520" t="s">
        <v>18</v>
      </c>
      <c r="E520" t="s">
        <v>135</v>
      </c>
      <c r="F520">
        <v>308.92</v>
      </c>
    </row>
    <row r="521" spans="1:8" hidden="1" x14ac:dyDescent="0.25">
      <c r="A521" t="s">
        <v>70</v>
      </c>
      <c r="B521" t="s">
        <v>121</v>
      </c>
      <c r="C521" t="s">
        <v>30</v>
      </c>
      <c r="D521" t="s">
        <v>30</v>
      </c>
      <c r="E521" t="s">
        <v>135</v>
      </c>
      <c r="F521">
        <v>869.05</v>
      </c>
      <c r="G521" t="s">
        <v>121</v>
      </c>
      <c r="H521" t="s">
        <v>12</v>
      </c>
    </row>
    <row r="522" spans="1:8" hidden="1" x14ac:dyDescent="0.25">
      <c r="A522" t="s">
        <v>46</v>
      </c>
      <c r="B522" t="s">
        <v>111</v>
      </c>
      <c r="C522" t="s">
        <v>140</v>
      </c>
      <c r="D522" t="s">
        <v>15</v>
      </c>
      <c r="E522" t="s">
        <v>135</v>
      </c>
      <c r="F522">
        <v>14.61</v>
      </c>
    </row>
    <row r="523" spans="1:8" hidden="1" x14ac:dyDescent="0.25">
      <c r="A523" t="s">
        <v>49</v>
      </c>
      <c r="B523" t="s">
        <v>51</v>
      </c>
      <c r="C523" t="s">
        <v>24</v>
      </c>
      <c r="D523" t="s">
        <v>24</v>
      </c>
      <c r="E523" t="s">
        <v>135</v>
      </c>
      <c r="F523">
        <v>349.22</v>
      </c>
      <c r="G523" t="s">
        <v>51</v>
      </c>
      <c r="H523" t="s">
        <v>12</v>
      </c>
    </row>
    <row r="524" spans="1:8" hidden="1" x14ac:dyDescent="0.25">
      <c r="A524" t="s">
        <v>70</v>
      </c>
      <c r="B524" t="s">
        <v>141</v>
      </c>
      <c r="C524" t="s">
        <v>37</v>
      </c>
      <c r="D524" t="s">
        <v>22</v>
      </c>
      <c r="E524" t="s">
        <v>135</v>
      </c>
      <c r="F524">
        <v>7.57</v>
      </c>
    </row>
    <row r="525" spans="1:8" hidden="1" x14ac:dyDescent="0.25">
      <c r="A525" t="s">
        <v>49</v>
      </c>
      <c r="B525" t="s">
        <v>51</v>
      </c>
      <c r="C525" t="s">
        <v>22</v>
      </c>
      <c r="D525" t="s">
        <v>22</v>
      </c>
      <c r="E525" t="s">
        <v>135</v>
      </c>
      <c r="F525">
        <v>401.1</v>
      </c>
      <c r="G525" t="s">
        <v>51</v>
      </c>
      <c r="H525" t="s">
        <v>12</v>
      </c>
    </row>
    <row r="526" spans="1:8" hidden="1" x14ac:dyDescent="0.25">
      <c r="A526" t="s">
        <v>70</v>
      </c>
      <c r="B526" t="s">
        <v>121</v>
      </c>
      <c r="C526" t="s">
        <v>30</v>
      </c>
      <c r="D526" t="s">
        <v>24</v>
      </c>
      <c r="E526" t="s">
        <v>135</v>
      </c>
      <c r="F526">
        <v>140.31</v>
      </c>
      <c r="G526" t="s">
        <v>121</v>
      </c>
      <c r="H526" t="s">
        <v>12</v>
      </c>
    </row>
    <row r="527" spans="1:8" hidden="1" x14ac:dyDescent="0.25">
      <c r="A527" t="s">
        <v>70</v>
      </c>
      <c r="B527" t="s">
        <v>121</v>
      </c>
      <c r="C527" t="s">
        <v>30</v>
      </c>
      <c r="D527" t="s">
        <v>27</v>
      </c>
      <c r="E527" t="s">
        <v>135</v>
      </c>
      <c r="F527">
        <v>15.27</v>
      </c>
      <c r="G527" t="s">
        <v>121</v>
      </c>
      <c r="H527" t="s">
        <v>12</v>
      </c>
    </row>
    <row r="528" spans="1:8" hidden="1" x14ac:dyDescent="0.25">
      <c r="A528" t="s">
        <v>70</v>
      </c>
      <c r="B528" t="s">
        <v>121</v>
      </c>
      <c r="C528" t="s">
        <v>15</v>
      </c>
      <c r="D528" t="s">
        <v>23</v>
      </c>
      <c r="E528" t="s">
        <v>135</v>
      </c>
      <c r="F528">
        <v>646.70000000000005</v>
      </c>
      <c r="G528" t="s">
        <v>121</v>
      </c>
      <c r="H528" t="s">
        <v>12</v>
      </c>
    </row>
    <row r="529" spans="1:8" hidden="1" x14ac:dyDescent="0.25">
      <c r="A529" t="s">
        <v>70</v>
      </c>
      <c r="B529" t="s">
        <v>121</v>
      </c>
      <c r="C529" t="s">
        <v>30</v>
      </c>
      <c r="D529" t="s">
        <v>22</v>
      </c>
      <c r="E529" t="s">
        <v>135</v>
      </c>
      <c r="F529">
        <v>713.17</v>
      </c>
      <c r="G529" t="s">
        <v>121</v>
      </c>
      <c r="H529" t="s">
        <v>12</v>
      </c>
    </row>
    <row r="530" spans="1:8" hidden="1" x14ac:dyDescent="0.25">
      <c r="A530" t="s">
        <v>49</v>
      </c>
      <c r="B530" t="s">
        <v>51</v>
      </c>
      <c r="C530" t="s">
        <v>18</v>
      </c>
      <c r="D530" t="s">
        <v>18</v>
      </c>
      <c r="E530" t="s">
        <v>135</v>
      </c>
      <c r="F530">
        <v>200.97</v>
      </c>
      <c r="G530" t="s">
        <v>51</v>
      </c>
      <c r="H530" t="s">
        <v>12</v>
      </c>
    </row>
    <row r="531" spans="1:8" hidden="1" x14ac:dyDescent="0.25">
      <c r="A531" t="s">
        <v>49</v>
      </c>
      <c r="B531" t="s">
        <v>51</v>
      </c>
      <c r="C531" t="s">
        <v>15</v>
      </c>
      <c r="D531" t="s">
        <v>15</v>
      </c>
      <c r="E531" t="s">
        <v>135</v>
      </c>
      <c r="F531">
        <v>120.13</v>
      </c>
      <c r="G531" t="s">
        <v>51</v>
      </c>
      <c r="H531" t="s">
        <v>12</v>
      </c>
    </row>
    <row r="532" spans="1:8" hidden="1" x14ac:dyDescent="0.25">
      <c r="A532" t="s">
        <v>49</v>
      </c>
      <c r="B532" t="s">
        <v>51</v>
      </c>
      <c r="C532" t="s">
        <v>30</v>
      </c>
      <c r="D532" t="s">
        <v>30</v>
      </c>
      <c r="E532" t="s">
        <v>135</v>
      </c>
      <c r="F532">
        <v>360.13</v>
      </c>
      <c r="G532" t="s">
        <v>51</v>
      </c>
      <c r="H532" t="s">
        <v>12</v>
      </c>
    </row>
    <row r="533" spans="1:8" hidden="1" x14ac:dyDescent="0.25">
      <c r="A533" t="s">
        <v>46</v>
      </c>
      <c r="B533" t="s">
        <v>47</v>
      </c>
      <c r="C533" t="s">
        <v>17</v>
      </c>
      <c r="D533" t="s">
        <v>30</v>
      </c>
      <c r="E533" t="s">
        <v>135</v>
      </c>
      <c r="F533">
        <v>62.03</v>
      </c>
      <c r="G533" t="s">
        <v>47</v>
      </c>
      <c r="H533" t="s">
        <v>12</v>
      </c>
    </row>
    <row r="534" spans="1:8" hidden="1" x14ac:dyDescent="0.25">
      <c r="A534" t="s">
        <v>46</v>
      </c>
      <c r="B534" t="s">
        <v>47</v>
      </c>
      <c r="C534" t="s">
        <v>17</v>
      </c>
      <c r="D534" t="s">
        <v>15</v>
      </c>
      <c r="E534" t="s">
        <v>135</v>
      </c>
      <c r="F534">
        <v>28.84</v>
      </c>
      <c r="G534" t="s">
        <v>47</v>
      </c>
      <c r="H534" t="s">
        <v>12</v>
      </c>
    </row>
    <row r="535" spans="1:8" hidden="1" x14ac:dyDescent="0.25">
      <c r="A535" t="s">
        <v>46</v>
      </c>
      <c r="B535" t="s">
        <v>47</v>
      </c>
      <c r="C535" t="s">
        <v>139</v>
      </c>
      <c r="D535" t="s">
        <v>23</v>
      </c>
      <c r="E535" t="s">
        <v>135</v>
      </c>
      <c r="F535">
        <v>47.459999999999987</v>
      </c>
      <c r="G535" t="s">
        <v>47</v>
      </c>
      <c r="H535" t="s">
        <v>12</v>
      </c>
    </row>
    <row r="536" spans="1:8" hidden="1" x14ac:dyDescent="0.25">
      <c r="A536" t="s">
        <v>46</v>
      </c>
      <c r="B536" t="s">
        <v>47</v>
      </c>
      <c r="C536" t="s">
        <v>139</v>
      </c>
      <c r="D536" t="s">
        <v>30</v>
      </c>
      <c r="E536" t="s">
        <v>135</v>
      </c>
      <c r="F536">
        <v>46.26</v>
      </c>
      <c r="G536" t="s">
        <v>47</v>
      </c>
      <c r="H536" t="s">
        <v>12</v>
      </c>
    </row>
    <row r="537" spans="1:8" hidden="1" x14ac:dyDescent="0.25">
      <c r="A537" t="s">
        <v>46</v>
      </c>
      <c r="B537" t="s">
        <v>47</v>
      </c>
      <c r="C537" t="s">
        <v>142</v>
      </c>
      <c r="D537" t="s">
        <v>23</v>
      </c>
      <c r="E537" t="s">
        <v>135</v>
      </c>
      <c r="F537">
        <v>19.91</v>
      </c>
      <c r="G537" t="s">
        <v>47</v>
      </c>
      <c r="H537" t="s">
        <v>12</v>
      </c>
    </row>
    <row r="538" spans="1:8" hidden="1" x14ac:dyDescent="0.25">
      <c r="A538" t="s">
        <v>107</v>
      </c>
      <c r="B538" t="s">
        <v>108</v>
      </c>
      <c r="C538" t="s">
        <v>30</v>
      </c>
      <c r="D538" t="s">
        <v>30</v>
      </c>
      <c r="E538" t="s">
        <v>135</v>
      </c>
      <c r="F538">
        <v>514.15</v>
      </c>
    </row>
    <row r="539" spans="1:8" hidden="1" x14ac:dyDescent="0.25">
      <c r="A539" t="s">
        <v>46</v>
      </c>
      <c r="B539" t="s">
        <v>47</v>
      </c>
      <c r="C539" t="s">
        <v>23</v>
      </c>
      <c r="D539" t="s">
        <v>23</v>
      </c>
      <c r="E539" t="s">
        <v>135</v>
      </c>
      <c r="F539">
        <v>16.82</v>
      </c>
      <c r="G539" t="s">
        <v>47</v>
      </c>
      <c r="H539" t="s">
        <v>12</v>
      </c>
    </row>
    <row r="540" spans="1:8" hidden="1" x14ac:dyDescent="0.25">
      <c r="A540" t="s">
        <v>49</v>
      </c>
      <c r="B540" t="s">
        <v>53</v>
      </c>
      <c r="C540" t="s">
        <v>10</v>
      </c>
      <c r="D540" t="s">
        <v>10</v>
      </c>
      <c r="E540" t="s">
        <v>135</v>
      </c>
      <c r="F540">
        <v>463.07</v>
      </c>
      <c r="G540" t="s">
        <v>53</v>
      </c>
      <c r="H540" t="s">
        <v>12</v>
      </c>
    </row>
    <row r="541" spans="1:8" hidden="1" x14ac:dyDescent="0.25">
      <c r="A541" t="s">
        <v>49</v>
      </c>
      <c r="B541" t="s">
        <v>54</v>
      </c>
      <c r="C541" t="s">
        <v>16</v>
      </c>
      <c r="D541" t="s">
        <v>16</v>
      </c>
      <c r="E541" t="s">
        <v>135</v>
      </c>
      <c r="F541">
        <v>153.22</v>
      </c>
    </row>
    <row r="542" spans="1:8" hidden="1" x14ac:dyDescent="0.25">
      <c r="A542" t="s">
        <v>49</v>
      </c>
      <c r="B542" t="s">
        <v>53</v>
      </c>
      <c r="C542" t="s">
        <v>27</v>
      </c>
      <c r="D542" t="s">
        <v>27</v>
      </c>
      <c r="E542" t="s">
        <v>135</v>
      </c>
      <c r="F542">
        <v>348.58</v>
      </c>
      <c r="G542" t="s">
        <v>53</v>
      </c>
      <c r="H542" t="s">
        <v>12</v>
      </c>
    </row>
    <row r="543" spans="1:8" hidden="1" x14ac:dyDescent="0.25">
      <c r="A543" t="s">
        <v>49</v>
      </c>
      <c r="B543" t="s">
        <v>53</v>
      </c>
      <c r="C543" t="s">
        <v>21</v>
      </c>
      <c r="D543" t="s">
        <v>21</v>
      </c>
      <c r="E543" t="s">
        <v>135</v>
      </c>
      <c r="F543">
        <v>299.76</v>
      </c>
      <c r="G543" t="s">
        <v>53</v>
      </c>
      <c r="H543" t="s">
        <v>12</v>
      </c>
    </row>
    <row r="544" spans="1:8" hidden="1" x14ac:dyDescent="0.25">
      <c r="A544" t="s">
        <v>49</v>
      </c>
      <c r="B544" t="s">
        <v>53</v>
      </c>
      <c r="C544" t="s">
        <v>19</v>
      </c>
      <c r="D544" t="s">
        <v>26</v>
      </c>
      <c r="E544" t="s">
        <v>135</v>
      </c>
      <c r="F544">
        <v>94.25</v>
      </c>
      <c r="G544" t="s">
        <v>53</v>
      </c>
      <c r="H544" t="s">
        <v>12</v>
      </c>
    </row>
    <row r="545" spans="1:8" hidden="1" x14ac:dyDescent="0.25">
      <c r="A545" t="s">
        <v>49</v>
      </c>
      <c r="B545" t="s">
        <v>54</v>
      </c>
      <c r="C545" t="s">
        <v>27</v>
      </c>
      <c r="D545" t="s">
        <v>27</v>
      </c>
      <c r="E545" t="s">
        <v>135</v>
      </c>
      <c r="F545">
        <v>202.21</v>
      </c>
    </row>
    <row r="546" spans="1:8" hidden="1" x14ac:dyDescent="0.25">
      <c r="A546" t="s">
        <v>70</v>
      </c>
      <c r="B546" t="s">
        <v>121</v>
      </c>
      <c r="C546" t="s">
        <v>30</v>
      </c>
      <c r="D546" t="s">
        <v>23</v>
      </c>
      <c r="E546" t="s">
        <v>135</v>
      </c>
      <c r="F546">
        <v>746.34</v>
      </c>
      <c r="G546" t="s">
        <v>121</v>
      </c>
      <c r="H546" t="s">
        <v>12</v>
      </c>
    </row>
    <row r="547" spans="1:8" hidden="1" x14ac:dyDescent="0.25">
      <c r="A547" t="s">
        <v>49</v>
      </c>
      <c r="B547" t="s">
        <v>52</v>
      </c>
      <c r="C547" t="s">
        <v>136</v>
      </c>
      <c r="D547" t="s">
        <v>26</v>
      </c>
      <c r="E547" t="s">
        <v>135</v>
      </c>
      <c r="F547">
        <v>11.15</v>
      </c>
    </row>
    <row r="548" spans="1:8" hidden="1" x14ac:dyDescent="0.25">
      <c r="A548" t="s">
        <v>49</v>
      </c>
      <c r="B548" t="s">
        <v>55</v>
      </c>
      <c r="C548" t="s">
        <v>139</v>
      </c>
      <c r="D548" t="s">
        <v>17</v>
      </c>
      <c r="E548" t="s">
        <v>135</v>
      </c>
      <c r="F548">
        <v>295.52</v>
      </c>
    </row>
    <row r="549" spans="1:8" hidden="1" x14ac:dyDescent="0.25">
      <c r="A549" t="s">
        <v>49</v>
      </c>
      <c r="B549" t="s">
        <v>143</v>
      </c>
      <c r="C549" t="s">
        <v>32</v>
      </c>
      <c r="D549" t="s">
        <v>32</v>
      </c>
      <c r="E549" t="s">
        <v>135</v>
      </c>
      <c r="F549">
        <v>296.22000000000003</v>
      </c>
    </row>
    <row r="550" spans="1:8" hidden="1" x14ac:dyDescent="0.25">
      <c r="A550" t="s">
        <v>49</v>
      </c>
      <c r="B550" t="s">
        <v>143</v>
      </c>
      <c r="C550" t="s">
        <v>32</v>
      </c>
      <c r="D550" t="s">
        <v>24</v>
      </c>
      <c r="E550" t="s">
        <v>135</v>
      </c>
      <c r="F550">
        <v>0</v>
      </c>
    </row>
    <row r="551" spans="1:8" hidden="1" x14ac:dyDescent="0.25">
      <c r="A551" t="s">
        <v>70</v>
      </c>
      <c r="B551" t="s">
        <v>121</v>
      </c>
      <c r="C551" t="s">
        <v>30</v>
      </c>
      <c r="D551" t="s">
        <v>10</v>
      </c>
      <c r="E551" t="s">
        <v>135</v>
      </c>
      <c r="F551">
        <v>122.07</v>
      </c>
      <c r="G551" t="s">
        <v>121</v>
      </c>
      <c r="H551" t="s">
        <v>12</v>
      </c>
    </row>
    <row r="552" spans="1:8" hidden="1" x14ac:dyDescent="0.25">
      <c r="A552" t="s">
        <v>70</v>
      </c>
      <c r="B552" t="s">
        <v>121</v>
      </c>
      <c r="C552" t="s">
        <v>30</v>
      </c>
      <c r="D552" t="s">
        <v>15</v>
      </c>
      <c r="E552" t="s">
        <v>135</v>
      </c>
      <c r="F552">
        <v>81.69</v>
      </c>
      <c r="G552" t="s">
        <v>121</v>
      </c>
      <c r="H552" t="s">
        <v>12</v>
      </c>
    </row>
    <row r="553" spans="1:8" hidden="1" x14ac:dyDescent="0.25">
      <c r="A553" t="s">
        <v>46</v>
      </c>
      <c r="B553" t="s">
        <v>47</v>
      </c>
      <c r="C553" t="s">
        <v>10</v>
      </c>
      <c r="D553" t="s">
        <v>10</v>
      </c>
      <c r="E553" t="s">
        <v>135</v>
      </c>
      <c r="F553">
        <v>37.65</v>
      </c>
      <c r="G553" t="s">
        <v>47</v>
      </c>
      <c r="H553" t="s">
        <v>12</v>
      </c>
    </row>
    <row r="554" spans="1:8" hidden="1" x14ac:dyDescent="0.25">
      <c r="A554" t="s">
        <v>46</v>
      </c>
      <c r="B554" t="s">
        <v>47</v>
      </c>
      <c r="C554" t="s">
        <v>10</v>
      </c>
      <c r="D554" t="s">
        <v>30</v>
      </c>
      <c r="E554" t="s">
        <v>135</v>
      </c>
      <c r="F554">
        <v>77.53</v>
      </c>
      <c r="G554" t="s">
        <v>47</v>
      </c>
      <c r="H554" t="s">
        <v>12</v>
      </c>
    </row>
    <row r="555" spans="1:8" hidden="1" x14ac:dyDescent="0.25">
      <c r="A555" t="s">
        <v>49</v>
      </c>
      <c r="B555" t="s">
        <v>55</v>
      </c>
      <c r="C555" t="s">
        <v>40</v>
      </c>
      <c r="D555" t="s">
        <v>19</v>
      </c>
      <c r="E555" t="s">
        <v>135</v>
      </c>
      <c r="F555">
        <v>91.54</v>
      </c>
    </row>
    <row r="556" spans="1:8" hidden="1" x14ac:dyDescent="0.25">
      <c r="A556" t="s">
        <v>46</v>
      </c>
      <c r="B556" t="s">
        <v>47</v>
      </c>
      <c r="C556" t="s">
        <v>139</v>
      </c>
      <c r="D556" t="s">
        <v>22</v>
      </c>
      <c r="E556" t="s">
        <v>135</v>
      </c>
      <c r="F556">
        <v>58.95</v>
      </c>
      <c r="G556" t="s">
        <v>47</v>
      </c>
      <c r="H556" t="s">
        <v>12</v>
      </c>
    </row>
    <row r="557" spans="1:8" hidden="1" x14ac:dyDescent="0.25">
      <c r="A557" t="s">
        <v>46</v>
      </c>
      <c r="B557" t="s">
        <v>47</v>
      </c>
      <c r="C557" t="s">
        <v>139</v>
      </c>
      <c r="D557" t="s">
        <v>27</v>
      </c>
      <c r="E557" t="s">
        <v>135</v>
      </c>
      <c r="F557">
        <v>67.069999999999993</v>
      </c>
      <c r="G557" t="s">
        <v>47</v>
      </c>
      <c r="H557" t="s">
        <v>12</v>
      </c>
    </row>
    <row r="558" spans="1:8" hidden="1" x14ac:dyDescent="0.25">
      <c r="A558" t="s">
        <v>46</v>
      </c>
      <c r="B558" t="s">
        <v>47</v>
      </c>
      <c r="C558" t="s">
        <v>18</v>
      </c>
      <c r="D558" t="s">
        <v>18</v>
      </c>
      <c r="E558" t="s">
        <v>135</v>
      </c>
      <c r="F558">
        <v>61.2</v>
      </c>
      <c r="G558" t="s">
        <v>47</v>
      </c>
      <c r="H558" t="s">
        <v>12</v>
      </c>
    </row>
    <row r="559" spans="1:8" hidden="1" x14ac:dyDescent="0.25">
      <c r="A559" t="s">
        <v>44</v>
      </c>
      <c r="B559" t="s">
        <v>45</v>
      </c>
      <c r="C559" t="s">
        <v>32</v>
      </c>
      <c r="D559" t="s">
        <v>23</v>
      </c>
      <c r="E559" t="s">
        <v>135</v>
      </c>
      <c r="F559">
        <v>46.4</v>
      </c>
    </row>
    <row r="560" spans="1:8" hidden="1" x14ac:dyDescent="0.25">
      <c r="A560" t="s">
        <v>46</v>
      </c>
      <c r="B560" t="s">
        <v>111</v>
      </c>
      <c r="C560" t="s">
        <v>112</v>
      </c>
      <c r="D560" t="s">
        <v>15</v>
      </c>
      <c r="E560" t="s">
        <v>135</v>
      </c>
      <c r="F560">
        <v>64.34</v>
      </c>
    </row>
    <row r="561" spans="1:6" hidden="1" x14ac:dyDescent="0.25">
      <c r="A561" t="s">
        <v>46</v>
      </c>
      <c r="B561" t="s">
        <v>111</v>
      </c>
      <c r="C561" t="s">
        <v>112</v>
      </c>
      <c r="D561" t="s">
        <v>19</v>
      </c>
      <c r="E561" t="s">
        <v>135</v>
      </c>
      <c r="F561">
        <v>15.73</v>
      </c>
    </row>
    <row r="562" spans="1:6" hidden="1" x14ac:dyDescent="0.25">
      <c r="A562" t="s">
        <v>70</v>
      </c>
      <c r="B562" t="s">
        <v>124</v>
      </c>
      <c r="C562" t="s">
        <v>15</v>
      </c>
      <c r="D562" t="s">
        <v>23</v>
      </c>
      <c r="E562" t="s">
        <v>135</v>
      </c>
      <c r="F562">
        <v>514.45000000000005</v>
      </c>
    </row>
    <row r="563" spans="1:6" hidden="1" x14ac:dyDescent="0.25">
      <c r="A563" t="s">
        <v>44</v>
      </c>
      <c r="B563" t="s">
        <v>45</v>
      </c>
      <c r="C563" t="s">
        <v>32</v>
      </c>
      <c r="D563" t="s">
        <v>32</v>
      </c>
      <c r="E563" t="s">
        <v>135</v>
      </c>
      <c r="F563">
        <v>331.89</v>
      </c>
    </row>
    <row r="564" spans="1:6" hidden="1" x14ac:dyDescent="0.25">
      <c r="A564" t="s">
        <v>46</v>
      </c>
      <c r="B564" t="s">
        <v>111</v>
      </c>
      <c r="C564" t="s">
        <v>112</v>
      </c>
      <c r="D564" t="s">
        <v>24</v>
      </c>
      <c r="E564" t="s">
        <v>135</v>
      </c>
      <c r="F564">
        <v>45.68</v>
      </c>
    </row>
    <row r="565" spans="1:6" hidden="1" x14ac:dyDescent="0.25">
      <c r="A565" t="s">
        <v>70</v>
      </c>
      <c r="B565" t="s">
        <v>124</v>
      </c>
      <c r="C565" t="s">
        <v>15</v>
      </c>
      <c r="D565" t="s">
        <v>15</v>
      </c>
      <c r="E565" t="s">
        <v>135</v>
      </c>
      <c r="F565">
        <v>87.33</v>
      </c>
    </row>
    <row r="566" spans="1:6" hidden="1" x14ac:dyDescent="0.25">
      <c r="A566" t="s">
        <v>13</v>
      </c>
      <c r="B566" t="s">
        <v>144</v>
      </c>
      <c r="C566" t="s">
        <v>32</v>
      </c>
      <c r="D566" t="s">
        <v>24</v>
      </c>
      <c r="E566" t="s">
        <v>135</v>
      </c>
      <c r="F566">
        <v>0</v>
      </c>
    </row>
    <row r="567" spans="1:6" hidden="1" x14ac:dyDescent="0.25">
      <c r="A567" t="s">
        <v>13</v>
      </c>
      <c r="B567" t="s">
        <v>144</v>
      </c>
      <c r="C567" t="s">
        <v>32</v>
      </c>
      <c r="D567" t="s">
        <v>32</v>
      </c>
      <c r="E567" t="s">
        <v>135</v>
      </c>
      <c r="F567">
        <v>225.12719999999999</v>
      </c>
    </row>
    <row r="568" spans="1:6" hidden="1" x14ac:dyDescent="0.25">
      <c r="A568" t="s">
        <v>49</v>
      </c>
      <c r="B568" t="s">
        <v>54</v>
      </c>
      <c r="C568" t="s">
        <v>10</v>
      </c>
      <c r="D568" t="s">
        <v>10</v>
      </c>
      <c r="E568" t="s">
        <v>135</v>
      </c>
      <c r="F568">
        <v>142.88</v>
      </c>
    </row>
    <row r="569" spans="1:6" hidden="1" x14ac:dyDescent="0.25">
      <c r="A569" t="s">
        <v>46</v>
      </c>
      <c r="B569" t="s">
        <v>111</v>
      </c>
      <c r="C569" t="s">
        <v>112</v>
      </c>
      <c r="D569" t="s">
        <v>21</v>
      </c>
      <c r="E569" t="s">
        <v>135</v>
      </c>
      <c r="F569">
        <v>52.53</v>
      </c>
    </row>
    <row r="570" spans="1:6" hidden="1" x14ac:dyDescent="0.25">
      <c r="A570" t="s">
        <v>46</v>
      </c>
      <c r="B570" t="s">
        <v>111</v>
      </c>
      <c r="C570" t="s">
        <v>112</v>
      </c>
      <c r="D570" t="s">
        <v>27</v>
      </c>
      <c r="E570" t="s">
        <v>135</v>
      </c>
      <c r="F570">
        <v>15.4</v>
      </c>
    </row>
    <row r="571" spans="1:6" hidden="1" x14ac:dyDescent="0.25">
      <c r="A571" t="s">
        <v>46</v>
      </c>
      <c r="B571" t="s">
        <v>111</v>
      </c>
      <c r="C571" t="s">
        <v>140</v>
      </c>
      <c r="D571" t="s">
        <v>10</v>
      </c>
      <c r="E571" t="s">
        <v>135</v>
      </c>
      <c r="F571">
        <v>297.19</v>
      </c>
    </row>
    <row r="572" spans="1:6" hidden="1" x14ac:dyDescent="0.25">
      <c r="A572" t="s">
        <v>46</v>
      </c>
      <c r="B572" t="s">
        <v>111</v>
      </c>
      <c r="C572" t="s">
        <v>140</v>
      </c>
      <c r="D572" t="s">
        <v>23</v>
      </c>
      <c r="E572" t="s">
        <v>135</v>
      </c>
      <c r="F572">
        <v>48.83</v>
      </c>
    </row>
    <row r="573" spans="1:6" hidden="1" x14ac:dyDescent="0.25">
      <c r="A573" t="s">
        <v>46</v>
      </c>
      <c r="B573" t="s">
        <v>111</v>
      </c>
      <c r="C573" t="s">
        <v>112</v>
      </c>
      <c r="D573" t="s">
        <v>48</v>
      </c>
      <c r="E573" t="s">
        <v>135</v>
      </c>
      <c r="F573">
        <v>19.39</v>
      </c>
    </row>
    <row r="574" spans="1:6" hidden="1" x14ac:dyDescent="0.25">
      <c r="A574" t="s">
        <v>46</v>
      </c>
      <c r="B574" t="s">
        <v>111</v>
      </c>
      <c r="C574" t="s">
        <v>112</v>
      </c>
      <c r="D574" t="s">
        <v>23</v>
      </c>
      <c r="E574" t="s">
        <v>135</v>
      </c>
      <c r="F574">
        <v>26.63</v>
      </c>
    </row>
    <row r="575" spans="1:6" hidden="1" x14ac:dyDescent="0.25">
      <c r="A575" t="s">
        <v>70</v>
      </c>
      <c r="B575" t="s">
        <v>124</v>
      </c>
      <c r="C575" t="s">
        <v>15</v>
      </c>
      <c r="D575" t="s">
        <v>27</v>
      </c>
      <c r="E575" t="s">
        <v>135</v>
      </c>
      <c r="F575">
        <v>26.54</v>
      </c>
    </row>
    <row r="576" spans="1:6" hidden="1" x14ac:dyDescent="0.25">
      <c r="A576" t="s">
        <v>44</v>
      </c>
      <c r="B576" t="s">
        <v>45</v>
      </c>
      <c r="C576" t="s">
        <v>32</v>
      </c>
      <c r="D576" t="s">
        <v>15</v>
      </c>
      <c r="E576" t="s">
        <v>135</v>
      </c>
      <c r="F576">
        <v>118.7</v>
      </c>
    </row>
    <row r="577" spans="1:8" hidden="1" x14ac:dyDescent="0.25">
      <c r="A577" t="s">
        <v>70</v>
      </c>
      <c r="B577" t="s">
        <v>122</v>
      </c>
      <c r="C577" t="s">
        <v>10</v>
      </c>
      <c r="D577" t="s">
        <v>10</v>
      </c>
      <c r="E577" t="s">
        <v>135</v>
      </c>
      <c r="F577">
        <v>63.7</v>
      </c>
    </row>
    <row r="578" spans="1:8" hidden="1" x14ac:dyDescent="0.25">
      <c r="A578" t="s">
        <v>70</v>
      </c>
      <c r="B578" t="s">
        <v>121</v>
      </c>
      <c r="C578" t="s">
        <v>15</v>
      </c>
      <c r="D578" t="s">
        <v>24</v>
      </c>
      <c r="E578" t="s">
        <v>135</v>
      </c>
      <c r="F578">
        <v>159.63</v>
      </c>
      <c r="G578" t="s">
        <v>121</v>
      </c>
      <c r="H578" t="s">
        <v>12</v>
      </c>
    </row>
    <row r="579" spans="1:8" hidden="1" x14ac:dyDescent="0.25">
      <c r="A579" t="s">
        <v>46</v>
      </c>
      <c r="B579" t="s">
        <v>47</v>
      </c>
      <c r="C579" t="s">
        <v>19</v>
      </c>
      <c r="D579" t="s">
        <v>19</v>
      </c>
      <c r="E579" t="s">
        <v>135</v>
      </c>
      <c r="F579">
        <v>50.15</v>
      </c>
      <c r="G579" t="s">
        <v>47</v>
      </c>
      <c r="H579" t="s">
        <v>12</v>
      </c>
    </row>
    <row r="580" spans="1:8" hidden="1" x14ac:dyDescent="0.25">
      <c r="A580" t="s">
        <v>46</v>
      </c>
      <c r="B580" t="s">
        <v>47</v>
      </c>
      <c r="C580" t="s">
        <v>22</v>
      </c>
      <c r="D580" t="s">
        <v>10</v>
      </c>
      <c r="E580" t="s">
        <v>135</v>
      </c>
      <c r="F580">
        <v>7.52</v>
      </c>
      <c r="G580" t="s">
        <v>47</v>
      </c>
      <c r="H580" t="s">
        <v>12</v>
      </c>
    </row>
    <row r="581" spans="1:8" hidden="1" x14ac:dyDescent="0.25">
      <c r="A581" t="s">
        <v>70</v>
      </c>
      <c r="B581" t="s">
        <v>124</v>
      </c>
      <c r="C581" t="s">
        <v>27</v>
      </c>
      <c r="D581" t="s">
        <v>22</v>
      </c>
      <c r="E581" t="s">
        <v>135</v>
      </c>
      <c r="F581">
        <v>339.1</v>
      </c>
    </row>
    <row r="582" spans="1:8" hidden="1" x14ac:dyDescent="0.25">
      <c r="A582" t="s">
        <v>46</v>
      </c>
      <c r="B582" t="s">
        <v>47</v>
      </c>
      <c r="C582" t="s">
        <v>24</v>
      </c>
      <c r="D582" t="s">
        <v>24</v>
      </c>
      <c r="E582" t="s">
        <v>135</v>
      </c>
      <c r="F582">
        <v>138.85</v>
      </c>
      <c r="G582" t="s">
        <v>47</v>
      </c>
      <c r="H582" t="s">
        <v>12</v>
      </c>
    </row>
    <row r="583" spans="1:8" hidden="1" x14ac:dyDescent="0.25">
      <c r="A583" t="s">
        <v>49</v>
      </c>
      <c r="B583" t="s">
        <v>51</v>
      </c>
      <c r="C583" t="s">
        <v>136</v>
      </c>
      <c r="D583" t="s">
        <v>26</v>
      </c>
      <c r="E583" t="s">
        <v>135</v>
      </c>
      <c r="F583">
        <v>45.12</v>
      </c>
      <c r="G583" t="s">
        <v>51</v>
      </c>
      <c r="H583" t="s">
        <v>12</v>
      </c>
    </row>
    <row r="584" spans="1:8" hidden="1" x14ac:dyDescent="0.25">
      <c r="A584" t="s">
        <v>70</v>
      </c>
      <c r="B584" t="s">
        <v>124</v>
      </c>
      <c r="C584" t="s">
        <v>21</v>
      </c>
      <c r="D584" t="s">
        <v>21</v>
      </c>
      <c r="E584" t="s">
        <v>135</v>
      </c>
      <c r="F584">
        <v>1.52</v>
      </c>
    </row>
    <row r="585" spans="1:8" hidden="1" x14ac:dyDescent="0.25">
      <c r="A585" t="s">
        <v>49</v>
      </c>
      <c r="B585" t="s">
        <v>51</v>
      </c>
      <c r="C585" t="s">
        <v>23</v>
      </c>
      <c r="D585" t="s">
        <v>23</v>
      </c>
      <c r="E585" t="s">
        <v>135</v>
      </c>
      <c r="F585">
        <v>113.23</v>
      </c>
      <c r="G585" t="s">
        <v>51</v>
      </c>
      <c r="H585" t="s">
        <v>12</v>
      </c>
    </row>
    <row r="586" spans="1:8" hidden="1" x14ac:dyDescent="0.25">
      <c r="A586" t="s">
        <v>70</v>
      </c>
      <c r="B586" t="s">
        <v>124</v>
      </c>
      <c r="C586" t="s">
        <v>24</v>
      </c>
      <c r="D586" t="s">
        <v>24</v>
      </c>
      <c r="E586" t="s">
        <v>135</v>
      </c>
      <c r="F586">
        <v>738.04</v>
      </c>
    </row>
    <row r="587" spans="1:8" hidden="1" x14ac:dyDescent="0.25">
      <c r="A587" t="s">
        <v>70</v>
      </c>
      <c r="B587" t="s">
        <v>124</v>
      </c>
      <c r="C587" t="s">
        <v>22</v>
      </c>
      <c r="D587" t="s">
        <v>30</v>
      </c>
      <c r="E587" t="s">
        <v>135</v>
      </c>
      <c r="F587">
        <v>119.95</v>
      </c>
    </row>
    <row r="588" spans="1:8" hidden="1" x14ac:dyDescent="0.25">
      <c r="A588" t="s">
        <v>46</v>
      </c>
      <c r="B588" t="s">
        <v>47</v>
      </c>
      <c r="C588" t="s">
        <v>27</v>
      </c>
      <c r="D588" t="s">
        <v>22</v>
      </c>
      <c r="E588" t="s">
        <v>135</v>
      </c>
      <c r="F588">
        <v>20.420000000000002</v>
      </c>
      <c r="G588" t="s">
        <v>47</v>
      </c>
      <c r="H588" t="s">
        <v>12</v>
      </c>
    </row>
    <row r="589" spans="1:8" hidden="1" x14ac:dyDescent="0.25">
      <c r="A589" t="s">
        <v>49</v>
      </c>
      <c r="B589" t="s">
        <v>51</v>
      </c>
      <c r="C589" t="s">
        <v>23</v>
      </c>
      <c r="D589" t="s">
        <v>10</v>
      </c>
      <c r="E589" t="s">
        <v>135</v>
      </c>
      <c r="F589">
        <v>285.11</v>
      </c>
      <c r="G589" t="s">
        <v>51</v>
      </c>
      <c r="H589" t="s">
        <v>12</v>
      </c>
    </row>
    <row r="590" spans="1:8" hidden="1" x14ac:dyDescent="0.25">
      <c r="A590" t="s">
        <v>46</v>
      </c>
      <c r="B590" t="s">
        <v>47</v>
      </c>
      <c r="C590" t="s">
        <v>27</v>
      </c>
      <c r="D590" t="s">
        <v>21</v>
      </c>
      <c r="E590" t="s">
        <v>135</v>
      </c>
      <c r="F590">
        <v>17.8</v>
      </c>
      <c r="G590" t="s">
        <v>47</v>
      </c>
      <c r="H590" t="s">
        <v>12</v>
      </c>
    </row>
    <row r="591" spans="1:8" hidden="1" x14ac:dyDescent="0.25">
      <c r="A591" t="s">
        <v>46</v>
      </c>
      <c r="B591" t="s">
        <v>47</v>
      </c>
      <c r="C591" t="s">
        <v>27</v>
      </c>
      <c r="D591" t="s">
        <v>27</v>
      </c>
      <c r="E591" t="s">
        <v>135</v>
      </c>
      <c r="F591">
        <v>66.12</v>
      </c>
      <c r="G591" t="s">
        <v>47</v>
      </c>
      <c r="H591" t="s">
        <v>12</v>
      </c>
    </row>
    <row r="592" spans="1:8" hidden="1" x14ac:dyDescent="0.25">
      <c r="A592" t="s">
        <v>46</v>
      </c>
      <c r="B592" t="s">
        <v>111</v>
      </c>
      <c r="C592" t="s">
        <v>140</v>
      </c>
      <c r="D592" t="s">
        <v>27</v>
      </c>
      <c r="E592" t="s">
        <v>135</v>
      </c>
      <c r="F592">
        <v>12.42</v>
      </c>
    </row>
    <row r="593" spans="1:8" hidden="1" x14ac:dyDescent="0.25">
      <c r="A593" t="s">
        <v>46</v>
      </c>
      <c r="B593" t="s">
        <v>111</v>
      </c>
      <c r="C593" t="s">
        <v>112</v>
      </c>
      <c r="D593" t="s">
        <v>26</v>
      </c>
      <c r="E593" t="s">
        <v>135</v>
      </c>
      <c r="F593">
        <v>71.930000000000007</v>
      </c>
    </row>
    <row r="594" spans="1:8" hidden="1" x14ac:dyDescent="0.25">
      <c r="A594" t="s">
        <v>70</v>
      </c>
      <c r="B594" t="s">
        <v>71</v>
      </c>
      <c r="C594" t="s">
        <v>15</v>
      </c>
      <c r="D594" t="s">
        <v>20</v>
      </c>
      <c r="E594" t="s">
        <v>135</v>
      </c>
      <c r="F594">
        <v>91.17</v>
      </c>
    </row>
    <row r="595" spans="1:8" hidden="1" x14ac:dyDescent="0.25">
      <c r="A595" t="s">
        <v>70</v>
      </c>
      <c r="B595" t="s">
        <v>131</v>
      </c>
      <c r="C595" t="s">
        <v>15</v>
      </c>
      <c r="D595" t="s">
        <v>15</v>
      </c>
      <c r="E595" t="s">
        <v>135</v>
      </c>
      <c r="F595">
        <v>136.6</v>
      </c>
    </row>
    <row r="596" spans="1:8" hidden="1" x14ac:dyDescent="0.25">
      <c r="A596" t="s">
        <v>8</v>
      </c>
      <c r="B596" t="s">
        <v>123</v>
      </c>
      <c r="C596" t="s">
        <v>10</v>
      </c>
      <c r="D596" t="s">
        <v>10</v>
      </c>
      <c r="E596" t="s">
        <v>135</v>
      </c>
      <c r="F596">
        <v>374.47</v>
      </c>
    </row>
    <row r="597" spans="1:8" hidden="1" x14ac:dyDescent="0.25">
      <c r="A597" t="s">
        <v>81</v>
      </c>
      <c r="B597" t="s">
        <v>83</v>
      </c>
      <c r="C597" t="s">
        <v>27</v>
      </c>
      <c r="D597" t="s">
        <v>27</v>
      </c>
      <c r="E597" t="s">
        <v>135</v>
      </c>
      <c r="F597">
        <v>358.57</v>
      </c>
      <c r="G597" t="s">
        <v>83</v>
      </c>
      <c r="H597" t="s">
        <v>12</v>
      </c>
    </row>
    <row r="598" spans="1:8" hidden="1" x14ac:dyDescent="0.25">
      <c r="A598" t="s">
        <v>81</v>
      </c>
      <c r="B598" t="s">
        <v>145</v>
      </c>
      <c r="C598" t="s">
        <v>24</v>
      </c>
      <c r="D598" t="s">
        <v>24</v>
      </c>
      <c r="E598" t="s">
        <v>135</v>
      </c>
      <c r="F598">
        <v>464.11</v>
      </c>
    </row>
    <row r="599" spans="1:8" x14ac:dyDescent="0.25">
      <c r="A599" t="s">
        <v>8</v>
      </c>
      <c r="B599" t="s">
        <v>129</v>
      </c>
      <c r="C599" t="s">
        <v>21</v>
      </c>
      <c r="D599" t="s">
        <v>27</v>
      </c>
      <c r="E599" t="s">
        <v>135</v>
      </c>
      <c r="F599">
        <v>24.72</v>
      </c>
    </row>
    <row r="600" spans="1:8" hidden="1" x14ac:dyDescent="0.25">
      <c r="A600" t="s">
        <v>81</v>
      </c>
      <c r="B600" t="s">
        <v>87</v>
      </c>
      <c r="C600" t="s">
        <v>19</v>
      </c>
      <c r="D600" t="s">
        <v>26</v>
      </c>
      <c r="E600" t="s">
        <v>135</v>
      </c>
      <c r="F600">
        <v>16.547999999999998</v>
      </c>
    </row>
    <row r="601" spans="1:8" hidden="1" x14ac:dyDescent="0.25">
      <c r="A601" t="s">
        <v>8</v>
      </c>
      <c r="B601" t="s">
        <v>129</v>
      </c>
      <c r="C601" t="s">
        <v>40</v>
      </c>
      <c r="D601" t="s">
        <v>19</v>
      </c>
      <c r="E601" t="s">
        <v>135</v>
      </c>
      <c r="F601">
        <v>5.5</v>
      </c>
    </row>
    <row r="602" spans="1:8" hidden="1" x14ac:dyDescent="0.25">
      <c r="A602" t="s">
        <v>81</v>
      </c>
      <c r="B602" t="s">
        <v>87</v>
      </c>
      <c r="C602" t="s">
        <v>24</v>
      </c>
      <c r="D602" t="s">
        <v>15</v>
      </c>
      <c r="E602" t="s">
        <v>135</v>
      </c>
      <c r="F602">
        <v>18.805499999999999</v>
      </c>
    </row>
    <row r="603" spans="1:8" hidden="1" x14ac:dyDescent="0.25">
      <c r="A603" t="s">
        <v>81</v>
      </c>
      <c r="B603" t="s">
        <v>87</v>
      </c>
      <c r="C603" t="s">
        <v>24</v>
      </c>
      <c r="D603" t="s">
        <v>24</v>
      </c>
      <c r="E603" t="s">
        <v>135</v>
      </c>
      <c r="F603">
        <v>12.481999999999999</v>
      </c>
    </row>
    <row r="604" spans="1:8" hidden="1" x14ac:dyDescent="0.25">
      <c r="A604" t="s">
        <v>81</v>
      </c>
      <c r="B604" t="s">
        <v>83</v>
      </c>
      <c r="C604" t="s">
        <v>21</v>
      </c>
      <c r="D604" t="s">
        <v>27</v>
      </c>
      <c r="E604" t="s">
        <v>135</v>
      </c>
      <c r="F604">
        <v>60.49</v>
      </c>
      <c r="G604" t="s">
        <v>83</v>
      </c>
      <c r="H604" t="s">
        <v>12</v>
      </c>
    </row>
    <row r="605" spans="1:8" hidden="1" x14ac:dyDescent="0.25">
      <c r="A605" t="s">
        <v>81</v>
      </c>
      <c r="B605" t="s">
        <v>87</v>
      </c>
      <c r="C605" t="s">
        <v>40</v>
      </c>
      <c r="D605" t="s">
        <v>26</v>
      </c>
      <c r="E605" t="s">
        <v>135</v>
      </c>
      <c r="F605">
        <v>29.943000000000001</v>
      </c>
    </row>
    <row r="606" spans="1:8" hidden="1" x14ac:dyDescent="0.25">
      <c r="A606" t="s">
        <v>8</v>
      </c>
      <c r="B606" t="s">
        <v>129</v>
      </c>
      <c r="C606" t="s">
        <v>22</v>
      </c>
      <c r="D606" t="s">
        <v>30</v>
      </c>
      <c r="E606" t="s">
        <v>135</v>
      </c>
      <c r="F606">
        <v>25.95</v>
      </c>
    </row>
    <row r="607" spans="1:8" hidden="1" x14ac:dyDescent="0.25">
      <c r="A607" t="s">
        <v>8</v>
      </c>
      <c r="B607" t="s">
        <v>129</v>
      </c>
      <c r="C607" t="s">
        <v>19</v>
      </c>
      <c r="D607" t="s">
        <v>19</v>
      </c>
      <c r="E607" t="s">
        <v>135</v>
      </c>
      <c r="F607">
        <v>23.53</v>
      </c>
    </row>
    <row r="608" spans="1:8" hidden="1" x14ac:dyDescent="0.25">
      <c r="A608" t="s">
        <v>81</v>
      </c>
      <c r="B608" t="s">
        <v>97</v>
      </c>
      <c r="C608" t="s">
        <v>27</v>
      </c>
      <c r="D608" t="s">
        <v>10</v>
      </c>
      <c r="E608" t="s">
        <v>135</v>
      </c>
      <c r="F608">
        <v>392.99</v>
      </c>
      <c r="G608" t="s">
        <v>97</v>
      </c>
      <c r="H608" t="s">
        <v>12</v>
      </c>
    </row>
    <row r="609" spans="1:8" hidden="1" x14ac:dyDescent="0.25">
      <c r="A609" t="s">
        <v>8</v>
      </c>
      <c r="B609" t="s">
        <v>129</v>
      </c>
      <c r="C609" t="s">
        <v>18</v>
      </c>
      <c r="D609" t="s">
        <v>18</v>
      </c>
      <c r="E609" t="s">
        <v>135</v>
      </c>
      <c r="F609">
        <v>12.59</v>
      </c>
    </row>
    <row r="610" spans="1:8" hidden="1" x14ac:dyDescent="0.25">
      <c r="A610" t="s">
        <v>99</v>
      </c>
      <c r="B610" t="s">
        <v>100</v>
      </c>
      <c r="C610" t="s">
        <v>32</v>
      </c>
      <c r="D610" t="s">
        <v>10</v>
      </c>
      <c r="E610" t="s">
        <v>135</v>
      </c>
      <c r="F610">
        <v>213.81</v>
      </c>
    </row>
    <row r="611" spans="1:8" hidden="1" x14ac:dyDescent="0.25">
      <c r="A611" t="s">
        <v>8</v>
      </c>
      <c r="B611" t="s">
        <v>129</v>
      </c>
      <c r="C611" t="s">
        <v>17</v>
      </c>
      <c r="D611" t="s">
        <v>17</v>
      </c>
      <c r="E611" t="s">
        <v>135</v>
      </c>
      <c r="F611">
        <v>70.319999999999993</v>
      </c>
    </row>
    <row r="612" spans="1:8" hidden="1" x14ac:dyDescent="0.25">
      <c r="A612" t="s">
        <v>99</v>
      </c>
      <c r="B612" t="s">
        <v>100</v>
      </c>
      <c r="C612" t="s">
        <v>32</v>
      </c>
      <c r="D612" t="s">
        <v>20</v>
      </c>
      <c r="E612" t="s">
        <v>135</v>
      </c>
      <c r="F612">
        <v>105.45</v>
      </c>
    </row>
    <row r="613" spans="1:8" hidden="1" x14ac:dyDescent="0.25">
      <c r="A613" t="s">
        <v>99</v>
      </c>
      <c r="B613" t="s">
        <v>100</v>
      </c>
      <c r="C613" t="s">
        <v>32</v>
      </c>
      <c r="D613" t="s">
        <v>30</v>
      </c>
      <c r="E613" t="s">
        <v>135</v>
      </c>
      <c r="F613">
        <v>138.62</v>
      </c>
    </row>
    <row r="614" spans="1:8" hidden="1" x14ac:dyDescent="0.25">
      <c r="A614" t="s">
        <v>8</v>
      </c>
      <c r="B614" t="s">
        <v>129</v>
      </c>
      <c r="C614" t="s">
        <v>24</v>
      </c>
      <c r="D614" t="s">
        <v>24</v>
      </c>
      <c r="E614" t="s">
        <v>135</v>
      </c>
      <c r="F614">
        <v>36.770000000000003</v>
      </c>
    </row>
    <row r="615" spans="1:8" hidden="1" x14ac:dyDescent="0.25">
      <c r="A615" t="s">
        <v>81</v>
      </c>
      <c r="B615" t="s">
        <v>83</v>
      </c>
      <c r="C615" t="s">
        <v>40</v>
      </c>
      <c r="D615" t="s">
        <v>26</v>
      </c>
      <c r="E615" t="s">
        <v>135</v>
      </c>
      <c r="F615">
        <v>80.09</v>
      </c>
      <c r="G615" t="s">
        <v>83</v>
      </c>
      <c r="H615" t="s">
        <v>12</v>
      </c>
    </row>
    <row r="616" spans="1:8" hidden="1" x14ac:dyDescent="0.25">
      <c r="A616" t="s">
        <v>8</v>
      </c>
      <c r="B616" t="s">
        <v>123</v>
      </c>
      <c r="C616" t="s">
        <v>30</v>
      </c>
      <c r="D616" t="s">
        <v>30</v>
      </c>
      <c r="E616" t="s">
        <v>135</v>
      </c>
      <c r="F616">
        <v>306.77999999999997</v>
      </c>
    </row>
    <row r="617" spans="1:8" hidden="1" x14ac:dyDescent="0.25">
      <c r="A617" t="s">
        <v>81</v>
      </c>
      <c r="B617" t="s">
        <v>83</v>
      </c>
      <c r="C617" t="s">
        <v>22</v>
      </c>
      <c r="D617" t="s">
        <v>22</v>
      </c>
      <c r="E617" t="s">
        <v>135</v>
      </c>
      <c r="F617">
        <v>80.11</v>
      </c>
      <c r="G617" t="s">
        <v>83</v>
      </c>
      <c r="H617" t="s">
        <v>12</v>
      </c>
    </row>
    <row r="618" spans="1:8" hidden="1" x14ac:dyDescent="0.25">
      <c r="A618" t="s">
        <v>8</v>
      </c>
      <c r="B618" t="s">
        <v>123</v>
      </c>
      <c r="C618" t="s">
        <v>17</v>
      </c>
      <c r="D618" t="s">
        <v>23</v>
      </c>
      <c r="E618" t="s">
        <v>135</v>
      </c>
      <c r="F618">
        <v>235.87</v>
      </c>
    </row>
    <row r="619" spans="1:8" hidden="1" x14ac:dyDescent="0.25">
      <c r="A619" t="s">
        <v>8</v>
      </c>
      <c r="B619" t="s">
        <v>123</v>
      </c>
      <c r="C619" t="s">
        <v>16</v>
      </c>
      <c r="D619" t="s">
        <v>15</v>
      </c>
      <c r="E619" t="s">
        <v>135</v>
      </c>
      <c r="F619">
        <v>131.53</v>
      </c>
    </row>
    <row r="620" spans="1:8" hidden="1" x14ac:dyDescent="0.25">
      <c r="A620" t="s">
        <v>81</v>
      </c>
      <c r="B620" t="s">
        <v>82</v>
      </c>
      <c r="C620" t="s">
        <v>18</v>
      </c>
      <c r="D620" t="s">
        <v>18</v>
      </c>
      <c r="E620" t="s">
        <v>135</v>
      </c>
      <c r="F620">
        <v>234.34</v>
      </c>
    </row>
    <row r="621" spans="1:8" hidden="1" x14ac:dyDescent="0.25">
      <c r="A621" t="s">
        <v>81</v>
      </c>
      <c r="B621" t="s">
        <v>82</v>
      </c>
      <c r="C621" t="s">
        <v>22</v>
      </c>
      <c r="D621" t="s">
        <v>23</v>
      </c>
      <c r="E621" t="s">
        <v>135</v>
      </c>
      <c r="F621">
        <v>420.44</v>
      </c>
    </row>
    <row r="622" spans="1:8" hidden="1" x14ac:dyDescent="0.25">
      <c r="A622" t="s">
        <v>81</v>
      </c>
      <c r="B622" t="s">
        <v>82</v>
      </c>
      <c r="C622" t="s">
        <v>22</v>
      </c>
      <c r="D622" t="s">
        <v>30</v>
      </c>
      <c r="E622" t="s">
        <v>135</v>
      </c>
      <c r="F622">
        <v>180.73</v>
      </c>
    </row>
    <row r="623" spans="1:8" hidden="1" x14ac:dyDescent="0.25">
      <c r="A623" t="s">
        <v>81</v>
      </c>
      <c r="B623" t="s">
        <v>82</v>
      </c>
      <c r="C623" t="s">
        <v>22</v>
      </c>
      <c r="D623" t="s">
        <v>22</v>
      </c>
      <c r="E623" t="s">
        <v>135</v>
      </c>
      <c r="F623">
        <v>113.42</v>
      </c>
    </row>
    <row r="624" spans="1:8" hidden="1" x14ac:dyDescent="0.25">
      <c r="A624" t="s">
        <v>81</v>
      </c>
      <c r="B624" t="s">
        <v>82</v>
      </c>
      <c r="C624" t="s">
        <v>22</v>
      </c>
      <c r="D624" t="s">
        <v>27</v>
      </c>
      <c r="E624" t="s">
        <v>135</v>
      </c>
      <c r="F624">
        <v>110.33</v>
      </c>
    </row>
    <row r="625" spans="1:8" hidden="1" x14ac:dyDescent="0.25">
      <c r="A625" t="s">
        <v>81</v>
      </c>
      <c r="B625" t="s">
        <v>82</v>
      </c>
      <c r="C625" t="s">
        <v>146</v>
      </c>
      <c r="D625" t="s">
        <v>23</v>
      </c>
      <c r="E625" t="s">
        <v>135</v>
      </c>
      <c r="F625">
        <v>98.25</v>
      </c>
    </row>
    <row r="626" spans="1:8" hidden="1" x14ac:dyDescent="0.25">
      <c r="A626" t="s">
        <v>81</v>
      </c>
      <c r="B626" t="s">
        <v>82</v>
      </c>
      <c r="C626" t="s">
        <v>146</v>
      </c>
      <c r="D626" t="s">
        <v>48</v>
      </c>
      <c r="E626" t="s">
        <v>135</v>
      </c>
      <c r="F626">
        <v>1195.29</v>
      </c>
    </row>
    <row r="627" spans="1:8" hidden="1" x14ac:dyDescent="0.25">
      <c r="A627" t="s">
        <v>81</v>
      </c>
      <c r="B627" t="s">
        <v>82</v>
      </c>
      <c r="C627" t="s">
        <v>27</v>
      </c>
      <c r="D627" t="s">
        <v>22</v>
      </c>
      <c r="E627" t="s">
        <v>135</v>
      </c>
      <c r="F627">
        <v>336.16</v>
      </c>
    </row>
    <row r="628" spans="1:8" hidden="1" x14ac:dyDescent="0.25">
      <c r="A628" t="s">
        <v>81</v>
      </c>
      <c r="B628" t="s">
        <v>82</v>
      </c>
      <c r="C628" t="s">
        <v>27</v>
      </c>
      <c r="D628" t="s">
        <v>27</v>
      </c>
      <c r="E628" t="s">
        <v>135</v>
      </c>
      <c r="F628">
        <v>3.38</v>
      </c>
    </row>
    <row r="629" spans="1:8" hidden="1" x14ac:dyDescent="0.25">
      <c r="A629" t="s">
        <v>8</v>
      </c>
      <c r="B629" t="s">
        <v>123</v>
      </c>
      <c r="C629" t="s">
        <v>15</v>
      </c>
      <c r="D629" t="s">
        <v>27</v>
      </c>
      <c r="E629" t="s">
        <v>135</v>
      </c>
      <c r="F629">
        <v>332.35</v>
      </c>
    </row>
    <row r="630" spans="1:8" hidden="1" x14ac:dyDescent="0.25">
      <c r="A630" t="s">
        <v>81</v>
      </c>
      <c r="B630" t="s">
        <v>83</v>
      </c>
      <c r="C630" t="s">
        <v>30</v>
      </c>
      <c r="D630" t="s">
        <v>30</v>
      </c>
      <c r="E630" t="s">
        <v>135</v>
      </c>
      <c r="F630">
        <v>257.47000000000003</v>
      </c>
      <c r="G630" t="s">
        <v>83</v>
      </c>
      <c r="H630" t="s">
        <v>12</v>
      </c>
    </row>
    <row r="631" spans="1:8" hidden="1" x14ac:dyDescent="0.25">
      <c r="A631" t="s">
        <v>81</v>
      </c>
      <c r="B631" t="s">
        <v>83</v>
      </c>
      <c r="C631" t="s">
        <v>15</v>
      </c>
      <c r="D631" t="s">
        <v>15</v>
      </c>
      <c r="E631" t="s">
        <v>135</v>
      </c>
      <c r="F631">
        <v>162.76</v>
      </c>
      <c r="G631" t="s">
        <v>83</v>
      </c>
      <c r="H631" t="s">
        <v>12</v>
      </c>
    </row>
    <row r="632" spans="1:8" hidden="1" x14ac:dyDescent="0.25">
      <c r="A632" t="s">
        <v>8</v>
      </c>
      <c r="B632" t="s">
        <v>123</v>
      </c>
      <c r="C632" t="s">
        <v>15</v>
      </c>
      <c r="D632" t="s">
        <v>30</v>
      </c>
      <c r="E632" t="s">
        <v>135</v>
      </c>
      <c r="F632">
        <v>217.66</v>
      </c>
    </row>
    <row r="633" spans="1:8" hidden="1" x14ac:dyDescent="0.25">
      <c r="A633" t="s">
        <v>81</v>
      </c>
      <c r="B633" t="s">
        <v>83</v>
      </c>
      <c r="C633" t="s">
        <v>18</v>
      </c>
      <c r="D633" t="s">
        <v>18</v>
      </c>
      <c r="E633" t="s">
        <v>135</v>
      </c>
      <c r="F633">
        <v>35.07</v>
      </c>
      <c r="G633" t="s">
        <v>83</v>
      </c>
      <c r="H633" t="s">
        <v>12</v>
      </c>
    </row>
    <row r="634" spans="1:8" hidden="1" x14ac:dyDescent="0.25">
      <c r="A634" t="s">
        <v>81</v>
      </c>
      <c r="B634" t="s">
        <v>83</v>
      </c>
      <c r="C634" t="s">
        <v>19</v>
      </c>
      <c r="D634" t="s">
        <v>26</v>
      </c>
      <c r="E634" t="s">
        <v>135</v>
      </c>
      <c r="F634">
        <v>84.69</v>
      </c>
      <c r="G634" t="s">
        <v>83</v>
      </c>
      <c r="H634" t="s">
        <v>12</v>
      </c>
    </row>
    <row r="635" spans="1:8" hidden="1" x14ac:dyDescent="0.25">
      <c r="A635" t="s">
        <v>81</v>
      </c>
      <c r="B635" t="s">
        <v>83</v>
      </c>
      <c r="C635" t="s">
        <v>22</v>
      </c>
      <c r="D635" t="s">
        <v>23</v>
      </c>
      <c r="E635" t="s">
        <v>135</v>
      </c>
      <c r="F635">
        <v>172.24</v>
      </c>
      <c r="G635" t="s">
        <v>83</v>
      </c>
      <c r="H635" t="s">
        <v>12</v>
      </c>
    </row>
    <row r="636" spans="1:8" hidden="1" x14ac:dyDescent="0.25">
      <c r="A636" t="s">
        <v>8</v>
      </c>
      <c r="B636" t="s">
        <v>123</v>
      </c>
      <c r="C636" t="s">
        <v>15</v>
      </c>
      <c r="D636" t="s">
        <v>32</v>
      </c>
      <c r="E636" t="s">
        <v>135</v>
      </c>
      <c r="F636">
        <v>137.01</v>
      </c>
    </row>
    <row r="637" spans="1:8" hidden="1" x14ac:dyDescent="0.25">
      <c r="A637" t="s">
        <v>99</v>
      </c>
      <c r="B637" t="s">
        <v>100</v>
      </c>
      <c r="C637" t="s">
        <v>32</v>
      </c>
      <c r="D637" t="s">
        <v>15</v>
      </c>
      <c r="E637" t="s">
        <v>135</v>
      </c>
      <c r="F637">
        <v>51.78</v>
      </c>
    </row>
    <row r="638" spans="1:8" hidden="1" x14ac:dyDescent="0.25">
      <c r="A638" t="s">
        <v>8</v>
      </c>
      <c r="B638" t="s">
        <v>123</v>
      </c>
      <c r="C638" t="s">
        <v>17</v>
      </c>
      <c r="D638" t="s">
        <v>17</v>
      </c>
      <c r="E638" t="s">
        <v>135</v>
      </c>
      <c r="F638">
        <v>48.12</v>
      </c>
    </row>
    <row r="639" spans="1:8" hidden="1" x14ac:dyDescent="0.25">
      <c r="A639" t="s">
        <v>99</v>
      </c>
      <c r="B639" t="s">
        <v>100</v>
      </c>
      <c r="C639" t="s">
        <v>32</v>
      </c>
      <c r="D639" t="s">
        <v>18</v>
      </c>
      <c r="E639" t="s">
        <v>135</v>
      </c>
      <c r="F639">
        <v>140.97</v>
      </c>
    </row>
    <row r="640" spans="1:8" hidden="1" x14ac:dyDescent="0.25">
      <c r="A640" t="s">
        <v>99</v>
      </c>
      <c r="B640" t="s">
        <v>100</v>
      </c>
      <c r="C640" t="s">
        <v>32</v>
      </c>
      <c r="D640" t="s">
        <v>24</v>
      </c>
      <c r="E640" t="s">
        <v>135</v>
      </c>
      <c r="F640">
        <v>115.77</v>
      </c>
    </row>
    <row r="641" spans="1:8" hidden="1" x14ac:dyDescent="0.25">
      <c r="A641" t="s">
        <v>8</v>
      </c>
      <c r="B641" t="s">
        <v>9</v>
      </c>
      <c r="C641" t="s">
        <v>24</v>
      </c>
      <c r="D641" t="s">
        <v>24</v>
      </c>
      <c r="E641" t="s">
        <v>135</v>
      </c>
      <c r="F641">
        <v>15.83</v>
      </c>
      <c r="G641" t="s">
        <v>9</v>
      </c>
      <c r="H641" t="s">
        <v>12</v>
      </c>
    </row>
    <row r="642" spans="1:8" hidden="1" x14ac:dyDescent="0.25">
      <c r="A642" t="s">
        <v>88</v>
      </c>
      <c r="B642" t="s">
        <v>89</v>
      </c>
      <c r="C642" t="s">
        <v>27</v>
      </c>
      <c r="D642" t="s">
        <v>27</v>
      </c>
      <c r="E642" t="s">
        <v>135</v>
      </c>
      <c r="F642">
        <v>209.30019999999999</v>
      </c>
      <c r="G642" t="s">
        <v>89</v>
      </c>
      <c r="H642" t="s">
        <v>12</v>
      </c>
    </row>
    <row r="643" spans="1:8" hidden="1" x14ac:dyDescent="0.25">
      <c r="A643" t="s">
        <v>8</v>
      </c>
      <c r="B643" t="s">
        <v>9</v>
      </c>
      <c r="C643" t="s">
        <v>22</v>
      </c>
      <c r="D643" t="s">
        <v>30</v>
      </c>
      <c r="E643" t="s">
        <v>135</v>
      </c>
      <c r="F643">
        <v>145.16999999999999</v>
      </c>
      <c r="G643" t="s">
        <v>9</v>
      </c>
      <c r="H643" t="s">
        <v>12</v>
      </c>
    </row>
    <row r="644" spans="1:8" hidden="1" x14ac:dyDescent="0.25">
      <c r="A644" t="s">
        <v>8</v>
      </c>
      <c r="B644" t="s">
        <v>9</v>
      </c>
      <c r="C644" t="s">
        <v>17</v>
      </c>
      <c r="D644" t="s">
        <v>17</v>
      </c>
      <c r="E644" t="s">
        <v>135</v>
      </c>
      <c r="F644">
        <v>21.69</v>
      </c>
      <c r="G644" t="s">
        <v>9</v>
      </c>
      <c r="H644" t="s">
        <v>12</v>
      </c>
    </row>
    <row r="645" spans="1:8" hidden="1" x14ac:dyDescent="0.25">
      <c r="A645" t="s">
        <v>88</v>
      </c>
      <c r="B645" t="s">
        <v>91</v>
      </c>
      <c r="C645" t="s">
        <v>32</v>
      </c>
      <c r="D645" t="s">
        <v>32</v>
      </c>
      <c r="E645" t="s">
        <v>135</v>
      </c>
      <c r="F645">
        <v>112.56359999999999</v>
      </c>
    </row>
    <row r="646" spans="1:8" hidden="1" x14ac:dyDescent="0.25">
      <c r="A646" t="s">
        <v>8</v>
      </c>
      <c r="B646" t="s">
        <v>9</v>
      </c>
      <c r="C646" t="s">
        <v>16</v>
      </c>
      <c r="D646" t="s">
        <v>15</v>
      </c>
      <c r="E646" t="s">
        <v>135</v>
      </c>
      <c r="F646">
        <v>34.08</v>
      </c>
      <c r="G646" t="s">
        <v>9</v>
      </c>
      <c r="H646" t="s">
        <v>12</v>
      </c>
    </row>
    <row r="647" spans="1:8" hidden="1" x14ac:dyDescent="0.25">
      <c r="A647" t="s">
        <v>88</v>
      </c>
      <c r="B647" t="s">
        <v>91</v>
      </c>
      <c r="C647" t="s">
        <v>32</v>
      </c>
      <c r="D647" t="s">
        <v>24</v>
      </c>
      <c r="E647" t="s">
        <v>135</v>
      </c>
      <c r="F647">
        <v>0</v>
      </c>
    </row>
    <row r="648" spans="1:8" hidden="1" x14ac:dyDescent="0.25">
      <c r="A648" t="s">
        <v>42</v>
      </c>
      <c r="B648" t="s">
        <v>147</v>
      </c>
      <c r="C648" t="s">
        <v>32</v>
      </c>
      <c r="D648" t="s">
        <v>32</v>
      </c>
      <c r="E648" t="s">
        <v>135</v>
      </c>
      <c r="F648">
        <v>36.11</v>
      </c>
    </row>
    <row r="649" spans="1:8" hidden="1" x14ac:dyDescent="0.25">
      <c r="A649" t="s">
        <v>88</v>
      </c>
      <c r="B649" t="s">
        <v>89</v>
      </c>
      <c r="C649" t="s">
        <v>25</v>
      </c>
      <c r="D649" t="s">
        <v>26</v>
      </c>
      <c r="E649" t="s">
        <v>135</v>
      </c>
      <c r="F649">
        <v>18.4452</v>
      </c>
      <c r="G649" t="s">
        <v>89</v>
      </c>
      <c r="H649" t="s">
        <v>12</v>
      </c>
    </row>
    <row r="650" spans="1:8" hidden="1" x14ac:dyDescent="0.25">
      <c r="A650" t="s">
        <v>42</v>
      </c>
      <c r="B650" t="s">
        <v>147</v>
      </c>
      <c r="C650" t="s">
        <v>32</v>
      </c>
      <c r="D650" t="s">
        <v>23</v>
      </c>
      <c r="E650" t="s">
        <v>135</v>
      </c>
      <c r="F650">
        <v>123.4</v>
      </c>
    </row>
    <row r="651" spans="1:8" hidden="1" x14ac:dyDescent="0.25">
      <c r="A651" t="s">
        <v>42</v>
      </c>
      <c r="B651" t="s">
        <v>147</v>
      </c>
      <c r="C651" t="s">
        <v>32</v>
      </c>
      <c r="D651" t="s">
        <v>18</v>
      </c>
      <c r="E651" t="s">
        <v>135</v>
      </c>
      <c r="F651">
        <v>476.46</v>
      </c>
    </row>
    <row r="652" spans="1:8" hidden="1" x14ac:dyDescent="0.25">
      <c r="A652" t="s">
        <v>42</v>
      </c>
      <c r="B652" t="s">
        <v>147</v>
      </c>
      <c r="C652" t="s">
        <v>32</v>
      </c>
      <c r="D652" t="s">
        <v>24</v>
      </c>
      <c r="E652" t="s">
        <v>135</v>
      </c>
      <c r="F652">
        <v>308.74</v>
      </c>
    </row>
    <row r="653" spans="1:8" hidden="1" x14ac:dyDescent="0.25">
      <c r="A653" t="s">
        <v>42</v>
      </c>
      <c r="B653" t="s">
        <v>147</v>
      </c>
      <c r="C653" t="s">
        <v>32</v>
      </c>
      <c r="D653" t="s">
        <v>26</v>
      </c>
      <c r="E653" t="s">
        <v>135</v>
      </c>
      <c r="F653">
        <v>104.81</v>
      </c>
    </row>
    <row r="654" spans="1:8" hidden="1" x14ac:dyDescent="0.25">
      <c r="A654" t="s">
        <v>42</v>
      </c>
      <c r="B654" t="s">
        <v>147</v>
      </c>
      <c r="C654" t="s">
        <v>32</v>
      </c>
      <c r="D654" t="s">
        <v>21</v>
      </c>
      <c r="E654" t="s">
        <v>135</v>
      </c>
      <c r="F654">
        <v>261.26</v>
      </c>
    </row>
    <row r="655" spans="1:8" hidden="1" x14ac:dyDescent="0.25">
      <c r="A655" t="s">
        <v>42</v>
      </c>
      <c r="B655" t="s">
        <v>147</v>
      </c>
      <c r="C655" t="s">
        <v>32</v>
      </c>
      <c r="D655" t="s">
        <v>27</v>
      </c>
      <c r="E655" t="s">
        <v>135</v>
      </c>
      <c r="F655">
        <v>231.85</v>
      </c>
    </row>
    <row r="656" spans="1:8" hidden="1" x14ac:dyDescent="0.25">
      <c r="A656" t="s">
        <v>8</v>
      </c>
      <c r="B656" t="s">
        <v>9</v>
      </c>
      <c r="C656" t="s">
        <v>16</v>
      </c>
      <c r="D656" t="s">
        <v>23</v>
      </c>
      <c r="E656" t="s">
        <v>135</v>
      </c>
      <c r="F656">
        <v>59.07</v>
      </c>
      <c r="G656" t="s">
        <v>9</v>
      </c>
      <c r="H656" t="s">
        <v>12</v>
      </c>
    </row>
    <row r="657" spans="1:8" hidden="1" x14ac:dyDescent="0.25">
      <c r="A657" t="s">
        <v>8</v>
      </c>
      <c r="B657" t="s">
        <v>9</v>
      </c>
      <c r="C657" t="s">
        <v>15</v>
      </c>
      <c r="D657" t="s">
        <v>27</v>
      </c>
      <c r="E657" t="s">
        <v>135</v>
      </c>
      <c r="F657">
        <v>75.649999999999991</v>
      </c>
      <c r="G657" t="s">
        <v>9</v>
      </c>
      <c r="H657" t="s">
        <v>12</v>
      </c>
    </row>
    <row r="658" spans="1:8" hidden="1" x14ac:dyDescent="0.25">
      <c r="A658" t="s">
        <v>8</v>
      </c>
      <c r="B658" t="s">
        <v>9</v>
      </c>
      <c r="C658" t="s">
        <v>10</v>
      </c>
      <c r="D658" t="s">
        <v>10</v>
      </c>
      <c r="E658" t="s">
        <v>135</v>
      </c>
      <c r="F658">
        <v>113.39</v>
      </c>
      <c r="G658" t="s">
        <v>9</v>
      </c>
      <c r="H658" t="s">
        <v>12</v>
      </c>
    </row>
    <row r="659" spans="1:8" hidden="1" x14ac:dyDescent="0.25">
      <c r="A659" t="s">
        <v>42</v>
      </c>
      <c r="B659" t="s">
        <v>147</v>
      </c>
      <c r="C659" t="s">
        <v>32</v>
      </c>
      <c r="D659" t="s">
        <v>15</v>
      </c>
      <c r="E659" t="s">
        <v>135</v>
      </c>
      <c r="F659">
        <v>90.09</v>
      </c>
    </row>
    <row r="660" spans="1:8" hidden="1" x14ac:dyDescent="0.25">
      <c r="A660" t="s">
        <v>88</v>
      </c>
      <c r="B660" t="s">
        <v>89</v>
      </c>
      <c r="C660" t="s">
        <v>21</v>
      </c>
      <c r="D660" t="s">
        <v>21</v>
      </c>
      <c r="E660" t="s">
        <v>135</v>
      </c>
      <c r="F660">
        <v>113.9088</v>
      </c>
      <c r="G660" t="s">
        <v>89</v>
      </c>
      <c r="H660" t="s">
        <v>12</v>
      </c>
    </row>
    <row r="661" spans="1:8" hidden="1" x14ac:dyDescent="0.25">
      <c r="A661" t="s">
        <v>88</v>
      </c>
      <c r="B661" t="s">
        <v>89</v>
      </c>
      <c r="C661" t="s">
        <v>40</v>
      </c>
      <c r="D661" t="s">
        <v>19</v>
      </c>
      <c r="E661" t="s">
        <v>135</v>
      </c>
      <c r="F661">
        <v>34.785200000000003</v>
      </c>
      <c r="G661" t="s">
        <v>89</v>
      </c>
      <c r="H661" t="s">
        <v>12</v>
      </c>
    </row>
    <row r="662" spans="1:8" hidden="1" x14ac:dyDescent="0.25">
      <c r="A662" t="s">
        <v>88</v>
      </c>
      <c r="B662" t="s">
        <v>89</v>
      </c>
      <c r="C662" t="s">
        <v>24</v>
      </c>
      <c r="D662" t="s">
        <v>24</v>
      </c>
      <c r="E662" t="s">
        <v>135</v>
      </c>
      <c r="F662">
        <v>132.70359999999999</v>
      </c>
      <c r="G662" t="s">
        <v>89</v>
      </c>
      <c r="H662" t="s">
        <v>12</v>
      </c>
    </row>
    <row r="663" spans="1:8" hidden="1" x14ac:dyDescent="0.25">
      <c r="A663" t="s">
        <v>99</v>
      </c>
      <c r="B663" t="s">
        <v>100</v>
      </c>
      <c r="C663" t="s">
        <v>32</v>
      </c>
      <c r="D663" t="s">
        <v>26</v>
      </c>
      <c r="E663" t="s">
        <v>135</v>
      </c>
      <c r="F663">
        <v>105.65</v>
      </c>
    </row>
    <row r="664" spans="1:8" hidden="1" x14ac:dyDescent="0.25">
      <c r="A664" t="s">
        <v>99</v>
      </c>
      <c r="B664" t="s">
        <v>100</v>
      </c>
      <c r="C664" t="s">
        <v>32</v>
      </c>
      <c r="D664" t="s">
        <v>21</v>
      </c>
      <c r="E664" t="s">
        <v>135</v>
      </c>
      <c r="F664">
        <v>76.929999999999993</v>
      </c>
    </row>
    <row r="665" spans="1:8" hidden="1" x14ac:dyDescent="0.25">
      <c r="A665" t="s">
        <v>8</v>
      </c>
      <c r="B665" t="s">
        <v>129</v>
      </c>
      <c r="C665" t="s">
        <v>16</v>
      </c>
      <c r="D665" t="s">
        <v>15</v>
      </c>
      <c r="E665" t="s">
        <v>135</v>
      </c>
      <c r="F665">
        <v>28.21</v>
      </c>
    </row>
    <row r="666" spans="1:8" hidden="1" x14ac:dyDescent="0.25">
      <c r="A666" t="s">
        <v>99</v>
      </c>
      <c r="B666" t="s">
        <v>100</v>
      </c>
      <c r="C666" t="s">
        <v>32</v>
      </c>
      <c r="D666" t="s">
        <v>27</v>
      </c>
      <c r="E666" t="s">
        <v>135</v>
      </c>
      <c r="F666">
        <v>310.79000000000002</v>
      </c>
    </row>
    <row r="667" spans="1:8" hidden="1" x14ac:dyDescent="0.25">
      <c r="A667" t="s">
        <v>88</v>
      </c>
      <c r="B667" t="s">
        <v>89</v>
      </c>
      <c r="C667" t="s">
        <v>10</v>
      </c>
      <c r="D667" t="s">
        <v>10</v>
      </c>
      <c r="E667" t="s">
        <v>135</v>
      </c>
      <c r="F667">
        <v>230.239</v>
      </c>
      <c r="G667" t="s">
        <v>89</v>
      </c>
      <c r="H667" t="s">
        <v>12</v>
      </c>
    </row>
    <row r="668" spans="1:8" hidden="1" x14ac:dyDescent="0.25">
      <c r="A668" t="s">
        <v>88</v>
      </c>
      <c r="B668" t="s">
        <v>89</v>
      </c>
      <c r="C668" t="s">
        <v>23</v>
      </c>
      <c r="D668" t="s">
        <v>10</v>
      </c>
      <c r="E668" t="s">
        <v>135</v>
      </c>
      <c r="F668">
        <v>108.34180000000001</v>
      </c>
      <c r="G668" t="s">
        <v>89</v>
      </c>
      <c r="H668" t="s">
        <v>12</v>
      </c>
    </row>
    <row r="669" spans="1:8" hidden="1" x14ac:dyDescent="0.25">
      <c r="A669" t="s">
        <v>8</v>
      </c>
      <c r="B669" t="s">
        <v>129</v>
      </c>
      <c r="C669" t="s">
        <v>16</v>
      </c>
      <c r="D669" t="s">
        <v>23</v>
      </c>
      <c r="E669" t="s">
        <v>135</v>
      </c>
      <c r="F669">
        <v>23.65</v>
      </c>
    </row>
    <row r="670" spans="1:8" hidden="1" x14ac:dyDescent="0.25">
      <c r="A670" t="s">
        <v>88</v>
      </c>
      <c r="B670" t="s">
        <v>89</v>
      </c>
      <c r="C670" t="s">
        <v>23</v>
      </c>
      <c r="D670" t="s">
        <v>23</v>
      </c>
      <c r="E670" t="s">
        <v>135</v>
      </c>
      <c r="F670">
        <v>32.072000000000003</v>
      </c>
      <c r="G670" t="s">
        <v>89</v>
      </c>
      <c r="H670" t="s">
        <v>12</v>
      </c>
    </row>
    <row r="671" spans="1:8" hidden="1" x14ac:dyDescent="0.25">
      <c r="A671" t="s">
        <v>88</v>
      </c>
      <c r="B671" t="s">
        <v>89</v>
      </c>
      <c r="C671" t="s">
        <v>136</v>
      </c>
      <c r="D671" t="s">
        <v>26</v>
      </c>
      <c r="E671" t="s">
        <v>135</v>
      </c>
      <c r="F671">
        <v>56.27</v>
      </c>
      <c r="G671" t="s">
        <v>89</v>
      </c>
      <c r="H671" t="s">
        <v>12</v>
      </c>
    </row>
    <row r="672" spans="1:8" hidden="1" x14ac:dyDescent="0.25">
      <c r="A672" t="s">
        <v>88</v>
      </c>
      <c r="B672" t="s">
        <v>89</v>
      </c>
      <c r="C672" t="s">
        <v>30</v>
      </c>
      <c r="D672" t="s">
        <v>30</v>
      </c>
      <c r="E672" t="s">
        <v>135</v>
      </c>
      <c r="F672">
        <v>136.8494</v>
      </c>
      <c r="G672" t="s">
        <v>89</v>
      </c>
      <c r="H672" t="s">
        <v>12</v>
      </c>
    </row>
    <row r="673" spans="1:8" hidden="1" x14ac:dyDescent="0.25">
      <c r="A673" t="s">
        <v>88</v>
      </c>
      <c r="B673" t="s">
        <v>89</v>
      </c>
      <c r="C673" t="s">
        <v>15</v>
      </c>
      <c r="D673" t="s">
        <v>15</v>
      </c>
      <c r="E673" t="s">
        <v>135</v>
      </c>
      <c r="F673">
        <v>45.6494</v>
      </c>
      <c r="G673" t="s">
        <v>89</v>
      </c>
      <c r="H673" t="s">
        <v>12</v>
      </c>
    </row>
    <row r="674" spans="1:8" hidden="1" x14ac:dyDescent="0.25">
      <c r="A674" t="s">
        <v>8</v>
      </c>
      <c r="B674" t="s">
        <v>129</v>
      </c>
      <c r="C674" t="s">
        <v>15</v>
      </c>
      <c r="D674" t="s">
        <v>27</v>
      </c>
      <c r="E674" t="s">
        <v>135</v>
      </c>
      <c r="F674">
        <v>88.52</v>
      </c>
    </row>
    <row r="675" spans="1:8" hidden="1" x14ac:dyDescent="0.25">
      <c r="A675" t="s">
        <v>88</v>
      </c>
      <c r="B675" t="s">
        <v>89</v>
      </c>
      <c r="C675" t="s">
        <v>16</v>
      </c>
      <c r="D675" t="s">
        <v>16</v>
      </c>
      <c r="E675" t="s">
        <v>135</v>
      </c>
      <c r="F675">
        <v>58.223599999999998</v>
      </c>
      <c r="G675" t="s">
        <v>89</v>
      </c>
      <c r="H675" t="s">
        <v>12</v>
      </c>
    </row>
    <row r="676" spans="1:8" hidden="1" x14ac:dyDescent="0.25">
      <c r="A676" t="s">
        <v>88</v>
      </c>
      <c r="B676" t="s">
        <v>89</v>
      </c>
      <c r="C676" t="s">
        <v>139</v>
      </c>
      <c r="D676" t="s">
        <v>17</v>
      </c>
      <c r="E676" t="s">
        <v>135</v>
      </c>
      <c r="F676">
        <v>112.2778</v>
      </c>
      <c r="G676" t="s">
        <v>89</v>
      </c>
      <c r="H676" t="s">
        <v>12</v>
      </c>
    </row>
    <row r="677" spans="1:8" hidden="1" x14ac:dyDescent="0.25">
      <c r="A677" t="s">
        <v>8</v>
      </c>
      <c r="B677" t="s">
        <v>129</v>
      </c>
      <c r="C677" t="s">
        <v>10</v>
      </c>
      <c r="D677" t="s">
        <v>10</v>
      </c>
      <c r="E677" t="s">
        <v>135</v>
      </c>
      <c r="F677">
        <v>181.85</v>
      </c>
    </row>
    <row r="678" spans="1:8" hidden="1" x14ac:dyDescent="0.25">
      <c r="A678" t="s">
        <v>88</v>
      </c>
      <c r="B678" t="s">
        <v>89</v>
      </c>
      <c r="C678" t="s">
        <v>18</v>
      </c>
      <c r="D678" t="s">
        <v>18</v>
      </c>
      <c r="E678" t="s">
        <v>135</v>
      </c>
      <c r="F678">
        <v>117.3896</v>
      </c>
      <c r="G678" t="s">
        <v>89</v>
      </c>
      <c r="H678" t="s">
        <v>12</v>
      </c>
    </row>
    <row r="679" spans="1:8" hidden="1" x14ac:dyDescent="0.25">
      <c r="A679" t="s">
        <v>88</v>
      </c>
      <c r="B679" t="s">
        <v>89</v>
      </c>
      <c r="C679" t="s">
        <v>19</v>
      </c>
      <c r="D679" t="s">
        <v>26</v>
      </c>
      <c r="E679" t="s">
        <v>135</v>
      </c>
      <c r="F679">
        <v>35.814999999999998</v>
      </c>
      <c r="G679" t="s">
        <v>89</v>
      </c>
      <c r="H679" t="s">
        <v>12</v>
      </c>
    </row>
    <row r="680" spans="1:8" hidden="1" x14ac:dyDescent="0.25">
      <c r="A680" t="s">
        <v>88</v>
      </c>
      <c r="B680" t="s">
        <v>89</v>
      </c>
      <c r="C680" t="s">
        <v>22</v>
      </c>
      <c r="D680" t="s">
        <v>22</v>
      </c>
      <c r="E680" t="s">
        <v>135</v>
      </c>
      <c r="F680">
        <v>152.41800000000001</v>
      </c>
      <c r="G680" t="s">
        <v>89</v>
      </c>
      <c r="H680" t="s">
        <v>12</v>
      </c>
    </row>
    <row r="681" spans="1:8" x14ac:dyDescent="0.25">
      <c r="A681" t="s">
        <v>8</v>
      </c>
      <c r="B681" t="s">
        <v>9</v>
      </c>
      <c r="C681" t="s">
        <v>21</v>
      </c>
      <c r="D681" t="s">
        <v>27</v>
      </c>
      <c r="E681" t="s">
        <v>135</v>
      </c>
      <c r="F681">
        <v>37.46</v>
      </c>
      <c r="G681" t="s">
        <v>9</v>
      </c>
      <c r="H681" t="s">
        <v>12</v>
      </c>
    </row>
    <row r="682" spans="1:8" hidden="1" x14ac:dyDescent="0.25">
      <c r="A682" t="s">
        <v>99</v>
      </c>
      <c r="B682" t="s">
        <v>100</v>
      </c>
      <c r="C682" t="s">
        <v>32</v>
      </c>
      <c r="D682" t="s">
        <v>19</v>
      </c>
      <c r="E682" t="s">
        <v>135</v>
      </c>
      <c r="F682">
        <v>96.179999999999993</v>
      </c>
    </row>
    <row r="683" spans="1:8" hidden="1" x14ac:dyDescent="0.25">
      <c r="A683" t="s">
        <v>107</v>
      </c>
      <c r="B683" t="s">
        <v>108</v>
      </c>
      <c r="C683" t="s">
        <v>15</v>
      </c>
      <c r="D683" t="s">
        <v>15</v>
      </c>
      <c r="E683" t="s">
        <v>135</v>
      </c>
      <c r="F683">
        <v>237.4</v>
      </c>
    </row>
    <row r="684" spans="1:8" hidden="1" x14ac:dyDescent="0.25">
      <c r="A684" t="s">
        <v>81</v>
      </c>
      <c r="B684" t="s">
        <v>82</v>
      </c>
      <c r="C684" t="s">
        <v>30</v>
      </c>
      <c r="D684" t="s">
        <v>30</v>
      </c>
      <c r="E684" t="s">
        <v>135</v>
      </c>
      <c r="F684">
        <v>124.74</v>
      </c>
    </row>
    <row r="685" spans="1:8" hidden="1" x14ac:dyDescent="0.25">
      <c r="A685" t="s">
        <v>81</v>
      </c>
      <c r="B685" t="s">
        <v>82</v>
      </c>
      <c r="C685" t="s">
        <v>23</v>
      </c>
      <c r="D685" t="s">
        <v>15</v>
      </c>
      <c r="E685" t="s">
        <v>135</v>
      </c>
      <c r="F685">
        <v>110.18</v>
      </c>
    </row>
    <row r="686" spans="1:8" hidden="1" x14ac:dyDescent="0.25">
      <c r="A686" t="s">
        <v>107</v>
      </c>
      <c r="B686" t="s">
        <v>114</v>
      </c>
      <c r="C686" t="s">
        <v>18</v>
      </c>
      <c r="D686" t="s">
        <v>24</v>
      </c>
      <c r="E686" t="s">
        <v>135</v>
      </c>
      <c r="F686">
        <v>189.88</v>
      </c>
    </row>
    <row r="687" spans="1:8" hidden="1" x14ac:dyDescent="0.25">
      <c r="A687" t="s">
        <v>107</v>
      </c>
      <c r="B687" t="s">
        <v>114</v>
      </c>
      <c r="C687" t="s">
        <v>19</v>
      </c>
      <c r="D687" t="s">
        <v>26</v>
      </c>
      <c r="E687" t="s">
        <v>135</v>
      </c>
      <c r="F687">
        <v>99.43</v>
      </c>
    </row>
    <row r="688" spans="1:8" hidden="1" x14ac:dyDescent="0.25">
      <c r="A688" t="s">
        <v>107</v>
      </c>
      <c r="B688" t="s">
        <v>114</v>
      </c>
      <c r="C688" t="s">
        <v>22</v>
      </c>
      <c r="D688" t="s">
        <v>10</v>
      </c>
      <c r="E688" t="s">
        <v>135</v>
      </c>
      <c r="F688">
        <v>74.94</v>
      </c>
    </row>
    <row r="689" spans="1:6" hidden="1" x14ac:dyDescent="0.25">
      <c r="A689" t="s">
        <v>70</v>
      </c>
      <c r="B689" t="s">
        <v>130</v>
      </c>
      <c r="C689" t="s">
        <v>22</v>
      </c>
      <c r="D689" t="s">
        <v>22</v>
      </c>
      <c r="E689" t="s">
        <v>135</v>
      </c>
      <c r="F689">
        <v>534.99</v>
      </c>
    </row>
    <row r="690" spans="1:6" hidden="1" x14ac:dyDescent="0.25">
      <c r="A690" t="s">
        <v>107</v>
      </c>
      <c r="B690" t="s">
        <v>114</v>
      </c>
      <c r="C690" t="s">
        <v>22</v>
      </c>
      <c r="D690" t="s">
        <v>22</v>
      </c>
      <c r="E690" t="s">
        <v>135</v>
      </c>
      <c r="F690">
        <v>422.49</v>
      </c>
    </row>
    <row r="691" spans="1:6" hidden="1" x14ac:dyDescent="0.25">
      <c r="A691" t="s">
        <v>70</v>
      </c>
      <c r="B691" t="s">
        <v>130</v>
      </c>
      <c r="C691" t="s">
        <v>19</v>
      </c>
      <c r="D691" t="s">
        <v>26</v>
      </c>
      <c r="E691" t="s">
        <v>135</v>
      </c>
      <c r="F691">
        <v>95.05</v>
      </c>
    </row>
    <row r="692" spans="1:6" hidden="1" x14ac:dyDescent="0.25">
      <c r="A692" t="s">
        <v>107</v>
      </c>
      <c r="B692" t="s">
        <v>114</v>
      </c>
      <c r="C692" t="s">
        <v>40</v>
      </c>
      <c r="D692" t="s">
        <v>26</v>
      </c>
      <c r="E692" t="s">
        <v>135</v>
      </c>
      <c r="F692">
        <v>127.62</v>
      </c>
    </row>
    <row r="693" spans="1:6" hidden="1" x14ac:dyDescent="0.25">
      <c r="A693" t="s">
        <v>107</v>
      </c>
      <c r="B693" t="s">
        <v>114</v>
      </c>
      <c r="C693" t="s">
        <v>21</v>
      </c>
      <c r="D693" t="s">
        <v>21</v>
      </c>
      <c r="E693" t="s">
        <v>135</v>
      </c>
      <c r="F693">
        <v>98.8</v>
      </c>
    </row>
    <row r="694" spans="1:6" hidden="1" x14ac:dyDescent="0.25">
      <c r="A694" t="s">
        <v>107</v>
      </c>
      <c r="B694" t="s">
        <v>114</v>
      </c>
      <c r="C694" t="s">
        <v>18</v>
      </c>
      <c r="D694" t="s">
        <v>18</v>
      </c>
      <c r="E694" t="s">
        <v>135</v>
      </c>
      <c r="F694">
        <v>259.81</v>
      </c>
    </row>
    <row r="695" spans="1:6" hidden="1" x14ac:dyDescent="0.25">
      <c r="A695" t="s">
        <v>107</v>
      </c>
      <c r="B695" t="s">
        <v>114</v>
      </c>
      <c r="C695" t="s">
        <v>21</v>
      </c>
      <c r="D695" t="s">
        <v>27</v>
      </c>
      <c r="E695" t="s">
        <v>135</v>
      </c>
      <c r="F695">
        <v>54.71</v>
      </c>
    </row>
    <row r="696" spans="1:6" hidden="1" x14ac:dyDescent="0.25">
      <c r="A696" t="s">
        <v>107</v>
      </c>
      <c r="B696" t="s">
        <v>114</v>
      </c>
      <c r="C696" t="s">
        <v>27</v>
      </c>
      <c r="D696" t="s">
        <v>27</v>
      </c>
      <c r="E696" t="s">
        <v>135</v>
      </c>
      <c r="F696">
        <v>141.61000000000001</v>
      </c>
    </row>
    <row r="697" spans="1:6" hidden="1" x14ac:dyDescent="0.25">
      <c r="A697" t="s">
        <v>107</v>
      </c>
      <c r="B697" t="s">
        <v>114</v>
      </c>
      <c r="C697" t="s">
        <v>117</v>
      </c>
      <c r="D697" t="s">
        <v>27</v>
      </c>
      <c r="E697" t="s">
        <v>135</v>
      </c>
      <c r="F697">
        <v>257.64</v>
      </c>
    </row>
    <row r="698" spans="1:6" hidden="1" x14ac:dyDescent="0.25">
      <c r="A698" t="s">
        <v>70</v>
      </c>
      <c r="B698" t="s">
        <v>130</v>
      </c>
      <c r="C698" t="s">
        <v>17</v>
      </c>
      <c r="D698" t="s">
        <v>17</v>
      </c>
      <c r="E698" t="s">
        <v>135</v>
      </c>
      <c r="F698">
        <v>295.52</v>
      </c>
    </row>
    <row r="699" spans="1:6" hidden="1" x14ac:dyDescent="0.25">
      <c r="A699" t="s">
        <v>107</v>
      </c>
      <c r="B699" t="s">
        <v>115</v>
      </c>
      <c r="C699" t="s">
        <v>37</v>
      </c>
      <c r="D699" t="s">
        <v>18</v>
      </c>
      <c r="E699" t="s">
        <v>135</v>
      </c>
      <c r="F699">
        <v>14.48</v>
      </c>
    </row>
    <row r="700" spans="1:6" hidden="1" x14ac:dyDescent="0.25">
      <c r="A700" t="s">
        <v>70</v>
      </c>
      <c r="B700" t="s">
        <v>130</v>
      </c>
      <c r="C700" t="s">
        <v>16</v>
      </c>
      <c r="D700" t="s">
        <v>16</v>
      </c>
      <c r="E700" t="s">
        <v>135</v>
      </c>
      <c r="F700">
        <v>153.22</v>
      </c>
    </row>
    <row r="701" spans="1:6" hidden="1" x14ac:dyDescent="0.25">
      <c r="A701" t="s">
        <v>107</v>
      </c>
      <c r="B701" t="s">
        <v>148</v>
      </c>
      <c r="C701" t="s">
        <v>32</v>
      </c>
      <c r="D701" t="s">
        <v>32</v>
      </c>
      <c r="E701" t="s">
        <v>135</v>
      </c>
      <c r="F701">
        <v>108.54</v>
      </c>
    </row>
    <row r="702" spans="1:6" hidden="1" x14ac:dyDescent="0.25">
      <c r="A702" t="s">
        <v>107</v>
      </c>
      <c r="B702" t="s">
        <v>148</v>
      </c>
      <c r="C702" t="s">
        <v>32</v>
      </c>
      <c r="D702" t="s">
        <v>10</v>
      </c>
      <c r="E702" t="s">
        <v>135</v>
      </c>
      <c r="F702">
        <v>923.35</v>
      </c>
    </row>
    <row r="703" spans="1:6" hidden="1" x14ac:dyDescent="0.25">
      <c r="A703" t="s">
        <v>107</v>
      </c>
      <c r="B703" t="s">
        <v>148</v>
      </c>
      <c r="C703" t="s">
        <v>32</v>
      </c>
      <c r="D703" t="s">
        <v>23</v>
      </c>
      <c r="E703" t="s">
        <v>135</v>
      </c>
      <c r="F703">
        <v>125.75</v>
      </c>
    </row>
    <row r="704" spans="1:6" hidden="1" x14ac:dyDescent="0.25">
      <c r="A704" t="s">
        <v>107</v>
      </c>
      <c r="B704" t="s">
        <v>114</v>
      </c>
      <c r="C704" t="s">
        <v>27</v>
      </c>
      <c r="D704" t="s">
        <v>32</v>
      </c>
      <c r="E704" t="s">
        <v>135</v>
      </c>
      <c r="F704">
        <v>114.15</v>
      </c>
    </row>
    <row r="705" spans="1:8" hidden="1" x14ac:dyDescent="0.25">
      <c r="A705" t="s">
        <v>13</v>
      </c>
      <c r="B705" t="s">
        <v>14</v>
      </c>
      <c r="C705" t="s">
        <v>16</v>
      </c>
      <c r="D705" t="s">
        <v>16</v>
      </c>
      <c r="E705" t="s">
        <v>135</v>
      </c>
      <c r="F705">
        <v>58.223599999999998</v>
      </c>
      <c r="G705" t="s">
        <v>14</v>
      </c>
      <c r="H705" t="s">
        <v>12</v>
      </c>
    </row>
    <row r="706" spans="1:8" hidden="1" x14ac:dyDescent="0.25">
      <c r="A706" t="s">
        <v>70</v>
      </c>
      <c r="B706" t="s">
        <v>130</v>
      </c>
      <c r="C706" t="s">
        <v>24</v>
      </c>
      <c r="D706" t="s">
        <v>24</v>
      </c>
      <c r="E706" t="s">
        <v>135</v>
      </c>
      <c r="F706">
        <v>274.10000000000002</v>
      </c>
    </row>
    <row r="707" spans="1:8" hidden="1" x14ac:dyDescent="0.25">
      <c r="A707" t="s">
        <v>107</v>
      </c>
      <c r="B707" t="s">
        <v>114</v>
      </c>
      <c r="C707" t="s">
        <v>16</v>
      </c>
      <c r="D707" t="s">
        <v>16</v>
      </c>
      <c r="E707" t="s">
        <v>135</v>
      </c>
      <c r="F707">
        <v>168.97</v>
      </c>
    </row>
    <row r="708" spans="1:8" hidden="1" x14ac:dyDescent="0.25">
      <c r="A708" t="s">
        <v>107</v>
      </c>
      <c r="B708" t="s">
        <v>108</v>
      </c>
      <c r="C708" t="s">
        <v>16</v>
      </c>
      <c r="D708" t="s">
        <v>16</v>
      </c>
      <c r="E708" t="s">
        <v>135</v>
      </c>
      <c r="F708">
        <v>153.12</v>
      </c>
    </row>
    <row r="709" spans="1:8" hidden="1" x14ac:dyDescent="0.25">
      <c r="A709" t="s">
        <v>107</v>
      </c>
      <c r="B709" t="s">
        <v>108</v>
      </c>
      <c r="C709" t="s">
        <v>17</v>
      </c>
      <c r="D709" t="s">
        <v>17</v>
      </c>
      <c r="E709" t="s">
        <v>135</v>
      </c>
      <c r="F709">
        <v>295.52</v>
      </c>
    </row>
    <row r="710" spans="1:8" hidden="1" x14ac:dyDescent="0.25">
      <c r="A710" t="s">
        <v>107</v>
      </c>
      <c r="B710" t="s">
        <v>108</v>
      </c>
      <c r="C710" t="s">
        <v>18</v>
      </c>
      <c r="D710" t="s">
        <v>18</v>
      </c>
      <c r="E710" t="s">
        <v>135</v>
      </c>
      <c r="F710">
        <v>278.24</v>
      </c>
    </row>
    <row r="711" spans="1:8" hidden="1" x14ac:dyDescent="0.25">
      <c r="A711" t="s">
        <v>107</v>
      </c>
      <c r="B711" t="s">
        <v>108</v>
      </c>
      <c r="C711" t="s">
        <v>19</v>
      </c>
      <c r="D711" t="s">
        <v>26</v>
      </c>
      <c r="E711" t="s">
        <v>135</v>
      </c>
      <c r="F711">
        <v>192.43</v>
      </c>
    </row>
    <row r="712" spans="1:8" hidden="1" x14ac:dyDescent="0.25">
      <c r="A712" t="s">
        <v>107</v>
      </c>
      <c r="B712" t="s">
        <v>108</v>
      </c>
      <c r="C712" t="s">
        <v>22</v>
      </c>
      <c r="D712" t="s">
        <v>22</v>
      </c>
      <c r="E712" t="s">
        <v>135</v>
      </c>
      <c r="F712">
        <v>460.45</v>
      </c>
    </row>
    <row r="713" spans="1:8" hidden="1" x14ac:dyDescent="0.25">
      <c r="A713" t="s">
        <v>107</v>
      </c>
      <c r="B713" t="s">
        <v>108</v>
      </c>
      <c r="C713" t="s">
        <v>24</v>
      </c>
      <c r="D713" t="s">
        <v>24</v>
      </c>
      <c r="E713" t="s">
        <v>135</v>
      </c>
      <c r="F713">
        <v>274.27</v>
      </c>
    </row>
    <row r="714" spans="1:8" hidden="1" x14ac:dyDescent="0.25">
      <c r="A714" t="s">
        <v>70</v>
      </c>
      <c r="B714" t="s">
        <v>130</v>
      </c>
      <c r="C714" t="s">
        <v>27</v>
      </c>
      <c r="D714" t="s">
        <v>27</v>
      </c>
      <c r="E714" t="s">
        <v>135</v>
      </c>
      <c r="F714">
        <v>701.28</v>
      </c>
    </row>
    <row r="715" spans="1:8" hidden="1" x14ac:dyDescent="0.25">
      <c r="A715" t="s">
        <v>107</v>
      </c>
      <c r="B715" t="s">
        <v>108</v>
      </c>
      <c r="C715" t="s">
        <v>40</v>
      </c>
      <c r="D715" t="s">
        <v>26</v>
      </c>
      <c r="E715" t="s">
        <v>135</v>
      </c>
      <c r="F715">
        <v>27.22</v>
      </c>
    </row>
    <row r="716" spans="1:8" hidden="1" x14ac:dyDescent="0.25">
      <c r="A716" t="s">
        <v>107</v>
      </c>
      <c r="B716" t="s">
        <v>108</v>
      </c>
      <c r="C716" t="s">
        <v>21</v>
      </c>
      <c r="D716" t="s">
        <v>21</v>
      </c>
      <c r="E716" t="s">
        <v>135</v>
      </c>
      <c r="F716">
        <v>291.77999999999997</v>
      </c>
    </row>
    <row r="717" spans="1:8" hidden="1" x14ac:dyDescent="0.25">
      <c r="A717" t="s">
        <v>107</v>
      </c>
      <c r="B717" t="s">
        <v>108</v>
      </c>
      <c r="C717" t="s">
        <v>25</v>
      </c>
      <c r="D717" t="s">
        <v>26</v>
      </c>
      <c r="E717" t="s">
        <v>135</v>
      </c>
      <c r="F717">
        <v>48.54</v>
      </c>
    </row>
    <row r="718" spans="1:8" hidden="1" x14ac:dyDescent="0.25">
      <c r="A718" t="s">
        <v>107</v>
      </c>
      <c r="B718" t="s">
        <v>108</v>
      </c>
      <c r="C718" t="s">
        <v>27</v>
      </c>
      <c r="D718" t="s">
        <v>32</v>
      </c>
      <c r="E718" t="s">
        <v>135</v>
      </c>
      <c r="F718">
        <v>311.87</v>
      </c>
    </row>
    <row r="719" spans="1:8" hidden="1" x14ac:dyDescent="0.25">
      <c r="A719" t="s">
        <v>107</v>
      </c>
      <c r="B719" t="s">
        <v>108</v>
      </c>
      <c r="C719" t="s">
        <v>27</v>
      </c>
      <c r="D719" t="s">
        <v>27</v>
      </c>
      <c r="E719" t="s">
        <v>135</v>
      </c>
      <c r="F719">
        <v>634.98</v>
      </c>
    </row>
    <row r="720" spans="1:8" hidden="1" x14ac:dyDescent="0.25">
      <c r="A720" t="s">
        <v>70</v>
      </c>
      <c r="B720" t="s">
        <v>130</v>
      </c>
      <c r="C720" t="s">
        <v>21</v>
      </c>
      <c r="D720" t="s">
        <v>21</v>
      </c>
      <c r="E720" t="s">
        <v>135</v>
      </c>
      <c r="F720">
        <v>504.8</v>
      </c>
    </row>
    <row r="721" spans="1:8" hidden="1" x14ac:dyDescent="0.25">
      <c r="A721" t="s">
        <v>107</v>
      </c>
      <c r="B721" t="s">
        <v>114</v>
      </c>
      <c r="C721" t="s">
        <v>10</v>
      </c>
      <c r="D721" t="s">
        <v>10</v>
      </c>
      <c r="E721" t="s">
        <v>135</v>
      </c>
      <c r="F721">
        <v>475.84</v>
      </c>
    </row>
    <row r="722" spans="1:8" hidden="1" x14ac:dyDescent="0.25">
      <c r="A722" t="s">
        <v>107</v>
      </c>
      <c r="B722" t="s">
        <v>114</v>
      </c>
      <c r="C722" t="s">
        <v>23</v>
      </c>
      <c r="D722" t="s">
        <v>10</v>
      </c>
      <c r="E722" t="s">
        <v>135</v>
      </c>
      <c r="F722">
        <v>337.81</v>
      </c>
    </row>
    <row r="723" spans="1:8" hidden="1" x14ac:dyDescent="0.25">
      <c r="A723" t="s">
        <v>107</v>
      </c>
      <c r="B723" t="s">
        <v>114</v>
      </c>
      <c r="C723" t="s">
        <v>23</v>
      </c>
      <c r="D723" t="s">
        <v>23</v>
      </c>
      <c r="E723" t="s">
        <v>135</v>
      </c>
      <c r="F723">
        <v>316.64999999999998</v>
      </c>
    </row>
    <row r="724" spans="1:8" hidden="1" x14ac:dyDescent="0.25">
      <c r="A724" t="s">
        <v>107</v>
      </c>
      <c r="B724" t="s">
        <v>114</v>
      </c>
      <c r="C724" t="s">
        <v>23</v>
      </c>
      <c r="D724" t="s">
        <v>22</v>
      </c>
      <c r="E724" t="s">
        <v>135</v>
      </c>
      <c r="F724">
        <v>166.79</v>
      </c>
    </row>
    <row r="725" spans="1:8" hidden="1" x14ac:dyDescent="0.25">
      <c r="A725" t="s">
        <v>107</v>
      </c>
      <c r="B725" t="s">
        <v>114</v>
      </c>
      <c r="C725" t="s">
        <v>30</v>
      </c>
      <c r="D725" t="s">
        <v>30</v>
      </c>
      <c r="E725" t="s">
        <v>135</v>
      </c>
      <c r="F725">
        <v>396.09</v>
      </c>
    </row>
    <row r="726" spans="1:8" hidden="1" x14ac:dyDescent="0.25">
      <c r="A726" t="s">
        <v>107</v>
      </c>
      <c r="B726" t="s">
        <v>114</v>
      </c>
      <c r="C726" t="s">
        <v>15</v>
      </c>
      <c r="D726" t="s">
        <v>15</v>
      </c>
      <c r="E726" t="s">
        <v>135</v>
      </c>
      <c r="F726">
        <v>308.08</v>
      </c>
    </row>
    <row r="727" spans="1:8" hidden="1" x14ac:dyDescent="0.25">
      <c r="A727" t="s">
        <v>107</v>
      </c>
      <c r="B727" t="s">
        <v>148</v>
      </c>
      <c r="C727" t="s">
        <v>32</v>
      </c>
      <c r="D727" t="s">
        <v>30</v>
      </c>
      <c r="E727" t="s">
        <v>135</v>
      </c>
      <c r="F727">
        <v>64.400000000000006</v>
      </c>
    </row>
    <row r="728" spans="1:8" hidden="1" x14ac:dyDescent="0.25">
      <c r="A728" t="s">
        <v>81</v>
      </c>
      <c r="B728" t="s">
        <v>82</v>
      </c>
      <c r="C728" t="s">
        <v>30</v>
      </c>
      <c r="D728" t="s">
        <v>23</v>
      </c>
      <c r="E728" t="s">
        <v>135</v>
      </c>
      <c r="F728">
        <v>27.69</v>
      </c>
    </row>
    <row r="729" spans="1:8" hidden="1" x14ac:dyDescent="0.25">
      <c r="A729" t="s">
        <v>107</v>
      </c>
      <c r="B729" t="s">
        <v>148</v>
      </c>
      <c r="C729" t="s">
        <v>32</v>
      </c>
      <c r="D729" t="s">
        <v>15</v>
      </c>
      <c r="E729" t="s">
        <v>135</v>
      </c>
      <c r="F729">
        <v>118.7</v>
      </c>
    </row>
    <row r="730" spans="1:8" hidden="1" x14ac:dyDescent="0.25">
      <c r="A730" t="s">
        <v>107</v>
      </c>
      <c r="B730" t="s">
        <v>148</v>
      </c>
      <c r="C730" t="s">
        <v>32</v>
      </c>
      <c r="D730" t="s">
        <v>17</v>
      </c>
      <c r="E730" t="s">
        <v>135</v>
      </c>
      <c r="F730">
        <v>154.61000000000001</v>
      </c>
    </row>
    <row r="731" spans="1:8" hidden="1" x14ac:dyDescent="0.25">
      <c r="A731" t="s">
        <v>81</v>
      </c>
      <c r="B731" t="s">
        <v>59</v>
      </c>
      <c r="C731" t="s">
        <v>24</v>
      </c>
      <c r="D731" t="s">
        <v>24</v>
      </c>
      <c r="E731" t="s">
        <v>135</v>
      </c>
      <c r="F731">
        <v>69.599999999999994</v>
      </c>
      <c r="G731" t="s">
        <v>59</v>
      </c>
      <c r="H731" t="s">
        <v>12</v>
      </c>
    </row>
    <row r="732" spans="1:8" hidden="1" x14ac:dyDescent="0.25">
      <c r="A732" t="s">
        <v>8</v>
      </c>
      <c r="B732" t="s">
        <v>123</v>
      </c>
      <c r="C732" t="s">
        <v>25</v>
      </c>
      <c r="D732" t="s">
        <v>26</v>
      </c>
      <c r="E732" t="s">
        <v>135</v>
      </c>
      <c r="F732">
        <v>189.82</v>
      </c>
    </row>
    <row r="733" spans="1:8" hidden="1" x14ac:dyDescent="0.25">
      <c r="A733" t="s">
        <v>81</v>
      </c>
      <c r="B733" t="s">
        <v>59</v>
      </c>
      <c r="C733" t="s">
        <v>21</v>
      </c>
      <c r="D733" t="s">
        <v>21</v>
      </c>
      <c r="E733" t="s">
        <v>135</v>
      </c>
      <c r="F733">
        <v>7.75</v>
      </c>
      <c r="G733" t="s">
        <v>59</v>
      </c>
      <c r="H733" t="s">
        <v>12</v>
      </c>
    </row>
    <row r="734" spans="1:8" hidden="1" x14ac:dyDescent="0.25">
      <c r="A734" t="s">
        <v>8</v>
      </c>
      <c r="B734" t="s">
        <v>123</v>
      </c>
      <c r="C734" t="s">
        <v>25</v>
      </c>
      <c r="D734" t="s">
        <v>18</v>
      </c>
      <c r="E734" t="s">
        <v>135</v>
      </c>
      <c r="F734">
        <v>178.38</v>
      </c>
    </row>
    <row r="735" spans="1:8" hidden="1" x14ac:dyDescent="0.25">
      <c r="A735" t="s">
        <v>81</v>
      </c>
      <c r="B735" t="s">
        <v>60</v>
      </c>
      <c r="C735" t="s">
        <v>17</v>
      </c>
      <c r="D735" t="s">
        <v>15</v>
      </c>
      <c r="E735" t="s">
        <v>135</v>
      </c>
      <c r="F735">
        <v>20.02</v>
      </c>
    </row>
    <row r="736" spans="1:8" hidden="1" x14ac:dyDescent="0.25">
      <c r="A736" t="s">
        <v>81</v>
      </c>
      <c r="B736" t="s">
        <v>60</v>
      </c>
      <c r="C736" t="s">
        <v>84</v>
      </c>
      <c r="D736" t="s">
        <v>24</v>
      </c>
      <c r="E736" t="s">
        <v>135</v>
      </c>
      <c r="F736">
        <v>64.91</v>
      </c>
    </row>
    <row r="737" spans="1:8" hidden="1" x14ac:dyDescent="0.25">
      <c r="A737" t="s">
        <v>8</v>
      </c>
      <c r="B737" t="s">
        <v>123</v>
      </c>
      <c r="C737" t="s">
        <v>40</v>
      </c>
      <c r="D737" t="s">
        <v>19</v>
      </c>
      <c r="E737" t="s">
        <v>135</v>
      </c>
      <c r="F737">
        <v>90.679999999999993</v>
      </c>
    </row>
    <row r="738" spans="1:8" hidden="1" x14ac:dyDescent="0.25">
      <c r="A738" t="s">
        <v>81</v>
      </c>
      <c r="B738" t="s">
        <v>85</v>
      </c>
      <c r="C738" t="s">
        <v>17</v>
      </c>
      <c r="D738" t="s">
        <v>23</v>
      </c>
      <c r="E738" t="s">
        <v>135</v>
      </c>
      <c r="F738">
        <v>244.02</v>
      </c>
      <c r="G738" t="s">
        <v>85</v>
      </c>
      <c r="H738" t="s">
        <v>12</v>
      </c>
    </row>
    <row r="739" spans="1:8" hidden="1" x14ac:dyDescent="0.25">
      <c r="A739" t="s">
        <v>8</v>
      </c>
      <c r="B739" t="s">
        <v>149</v>
      </c>
      <c r="C739" t="s">
        <v>23</v>
      </c>
      <c r="D739" t="s">
        <v>22</v>
      </c>
      <c r="E739" t="s">
        <v>135</v>
      </c>
      <c r="F739">
        <v>2.86</v>
      </c>
    </row>
    <row r="740" spans="1:8" hidden="1" x14ac:dyDescent="0.25">
      <c r="A740" t="s">
        <v>8</v>
      </c>
      <c r="B740" t="s">
        <v>123</v>
      </c>
      <c r="C740" t="s">
        <v>24</v>
      </c>
      <c r="D740" t="s">
        <v>24</v>
      </c>
      <c r="E740" t="s">
        <v>135</v>
      </c>
      <c r="F740">
        <v>167.86</v>
      </c>
    </row>
    <row r="741" spans="1:8" hidden="1" x14ac:dyDescent="0.25">
      <c r="A741" t="s">
        <v>81</v>
      </c>
      <c r="B741" t="s">
        <v>86</v>
      </c>
      <c r="C741" t="s">
        <v>30</v>
      </c>
      <c r="D741" t="s">
        <v>22</v>
      </c>
      <c r="E741" t="s">
        <v>135</v>
      </c>
      <c r="F741">
        <v>174.39</v>
      </c>
      <c r="G741" t="s">
        <v>86</v>
      </c>
      <c r="H741" t="s">
        <v>12</v>
      </c>
    </row>
    <row r="742" spans="1:8" hidden="1" x14ac:dyDescent="0.25">
      <c r="A742" t="s">
        <v>81</v>
      </c>
      <c r="B742" t="s">
        <v>86</v>
      </c>
      <c r="C742" t="s">
        <v>27</v>
      </c>
      <c r="D742" t="s">
        <v>22</v>
      </c>
      <c r="E742" t="s">
        <v>135</v>
      </c>
      <c r="F742">
        <v>567.99</v>
      </c>
      <c r="G742" t="s">
        <v>86</v>
      </c>
      <c r="H742" t="s">
        <v>12</v>
      </c>
    </row>
    <row r="743" spans="1:8" hidden="1" x14ac:dyDescent="0.25">
      <c r="A743" t="s">
        <v>81</v>
      </c>
      <c r="B743" t="s">
        <v>86</v>
      </c>
      <c r="C743" t="s">
        <v>27</v>
      </c>
      <c r="D743" t="s">
        <v>27</v>
      </c>
      <c r="E743" t="s">
        <v>135</v>
      </c>
      <c r="F743">
        <v>481.88</v>
      </c>
      <c r="G743" t="s">
        <v>86</v>
      </c>
      <c r="H743" t="s">
        <v>12</v>
      </c>
    </row>
    <row r="744" spans="1:8" hidden="1" x14ac:dyDescent="0.25">
      <c r="A744" t="s">
        <v>8</v>
      </c>
      <c r="B744" t="s">
        <v>123</v>
      </c>
      <c r="C744" t="s">
        <v>22</v>
      </c>
      <c r="D744" t="s">
        <v>30</v>
      </c>
      <c r="E744" t="s">
        <v>135</v>
      </c>
      <c r="F744">
        <v>331.34</v>
      </c>
    </row>
    <row r="745" spans="1:8" hidden="1" x14ac:dyDescent="0.25">
      <c r="A745" t="s">
        <v>81</v>
      </c>
      <c r="B745" t="s">
        <v>82</v>
      </c>
      <c r="C745" t="s">
        <v>10</v>
      </c>
      <c r="D745" t="s">
        <v>10</v>
      </c>
      <c r="E745" t="s">
        <v>135</v>
      </c>
      <c r="F745">
        <v>1017.63</v>
      </c>
    </row>
    <row r="746" spans="1:8" hidden="1" x14ac:dyDescent="0.25">
      <c r="A746" t="s">
        <v>81</v>
      </c>
      <c r="B746" t="s">
        <v>82</v>
      </c>
      <c r="C746" t="s">
        <v>23</v>
      </c>
      <c r="D746" t="s">
        <v>10</v>
      </c>
      <c r="E746" t="s">
        <v>135</v>
      </c>
      <c r="F746">
        <v>75.22</v>
      </c>
    </row>
    <row r="747" spans="1:8" hidden="1" x14ac:dyDescent="0.25">
      <c r="A747" t="s">
        <v>8</v>
      </c>
      <c r="B747" t="s">
        <v>123</v>
      </c>
      <c r="C747" t="s">
        <v>18</v>
      </c>
      <c r="D747" t="s">
        <v>18</v>
      </c>
      <c r="E747" t="s">
        <v>135</v>
      </c>
      <c r="F747">
        <v>88.82</v>
      </c>
    </row>
    <row r="748" spans="1:8" hidden="1" x14ac:dyDescent="0.25">
      <c r="A748" t="s">
        <v>81</v>
      </c>
      <c r="B748" t="s">
        <v>82</v>
      </c>
      <c r="C748" t="s">
        <v>23</v>
      </c>
      <c r="D748" t="s">
        <v>23</v>
      </c>
      <c r="E748" t="s">
        <v>135</v>
      </c>
      <c r="F748">
        <v>762.89</v>
      </c>
    </row>
    <row r="749" spans="1:8" hidden="1" x14ac:dyDescent="0.25">
      <c r="A749" t="s">
        <v>81</v>
      </c>
      <c r="B749" t="s">
        <v>86</v>
      </c>
      <c r="C749" t="s">
        <v>30</v>
      </c>
      <c r="D749" t="s">
        <v>30</v>
      </c>
      <c r="E749" t="s">
        <v>135</v>
      </c>
      <c r="F749">
        <v>82.34</v>
      </c>
      <c r="G749" t="s">
        <v>86</v>
      </c>
      <c r="H749" t="s">
        <v>12</v>
      </c>
    </row>
    <row r="750" spans="1:8" hidden="1" x14ac:dyDescent="0.25">
      <c r="A750" t="s">
        <v>81</v>
      </c>
      <c r="B750" t="s">
        <v>59</v>
      </c>
      <c r="C750" t="s">
        <v>18</v>
      </c>
      <c r="D750" t="s">
        <v>18</v>
      </c>
      <c r="E750" t="s">
        <v>135</v>
      </c>
      <c r="F750">
        <v>20.36</v>
      </c>
      <c r="G750" t="s">
        <v>59</v>
      </c>
      <c r="H750" t="s">
        <v>12</v>
      </c>
    </row>
    <row r="751" spans="1:8" hidden="1" x14ac:dyDescent="0.25">
      <c r="A751" t="s">
        <v>81</v>
      </c>
      <c r="B751" t="s">
        <v>59</v>
      </c>
      <c r="C751" t="s">
        <v>17</v>
      </c>
      <c r="D751" t="s">
        <v>23</v>
      </c>
      <c r="E751" t="s">
        <v>135</v>
      </c>
      <c r="F751">
        <v>4.1399999999999997</v>
      </c>
      <c r="G751" t="s">
        <v>59</v>
      </c>
      <c r="H751" t="s">
        <v>12</v>
      </c>
    </row>
    <row r="752" spans="1:8" hidden="1" x14ac:dyDescent="0.25">
      <c r="A752" t="s">
        <v>81</v>
      </c>
      <c r="B752" t="s">
        <v>59</v>
      </c>
      <c r="C752" t="s">
        <v>15</v>
      </c>
      <c r="D752" t="s">
        <v>23</v>
      </c>
      <c r="E752" t="s">
        <v>135</v>
      </c>
      <c r="F752">
        <v>68.27</v>
      </c>
      <c r="G752" t="s">
        <v>59</v>
      </c>
      <c r="H752" t="s">
        <v>12</v>
      </c>
    </row>
    <row r="753" spans="1:6" hidden="1" x14ac:dyDescent="0.25">
      <c r="A753" t="s">
        <v>107</v>
      </c>
      <c r="B753" t="s">
        <v>148</v>
      </c>
      <c r="C753" t="s">
        <v>32</v>
      </c>
      <c r="D753" t="s">
        <v>22</v>
      </c>
      <c r="E753" t="s">
        <v>135</v>
      </c>
      <c r="F753">
        <v>537.54</v>
      </c>
    </row>
    <row r="754" spans="1:6" hidden="1" x14ac:dyDescent="0.25">
      <c r="A754" t="s">
        <v>70</v>
      </c>
      <c r="B754" t="s">
        <v>130</v>
      </c>
      <c r="C754" t="s">
        <v>15</v>
      </c>
      <c r="D754" t="s">
        <v>15</v>
      </c>
      <c r="E754" t="s">
        <v>135</v>
      </c>
      <c r="F754">
        <v>168.95</v>
      </c>
    </row>
    <row r="755" spans="1:6" hidden="1" x14ac:dyDescent="0.25">
      <c r="A755" t="s">
        <v>81</v>
      </c>
      <c r="B755" t="s">
        <v>150</v>
      </c>
      <c r="C755" t="s">
        <v>21</v>
      </c>
      <c r="D755" t="s">
        <v>21</v>
      </c>
      <c r="E755" t="s">
        <v>135</v>
      </c>
      <c r="F755">
        <v>0.3</v>
      </c>
    </row>
    <row r="756" spans="1:6" hidden="1" x14ac:dyDescent="0.25">
      <c r="A756" t="s">
        <v>81</v>
      </c>
      <c r="B756" t="s">
        <v>68</v>
      </c>
      <c r="C756" t="s">
        <v>17</v>
      </c>
      <c r="D756" t="s">
        <v>23</v>
      </c>
      <c r="E756" t="s">
        <v>135</v>
      </c>
      <c r="F756">
        <v>0.78</v>
      </c>
    </row>
    <row r="757" spans="1:6" hidden="1" x14ac:dyDescent="0.25">
      <c r="A757" t="s">
        <v>70</v>
      </c>
      <c r="B757" t="s">
        <v>130</v>
      </c>
      <c r="C757" t="s">
        <v>30</v>
      </c>
      <c r="D757" t="s">
        <v>30</v>
      </c>
      <c r="E757" t="s">
        <v>135</v>
      </c>
      <c r="F757">
        <v>401.62</v>
      </c>
    </row>
    <row r="758" spans="1:6" hidden="1" x14ac:dyDescent="0.25">
      <c r="A758" t="s">
        <v>81</v>
      </c>
      <c r="B758" t="s">
        <v>68</v>
      </c>
      <c r="C758" t="s">
        <v>37</v>
      </c>
      <c r="D758" t="s">
        <v>24</v>
      </c>
      <c r="E758" t="s">
        <v>135</v>
      </c>
      <c r="F758">
        <v>1.77</v>
      </c>
    </row>
    <row r="759" spans="1:6" hidden="1" x14ac:dyDescent="0.25">
      <c r="A759" t="s">
        <v>81</v>
      </c>
      <c r="B759" t="s">
        <v>68</v>
      </c>
      <c r="C759" t="s">
        <v>37</v>
      </c>
      <c r="D759" t="s">
        <v>21</v>
      </c>
      <c r="E759" t="s">
        <v>135</v>
      </c>
      <c r="F759">
        <v>99.19</v>
      </c>
    </row>
    <row r="760" spans="1:6" hidden="1" x14ac:dyDescent="0.25">
      <c r="A760" t="s">
        <v>81</v>
      </c>
      <c r="B760" t="s">
        <v>68</v>
      </c>
      <c r="C760" t="s">
        <v>21</v>
      </c>
      <c r="D760" t="s">
        <v>21</v>
      </c>
      <c r="E760" t="s">
        <v>135</v>
      </c>
      <c r="F760">
        <v>1.24</v>
      </c>
    </row>
    <row r="761" spans="1:6" hidden="1" x14ac:dyDescent="0.25">
      <c r="A761" t="s">
        <v>81</v>
      </c>
      <c r="B761" t="s">
        <v>151</v>
      </c>
      <c r="C761" t="s">
        <v>37</v>
      </c>
      <c r="D761" t="s">
        <v>18</v>
      </c>
      <c r="E761" t="s">
        <v>135</v>
      </c>
      <c r="F761">
        <v>4.5599999999999996</v>
      </c>
    </row>
    <row r="762" spans="1:6" hidden="1" x14ac:dyDescent="0.25">
      <c r="A762" t="s">
        <v>81</v>
      </c>
      <c r="B762" t="s">
        <v>151</v>
      </c>
      <c r="C762" t="s">
        <v>84</v>
      </c>
      <c r="D762" t="s">
        <v>24</v>
      </c>
      <c r="E762" t="s">
        <v>135</v>
      </c>
      <c r="F762">
        <v>0.56999999999999995</v>
      </c>
    </row>
    <row r="763" spans="1:6" hidden="1" x14ac:dyDescent="0.25">
      <c r="A763" t="s">
        <v>81</v>
      </c>
      <c r="B763" t="s">
        <v>93</v>
      </c>
      <c r="C763" t="s">
        <v>23</v>
      </c>
      <c r="D763" t="s">
        <v>27</v>
      </c>
      <c r="E763" t="s">
        <v>135</v>
      </c>
      <c r="F763">
        <v>67.650000000000006</v>
      </c>
    </row>
    <row r="764" spans="1:6" hidden="1" x14ac:dyDescent="0.25">
      <c r="A764" t="s">
        <v>70</v>
      </c>
      <c r="B764" t="s">
        <v>130</v>
      </c>
      <c r="C764" t="s">
        <v>23</v>
      </c>
      <c r="D764" t="s">
        <v>23</v>
      </c>
      <c r="E764" t="s">
        <v>135</v>
      </c>
      <c r="F764">
        <v>232.01</v>
      </c>
    </row>
    <row r="765" spans="1:6" hidden="1" x14ac:dyDescent="0.25">
      <c r="A765" t="s">
        <v>70</v>
      </c>
      <c r="B765" t="s">
        <v>130</v>
      </c>
      <c r="C765" t="s">
        <v>23</v>
      </c>
      <c r="D765" t="s">
        <v>10</v>
      </c>
      <c r="E765" t="s">
        <v>135</v>
      </c>
      <c r="F765">
        <v>285.11</v>
      </c>
    </row>
    <row r="766" spans="1:6" hidden="1" x14ac:dyDescent="0.25">
      <c r="A766" t="s">
        <v>70</v>
      </c>
      <c r="B766" t="s">
        <v>130</v>
      </c>
      <c r="C766" t="s">
        <v>10</v>
      </c>
      <c r="D766" t="s">
        <v>10</v>
      </c>
      <c r="E766" t="s">
        <v>135</v>
      </c>
      <c r="F766">
        <v>589.99</v>
      </c>
    </row>
    <row r="767" spans="1:6" hidden="1" x14ac:dyDescent="0.25">
      <c r="A767" t="s">
        <v>81</v>
      </c>
      <c r="B767" t="s">
        <v>93</v>
      </c>
      <c r="C767" t="s">
        <v>21</v>
      </c>
      <c r="D767" t="s">
        <v>21</v>
      </c>
      <c r="E767" t="s">
        <v>135</v>
      </c>
      <c r="F767">
        <v>253.69</v>
      </c>
    </row>
    <row r="768" spans="1:6" hidden="1" x14ac:dyDescent="0.25">
      <c r="A768" t="s">
        <v>81</v>
      </c>
      <c r="B768" t="s">
        <v>93</v>
      </c>
      <c r="C768" t="s">
        <v>21</v>
      </c>
      <c r="D768" t="s">
        <v>27</v>
      </c>
      <c r="E768" t="s">
        <v>135</v>
      </c>
      <c r="F768">
        <v>17.809999999999999</v>
      </c>
    </row>
    <row r="769" spans="1:8" hidden="1" x14ac:dyDescent="0.25">
      <c r="A769" t="s">
        <v>81</v>
      </c>
      <c r="B769" t="s">
        <v>93</v>
      </c>
      <c r="C769" t="s">
        <v>27</v>
      </c>
      <c r="D769" t="s">
        <v>32</v>
      </c>
      <c r="E769" t="s">
        <v>135</v>
      </c>
      <c r="F769">
        <v>14.013</v>
      </c>
    </row>
    <row r="770" spans="1:8" hidden="1" x14ac:dyDescent="0.25">
      <c r="A770" t="s">
        <v>81</v>
      </c>
      <c r="B770" t="s">
        <v>93</v>
      </c>
      <c r="C770" t="s">
        <v>27</v>
      </c>
      <c r="D770" t="s">
        <v>30</v>
      </c>
      <c r="E770" t="s">
        <v>135</v>
      </c>
      <c r="F770">
        <v>26.780999999999999</v>
      </c>
    </row>
    <row r="771" spans="1:8" hidden="1" x14ac:dyDescent="0.25">
      <c r="A771" t="s">
        <v>81</v>
      </c>
      <c r="B771" t="s">
        <v>93</v>
      </c>
      <c r="C771" t="s">
        <v>27</v>
      </c>
      <c r="D771" t="s">
        <v>21</v>
      </c>
      <c r="E771" t="s">
        <v>135</v>
      </c>
      <c r="F771">
        <v>255.49299999999999</v>
      </c>
    </row>
    <row r="772" spans="1:8" hidden="1" x14ac:dyDescent="0.25">
      <c r="A772" t="s">
        <v>107</v>
      </c>
      <c r="B772" t="s">
        <v>148</v>
      </c>
      <c r="C772" t="s">
        <v>32</v>
      </c>
      <c r="D772" t="s">
        <v>16</v>
      </c>
      <c r="E772" t="s">
        <v>135</v>
      </c>
      <c r="F772">
        <v>108.97</v>
      </c>
    </row>
    <row r="773" spans="1:8" hidden="1" x14ac:dyDescent="0.25">
      <c r="A773" t="s">
        <v>107</v>
      </c>
      <c r="B773" t="s">
        <v>114</v>
      </c>
      <c r="C773" t="s">
        <v>17</v>
      </c>
      <c r="D773" t="s">
        <v>17</v>
      </c>
      <c r="E773" t="s">
        <v>135</v>
      </c>
      <c r="F773">
        <v>609.20000000000005</v>
      </c>
    </row>
    <row r="774" spans="1:8" hidden="1" x14ac:dyDescent="0.25">
      <c r="A774" t="s">
        <v>46</v>
      </c>
      <c r="B774" t="s">
        <v>47</v>
      </c>
      <c r="C774" t="s">
        <v>142</v>
      </c>
      <c r="D774" t="s">
        <v>21</v>
      </c>
      <c r="E774" t="s">
        <v>135</v>
      </c>
      <c r="F774">
        <v>27.78</v>
      </c>
      <c r="G774" t="s">
        <v>47</v>
      </c>
      <c r="H774" t="s">
        <v>12</v>
      </c>
    </row>
    <row r="775" spans="1:8" hidden="1" x14ac:dyDescent="0.25">
      <c r="A775" t="s">
        <v>13</v>
      </c>
      <c r="B775" t="s">
        <v>14</v>
      </c>
      <c r="C775" t="s">
        <v>15</v>
      </c>
      <c r="D775" t="s">
        <v>15</v>
      </c>
      <c r="E775" t="s">
        <v>135</v>
      </c>
      <c r="F775">
        <v>45.6494</v>
      </c>
      <c r="G775" t="s">
        <v>14</v>
      </c>
      <c r="H775" t="s">
        <v>12</v>
      </c>
    </row>
    <row r="776" spans="1:8" hidden="1" x14ac:dyDescent="0.25">
      <c r="A776" t="s">
        <v>13</v>
      </c>
      <c r="B776" t="s">
        <v>80</v>
      </c>
      <c r="C776" t="s">
        <v>27</v>
      </c>
      <c r="D776" t="s">
        <v>27</v>
      </c>
      <c r="E776" t="s">
        <v>135</v>
      </c>
      <c r="F776">
        <v>202.21</v>
      </c>
    </row>
    <row r="777" spans="1:8" hidden="1" x14ac:dyDescent="0.25">
      <c r="A777" t="s">
        <v>13</v>
      </c>
      <c r="B777" t="s">
        <v>79</v>
      </c>
      <c r="C777" t="s">
        <v>23</v>
      </c>
      <c r="D777" t="s">
        <v>10</v>
      </c>
      <c r="E777" t="s">
        <v>135</v>
      </c>
      <c r="F777">
        <v>285.11</v>
      </c>
    </row>
    <row r="778" spans="1:8" hidden="1" x14ac:dyDescent="0.25">
      <c r="A778" t="s">
        <v>70</v>
      </c>
      <c r="B778" t="s">
        <v>125</v>
      </c>
      <c r="C778" t="s">
        <v>17</v>
      </c>
      <c r="D778" t="s">
        <v>10</v>
      </c>
      <c r="E778" t="s">
        <v>135</v>
      </c>
      <c r="F778">
        <v>111.35</v>
      </c>
      <c r="G778" t="s">
        <v>125</v>
      </c>
      <c r="H778" t="s">
        <v>12</v>
      </c>
    </row>
    <row r="779" spans="1:8" hidden="1" x14ac:dyDescent="0.25">
      <c r="A779" t="s">
        <v>70</v>
      </c>
      <c r="B779" t="s">
        <v>125</v>
      </c>
      <c r="C779" t="s">
        <v>16</v>
      </c>
      <c r="D779" t="s">
        <v>16</v>
      </c>
      <c r="E779" t="s">
        <v>135</v>
      </c>
      <c r="F779">
        <v>438.18</v>
      </c>
      <c r="G779" t="s">
        <v>125</v>
      </c>
      <c r="H779" t="s">
        <v>12</v>
      </c>
    </row>
    <row r="780" spans="1:8" hidden="1" x14ac:dyDescent="0.25">
      <c r="A780" t="s">
        <v>13</v>
      </c>
      <c r="B780" t="s">
        <v>79</v>
      </c>
      <c r="C780" t="s">
        <v>139</v>
      </c>
      <c r="D780" t="s">
        <v>17</v>
      </c>
      <c r="E780" t="s">
        <v>135</v>
      </c>
      <c r="F780">
        <v>295.52</v>
      </c>
    </row>
    <row r="781" spans="1:8" hidden="1" x14ac:dyDescent="0.25">
      <c r="A781" t="s">
        <v>70</v>
      </c>
      <c r="B781" t="s">
        <v>125</v>
      </c>
      <c r="C781" t="s">
        <v>15</v>
      </c>
      <c r="D781" t="s">
        <v>23</v>
      </c>
      <c r="E781" t="s">
        <v>135</v>
      </c>
      <c r="F781">
        <v>68.540000000000006</v>
      </c>
      <c r="G781" t="s">
        <v>125</v>
      </c>
      <c r="H781" t="s">
        <v>12</v>
      </c>
    </row>
    <row r="782" spans="1:8" hidden="1" x14ac:dyDescent="0.25">
      <c r="A782" t="s">
        <v>13</v>
      </c>
      <c r="B782" t="s">
        <v>80</v>
      </c>
      <c r="C782" t="s">
        <v>24</v>
      </c>
      <c r="D782" t="s">
        <v>24</v>
      </c>
      <c r="E782" t="s">
        <v>135</v>
      </c>
      <c r="F782">
        <v>40.479999999999997</v>
      </c>
    </row>
    <row r="783" spans="1:8" hidden="1" x14ac:dyDescent="0.25">
      <c r="A783" t="s">
        <v>13</v>
      </c>
      <c r="B783" t="s">
        <v>79</v>
      </c>
      <c r="C783" t="s">
        <v>22</v>
      </c>
      <c r="D783" t="s">
        <v>22</v>
      </c>
      <c r="E783" t="s">
        <v>135</v>
      </c>
      <c r="F783">
        <v>401.1</v>
      </c>
    </row>
    <row r="784" spans="1:8" hidden="1" x14ac:dyDescent="0.25">
      <c r="A784" t="s">
        <v>13</v>
      </c>
      <c r="B784" t="s">
        <v>79</v>
      </c>
      <c r="C784" t="s">
        <v>40</v>
      </c>
      <c r="D784" t="s">
        <v>19</v>
      </c>
      <c r="E784" t="s">
        <v>135</v>
      </c>
      <c r="F784">
        <v>91.54</v>
      </c>
    </row>
    <row r="785" spans="1:8" hidden="1" x14ac:dyDescent="0.25">
      <c r="A785" t="s">
        <v>70</v>
      </c>
      <c r="B785" t="s">
        <v>125</v>
      </c>
      <c r="C785" t="s">
        <v>30</v>
      </c>
      <c r="D785" t="s">
        <v>30</v>
      </c>
      <c r="E785" t="s">
        <v>135</v>
      </c>
      <c r="F785">
        <v>815.5</v>
      </c>
      <c r="G785" t="s">
        <v>125</v>
      </c>
      <c r="H785" t="s">
        <v>12</v>
      </c>
    </row>
    <row r="786" spans="1:8" hidden="1" x14ac:dyDescent="0.25">
      <c r="A786" t="s">
        <v>13</v>
      </c>
      <c r="B786" t="s">
        <v>79</v>
      </c>
      <c r="C786" t="s">
        <v>25</v>
      </c>
      <c r="D786" t="s">
        <v>26</v>
      </c>
      <c r="E786" t="s">
        <v>135</v>
      </c>
      <c r="F786">
        <v>48.54</v>
      </c>
    </row>
    <row r="787" spans="1:8" hidden="1" x14ac:dyDescent="0.25">
      <c r="A787" t="s">
        <v>13</v>
      </c>
      <c r="B787" t="s">
        <v>152</v>
      </c>
      <c r="C787" t="s">
        <v>32</v>
      </c>
      <c r="D787" t="s">
        <v>32</v>
      </c>
      <c r="E787" t="s">
        <v>135</v>
      </c>
      <c r="F787">
        <v>296.22000000000003</v>
      </c>
    </row>
    <row r="788" spans="1:8" hidden="1" x14ac:dyDescent="0.25">
      <c r="A788" t="s">
        <v>13</v>
      </c>
      <c r="B788" t="s">
        <v>152</v>
      </c>
      <c r="C788" t="s">
        <v>32</v>
      </c>
      <c r="D788" t="s">
        <v>24</v>
      </c>
      <c r="E788" t="s">
        <v>135</v>
      </c>
      <c r="F788">
        <v>0</v>
      </c>
    </row>
    <row r="789" spans="1:8" hidden="1" x14ac:dyDescent="0.25">
      <c r="A789" t="s">
        <v>13</v>
      </c>
      <c r="B789" t="s">
        <v>76</v>
      </c>
      <c r="C789" t="s">
        <v>10</v>
      </c>
      <c r="D789" t="s">
        <v>10</v>
      </c>
      <c r="E789" t="s">
        <v>135</v>
      </c>
      <c r="F789">
        <v>462.09</v>
      </c>
    </row>
    <row r="790" spans="1:8" hidden="1" x14ac:dyDescent="0.25">
      <c r="A790" t="s">
        <v>13</v>
      </c>
      <c r="B790" t="s">
        <v>79</v>
      </c>
      <c r="C790" t="s">
        <v>24</v>
      </c>
      <c r="D790" t="s">
        <v>24</v>
      </c>
      <c r="E790" t="s">
        <v>135</v>
      </c>
      <c r="F790">
        <v>308.74</v>
      </c>
    </row>
    <row r="791" spans="1:8" hidden="1" x14ac:dyDescent="0.25">
      <c r="A791" t="s">
        <v>70</v>
      </c>
      <c r="B791" t="s">
        <v>125</v>
      </c>
      <c r="C791" t="s">
        <v>17</v>
      </c>
      <c r="D791" t="s">
        <v>17</v>
      </c>
      <c r="E791" t="s">
        <v>135</v>
      </c>
      <c r="F791">
        <v>126.14</v>
      </c>
      <c r="G791" t="s">
        <v>125</v>
      </c>
      <c r="H791" t="s">
        <v>12</v>
      </c>
    </row>
    <row r="792" spans="1:8" hidden="1" x14ac:dyDescent="0.25">
      <c r="A792" t="s">
        <v>13</v>
      </c>
      <c r="B792" t="s">
        <v>80</v>
      </c>
      <c r="C792" t="s">
        <v>16</v>
      </c>
      <c r="D792" t="s">
        <v>16</v>
      </c>
      <c r="E792" t="s">
        <v>135</v>
      </c>
      <c r="F792">
        <v>153.22</v>
      </c>
    </row>
    <row r="793" spans="1:8" hidden="1" x14ac:dyDescent="0.25">
      <c r="A793" t="s">
        <v>13</v>
      </c>
      <c r="B793" t="s">
        <v>80</v>
      </c>
      <c r="C793" t="s">
        <v>15</v>
      </c>
      <c r="D793" t="s">
        <v>15</v>
      </c>
      <c r="E793" t="s">
        <v>135</v>
      </c>
      <c r="F793">
        <v>120.13</v>
      </c>
    </row>
    <row r="794" spans="1:8" hidden="1" x14ac:dyDescent="0.25">
      <c r="A794" t="s">
        <v>61</v>
      </c>
      <c r="B794" t="s">
        <v>67</v>
      </c>
      <c r="C794" t="s">
        <v>21</v>
      </c>
      <c r="D794" t="s">
        <v>21</v>
      </c>
      <c r="E794" t="s">
        <v>135</v>
      </c>
      <c r="F794">
        <v>264.58</v>
      </c>
      <c r="G794" t="s">
        <v>67</v>
      </c>
      <c r="H794" t="s">
        <v>12</v>
      </c>
    </row>
    <row r="795" spans="1:8" hidden="1" x14ac:dyDescent="0.25">
      <c r="A795" t="s">
        <v>70</v>
      </c>
      <c r="B795" t="s">
        <v>125</v>
      </c>
      <c r="C795" t="s">
        <v>27</v>
      </c>
      <c r="D795" t="s">
        <v>32</v>
      </c>
      <c r="E795" t="s">
        <v>135</v>
      </c>
      <c r="F795">
        <v>786.08</v>
      </c>
      <c r="G795" t="s">
        <v>125</v>
      </c>
      <c r="H795" t="s">
        <v>12</v>
      </c>
    </row>
    <row r="796" spans="1:8" hidden="1" x14ac:dyDescent="0.25">
      <c r="A796" t="s">
        <v>61</v>
      </c>
      <c r="B796" t="s">
        <v>67</v>
      </c>
      <c r="C796" t="s">
        <v>21</v>
      </c>
      <c r="D796" t="s">
        <v>27</v>
      </c>
      <c r="E796" t="s">
        <v>135</v>
      </c>
      <c r="F796">
        <v>287.14999999999998</v>
      </c>
      <c r="G796" t="s">
        <v>67</v>
      </c>
      <c r="H796" t="s">
        <v>12</v>
      </c>
    </row>
    <row r="797" spans="1:8" hidden="1" x14ac:dyDescent="0.25">
      <c r="A797" t="s">
        <v>61</v>
      </c>
      <c r="B797" t="s">
        <v>67</v>
      </c>
      <c r="C797" t="s">
        <v>27</v>
      </c>
      <c r="D797" t="s">
        <v>27</v>
      </c>
      <c r="E797" t="s">
        <v>135</v>
      </c>
      <c r="F797">
        <v>291.73</v>
      </c>
      <c r="G797" t="s">
        <v>67</v>
      </c>
      <c r="H797" t="s">
        <v>12</v>
      </c>
    </row>
    <row r="798" spans="1:8" hidden="1" x14ac:dyDescent="0.25">
      <c r="A798" t="s">
        <v>13</v>
      </c>
      <c r="B798" t="s">
        <v>75</v>
      </c>
      <c r="C798" t="s">
        <v>10</v>
      </c>
      <c r="D798" t="s">
        <v>10</v>
      </c>
      <c r="E798" t="s">
        <v>135</v>
      </c>
      <c r="F798">
        <v>462.09</v>
      </c>
    </row>
    <row r="799" spans="1:8" hidden="1" x14ac:dyDescent="0.25">
      <c r="A799" t="s">
        <v>13</v>
      </c>
      <c r="B799" t="s">
        <v>75</v>
      </c>
      <c r="C799" t="s">
        <v>23</v>
      </c>
      <c r="D799" t="s">
        <v>23</v>
      </c>
      <c r="E799" t="s">
        <v>135</v>
      </c>
      <c r="F799">
        <v>113.23</v>
      </c>
    </row>
    <row r="800" spans="1:8" hidden="1" x14ac:dyDescent="0.25">
      <c r="A800" t="s">
        <v>13</v>
      </c>
      <c r="B800" t="s">
        <v>75</v>
      </c>
      <c r="C800" t="s">
        <v>136</v>
      </c>
      <c r="D800" t="s">
        <v>26</v>
      </c>
      <c r="E800" t="s">
        <v>135</v>
      </c>
      <c r="F800">
        <v>45.12</v>
      </c>
    </row>
    <row r="801" spans="1:8" hidden="1" x14ac:dyDescent="0.25">
      <c r="A801" t="s">
        <v>13</v>
      </c>
      <c r="B801" t="s">
        <v>75</v>
      </c>
      <c r="C801" t="s">
        <v>18</v>
      </c>
      <c r="D801" t="s">
        <v>18</v>
      </c>
      <c r="E801" t="s">
        <v>135</v>
      </c>
      <c r="F801">
        <v>200.97</v>
      </c>
    </row>
    <row r="802" spans="1:8" hidden="1" x14ac:dyDescent="0.25">
      <c r="A802" t="s">
        <v>13</v>
      </c>
      <c r="B802" t="s">
        <v>75</v>
      </c>
      <c r="C802" t="s">
        <v>19</v>
      </c>
      <c r="D802" t="s">
        <v>26</v>
      </c>
      <c r="E802" t="s">
        <v>135</v>
      </c>
      <c r="F802">
        <v>94.25</v>
      </c>
    </row>
    <row r="803" spans="1:8" hidden="1" x14ac:dyDescent="0.25">
      <c r="A803" t="s">
        <v>70</v>
      </c>
      <c r="B803" t="s">
        <v>125</v>
      </c>
      <c r="C803" t="s">
        <v>24</v>
      </c>
      <c r="D803" t="s">
        <v>24</v>
      </c>
      <c r="E803" t="s">
        <v>135</v>
      </c>
      <c r="F803">
        <v>185.04</v>
      </c>
      <c r="G803" t="s">
        <v>125</v>
      </c>
      <c r="H803" t="s">
        <v>12</v>
      </c>
    </row>
    <row r="804" spans="1:8" hidden="1" x14ac:dyDescent="0.25">
      <c r="A804" t="s">
        <v>70</v>
      </c>
      <c r="B804" t="s">
        <v>125</v>
      </c>
      <c r="C804" t="s">
        <v>22</v>
      </c>
      <c r="D804" t="s">
        <v>22</v>
      </c>
      <c r="E804" t="s">
        <v>135</v>
      </c>
      <c r="F804">
        <v>561.6</v>
      </c>
      <c r="G804" t="s">
        <v>125</v>
      </c>
      <c r="H804" t="s">
        <v>12</v>
      </c>
    </row>
    <row r="805" spans="1:8" hidden="1" x14ac:dyDescent="0.25">
      <c r="A805" t="s">
        <v>13</v>
      </c>
      <c r="B805" t="s">
        <v>75</v>
      </c>
      <c r="C805" t="s">
        <v>21</v>
      </c>
      <c r="D805" t="s">
        <v>21</v>
      </c>
      <c r="E805" t="s">
        <v>135</v>
      </c>
      <c r="F805">
        <v>314.91000000000003</v>
      </c>
    </row>
    <row r="806" spans="1:8" hidden="1" x14ac:dyDescent="0.25">
      <c r="A806" t="s">
        <v>13</v>
      </c>
      <c r="B806" t="s">
        <v>75</v>
      </c>
      <c r="C806" t="s">
        <v>27</v>
      </c>
      <c r="D806" t="s">
        <v>27</v>
      </c>
      <c r="E806" t="s">
        <v>135</v>
      </c>
      <c r="F806">
        <v>348.58</v>
      </c>
    </row>
    <row r="807" spans="1:8" hidden="1" x14ac:dyDescent="0.25">
      <c r="A807" t="s">
        <v>13</v>
      </c>
      <c r="B807" t="s">
        <v>80</v>
      </c>
      <c r="C807" t="s">
        <v>10</v>
      </c>
      <c r="D807" t="s">
        <v>10</v>
      </c>
      <c r="E807" t="s">
        <v>135</v>
      </c>
      <c r="F807">
        <v>142.88</v>
      </c>
    </row>
    <row r="808" spans="1:8" hidden="1" x14ac:dyDescent="0.25">
      <c r="A808" t="s">
        <v>13</v>
      </c>
      <c r="B808" t="s">
        <v>80</v>
      </c>
      <c r="C808" t="s">
        <v>30</v>
      </c>
      <c r="D808" t="s">
        <v>30</v>
      </c>
      <c r="E808" t="s">
        <v>135</v>
      </c>
      <c r="F808">
        <v>360.13</v>
      </c>
    </row>
    <row r="809" spans="1:8" hidden="1" x14ac:dyDescent="0.25">
      <c r="A809" t="s">
        <v>13</v>
      </c>
      <c r="B809" t="s">
        <v>76</v>
      </c>
      <c r="C809" t="s">
        <v>23</v>
      </c>
      <c r="D809" t="s">
        <v>23</v>
      </c>
      <c r="E809" t="s">
        <v>135</v>
      </c>
      <c r="F809">
        <v>113.23</v>
      </c>
    </row>
    <row r="810" spans="1:8" hidden="1" x14ac:dyDescent="0.25">
      <c r="A810" t="s">
        <v>13</v>
      </c>
      <c r="B810" t="s">
        <v>76</v>
      </c>
      <c r="C810" t="s">
        <v>18</v>
      </c>
      <c r="D810" t="s">
        <v>18</v>
      </c>
      <c r="E810" t="s">
        <v>135</v>
      </c>
      <c r="F810">
        <v>200.97</v>
      </c>
    </row>
    <row r="811" spans="1:8" hidden="1" x14ac:dyDescent="0.25">
      <c r="A811" t="s">
        <v>70</v>
      </c>
      <c r="B811" t="s">
        <v>125</v>
      </c>
      <c r="C811" t="s">
        <v>23</v>
      </c>
      <c r="D811" t="s">
        <v>23</v>
      </c>
      <c r="E811" t="s">
        <v>135</v>
      </c>
      <c r="F811">
        <v>28.83</v>
      </c>
      <c r="G811" t="s">
        <v>125</v>
      </c>
      <c r="H811" t="s">
        <v>12</v>
      </c>
    </row>
    <row r="812" spans="1:8" hidden="1" x14ac:dyDescent="0.25">
      <c r="A812" t="s">
        <v>13</v>
      </c>
      <c r="B812" t="s">
        <v>76</v>
      </c>
      <c r="C812" t="s">
        <v>19</v>
      </c>
      <c r="D812" t="s">
        <v>26</v>
      </c>
      <c r="E812" t="s">
        <v>135</v>
      </c>
      <c r="F812">
        <v>94.25</v>
      </c>
    </row>
    <row r="813" spans="1:8" hidden="1" x14ac:dyDescent="0.25">
      <c r="A813" t="s">
        <v>13</v>
      </c>
      <c r="B813" t="s">
        <v>153</v>
      </c>
      <c r="C813" t="s">
        <v>32</v>
      </c>
      <c r="D813" t="s">
        <v>32</v>
      </c>
      <c r="E813" t="s">
        <v>135</v>
      </c>
      <c r="F813">
        <v>296.22000000000003</v>
      </c>
    </row>
    <row r="814" spans="1:8" hidden="1" x14ac:dyDescent="0.25">
      <c r="A814" t="s">
        <v>13</v>
      </c>
      <c r="B814" t="s">
        <v>153</v>
      </c>
      <c r="C814" t="s">
        <v>32</v>
      </c>
      <c r="D814" t="s">
        <v>24</v>
      </c>
      <c r="E814" t="s">
        <v>135</v>
      </c>
      <c r="F814">
        <v>0</v>
      </c>
    </row>
    <row r="815" spans="1:8" hidden="1" x14ac:dyDescent="0.25">
      <c r="A815" t="s">
        <v>13</v>
      </c>
      <c r="B815" t="s">
        <v>57</v>
      </c>
      <c r="C815" t="s">
        <v>10</v>
      </c>
      <c r="D815" t="s">
        <v>10</v>
      </c>
      <c r="E815" t="s">
        <v>135</v>
      </c>
      <c r="F815">
        <v>462.09</v>
      </c>
    </row>
    <row r="816" spans="1:8" hidden="1" x14ac:dyDescent="0.25">
      <c r="A816" t="s">
        <v>70</v>
      </c>
      <c r="B816" t="s">
        <v>132</v>
      </c>
      <c r="C816" t="s">
        <v>15</v>
      </c>
      <c r="D816" t="s">
        <v>15</v>
      </c>
      <c r="E816" t="s">
        <v>135</v>
      </c>
      <c r="F816">
        <v>69.88</v>
      </c>
    </row>
    <row r="817" spans="1:8" hidden="1" x14ac:dyDescent="0.25">
      <c r="A817" t="s">
        <v>70</v>
      </c>
      <c r="B817" t="s">
        <v>132</v>
      </c>
      <c r="C817" t="s">
        <v>23</v>
      </c>
      <c r="D817" t="s">
        <v>23</v>
      </c>
      <c r="E817" t="s">
        <v>135</v>
      </c>
      <c r="F817">
        <v>84.4</v>
      </c>
    </row>
    <row r="818" spans="1:8" hidden="1" x14ac:dyDescent="0.25">
      <c r="A818" t="s">
        <v>13</v>
      </c>
      <c r="B818" t="s">
        <v>57</v>
      </c>
      <c r="C818" t="s">
        <v>19</v>
      </c>
      <c r="D818" t="s">
        <v>26</v>
      </c>
      <c r="E818" t="s">
        <v>135</v>
      </c>
      <c r="F818">
        <v>94.25</v>
      </c>
    </row>
    <row r="819" spans="1:8" hidden="1" x14ac:dyDescent="0.25">
      <c r="A819" t="s">
        <v>70</v>
      </c>
      <c r="B819" t="s">
        <v>132</v>
      </c>
      <c r="C819" t="s">
        <v>23</v>
      </c>
      <c r="D819" t="s">
        <v>10</v>
      </c>
      <c r="E819" t="s">
        <v>135</v>
      </c>
      <c r="F819">
        <v>285.11</v>
      </c>
    </row>
    <row r="820" spans="1:8" hidden="1" x14ac:dyDescent="0.25">
      <c r="A820" t="s">
        <v>70</v>
      </c>
      <c r="B820" t="s">
        <v>132</v>
      </c>
      <c r="C820" t="s">
        <v>10</v>
      </c>
      <c r="D820" t="s">
        <v>10</v>
      </c>
      <c r="E820" t="s">
        <v>135</v>
      </c>
      <c r="F820">
        <v>589.99</v>
      </c>
    </row>
    <row r="821" spans="1:8" hidden="1" x14ac:dyDescent="0.25">
      <c r="A821" t="s">
        <v>13</v>
      </c>
      <c r="B821" t="s">
        <v>56</v>
      </c>
      <c r="C821" t="s">
        <v>10</v>
      </c>
      <c r="D821" t="s">
        <v>10</v>
      </c>
      <c r="E821" t="s">
        <v>135</v>
      </c>
      <c r="F821">
        <v>142.88</v>
      </c>
    </row>
    <row r="822" spans="1:8" hidden="1" x14ac:dyDescent="0.25">
      <c r="A822" t="s">
        <v>13</v>
      </c>
      <c r="B822" t="s">
        <v>56</v>
      </c>
      <c r="C822" t="s">
        <v>15</v>
      </c>
      <c r="D822" t="s">
        <v>15</v>
      </c>
      <c r="E822" t="s">
        <v>135</v>
      </c>
      <c r="F822">
        <v>120.13</v>
      </c>
    </row>
    <row r="823" spans="1:8" hidden="1" x14ac:dyDescent="0.25">
      <c r="A823" t="s">
        <v>13</v>
      </c>
      <c r="B823" t="s">
        <v>56</v>
      </c>
      <c r="C823" t="s">
        <v>16</v>
      </c>
      <c r="D823" t="s">
        <v>16</v>
      </c>
      <c r="E823" t="s">
        <v>135</v>
      </c>
      <c r="F823">
        <v>153.22</v>
      </c>
    </row>
    <row r="824" spans="1:8" hidden="1" x14ac:dyDescent="0.25">
      <c r="A824" t="s">
        <v>70</v>
      </c>
      <c r="B824" t="s">
        <v>121</v>
      </c>
      <c r="C824" t="s">
        <v>27</v>
      </c>
      <c r="D824" t="s">
        <v>27</v>
      </c>
      <c r="E824" t="s">
        <v>135</v>
      </c>
      <c r="F824">
        <v>139.86000000000001</v>
      </c>
      <c r="G824" t="s">
        <v>121</v>
      </c>
      <c r="H824" t="s">
        <v>12</v>
      </c>
    </row>
    <row r="825" spans="1:8" hidden="1" x14ac:dyDescent="0.25">
      <c r="A825" t="s">
        <v>70</v>
      </c>
      <c r="B825" t="s">
        <v>121</v>
      </c>
      <c r="C825" t="s">
        <v>27</v>
      </c>
      <c r="D825" t="s">
        <v>21</v>
      </c>
      <c r="E825" t="s">
        <v>135</v>
      </c>
      <c r="F825">
        <v>2.9</v>
      </c>
      <c r="G825" t="s">
        <v>121</v>
      </c>
      <c r="H825" t="s">
        <v>12</v>
      </c>
    </row>
    <row r="826" spans="1:8" hidden="1" x14ac:dyDescent="0.25">
      <c r="A826" t="s">
        <v>13</v>
      </c>
      <c r="B826" t="s">
        <v>34</v>
      </c>
      <c r="C826" t="s">
        <v>139</v>
      </c>
      <c r="D826" t="s">
        <v>17</v>
      </c>
      <c r="E826" t="s">
        <v>135</v>
      </c>
      <c r="F826">
        <v>295.52</v>
      </c>
    </row>
    <row r="827" spans="1:8" hidden="1" x14ac:dyDescent="0.25">
      <c r="A827" t="s">
        <v>13</v>
      </c>
      <c r="B827" t="s">
        <v>34</v>
      </c>
      <c r="C827" t="s">
        <v>40</v>
      </c>
      <c r="D827" t="s">
        <v>19</v>
      </c>
      <c r="E827" t="s">
        <v>135</v>
      </c>
      <c r="F827">
        <v>91.54</v>
      </c>
    </row>
    <row r="828" spans="1:8" hidden="1" x14ac:dyDescent="0.25">
      <c r="A828" t="s">
        <v>13</v>
      </c>
      <c r="B828" t="s">
        <v>78</v>
      </c>
      <c r="C828" t="s">
        <v>25</v>
      </c>
      <c r="D828" t="s">
        <v>26</v>
      </c>
      <c r="E828" t="s">
        <v>135</v>
      </c>
      <c r="F828">
        <v>48.54</v>
      </c>
    </row>
    <row r="829" spans="1:8" hidden="1" x14ac:dyDescent="0.25">
      <c r="A829" t="s">
        <v>61</v>
      </c>
      <c r="B829" t="s">
        <v>67</v>
      </c>
      <c r="C829" t="s">
        <v>40</v>
      </c>
      <c r="D829" t="s">
        <v>21</v>
      </c>
      <c r="E829" t="s">
        <v>135</v>
      </c>
      <c r="F829">
        <v>41.13</v>
      </c>
      <c r="G829" t="s">
        <v>67</v>
      </c>
      <c r="H829" t="s">
        <v>12</v>
      </c>
    </row>
    <row r="830" spans="1:8" hidden="1" x14ac:dyDescent="0.25">
      <c r="A830" t="s">
        <v>13</v>
      </c>
      <c r="B830" t="s">
        <v>78</v>
      </c>
      <c r="C830" t="s">
        <v>40</v>
      </c>
      <c r="D830" t="s">
        <v>19</v>
      </c>
      <c r="E830" t="s">
        <v>135</v>
      </c>
      <c r="F830">
        <v>91.54</v>
      </c>
    </row>
    <row r="831" spans="1:8" hidden="1" x14ac:dyDescent="0.25">
      <c r="A831" t="s">
        <v>13</v>
      </c>
      <c r="B831" t="s">
        <v>78</v>
      </c>
      <c r="C831" t="s">
        <v>22</v>
      </c>
      <c r="D831" t="s">
        <v>22</v>
      </c>
      <c r="E831" t="s">
        <v>135</v>
      </c>
      <c r="F831">
        <v>401.1</v>
      </c>
    </row>
    <row r="832" spans="1:8" hidden="1" x14ac:dyDescent="0.25">
      <c r="A832" t="s">
        <v>70</v>
      </c>
      <c r="B832" t="s">
        <v>125</v>
      </c>
      <c r="C832" t="s">
        <v>10</v>
      </c>
      <c r="D832" t="s">
        <v>10</v>
      </c>
      <c r="E832" t="s">
        <v>135</v>
      </c>
      <c r="F832">
        <v>634.16</v>
      </c>
      <c r="G832" t="s">
        <v>125</v>
      </c>
      <c r="H832" t="s">
        <v>12</v>
      </c>
    </row>
    <row r="833" spans="1:8" hidden="1" x14ac:dyDescent="0.25">
      <c r="A833" t="s">
        <v>70</v>
      </c>
      <c r="B833" t="s">
        <v>132</v>
      </c>
      <c r="C833" t="s">
        <v>40</v>
      </c>
      <c r="D833" t="s">
        <v>19</v>
      </c>
      <c r="E833" t="s">
        <v>135</v>
      </c>
      <c r="F833">
        <v>91.54</v>
      </c>
    </row>
    <row r="834" spans="1:8" hidden="1" x14ac:dyDescent="0.25">
      <c r="A834" t="s">
        <v>13</v>
      </c>
      <c r="B834" t="s">
        <v>76</v>
      </c>
      <c r="C834" t="s">
        <v>21</v>
      </c>
      <c r="D834" t="s">
        <v>21</v>
      </c>
      <c r="E834" t="s">
        <v>135</v>
      </c>
      <c r="F834">
        <v>314.91000000000003</v>
      </c>
    </row>
    <row r="835" spans="1:8" hidden="1" x14ac:dyDescent="0.25">
      <c r="A835" t="s">
        <v>70</v>
      </c>
      <c r="B835" t="s">
        <v>132</v>
      </c>
      <c r="C835" t="s">
        <v>22</v>
      </c>
      <c r="D835" t="s">
        <v>22</v>
      </c>
      <c r="E835" t="s">
        <v>135</v>
      </c>
      <c r="F835">
        <v>401.1</v>
      </c>
    </row>
    <row r="836" spans="1:8" hidden="1" x14ac:dyDescent="0.25">
      <c r="A836" t="s">
        <v>13</v>
      </c>
      <c r="B836" t="s">
        <v>76</v>
      </c>
      <c r="C836" t="s">
        <v>27</v>
      </c>
      <c r="D836" t="s">
        <v>27</v>
      </c>
      <c r="E836" t="s">
        <v>135</v>
      </c>
      <c r="F836">
        <v>348.58</v>
      </c>
    </row>
    <row r="837" spans="1:8" hidden="1" x14ac:dyDescent="0.25">
      <c r="A837" t="s">
        <v>13</v>
      </c>
      <c r="B837" t="s">
        <v>77</v>
      </c>
      <c r="C837" t="s">
        <v>10</v>
      </c>
      <c r="D837" t="s">
        <v>10</v>
      </c>
      <c r="E837" t="s">
        <v>135</v>
      </c>
      <c r="F837">
        <v>142.88</v>
      </c>
    </row>
    <row r="838" spans="1:8" hidden="1" x14ac:dyDescent="0.25">
      <c r="A838" t="s">
        <v>13</v>
      </c>
      <c r="B838" t="s">
        <v>77</v>
      </c>
      <c r="C838" t="s">
        <v>30</v>
      </c>
      <c r="D838" t="s">
        <v>30</v>
      </c>
      <c r="E838" t="s">
        <v>135</v>
      </c>
      <c r="F838">
        <v>360.13</v>
      </c>
    </row>
    <row r="839" spans="1:8" hidden="1" x14ac:dyDescent="0.25">
      <c r="A839" t="s">
        <v>13</v>
      </c>
      <c r="B839" t="s">
        <v>77</v>
      </c>
      <c r="C839" t="s">
        <v>15</v>
      </c>
      <c r="D839" t="s">
        <v>15</v>
      </c>
      <c r="E839" t="s">
        <v>135</v>
      </c>
      <c r="F839">
        <v>120.13</v>
      </c>
    </row>
    <row r="840" spans="1:8" hidden="1" x14ac:dyDescent="0.25">
      <c r="A840" t="s">
        <v>13</v>
      </c>
      <c r="B840" t="s">
        <v>77</v>
      </c>
      <c r="C840" t="s">
        <v>16</v>
      </c>
      <c r="D840" t="s">
        <v>16</v>
      </c>
      <c r="E840" t="s">
        <v>135</v>
      </c>
      <c r="F840">
        <v>153.22</v>
      </c>
    </row>
    <row r="841" spans="1:8" hidden="1" x14ac:dyDescent="0.25">
      <c r="A841" t="s">
        <v>70</v>
      </c>
      <c r="B841" t="s">
        <v>132</v>
      </c>
      <c r="C841" t="s">
        <v>19</v>
      </c>
      <c r="D841" t="s">
        <v>26</v>
      </c>
      <c r="E841" t="s">
        <v>135</v>
      </c>
      <c r="F841">
        <v>72.05</v>
      </c>
    </row>
    <row r="842" spans="1:8" hidden="1" x14ac:dyDescent="0.25">
      <c r="A842" t="s">
        <v>13</v>
      </c>
      <c r="B842" t="s">
        <v>77</v>
      </c>
      <c r="C842" t="s">
        <v>24</v>
      </c>
      <c r="D842" t="s">
        <v>24</v>
      </c>
      <c r="E842" t="s">
        <v>135</v>
      </c>
      <c r="F842">
        <v>40.479999999999997</v>
      </c>
    </row>
    <row r="843" spans="1:8" hidden="1" x14ac:dyDescent="0.25">
      <c r="A843" t="s">
        <v>13</v>
      </c>
      <c r="B843" t="s">
        <v>77</v>
      </c>
      <c r="C843" t="s">
        <v>27</v>
      </c>
      <c r="D843" t="s">
        <v>27</v>
      </c>
      <c r="E843" t="s">
        <v>135</v>
      </c>
      <c r="F843">
        <v>202.21</v>
      </c>
    </row>
    <row r="844" spans="1:8" hidden="1" x14ac:dyDescent="0.25">
      <c r="A844" t="s">
        <v>13</v>
      </c>
      <c r="B844" t="s">
        <v>78</v>
      </c>
      <c r="C844" t="s">
        <v>23</v>
      </c>
      <c r="D844" t="s">
        <v>10</v>
      </c>
      <c r="E844" t="s">
        <v>135</v>
      </c>
      <c r="F844">
        <v>285.11</v>
      </c>
    </row>
    <row r="845" spans="1:8" hidden="1" x14ac:dyDescent="0.25">
      <c r="A845" t="s">
        <v>70</v>
      </c>
      <c r="B845" t="s">
        <v>132</v>
      </c>
      <c r="C845" t="s">
        <v>17</v>
      </c>
      <c r="D845" t="s">
        <v>17</v>
      </c>
      <c r="E845" t="s">
        <v>135</v>
      </c>
      <c r="F845">
        <v>295.52</v>
      </c>
    </row>
    <row r="846" spans="1:8" hidden="1" x14ac:dyDescent="0.25">
      <c r="A846" t="s">
        <v>13</v>
      </c>
      <c r="B846" t="s">
        <v>78</v>
      </c>
      <c r="C846" t="s">
        <v>139</v>
      </c>
      <c r="D846" t="s">
        <v>17</v>
      </c>
      <c r="E846" t="s">
        <v>135</v>
      </c>
      <c r="F846">
        <v>295.52</v>
      </c>
    </row>
    <row r="847" spans="1:8" hidden="1" x14ac:dyDescent="0.25">
      <c r="A847" t="s">
        <v>13</v>
      </c>
      <c r="B847" t="s">
        <v>78</v>
      </c>
      <c r="C847" t="s">
        <v>24</v>
      </c>
      <c r="D847" t="s">
        <v>24</v>
      </c>
      <c r="E847" t="s">
        <v>135</v>
      </c>
      <c r="F847">
        <v>308.74</v>
      </c>
    </row>
    <row r="848" spans="1:8" hidden="1" x14ac:dyDescent="0.25">
      <c r="A848" t="s">
        <v>61</v>
      </c>
      <c r="B848" t="s">
        <v>67</v>
      </c>
      <c r="C848" t="s">
        <v>40</v>
      </c>
      <c r="D848" t="s">
        <v>26</v>
      </c>
      <c r="E848" t="s">
        <v>135</v>
      </c>
      <c r="F848">
        <v>44.58</v>
      </c>
      <c r="G848" t="s">
        <v>67</v>
      </c>
      <c r="H848" t="s">
        <v>12</v>
      </c>
    </row>
    <row r="849" spans="1:8" hidden="1" x14ac:dyDescent="0.25">
      <c r="A849" t="s">
        <v>70</v>
      </c>
      <c r="B849" t="s">
        <v>125</v>
      </c>
      <c r="C849" t="s">
        <v>27</v>
      </c>
      <c r="D849" t="s">
        <v>30</v>
      </c>
      <c r="E849" t="s">
        <v>135</v>
      </c>
      <c r="F849">
        <v>356.68</v>
      </c>
      <c r="G849" t="s">
        <v>125</v>
      </c>
      <c r="H849" t="s">
        <v>12</v>
      </c>
    </row>
    <row r="850" spans="1:8" hidden="1" x14ac:dyDescent="0.25">
      <c r="A850" t="s">
        <v>61</v>
      </c>
      <c r="B850" t="s">
        <v>67</v>
      </c>
      <c r="C850" t="s">
        <v>24</v>
      </c>
      <c r="D850" t="s">
        <v>24</v>
      </c>
      <c r="E850" t="s">
        <v>135</v>
      </c>
      <c r="F850">
        <v>315.85000000000002</v>
      </c>
      <c r="G850" t="s">
        <v>67</v>
      </c>
      <c r="H850" t="s">
        <v>12</v>
      </c>
    </row>
    <row r="851" spans="1:8" hidden="1" x14ac:dyDescent="0.25">
      <c r="A851" t="s">
        <v>58</v>
      </c>
      <c r="B851" t="s">
        <v>74</v>
      </c>
      <c r="C851" t="s">
        <v>23</v>
      </c>
      <c r="D851" t="s">
        <v>23</v>
      </c>
      <c r="E851" t="s">
        <v>135</v>
      </c>
      <c r="F851">
        <v>28.83</v>
      </c>
    </row>
    <row r="852" spans="1:8" hidden="1" x14ac:dyDescent="0.25">
      <c r="A852" t="s">
        <v>58</v>
      </c>
      <c r="B852" t="s">
        <v>74</v>
      </c>
      <c r="C852" t="s">
        <v>30</v>
      </c>
      <c r="D852" t="s">
        <v>30</v>
      </c>
      <c r="E852" t="s">
        <v>135</v>
      </c>
      <c r="F852">
        <v>92.55</v>
      </c>
    </row>
    <row r="853" spans="1:8" hidden="1" x14ac:dyDescent="0.25">
      <c r="A853" t="s">
        <v>58</v>
      </c>
      <c r="B853" t="s">
        <v>74</v>
      </c>
      <c r="C853" t="s">
        <v>30</v>
      </c>
      <c r="D853" t="s">
        <v>22</v>
      </c>
      <c r="E853" t="s">
        <v>135</v>
      </c>
      <c r="F853">
        <v>36.61</v>
      </c>
    </row>
    <row r="854" spans="1:8" hidden="1" x14ac:dyDescent="0.25">
      <c r="A854" t="s">
        <v>58</v>
      </c>
      <c r="B854" t="s">
        <v>74</v>
      </c>
      <c r="C854" t="s">
        <v>18</v>
      </c>
      <c r="D854" t="s">
        <v>18</v>
      </c>
      <c r="E854" t="s">
        <v>135</v>
      </c>
      <c r="F854">
        <v>123.65</v>
      </c>
    </row>
    <row r="855" spans="1:8" hidden="1" x14ac:dyDescent="0.25">
      <c r="A855" t="s">
        <v>58</v>
      </c>
      <c r="B855" t="s">
        <v>74</v>
      </c>
      <c r="C855" t="s">
        <v>18</v>
      </c>
      <c r="D855" t="s">
        <v>26</v>
      </c>
      <c r="E855" t="s">
        <v>135</v>
      </c>
      <c r="F855">
        <v>108.07</v>
      </c>
    </row>
    <row r="856" spans="1:8" hidden="1" x14ac:dyDescent="0.25">
      <c r="A856" t="s">
        <v>70</v>
      </c>
      <c r="B856" t="s">
        <v>133</v>
      </c>
      <c r="C856" t="s">
        <v>18</v>
      </c>
      <c r="D856" t="s">
        <v>18</v>
      </c>
      <c r="E856" t="s">
        <v>135</v>
      </c>
      <c r="F856">
        <v>705.11</v>
      </c>
      <c r="G856" t="s">
        <v>133</v>
      </c>
      <c r="H856" t="s">
        <v>12</v>
      </c>
    </row>
    <row r="857" spans="1:8" hidden="1" x14ac:dyDescent="0.25">
      <c r="A857" t="s">
        <v>58</v>
      </c>
      <c r="B857" t="s">
        <v>74</v>
      </c>
      <c r="C857" t="s">
        <v>22</v>
      </c>
      <c r="D857" t="s">
        <v>22</v>
      </c>
      <c r="E857" t="s">
        <v>135</v>
      </c>
      <c r="F857">
        <v>583.41</v>
      </c>
    </row>
    <row r="858" spans="1:8" hidden="1" x14ac:dyDescent="0.25">
      <c r="A858" t="s">
        <v>58</v>
      </c>
      <c r="B858" t="s">
        <v>74</v>
      </c>
      <c r="C858" t="s">
        <v>24</v>
      </c>
      <c r="D858" t="s">
        <v>24</v>
      </c>
      <c r="E858" t="s">
        <v>135</v>
      </c>
      <c r="F858">
        <v>157.85</v>
      </c>
    </row>
    <row r="859" spans="1:8" hidden="1" x14ac:dyDescent="0.25">
      <c r="A859" t="s">
        <v>58</v>
      </c>
      <c r="B859" t="s">
        <v>74</v>
      </c>
      <c r="C859" t="s">
        <v>40</v>
      </c>
      <c r="D859" t="s">
        <v>21</v>
      </c>
      <c r="E859" t="s">
        <v>135</v>
      </c>
      <c r="F859">
        <v>76.929999999999993</v>
      </c>
    </row>
    <row r="860" spans="1:8" hidden="1" x14ac:dyDescent="0.25">
      <c r="A860" t="s">
        <v>58</v>
      </c>
      <c r="B860" t="s">
        <v>74</v>
      </c>
      <c r="C860" t="s">
        <v>25</v>
      </c>
      <c r="D860" t="s">
        <v>18</v>
      </c>
      <c r="E860" t="s">
        <v>135</v>
      </c>
      <c r="F860">
        <v>178.38</v>
      </c>
    </row>
    <row r="861" spans="1:8" hidden="1" x14ac:dyDescent="0.25">
      <c r="A861" t="s">
        <v>58</v>
      </c>
      <c r="B861" t="s">
        <v>74</v>
      </c>
      <c r="C861" t="s">
        <v>27</v>
      </c>
      <c r="D861" t="s">
        <v>32</v>
      </c>
      <c r="E861" t="s">
        <v>135</v>
      </c>
      <c r="F861">
        <v>331.89</v>
      </c>
    </row>
    <row r="862" spans="1:8" hidden="1" x14ac:dyDescent="0.25">
      <c r="A862" t="s">
        <v>58</v>
      </c>
      <c r="B862" t="s">
        <v>74</v>
      </c>
      <c r="C862" t="s">
        <v>27</v>
      </c>
      <c r="D862" t="s">
        <v>22</v>
      </c>
      <c r="E862" t="s">
        <v>135</v>
      </c>
      <c r="F862">
        <v>8.73</v>
      </c>
    </row>
    <row r="863" spans="1:8" hidden="1" x14ac:dyDescent="0.25">
      <c r="A863" t="s">
        <v>58</v>
      </c>
      <c r="B863" t="s">
        <v>74</v>
      </c>
      <c r="C863" t="s">
        <v>27</v>
      </c>
      <c r="D863" t="s">
        <v>27</v>
      </c>
      <c r="E863" t="s">
        <v>135</v>
      </c>
      <c r="F863">
        <v>190.68</v>
      </c>
    </row>
    <row r="864" spans="1:8" hidden="1" x14ac:dyDescent="0.25">
      <c r="A864" t="s">
        <v>58</v>
      </c>
      <c r="B864" t="s">
        <v>69</v>
      </c>
      <c r="C864" t="s">
        <v>18</v>
      </c>
      <c r="D864" t="s">
        <v>18</v>
      </c>
      <c r="E864" t="s">
        <v>135</v>
      </c>
      <c r="F864">
        <v>12.59</v>
      </c>
    </row>
    <row r="865" spans="1:8" hidden="1" x14ac:dyDescent="0.25">
      <c r="A865" t="s">
        <v>70</v>
      </c>
      <c r="B865" t="s">
        <v>127</v>
      </c>
      <c r="C865" t="s">
        <v>37</v>
      </c>
      <c r="D865" t="s">
        <v>22</v>
      </c>
      <c r="E865" t="s">
        <v>135</v>
      </c>
      <c r="F865">
        <v>10.6</v>
      </c>
    </row>
    <row r="866" spans="1:8" hidden="1" x14ac:dyDescent="0.25">
      <c r="A866" t="s">
        <v>70</v>
      </c>
      <c r="B866" t="s">
        <v>133</v>
      </c>
      <c r="C866" t="s">
        <v>18</v>
      </c>
      <c r="D866" t="s">
        <v>24</v>
      </c>
      <c r="E866" t="s">
        <v>135</v>
      </c>
      <c r="F866">
        <v>494.42</v>
      </c>
      <c r="G866" t="s">
        <v>133</v>
      </c>
      <c r="H866" t="s">
        <v>12</v>
      </c>
    </row>
    <row r="867" spans="1:8" hidden="1" x14ac:dyDescent="0.25">
      <c r="A867" t="s">
        <v>58</v>
      </c>
      <c r="B867" t="s">
        <v>154</v>
      </c>
      <c r="C867" t="s">
        <v>32</v>
      </c>
      <c r="D867" t="s">
        <v>20</v>
      </c>
      <c r="E867" t="s">
        <v>135</v>
      </c>
      <c r="F867">
        <v>142.83000000000001</v>
      </c>
      <c r="G867" t="s">
        <v>154</v>
      </c>
      <c r="H867" t="s">
        <v>12</v>
      </c>
    </row>
    <row r="868" spans="1:8" hidden="1" x14ac:dyDescent="0.25">
      <c r="A868" t="s">
        <v>58</v>
      </c>
      <c r="B868" t="s">
        <v>74</v>
      </c>
      <c r="C868" t="s">
        <v>10</v>
      </c>
      <c r="D868" t="s">
        <v>10</v>
      </c>
      <c r="E868" t="s">
        <v>135</v>
      </c>
      <c r="F868">
        <v>940.66</v>
      </c>
    </row>
    <row r="869" spans="1:8" hidden="1" x14ac:dyDescent="0.25">
      <c r="A869" t="s">
        <v>58</v>
      </c>
      <c r="B869" t="s">
        <v>155</v>
      </c>
      <c r="C869" t="s">
        <v>10</v>
      </c>
      <c r="D869" t="s">
        <v>17</v>
      </c>
      <c r="E869" t="s">
        <v>135</v>
      </c>
      <c r="F869">
        <v>44.37</v>
      </c>
      <c r="G869" t="s">
        <v>155</v>
      </c>
      <c r="H869" t="s">
        <v>12</v>
      </c>
    </row>
    <row r="870" spans="1:8" hidden="1" x14ac:dyDescent="0.25">
      <c r="A870" t="s">
        <v>70</v>
      </c>
      <c r="B870" t="s">
        <v>71</v>
      </c>
      <c r="C870" t="s">
        <v>10</v>
      </c>
      <c r="D870" t="s">
        <v>10</v>
      </c>
      <c r="E870" t="s">
        <v>135</v>
      </c>
      <c r="F870">
        <v>2692.15</v>
      </c>
    </row>
    <row r="871" spans="1:8" hidden="1" x14ac:dyDescent="0.25">
      <c r="A871" t="s">
        <v>70</v>
      </c>
      <c r="B871" t="s">
        <v>71</v>
      </c>
      <c r="C871" t="s">
        <v>15</v>
      </c>
      <c r="D871" t="s">
        <v>21</v>
      </c>
      <c r="E871" t="s">
        <v>135</v>
      </c>
      <c r="F871">
        <v>24.93</v>
      </c>
    </row>
    <row r="872" spans="1:8" hidden="1" x14ac:dyDescent="0.25">
      <c r="A872" t="s">
        <v>70</v>
      </c>
      <c r="B872" t="s">
        <v>71</v>
      </c>
      <c r="C872" t="s">
        <v>17</v>
      </c>
      <c r="D872" t="s">
        <v>10</v>
      </c>
      <c r="E872" t="s">
        <v>135</v>
      </c>
      <c r="F872">
        <v>173.28</v>
      </c>
    </row>
    <row r="873" spans="1:8" hidden="1" x14ac:dyDescent="0.25">
      <c r="A873" t="s">
        <v>70</v>
      </c>
      <c r="B873" t="s">
        <v>71</v>
      </c>
      <c r="C873" t="s">
        <v>17</v>
      </c>
      <c r="D873" t="s">
        <v>23</v>
      </c>
      <c r="E873" t="s">
        <v>135</v>
      </c>
      <c r="F873">
        <v>420.52</v>
      </c>
    </row>
    <row r="874" spans="1:8" hidden="1" x14ac:dyDescent="0.25">
      <c r="A874" t="s">
        <v>70</v>
      </c>
      <c r="B874" t="s">
        <v>71</v>
      </c>
      <c r="C874" t="s">
        <v>17</v>
      </c>
      <c r="D874" t="s">
        <v>15</v>
      </c>
      <c r="E874" t="s">
        <v>135</v>
      </c>
      <c r="F874">
        <v>64.209999999999994</v>
      </c>
    </row>
    <row r="875" spans="1:8" hidden="1" x14ac:dyDescent="0.25">
      <c r="A875" t="s">
        <v>70</v>
      </c>
      <c r="B875" t="s">
        <v>71</v>
      </c>
      <c r="C875" t="s">
        <v>17</v>
      </c>
      <c r="D875" t="s">
        <v>48</v>
      </c>
      <c r="E875" t="s">
        <v>135</v>
      </c>
      <c r="F875">
        <v>216.24</v>
      </c>
    </row>
    <row r="876" spans="1:8" hidden="1" x14ac:dyDescent="0.25">
      <c r="A876" t="s">
        <v>70</v>
      </c>
      <c r="B876" t="s">
        <v>71</v>
      </c>
      <c r="C876" t="s">
        <v>18</v>
      </c>
      <c r="D876" t="s">
        <v>18</v>
      </c>
      <c r="E876" t="s">
        <v>135</v>
      </c>
      <c r="F876">
        <v>312.85000000000002</v>
      </c>
    </row>
    <row r="877" spans="1:8" hidden="1" x14ac:dyDescent="0.25">
      <c r="A877" t="s">
        <v>70</v>
      </c>
      <c r="B877" t="s">
        <v>71</v>
      </c>
      <c r="C877" t="s">
        <v>18</v>
      </c>
      <c r="D877" t="s">
        <v>24</v>
      </c>
      <c r="E877" t="s">
        <v>135</v>
      </c>
      <c r="F877">
        <v>12.06</v>
      </c>
    </row>
    <row r="878" spans="1:8" hidden="1" x14ac:dyDescent="0.25">
      <c r="A878" t="s">
        <v>70</v>
      </c>
      <c r="B878" t="s">
        <v>156</v>
      </c>
      <c r="C878" t="s">
        <v>22</v>
      </c>
      <c r="D878" t="s">
        <v>22</v>
      </c>
      <c r="E878" t="s">
        <v>135</v>
      </c>
      <c r="F878">
        <v>759.64</v>
      </c>
    </row>
    <row r="879" spans="1:8" hidden="1" x14ac:dyDescent="0.25">
      <c r="A879" t="s">
        <v>70</v>
      </c>
      <c r="B879" t="s">
        <v>133</v>
      </c>
      <c r="C879" t="s">
        <v>40</v>
      </c>
      <c r="D879" t="s">
        <v>26</v>
      </c>
      <c r="E879" t="s">
        <v>135</v>
      </c>
      <c r="F879">
        <v>65.539999999999992</v>
      </c>
      <c r="G879" t="s">
        <v>133</v>
      </c>
      <c r="H879" t="s">
        <v>12</v>
      </c>
    </row>
    <row r="880" spans="1:8" hidden="1" x14ac:dyDescent="0.25">
      <c r="A880" t="s">
        <v>70</v>
      </c>
      <c r="B880" t="s">
        <v>71</v>
      </c>
      <c r="C880" t="s">
        <v>22</v>
      </c>
      <c r="D880" t="s">
        <v>30</v>
      </c>
      <c r="E880" t="s">
        <v>135</v>
      </c>
      <c r="F880">
        <v>561.16999999999996</v>
      </c>
    </row>
    <row r="881" spans="1:8" hidden="1" x14ac:dyDescent="0.25">
      <c r="A881" t="s">
        <v>70</v>
      </c>
      <c r="B881" t="s">
        <v>133</v>
      </c>
      <c r="C881" t="s">
        <v>40</v>
      </c>
      <c r="D881" t="s">
        <v>19</v>
      </c>
      <c r="E881" t="s">
        <v>135</v>
      </c>
      <c r="F881">
        <v>91.54</v>
      </c>
      <c r="G881" t="s">
        <v>133</v>
      </c>
      <c r="H881" t="s">
        <v>12</v>
      </c>
    </row>
    <row r="882" spans="1:8" hidden="1" x14ac:dyDescent="0.25">
      <c r="A882" t="s">
        <v>70</v>
      </c>
      <c r="B882" t="s">
        <v>71</v>
      </c>
      <c r="C882" t="s">
        <v>24</v>
      </c>
      <c r="D882" t="s">
        <v>24</v>
      </c>
      <c r="E882" t="s">
        <v>135</v>
      </c>
      <c r="F882">
        <v>546.21</v>
      </c>
    </row>
    <row r="883" spans="1:8" hidden="1" x14ac:dyDescent="0.25">
      <c r="A883" t="s">
        <v>70</v>
      </c>
      <c r="B883" t="s">
        <v>133</v>
      </c>
      <c r="C883" t="s">
        <v>84</v>
      </c>
      <c r="D883" t="s">
        <v>32</v>
      </c>
      <c r="E883" t="s">
        <v>135</v>
      </c>
      <c r="F883">
        <v>532.72</v>
      </c>
      <c r="G883" t="s">
        <v>133</v>
      </c>
      <c r="H883" t="s">
        <v>12</v>
      </c>
    </row>
    <row r="884" spans="1:8" hidden="1" x14ac:dyDescent="0.25">
      <c r="A884" t="s">
        <v>70</v>
      </c>
      <c r="B884" t="s">
        <v>71</v>
      </c>
      <c r="C884" t="s">
        <v>24</v>
      </c>
      <c r="D884" t="s">
        <v>21</v>
      </c>
      <c r="E884" t="s">
        <v>135</v>
      </c>
      <c r="F884">
        <v>240.82</v>
      </c>
    </row>
    <row r="885" spans="1:8" hidden="1" x14ac:dyDescent="0.25">
      <c r="A885" t="s">
        <v>58</v>
      </c>
      <c r="B885" t="s">
        <v>155</v>
      </c>
      <c r="C885" t="s">
        <v>17</v>
      </c>
      <c r="D885" t="s">
        <v>17</v>
      </c>
      <c r="E885" t="s">
        <v>135</v>
      </c>
      <c r="F885">
        <v>195.18</v>
      </c>
      <c r="G885" t="s">
        <v>155</v>
      </c>
      <c r="H885" t="s">
        <v>12</v>
      </c>
    </row>
    <row r="886" spans="1:8" hidden="1" x14ac:dyDescent="0.25">
      <c r="A886" t="s">
        <v>13</v>
      </c>
      <c r="B886" t="s">
        <v>35</v>
      </c>
      <c r="C886" t="s">
        <v>23</v>
      </c>
      <c r="D886" t="s">
        <v>23</v>
      </c>
      <c r="E886" t="s">
        <v>135</v>
      </c>
      <c r="F886">
        <v>113.23</v>
      </c>
      <c r="G886" t="s">
        <v>35</v>
      </c>
      <c r="H886" t="s">
        <v>12</v>
      </c>
    </row>
    <row r="887" spans="1:8" hidden="1" x14ac:dyDescent="0.25">
      <c r="A887" t="s">
        <v>58</v>
      </c>
      <c r="B887" t="s">
        <v>154</v>
      </c>
      <c r="C887" t="s">
        <v>32</v>
      </c>
      <c r="D887" t="s">
        <v>15</v>
      </c>
      <c r="E887" t="s">
        <v>135</v>
      </c>
      <c r="F887">
        <v>94.05</v>
      </c>
      <c r="G887" t="s">
        <v>154</v>
      </c>
      <c r="H887" t="s">
        <v>12</v>
      </c>
    </row>
    <row r="888" spans="1:8" hidden="1" x14ac:dyDescent="0.25">
      <c r="A888" t="s">
        <v>58</v>
      </c>
      <c r="B888" t="s">
        <v>154</v>
      </c>
      <c r="C888" t="s">
        <v>32</v>
      </c>
      <c r="D888" t="s">
        <v>21</v>
      </c>
      <c r="E888" t="s">
        <v>135</v>
      </c>
      <c r="F888">
        <v>601.96</v>
      </c>
      <c r="G888" t="s">
        <v>154</v>
      </c>
      <c r="H888" t="s">
        <v>12</v>
      </c>
    </row>
    <row r="889" spans="1:8" hidden="1" x14ac:dyDescent="0.25">
      <c r="A889" t="s">
        <v>61</v>
      </c>
      <c r="B889" t="s">
        <v>66</v>
      </c>
      <c r="C889" t="s">
        <v>40</v>
      </c>
      <c r="D889" t="s">
        <v>26</v>
      </c>
      <c r="E889" t="s">
        <v>135</v>
      </c>
      <c r="F889">
        <v>18.059999999999999</v>
      </c>
    </row>
    <row r="890" spans="1:8" hidden="1" x14ac:dyDescent="0.25">
      <c r="A890" t="s">
        <v>61</v>
      </c>
      <c r="B890" t="s">
        <v>157</v>
      </c>
      <c r="C890" t="s">
        <v>23</v>
      </c>
      <c r="D890" t="s">
        <v>23</v>
      </c>
      <c r="E890" t="s">
        <v>135</v>
      </c>
      <c r="F890">
        <v>257.95</v>
      </c>
      <c r="G890" t="s">
        <v>157</v>
      </c>
      <c r="H890" t="s">
        <v>12</v>
      </c>
    </row>
    <row r="891" spans="1:8" hidden="1" x14ac:dyDescent="0.25">
      <c r="A891" t="s">
        <v>61</v>
      </c>
      <c r="B891" t="s">
        <v>157</v>
      </c>
      <c r="C891" t="s">
        <v>23</v>
      </c>
      <c r="D891" t="s">
        <v>22</v>
      </c>
      <c r="E891" t="s">
        <v>135</v>
      </c>
      <c r="F891">
        <v>52.96</v>
      </c>
      <c r="G891" t="s">
        <v>157</v>
      </c>
      <c r="H891" t="s">
        <v>12</v>
      </c>
    </row>
    <row r="892" spans="1:8" hidden="1" x14ac:dyDescent="0.25">
      <c r="A892" t="s">
        <v>61</v>
      </c>
      <c r="B892" t="s">
        <v>157</v>
      </c>
      <c r="C892" t="s">
        <v>23</v>
      </c>
      <c r="D892" t="s">
        <v>27</v>
      </c>
      <c r="E892" t="s">
        <v>135</v>
      </c>
      <c r="F892">
        <v>15.69</v>
      </c>
      <c r="G892" t="s">
        <v>157</v>
      </c>
      <c r="H892" t="s">
        <v>12</v>
      </c>
    </row>
    <row r="893" spans="1:8" hidden="1" x14ac:dyDescent="0.25">
      <c r="A893" t="s">
        <v>61</v>
      </c>
      <c r="B893" t="s">
        <v>157</v>
      </c>
      <c r="C893" t="s">
        <v>15</v>
      </c>
      <c r="D893" t="s">
        <v>23</v>
      </c>
      <c r="E893" t="s">
        <v>135</v>
      </c>
      <c r="F893">
        <v>169.45</v>
      </c>
      <c r="G893" t="s">
        <v>157</v>
      </c>
      <c r="H893" t="s">
        <v>12</v>
      </c>
    </row>
    <row r="894" spans="1:8" hidden="1" x14ac:dyDescent="0.25">
      <c r="A894" t="s">
        <v>61</v>
      </c>
      <c r="B894" t="s">
        <v>157</v>
      </c>
      <c r="C894" t="s">
        <v>15</v>
      </c>
      <c r="D894" t="s">
        <v>15</v>
      </c>
      <c r="E894" t="s">
        <v>135</v>
      </c>
      <c r="F894">
        <v>158.03</v>
      </c>
      <c r="G894" t="s">
        <v>157</v>
      </c>
      <c r="H894" t="s">
        <v>12</v>
      </c>
    </row>
    <row r="895" spans="1:8" hidden="1" x14ac:dyDescent="0.25">
      <c r="A895" t="s">
        <v>61</v>
      </c>
      <c r="B895" t="s">
        <v>157</v>
      </c>
      <c r="C895" t="s">
        <v>17</v>
      </c>
      <c r="D895" t="s">
        <v>10</v>
      </c>
      <c r="E895" t="s">
        <v>135</v>
      </c>
      <c r="F895">
        <v>185.22</v>
      </c>
      <c r="G895" t="s">
        <v>157</v>
      </c>
      <c r="H895" t="s">
        <v>12</v>
      </c>
    </row>
    <row r="896" spans="1:8" hidden="1" x14ac:dyDescent="0.25">
      <c r="A896" t="s">
        <v>61</v>
      </c>
      <c r="B896" t="s">
        <v>157</v>
      </c>
      <c r="C896" t="s">
        <v>17</v>
      </c>
      <c r="D896" t="s">
        <v>23</v>
      </c>
      <c r="E896" t="s">
        <v>135</v>
      </c>
      <c r="F896">
        <v>401.75</v>
      </c>
      <c r="G896" t="s">
        <v>157</v>
      </c>
      <c r="H896" t="s">
        <v>12</v>
      </c>
    </row>
    <row r="897" spans="1:8" hidden="1" x14ac:dyDescent="0.25">
      <c r="A897" t="s">
        <v>61</v>
      </c>
      <c r="B897" t="s">
        <v>157</v>
      </c>
      <c r="C897" t="s">
        <v>17</v>
      </c>
      <c r="D897" t="s">
        <v>15</v>
      </c>
      <c r="E897" t="s">
        <v>135</v>
      </c>
      <c r="F897">
        <v>44.260000000000012</v>
      </c>
      <c r="G897" t="s">
        <v>157</v>
      </c>
      <c r="H897" t="s">
        <v>12</v>
      </c>
    </row>
    <row r="898" spans="1:8" hidden="1" x14ac:dyDescent="0.25">
      <c r="A898" t="s">
        <v>61</v>
      </c>
      <c r="B898" t="s">
        <v>157</v>
      </c>
      <c r="C898" t="s">
        <v>19</v>
      </c>
      <c r="D898" t="s">
        <v>26</v>
      </c>
      <c r="E898" t="s">
        <v>135</v>
      </c>
      <c r="F898">
        <v>36</v>
      </c>
      <c r="G898" t="s">
        <v>157</v>
      </c>
      <c r="H898" t="s">
        <v>12</v>
      </c>
    </row>
    <row r="899" spans="1:8" hidden="1" x14ac:dyDescent="0.25">
      <c r="A899" t="s">
        <v>61</v>
      </c>
      <c r="B899" t="s">
        <v>157</v>
      </c>
      <c r="C899" t="s">
        <v>22</v>
      </c>
      <c r="D899" t="s">
        <v>22</v>
      </c>
      <c r="E899" t="s">
        <v>135</v>
      </c>
      <c r="F899">
        <v>261.19</v>
      </c>
      <c r="G899" t="s">
        <v>157</v>
      </c>
      <c r="H899" t="s">
        <v>12</v>
      </c>
    </row>
    <row r="900" spans="1:8" hidden="1" x14ac:dyDescent="0.25">
      <c r="A900" t="s">
        <v>61</v>
      </c>
      <c r="B900" t="s">
        <v>67</v>
      </c>
      <c r="C900" t="s">
        <v>30</v>
      </c>
      <c r="D900" t="s">
        <v>23</v>
      </c>
      <c r="E900" t="s">
        <v>135</v>
      </c>
      <c r="F900">
        <v>27.69</v>
      </c>
      <c r="G900" t="s">
        <v>67</v>
      </c>
      <c r="H900" t="s">
        <v>12</v>
      </c>
    </row>
    <row r="901" spans="1:8" hidden="1" x14ac:dyDescent="0.25">
      <c r="A901" t="s">
        <v>61</v>
      </c>
      <c r="B901" t="s">
        <v>67</v>
      </c>
      <c r="C901" t="s">
        <v>30</v>
      </c>
      <c r="D901" t="s">
        <v>30</v>
      </c>
      <c r="E901" t="s">
        <v>135</v>
      </c>
      <c r="F901">
        <v>423.85</v>
      </c>
      <c r="G901" t="s">
        <v>67</v>
      </c>
      <c r="H901" t="s">
        <v>12</v>
      </c>
    </row>
    <row r="902" spans="1:8" hidden="1" x14ac:dyDescent="0.25">
      <c r="A902" t="s">
        <v>70</v>
      </c>
      <c r="B902" t="s">
        <v>125</v>
      </c>
      <c r="C902" t="s">
        <v>27</v>
      </c>
      <c r="D902" t="s">
        <v>22</v>
      </c>
      <c r="E902" t="s">
        <v>135</v>
      </c>
      <c r="F902">
        <v>8.73</v>
      </c>
      <c r="G902" t="s">
        <v>125</v>
      </c>
      <c r="H902" t="s">
        <v>12</v>
      </c>
    </row>
    <row r="903" spans="1:8" hidden="1" x14ac:dyDescent="0.25">
      <c r="A903" t="s">
        <v>61</v>
      </c>
      <c r="B903" t="s">
        <v>67</v>
      </c>
      <c r="C903" t="s">
        <v>19</v>
      </c>
      <c r="D903" t="s">
        <v>19</v>
      </c>
      <c r="E903" t="s">
        <v>135</v>
      </c>
      <c r="F903">
        <v>25.83</v>
      </c>
      <c r="G903" t="s">
        <v>67</v>
      </c>
      <c r="H903" t="s">
        <v>12</v>
      </c>
    </row>
    <row r="904" spans="1:8" hidden="1" x14ac:dyDescent="0.25">
      <c r="A904" t="s">
        <v>61</v>
      </c>
      <c r="B904" t="s">
        <v>66</v>
      </c>
      <c r="C904" t="s">
        <v>24</v>
      </c>
      <c r="D904" t="s">
        <v>24</v>
      </c>
      <c r="E904" t="s">
        <v>135</v>
      </c>
      <c r="F904">
        <v>26.64</v>
      </c>
    </row>
    <row r="905" spans="1:8" hidden="1" x14ac:dyDescent="0.25">
      <c r="A905" t="s">
        <v>58</v>
      </c>
      <c r="B905" t="s">
        <v>154</v>
      </c>
      <c r="C905" t="s">
        <v>32</v>
      </c>
      <c r="D905" t="s">
        <v>24</v>
      </c>
      <c r="E905" t="s">
        <v>135</v>
      </c>
      <c r="F905">
        <v>100.43</v>
      </c>
      <c r="G905" t="s">
        <v>154</v>
      </c>
      <c r="H905" t="s">
        <v>12</v>
      </c>
    </row>
    <row r="906" spans="1:8" hidden="1" x14ac:dyDescent="0.25">
      <c r="A906" t="s">
        <v>70</v>
      </c>
      <c r="B906" t="s">
        <v>125</v>
      </c>
      <c r="C906" t="s">
        <v>27</v>
      </c>
      <c r="D906" t="s">
        <v>27</v>
      </c>
      <c r="E906" t="s">
        <v>135</v>
      </c>
      <c r="F906">
        <v>502.34</v>
      </c>
      <c r="G906" t="s">
        <v>125</v>
      </c>
      <c r="H906" t="s">
        <v>12</v>
      </c>
    </row>
    <row r="907" spans="1:8" hidden="1" x14ac:dyDescent="0.25">
      <c r="A907" t="s">
        <v>61</v>
      </c>
      <c r="B907" t="s">
        <v>66</v>
      </c>
      <c r="C907" t="s">
        <v>15</v>
      </c>
      <c r="D907" t="s">
        <v>23</v>
      </c>
      <c r="E907" t="s">
        <v>135</v>
      </c>
      <c r="F907">
        <v>61.73</v>
      </c>
    </row>
    <row r="908" spans="1:8" hidden="1" x14ac:dyDescent="0.25">
      <c r="A908" t="s">
        <v>61</v>
      </c>
      <c r="B908" t="s">
        <v>62</v>
      </c>
      <c r="C908" t="s">
        <v>15</v>
      </c>
      <c r="D908" t="s">
        <v>21</v>
      </c>
      <c r="E908" t="s">
        <v>135</v>
      </c>
      <c r="F908">
        <v>5.66</v>
      </c>
    </row>
    <row r="909" spans="1:8" hidden="1" x14ac:dyDescent="0.25">
      <c r="A909" t="s">
        <v>61</v>
      </c>
      <c r="B909" t="s">
        <v>62</v>
      </c>
      <c r="C909" t="s">
        <v>37</v>
      </c>
      <c r="D909" t="s">
        <v>10</v>
      </c>
      <c r="E909" t="s">
        <v>135</v>
      </c>
      <c r="F909">
        <v>26.86</v>
      </c>
    </row>
    <row r="910" spans="1:8" hidden="1" x14ac:dyDescent="0.25">
      <c r="A910" t="s">
        <v>61</v>
      </c>
      <c r="B910" t="s">
        <v>62</v>
      </c>
      <c r="C910" t="s">
        <v>37</v>
      </c>
      <c r="D910" t="s">
        <v>18</v>
      </c>
      <c r="E910" t="s">
        <v>135</v>
      </c>
      <c r="F910">
        <v>24.76</v>
      </c>
    </row>
    <row r="911" spans="1:8" hidden="1" x14ac:dyDescent="0.25">
      <c r="A911" t="s">
        <v>61</v>
      </c>
      <c r="B911" t="s">
        <v>62</v>
      </c>
      <c r="C911" t="s">
        <v>37</v>
      </c>
      <c r="D911" t="s">
        <v>24</v>
      </c>
      <c r="E911" t="s">
        <v>135</v>
      </c>
      <c r="F911">
        <v>1.77</v>
      </c>
    </row>
    <row r="912" spans="1:8" hidden="1" x14ac:dyDescent="0.25">
      <c r="A912" t="s">
        <v>61</v>
      </c>
      <c r="B912" t="s">
        <v>62</v>
      </c>
      <c r="C912" t="s">
        <v>21</v>
      </c>
      <c r="D912" t="s">
        <v>21</v>
      </c>
      <c r="E912" t="s">
        <v>135</v>
      </c>
      <c r="F912">
        <v>2.78</v>
      </c>
    </row>
    <row r="913" spans="1:8" hidden="1" x14ac:dyDescent="0.25">
      <c r="A913" t="s">
        <v>70</v>
      </c>
      <c r="B913" t="s">
        <v>126</v>
      </c>
      <c r="C913" t="s">
        <v>23</v>
      </c>
      <c r="D913" t="s">
        <v>23</v>
      </c>
      <c r="E913" t="s">
        <v>135</v>
      </c>
      <c r="F913">
        <v>221.36</v>
      </c>
      <c r="G913" t="s">
        <v>126</v>
      </c>
      <c r="H913" t="s">
        <v>12</v>
      </c>
    </row>
    <row r="914" spans="1:8" hidden="1" x14ac:dyDescent="0.25">
      <c r="A914" t="s">
        <v>61</v>
      </c>
      <c r="B914" t="s">
        <v>64</v>
      </c>
      <c r="C914" t="s">
        <v>32</v>
      </c>
      <c r="D914" t="s">
        <v>10</v>
      </c>
      <c r="E914" t="s">
        <v>135</v>
      </c>
      <c r="F914">
        <v>336.55</v>
      </c>
    </row>
    <row r="915" spans="1:8" hidden="1" x14ac:dyDescent="0.25">
      <c r="A915" t="s">
        <v>61</v>
      </c>
      <c r="B915" t="s">
        <v>64</v>
      </c>
      <c r="C915" t="s">
        <v>32</v>
      </c>
      <c r="D915" t="s">
        <v>23</v>
      </c>
      <c r="E915" t="s">
        <v>135</v>
      </c>
      <c r="F915">
        <v>146.19999999999999</v>
      </c>
    </row>
    <row r="916" spans="1:8" hidden="1" x14ac:dyDescent="0.25">
      <c r="A916" t="s">
        <v>61</v>
      </c>
      <c r="B916" t="s">
        <v>65</v>
      </c>
      <c r="C916" t="s">
        <v>10</v>
      </c>
      <c r="D916" t="s">
        <v>23</v>
      </c>
      <c r="E916" t="s">
        <v>135</v>
      </c>
      <c r="F916">
        <v>438.43</v>
      </c>
    </row>
    <row r="917" spans="1:8" hidden="1" x14ac:dyDescent="0.25">
      <c r="A917" t="s">
        <v>61</v>
      </c>
      <c r="B917" t="s">
        <v>65</v>
      </c>
      <c r="C917" t="s">
        <v>17</v>
      </c>
      <c r="D917" t="s">
        <v>23</v>
      </c>
      <c r="E917" t="s">
        <v>135</v>
      </c>
      <c r="F917">
        <v>4.1399999999999997</v>
      </c>
    </row>
    <row r="918" spans="1:8" hidden="1" x14ac:dyDescent="0.25">
      <c r="A918" t="s">
        <v>70</v>
      </c>
      <c r="B918" t="s">
        <v>126</v>
      </c>
      <c r="C918" t="s">
        <v>23</v>
      </c>
      <c r="D918" t="s">
        <v>10</v>
      </c>
      <c r="E918" t="s">
        <v>135</v>
      </c>
      <c r="F918">
        <v>285.11</v>
      </c>
      <c r="G918" t="s">
        <v>126</v>
      </c>
      <c r="H918" t="s">
        <v>12</v>
      </c>
    </row>
    <row r="919" spans="1:8" hidden="1" x14ac:dyDescent="0.25">
      <c r="A919" t="s">
        <v>61</v>
      </c>
      <c r="B919" t="s">
        <v>65</v>
      </c>
      <c r="C919" t="s">
        <v>18</v>
      </c>
      <c r="D919" t="s">
        <v>18</v>
      </c>
      <c r="E919" t="s">
        <v>135</v>
      </c>
      <c r="F919">
        <v>2.73</v>
      </c>
    </row>
    <row r="920" spans="1:8" hidden="1" x14ac:dyDescent="0.25">
      <c r="A920" t="s">
        <v>61</v>
      </c>
      <c r="B920" t="s">
        <v>65</v>
      </c>
      <c r="C920" t="s">
        <v>18</v>
      </c>
      <c r="D920" t="s">
        <v>24</v>
      </c>
      <c r="E920" t="s">
        <v>135</v>
      </c>
      <c r="F920">
        <v>3.33</v>
      </c>
    </row>
    <row r="921" spans="1:8" hidden="1" x14ac:dyDescent="0.25">
      <c r="A921" t="s">
        <v>61</v>
      </c>
      <c r="B921" t="s">
        <v>65</v>
      </c>
      <c r="C921" t="s">
        <v>22</v>
      </c>
      <c r="D921" t="s">
        <v>22</v>
      </c>
      <c r="E921" t="s">
        <v>135</v>
      </c>
      <c r="F921">
        <v>29.567</v>
      </c>
    </row>
    <row r="922" spans="1:8" hidden="1" x14ac:dyDescent="0.25">
      <c r="A922" t="s">
        <v>61</v>
      </c>
      <c r="B922" t="s">
        <v>66</v>
      </c>
      <c r="C922" t="s">
        <v>15</v>
      </c>
      <c r="D922" t="s">
        <v>10</v>
      </c>
      <c r="E922" t="s">
        <v>135</v>
      </c>
      <c r="F922">
        <v>180.541</v>
      </c>
    </row>
    <row r="923" spans="1:8" hidden="1" x14ac:dyDescent="0.25">
      <c r="A923" t="s">
        <v>61</v>
      </c>
      <c r="B923" t="s">
        <v>66</v>
      </c>
      <c r="C923" t="s">
        <v>15</v>
      </c>
      <c r="D923" t="s">
        <v>15</v>
      </c>
      <c r="E923" t="s">
        <v>135</v>
      </c>
      <c r="F923">
        <v>5.8599999999999994</v>
      </c>
    </row>
    <row r="924" spans="1:8" hidden="1" x14ac:dyDescent="0.25">
      <c r="A924" t="s">
        <v>13</v>
      </c>
      <c r="B924" t="s">
        <v>35</v>
      </c>
      <c r="C924" t="s">
        <v>136</v>
      </c>
      <c r="D924" t="s">
        <v>26</v>
      </c>
      <c r="E924" t="s">
        <v>135</v>
      </c>
      <c r="F924">
        <v>45.12</v>
      </c>
      <c r="G924" t="s">
        <v>35</v>
      </c>
      <c r="H924" t="s">
        <v>12</v>
      </c>
    </row>
    <row r="925" spans="1:8" hidden="1" x14ac:dyDescent="0.25">
      <c r="A925" t="s">
        <v>13</v>
      </c>
      <c r="B925" t="s">
        <v>33</v>
      </c>
      <c r="C925" t="s">
        <v>139</v>
      </c>
      <c r="D925" t="s">
        <v>17</v>
      </c>
      <c r="E925" t="s">
        <v>135</v>
      </c>
      <c r="F925">
        <v>188.99780000000001</v>
      </c>
    </row>
    <row r="926" spans="1:8" hidden="1" x14ac:dyDescent="0.25">
      <c r="A926" t="s">
        <v>13</v>
      </c>
      <c r="B926" t="s">
        <v>33</v>
      </c>
      <c r="C926" t="s">
        <v>23</v>
      </c>
      <c r="D926" t="s">
        <v>23</v>
      </c>
      <c r="E926" t="s">
        <v>135</v>
      </c>
      <c r="F926">
        <v>32.072000000000003</v>
      </c>
    </row>
    <row r="927" spans="1:8" hidden="1" x14ac:dyDescent="0.25">
      <c r="A927" t="s">
        <v>13</v>
      </c>
      <c r="B927" t="s">
        <v>14</v>
      </c>
      <c r="C927" t="s">
        <v>30</v>
      </c>
      <c r="D927" t="s">
        <v>30</v>
      </c>
      <c r="E927" t="s">
        <v>135</v>
      </c>
      <c r="F927">
        <v>136.8494</v>
      </c>
      <c r="G927" t="s">
        <v>14</v>
      </c>
      <c r="H927" t="s">
        <v>12</v>
      </c>
    </row>
    <row r="928" spans="1:8" hidden="1" x14ac:dyDescent="0.25">
      <c r="A928" t="s">
        <v>13</v>
      </c>
      <c r="B928" t="s">
        <v>39</v>
      </c>
      <c r="C928" t="s">
        <v>24</v>
      </c>
      <c r="D928" t="s">
        <v>24</v>
      </c>
      <c r="E928" t="s">
        <v>135</v>
      </c>
      <c r="F928">
        <v>308.74</v>
      </c>
    </row>
    <row r="929" spans="1:8" hidden="1" x14ac:dyDescent="0.25">
      <c r="A929" t="s">
        <v>13</v>
      </c>
      <c r="B929" t="s">
        <v>33</v>
      </c>
      <c r="C929" t="s">
        <v>15</v>
      </c>
      <c r="D929" t="s">
        <v>15</v>
      </c>
      <c r="E929" t="s">
        <v>135</v>
      </c>
      <c r="F929">
        <v>45.6494</v>
      </c>
    </row>
    <row r="930" spans="1:8" hidden="1" x14ac:dyDescent="0.25">
      <c r="A930" t="s">
        <v>13</v>
      </c>
      <c r="B930" t="s">
        <v>41</v>
      </c>
      <c r="C930" t="s">
        <v>32</v>
      </c>
      <c r="D930" t="s">
        <v>32</v>
      </c>
      <c r="E930" t="s">
        <v>135</v>
      </c>
      <c r="F930">
        <v>296.22000000000003</v>
      </c>
    </row>
    <row r="931" spans="1:8" hidden="1" x14ac:dyDescent="0.25">
      <c r="A931" t="s">
        <v>13</v>
      </c>
      <c r="B931" t="s">
        <v>14</v>
      </c>
      <c r="C931" t="s">
        <v>136</v>
      </c>
      <c r="D931" t="s">
        <v>26</v>
      </c>
      <c r="E931" t="s">
        <v>135</v>
      </c>
      <c r="F931">
        <v>56.27</v>
      </c>
      <c r="G931" t="s">
        <v>14</v>
      </c>
      <c r="H931" t="s">
        <v>12</v>
      </c>
    </row>
    <row r="932" spans="1:8" hidden="1" x14ac:dyDescent="0.25">
      <c r="A932" t="s">
        <v>70</v>
      </c>
      <c r="B932" t="s">
        <v>121</v>
      </c>
      <c r="C932" t="s">
        <v>21</v>
      </c>
      <c r="D932" t="s">
        <v>21</v>
      </c>
      <c r="E932" t="s">
        <v>135</v>
      </c>
      <c r="F932">
        <v>411.46</v>
      </c>
      <c r="G932" t="s">
        <v>121</v>
      </c>
      <c r="H932" t="s">
        <v>12</v>
      </c>
    </row>
    <row r="933" spans="1:8" hidden="1" x14ac:dyDescent="0.25">
      <c r="A933" t="s">
        <v>13</v>
      </c>
      <c r="B933" t="s">
        <v>33</v>
      </c>
      <c r="C933" t="s">
        <v>16</v>
      </c>
      <c r="D933" t="s">
        <v>16</v>
      </c>
      <c r="E933" t="s">
        <v>135</v>
      </c>
      <c r="F933">
        <v>58.223599999999998</v>
      </c>
    </row>
    <row r="934" spans="1:8" hidden="1" x14ac:dyDescent="0.25">
      <c r="A934" t="s">
        <v>13</v>
      </c>
      <c r="B934" t="s">
        <v>33</v>
      </c>
      <c r="C934" t="s">
        <v>10</v>
      </c>
      <c r="D934" t="s">
        <v>10</v>
      </c>
      <c r="E934" t="s">
        <v>135</v>
      </c>
      <c r="F934">
        <v>303.30900000000003</v>
      </c>
    </row>
    <row r="935" spans="1:8" hidden="1" x14ac:dyDescent="0.25">
      <c r="A935" t="s">
        <v>70</v>
      </c>
      <c r="B935" t="s">
        <v>121</v>
      </c>
      <c r="C935" t="s">
        <v>84</v>
      </c>
      <c r="D935" t="s">
        <v>21</v>
      </c>
      <c r="E935" t="s">
        <v>135</v>
      </c>
      <c r="F935">
        <v>116.13</v>
      </c>
      <c r="G935" t="s">
        <v>121</v>
      </c>
      <c r="H935" t="s">
        <v>12</v>
      </c>
    </row>
    <row r="936" spans="1:8" hidden="1" x14ac:dyDescent="0.25">
      <c r="A936" t="s">
        <v>13</v>
      </c>
      <c r="B936" t="s">
        <v>33</v>
      </c>
      <c r="C936" t="s">
        <v>24</v>
      </c>
      <c r="D936" t="s">
        <v>24</v>
      </c>
      <c r="E936" t="s">
        <v>135</v>
      </c>
      <c r="F936">
        <v>132.70359999999999</v>
      </c>
    </row>
    <row r="937" spans="1:8" hidden="1" x14ac:dyDescent="0.25">
      <c r="A937" t="s">
        <v>13</v>
      </c>
      <c r="B937" t="s">
        <v>39</v>
      </c>
      <c r="C937" t="s">
        <v>25</v>
      </c>
      <c r="D937" t="s">
        <v>26</v>
      </c>
      <c r="E937" t="s">
        <v>135</v>
      </c>
      <c r="F937">
        <v>48.54</v>
      </c>
    </row>
    <row r="938" spans="1:8" hidden="1" x14ac:dyDescent="0.25">
      <c r="A938" t="s">
        <v>13</v>
      </c>
      <c r="B938" t="s">
        <v>41</v>
      </c>
      <c r="C938" t="s">
        <v>32</v>
      </c>
      <c r="D938" t="s">
        <v>24</v>
      </c>
      <c r="E938" t="s">
        <v>135</v>
      </c>
      <c r="F938">
        <v>0</v>
      </c>
    </row>
    <row r="939" spans="1:8" hidden="1" x14ac:dyDescent="0.25">
      <c r="A939" t="s">
        <v>13</v>
      </c>
      <c r="B939" t="s">
        <v>14</v>
      </c>
      <c r="C939" t="s">
        <v>23</v>
      </c>
      <c r="D939" t="s">
        <v>23</v>
      </c>
      <c r="E939" t="s">
        <v>135</v>
      </c>
      <c r="F939">
        <v>32.072000000000003</v>
      </c>
      <c r="G939" t="s">
        <v>14</v>
      </c>
      <c r="H939" t="s">
        <v>12</v>
      </c>
    </row>
    <row r="940" spans="1:8" hidden="1" x14ac:dyDescent="0.25">
      <c r="A940" t="s">
        <v>13</v>
      </c>
      <c r="B940" t="s">
        <v>33</v>
      </c>
      <c r="C940" t="s">
        <v>18</v>
      </c>
      <c r="D940" t="s">
        <v>18</v>
      </c>
      <c r="E940" t="s">
        <v>135</v>
      </c>
      <c r="F940">
        <v>76.368600000000001</v>
      </c>
    </row>
    <row r="941" spans="1:8" hidden="1" x14ac:dyDescent="0.25">
      <c r="A941" t="s">
        <v>70</v>
      </c>
      <c r="B941" t="s">
        <v>121</v>
      </c>
      <c r="C941" t="s">
        <v>21</v>
      </c>
      <c r="D941" t="s">
        <v>24</v>
      </c>
      <c r="E941" t="s">
        <v>135</v>
      </c>
      <c r="F941">
        <v>34.93</v>
      </c>
      <c r="G941" t="s">
        <v>121</v>
      </c>
      <c r="H941" t="s">
        <v>12</v>
      </c>
    </row>
    <row r="942" spans="1:8" hidden="1" x14ac:dyDescent="0.25">
      <c r="A942" t="s">
        <v>13</v>
      </c>
      <c r="B942" t="s">
        <v>14</v>
      </c>
      <c r="C942" t="s">
        <v>23</v>
      </c>
      <c r="D942" t="s">
        <v>10</v>
      </c>
      <c r="E942" t="s">
        <v>135</v>
      </c>
      <c r="F942">
        <v>108.34180000000001</v>
      </c>
      <c r="G942" t="s">
        <v>14</v>
      </c>
      <c r="H942" t="s">
        <v>12</v>
      </c>
    </row>
    <row r="943" spans="1:8" hidden="1" x14ac:dyDescent="0.25">
      <c r="A943" t="s">
        <v>13</v>
      </c>
      <c r="B943" t="s">
        <v>14</v>
      </c>
      <c r="C943" t="s">
        <v>10</v>
      </c>
      <c r="D943" t="s">
        <v>10</v>
      </c>
      <c r="E943" t="s">
        <v>135</v>
      </c>
      <c r="F943">
        <v>303.30900000000003</v>
      </c>
      <c r="G943" t="s">
        <v>14</v>
      </c>
      <c r="H943" t="s">
        <v>12</v>
      </c>
    </row>
    <row r="944" spans="1:8" hidden="1" x14ac:dyDescent="0.25">
      <c r="A944" t="s">
        <v>13</v>
      </c>
      <c r="B944" t="s">
        <v>33</v>
      </c>
      <c r="C944" t="s">
        <v>25</v>
      </c>
      <c r="D944" t="s">
        <v>26</v>
      </c>
      <c r="E944" t="s">
        <v>135</v>
      </c>
      <c r="F944">
        <v>18.4452</v>
      </c>
    </row>
    <row r="945" spans="1:8" hidden="1" x14ac:dyDescent="0.25">
      <c r="A945" t="s">
        <v>13</v>
      </c>
      <c r="B945" t="s">
        <v>38</v>
      </c>
      <c r="C945" t="s">
        <v>30</v>
      </c>
      <c r="D945" t="s">
        <v>30</v>
      </c>
      <c r="E945" t="s">
        <v>135</v>
      </c>
      <c r="F945">
        <v>360.13</v>
      </c>
    </row>
    <row r="946" spans="1:8" hidden="1" x14ac:dyDescent="0.25">
      <c r="A946" t="s">
        <v>13</v>
      </c>
      <c r="B946" t="s">
        <v>33</v>
      </c>
      <c r="C946" t="s">
        <v>22</v>
      </c>
      <c r="D946" t="s">
        <v>22</v>
      </c>
      <c r="E946" t="s">
        <v>135</v>
      </c>
      <c r="F946">
        <v>152.41800000000001</v>
      </c>
    </row>
    <row r="947" spans="1:8" hidden="1" x14ac:dyDescent="0.25">
      <c r="A947" t="s">
        <v>13</v>
      </c>
      <c r="B947" t="s">
        <v>38</v>
      </c>
      <c r="C947" t="s">
        <v>15</v>
      </c>
      <c r="D947" t="s">
        <v>15</v>
      </c>
      <c r="E947" t="s">
        <v>135</v>
      </c>
      <c r="F947">
        <v>120.13</v>
      </c>
    </row>
    <row r="948" spans="1:8" hidden="1" x14ac:dyDescent="0.25">
      <c r="A948" t="s">
        <v>13</v>
      </c>
      <c r="B948" t="s">
        <v>38</v>
      </c>
      <c r="C948" t="s">
        <v>24</v>
      </c>
      <c r="D948" t="s">
        <v>24</v>
      </c>
      <c r="E948" t="s">
        <v>135</v>
      </c>
      <c r="F948">
        <v>40.479999999999997</v>
      </c>
    </row>
    <row r="949" spans="1:8" hidden="1" x14ac:dyDescent="0.25">
      <c r="A949" t="s">
        <v>13</v>
      </c>
      <c r="B949" t="s">
        <v>33</v>
      </c>
      <c r="C949" t="s">
        <v>40</v>
      </c>
      <c r="D949" t="s">
        <v>19</v>
      </c>
      <c r="E949" t="s">
        <v>135</v>
      </c>
      <c r="F949">
        <v>34.785200000000003</v>
      </c>
    </row>
    <row r="950" spans="1:8" hidden="1" x14ac:dyDescent="0.25">
      <c r="A950" t="s">
        <v>70</v>
      </c>
      <c r="B950" t="s">
        <v>121</v>
      </c>
      <c r="C950" t="s">
        <v>27</v>
      </c>
      <c r="D950" t="s">
        <v>22</v>
      </c>
      <c r="E950" t="s">
        <v>135</v>
      </c>
      <c r="F950">
        <v>1296.5899999999999</v>
      </c>
      <c r="G950" t="s">
        <v>121</v>
      </c>
      <c r="H950" t="s">
        <v>12</v>
      </c>
    </row>
    <row r="951" spans="1:8" hidden="1" x14ac:dyDescent="0.25">
      <c r="A951" t="s">
        <v>13</v>
      </c>
      <c r="B951" t="s">
        <v>33</v>
      </c>
      <c r="C951" t="s">
        <v>21</v>
      </c>
      <c r="D951" t="s">
        <v>21</v>
      </c>
      <c r="E951" t="s">
        <v>135</v>
      </c>
      <c r="F951">
        <v>113.9088</v>
      </c>
    </row>
    <row r="952" spans="1:8" hidden="1" x14ac:dyDescent="0.25">
      <c r="A952" t="s">
        <v>13</v>
      </c>
      <c r="B952" t="s">
        <v>39</v>
      </c>
      <c r="C952" t="s">
        <v>22</v>
      </c>
      <c r="D952" t="s">
        <v>22</v>
      </c>
      <c r="E952" t="s">
        <v>135</v>
      </c>
      <c r="F952">
        <v>401.1</v>
      </c>
    </row>
    <row r="953" spans="1:8" hidden="1" x14ac:dyDescent="0.25">
      <c r="A953" t="s">
        <v>13</v>
      </c>
      <c r="B953" t="s">
        <v>35</v>
      </c>
      <c r="C953" t="s">
        <v>18</v>
      </c>
      <c r="D953" t="s">
        <v>18</v>
      </c>
      <c r="E953" t="s">
        <v>135</v>
      </c>
      <c r="F953">
        <v>200.97</v>
      </c>
      <c r="G953" t="s">
        <v>35</v>
      </c>
      <c r="H953" t="s">
        <v>12</v>
      </c>
    </row>
    <row r="954" spans="1:8" hidden="1" x14ac:dyDescent="0.25">
      <c r="A954" t="s">
        <v>70</v>
      </c>
      <c r="B954" t="s">
        <v>121</v>
      </c>
      <c r="C954" t="s">
        <v>84</v>
      </c>
      <c r="D954" t="s">
        <v>24</v>
      </c>
      <c r="E954" t="s">
        <v>135</v>
      </c>
      <c r="F954">
        <v>810.78</v>
      </c>
      <c r="G954" t="s">
        <v>121</v>
      </c>
      <c r="H954" t="s">
        <v>12</v>
      </c>
    </row>
    <row r="955" spans="1:8" hidden="1" x14ac:dyDescent="0.25">
      <c r="A955" t="s">
        <v>13</v>
      </c>
      <c r="B955" t="s">
        <v>33</v>
      </c>
      <c r="C955" t="s">
        <v>136</v>
      </c>
      <c r="D955" t="s">
        <v>26</v>
      </c>
      <c r="E955" t="s">
        <v>135</v>
      </c>
      <c r="F955">
        <v>56.27</v>
      </c>
    </row>
    <row r="956" spans="1:8" hidden="1" x14ac:dyDescent="0.25">
      <c r="A956" t="s">
        <v>70</v>
      </c>
      <c r="B956" t="s">
        <v>121</v>
      </c>
      <c r="C956" t="s">
        <v>84</v>
      </c>
      <c r="D956" t="s">
        <v>27</v>
      </c>
      <c r="E956" t="s">
        <v>135</v>
      </c>
      <c r="F956">
        <v>605.74</v>
      </c>
      <c r="G956" t="s">
        <v>121</v>
      </c>
      <c r="H956" t="s">
        <v>12</v>
      </c>
    </row>
    <row r="957" spans="1:8" hidden="1" x14ac:dyDescent="0.25">
      <c r="A957" t="s">
        <v>70</v>
      </c>
      <c r="B957" t="s">
        <v>121</v>
      </c>
      <c r="C957" t="s">
        <v>21</v>
      </c>
      <c r="D957" t="s">
        <v>27</v>
      </c>
      <c r="E957" t="s">
        <v>135</v>
      </c>
      <c r="F957">
        <v>3.03</v>
      </c>
      <c r="G957" t="s">
        <v>121</v>
      </c>
      <c r="H957" t="s">
        <v>12</v>
      </c>
    </row>
    <row r="958" spans="1:8" hidden="1" x14ac:dyDescent="0.25">
      <c r="A958" t="s">
        <v>13</v>
      </c>
      <c r="B958" t="s">
        <v>33</v>
      </c>
      <c r="C958" t="s">
        <v>30</v>
      </c>
      <c r="D958" t="s">
        <v>30</v>
      </c>
      <c r="E958" t="s">
        <v>135</v>
      </c>
      <c r="F958">
        <v>136.8494</v>
      </c>
    </row>
    <row r="959" spans="1:8" hidden="1" x14ac:dyDescent="0.25">
      <c r="A959" t="s">
        <v>13</v>
      </c>
      <c r="B959" t="s">
        <v>33</v>
      </c>
      <c r="C959" t="s">
        <v>23</v>
      </c>
      <c r="D959" t="s">
        <v>10</v>
      </c>
      <c r="E959" t="s">
        <v>135</v>
      </c>
      <c r="F959">
        <v>108.34180000000001</v>
      </c>
    </row>
    <row r="960" spans="1:8" hidden="1" x14ac:dyDescent="0.25">
      <c r="A960" t="s">
        <v>13</v>
      </c>
      <c r="B960" t="s">
        <v>33</v>
      </c>
      <c r="C960" t="s">
        <v>27</v>
      </c>
      <c r="D960" t="s">
        <v>27</v>
      </c>
      <c r="E960" t="s">
        <v>135</v>
      </c>
      <c r="F960">
        <v>209.30019999999999</v>
      </c>
    </row>
    <row r="961" spans="1:8" hidden="1" x14ac:dyDescent="0.25">
      <c r="A961" t="s">
        <v>13</v>
      </c>
      <c r="B961" t="s">
        <v>33</v>
      </c>
      <c r="C961" t="s">
        <v>19</v>
      </c>
      <c r="D961" t="s">
        <v>26</v>
      </c>
      <c r="E961" t="s">
        <v>135</v>
      </c>
      <c r="F961">
        <v>35.814999999999998</v>
      </c>
    </row>
    <row r="962" spans="1:8" hidden="1" x14ac:dyDescent="0.25">
      <c r="A962" t="s">
        <v>13</v>
      </c>
      <c r="B962" t="s">
        <v>39</v>
      </c>
      <c r="C962" t="s">
        <v>23</v>
      </c>
      <c r="D962" t="s">
        <v>10</v>
      </c>
      <c r="E962" t="s">
        <v>135</v>
      </c>
      <c r="F962">
        <v>285.11</v>
      </c>
    </row>
    <row r="963" spans="1:8" hidden="1" x14ac:dyDescent="0.25">
      <c r="A963" t="s">
        <v>61</v>
      </c>
      <c r="B963" t="s">
        <v>62</v>
      </c>
      <c r="C963" t="s">
        <v>27</v>
      </c>
      <c r="D963" t="s">
        <v>27</v>
      </c>
      <c r="E963" t="s">
        <v>158</v>
      </c>
      <c r="F963">
        <v>1.84</v>
      </c>
    </row>
    <row r="964" spans="1:8" hidden="1" x14ac:dyDescent="0.25">
      <c r="A964" t="s">
        <v>81</v>
      </c>
      <c r="B964" t="s">
        <v>82</v>
      </c>
      <c r="C964" t="s">
        <v>15</v>
      </c>
      <c r="D964" t="s">
        <v>19</v>
      </c>
      <c r="E964" t="s">
        <v>158</v>
      </c>
      <c r="F964">
        <v>29.91</v>
      </c>
    </row>
    <row r="965" spans="1:8" hidden="1" x14ac:dyDescent="0.25">
      <c r="A965" t="s">
        <v>81</v>
      </c>
      <c r="B965" t="s">
        <v>82</v>
      </c>
      <c r="C965" t="s">
        <v>15</v>
      </c>
      <c r="D965" t="s">
        <v>15</v>
      </c>
      <c r="E965" t="s">
        <v>158</v>
      </c>
      <c r="F965">
        <v>206.59</v>
      </c>
    </row>
    <row r="966" spans="1:8" hidden="1" x14ac:dyDescent="0.25">
      <c r="A966" t="s">
        <v>70</v>
      </c>
      <c r="B966" t="s">
        <v>126</v>
      </c>
      <c r="C966" t="s">
        <v>17</v>
      </c>
      <c r="D966" t="s">
        <v>17</v>
      </c>
      <c r="E966" t="s">
        <v>158</v>
      </c>
      <c r="F966">
        <v>44.37</v>
      </c>
      <c r="G966" t="s">
        <v>126</v>
      </c>
      <c r="H966" t="s">
        <v>12</v>
      </c>
    </row>
    <row r="967" spans="1:8" hidden="1" x14ac:dyDescent="0.25">
      <c r="A967" t="s">
        <v>81</v>
      </c>
      <c r="B967" t="s">
        <v>82</v>
      </c>
      <c r="C967" t="s">
        <v>15</v>
      </c>
      <c r="D967" t="s">
        <v>10</v>
      </c>
      <c r="E967" t="s">
        <v>158</v>
      </c>
      <c r="F967">
        <v>194.64</v>
      </c>
    </row>
    <row r="968" spans="1:8" hidden="1" x14ac:dyDescent="0.25">
      <c r="A968" t="s">
        <v>58</v>
      </c>
      <c r="B968" t="s">
        <v>154</v>
      </c>
      <c r="C968" t="s">
        <v>32</v>
      </c>
      <c r="D968" t="s">
        <v>22</v>
      </c>
      <c r="E968" t="s">
        <v>158</v>
      </c>
      <c r="F968">
        <v>330.56</v>
      </c>
      <c r="G968" t="s">
        <v>154</v>
      </c>
      <c r="H968" t="s">
        <v>12</v>
      </c>
    </row>
    <row r="969" spans="1:8" hidden="1" x14ac:dyDescent="0.25">
      <c r="A969" t="s">
        <v>13</v>
      </c>
      <c r="B969" t="s">
        <v>33</v>
      </c>
      <c r="C969" t="s">
        <v>21</v>
      </c>
      <c r="D969" t="s">
        <v>21</v>
      </c>
      <c r="E969" t="s">
        <v>158</v>
      </c>
      <c r="F969">
        <v>141.2303</v>
      </c>
    </row>
    <row r="970" spans="1:8" hidden="1" x14ac:dyDescent="0.25">
      <c r="A970" t="s">
        <v>81</v>
      </c>
      <c r="B970" t="s">
        <v>82</v>
      </c>
      <c r="C970" t="s">
        <v>30</v>
      </c>
      <c r="D970" t="s">
        <v>22</v>
      </c>
      <c r="E970" t="s">
        <v>158</v>
      </c>
      <c r="F970">
        <v>518.53</v>
      </c>
    </row>
    <row r="971" spans="1:8" hidden="1" x14ac:dyDescent="0.25">
      <c r="A971" t="s">
        <v>13</v>
      </c>
      <c r="B971" t="s">
        <v>33</v>
      </c>
      <c r="C971" t="s">
        <v>22</v>
      </c>
      <c r="D971" t="s">
        <v>22</v>
      </c>
      <c r="E971" t="s">
        <v>158</v>
      </c>
      <c r="F971">
        <v>138.18469999999999</v>
      </c>
    </row>
    <row r="972" spans="1:8" hidden="1" x14ac:dyDescent="0.25">
      <c r="A972" t="s">
        <v>81</v>
      </c>
      <c r="B972" t="s">
        <v>82</v>
      </c>
      <c r="C972" t="s">
        <v>30</v>
      </c>
      <c r="D972" t="s">
        <v>30</v>
      </c>
      <c r="E972" t="s">
        <v>158</v>
      </c>
      <c r="F972">
        <v>161.99</v>
      </c>
    </row>
    <row r="973" spans="1:8" hidden="1" x14ac:dyDescent="0.25">
      <c r="A973" t="s">
        <v>44</v>
      </c>
      <c r="B973" t="s">
        <v>45</v>
      </c>
      <c r="C973" t="s">
        <v>32</v>
      </c>
      <c r="D973" t="s">
        <v>23</v>
      </c>
      <c r="E973" t="s">
        <v>158</v>
      </c>
      <c r="F973">
        <v>164.52</v>
      </c>
    </row>
    <row r="974" spans="1:8" hidden="1" x14ac:dyDescent="0.25">
      <c r="A974" t="s">
        <v>81</v>
      </c>
      <c r="B974" t="s">
        <v>83</v>
      </c>
      <c r="C974" t="s">
        <v>22</v>
      </c>
      <c r="D974" t="s">
        <v>22</v>
      </c>
      <c r="E974" t="s">
        <v>158</v>
      </c>
      <c r="F974">
        <v>99.600000000000009</v>
      </c>
      <c r="G974" t="s">
        <v>83</v>
      </c>
      <c r="H974" t="s">
        <v>12</v>
      </c>
    </row>
    <row r="975" spans="1:8" hidden="1" x14ac:dyDescent="0.25">
      <c r="A975" t="s">
        <v>58</v>
      </c>
      <c r="B975" t="s">
        <v>154</v>
      </c>
      <c r="C975" t="s">
        <v>32</v>
      </c>
      <c r="D975" t="s">
        <v>30</v>
      </c>
      <c r="E975" t="s">
        <v>158</v>
      </c>
      <c r="F975">
        <v>392.3</v>
      </c>
      <c r="G975" t="s">
        <v>154</v>
      </c>
      <c r="H975" t="s">
        <v>12</v>
      </c>
    </row>
    <row r="976" spans="1:8" hidden="1" x14ac:dyDescent="0.25">
      <c r="A976" t="s">
        <v>58</v>
      </c>
      <c r="B976" t="s">
        <v>154</v>
      </c>
      <c r="C976" t="s">
        <v>32</v>
      </c>
      <c r="D976" t="s">
        <v>23</v>
      </c>
      <c r="E976" t="s">
        <v>158</v>
      </c>
      <c r="F976">
        <v>183.1</v>
      </c>
      <c r="G976" t="s">
        <v>154</v>
      </c>
      <c r="H976" t="s">
        <v>12</v>
      </c>
    </row>
    <row r="977" spans="1:8" hidden="1" x14ac:dyDescent="0.25">
      <c r="A977" t="s">
        <v>81</v>
      </c>
      <c r="B977" t="s">
        <v>83</v>
      </c>
      <c r="C977" t="s">
        <v>40</v>
      </c>
      <c r="D977" t="s">
        <v>26</v>
      </c>
      <c r="E977" t="s">
        <v>158</v>
      </c>
      <c r="F977">
        <v>62.39</v>
      </c>
      <c r="G977" t="s">
        <v>83</v>
      </c>
      <c r="H977" t="s">
        <v>12</v>
      </c>
    </row>
    <row r="978" spans="1:8" hidden="1" x14ac:dyDescent="0.25">
      <c r="A978" t="s">
        <v>13</v>
      </c>
      <c r="B978" t="s">
        <v>33</v>
      </c>
      <c r="C978" t="s">
        <v>22</v>
      </c>
      <c r="D978" t="s">
        <v>23</v>
      </c>
      <c r="E978" t="s">
        <v>158</v>
      </c>
      <c r="F978">
        <v>34.667200000000001</v>
      </c>
    </row>
    <row r="979" spans="1:8" hidden="1" x14ac:dyDescent="0.25">
      <c r="A979" t="s">
        <v>81</v>
      </c>
      <c r="B979" t="s">
        <v>82</v>
      </c>
      <c r="C979" t="s">
        <v>23</v>
      </c>
      <c r="D979" t="s">
        <v>30</v>
      </c>
      <c r="E979" t="s">
        <v>158</v>
      </c>
      <c r="F979">
        <v>812.26</v>
      </c>
    </row>
    <row r="980" spans="1:8" hidden="1" x14ac:dyDescent="0.25">
      <c r="A980" t="s">
        <v>81</v>
      </c>
      <c r="B980" t="s">
        <v>83</v>
      </c>
      <c r="C980" t="s">
        <v>30</v>
      </c>
      <c r="D980" t="s">
        <v>30</v>
      </c>
      <c r="E980" t="s">
        <v>158</v>
      </c>
      <c r="F980">
        <v>345.82</v>
      </c>
      <c r="G980" t="s">
        <v>83</v>
      </c>
      <c r="H980" t="s">
        <v>12</v>
      </c>
    </row>
    <row r="981" spans="1:8" hidden="1" x14ac:dyDescent="0.25">
      <c r="A981" t="s">
        <v>81</v>
      </c>
      <c r="B981" t="s">
        <v>82</v>
      </c>
      <c r="C981" t="s">
        <v>23</v>
      </c>
      <c r="D981" t="s">
        <v>23</v>
      </c>
      <c r="E981" t="s">
        <v>158</v>
      </c>
      <c r="F981">
        <v>352.71</v>
      </c>
    </row>
    <row r="982" spans="1:8" hidden="1" x14ac:dyDescent="0.25">
      <c r="A982" t="s">
        <v>70</v>
      </c>
      <c r="B982" t="s">
        <v>126</v>
      </c>
      <c r="C982" t="s">
        <v>10</v>
      </c>
      <c r="D982" t="s">
        <v>10</v>
      </c>
      <c r="E982" t="s">
        <v>158</v>
      </c>
      <c r="F982">
        <v>270.12</v>
      </c>
      <c r="G982" t="s">
        <v>126</v>
      </c>
      <c r="H982" t="s">
        <v>12</v>
      </c>
    </row>
    <row r="983" spans="1:8" hidden="1" x14ac:dyDescent="0.25">
      <c r="A983" t="s">
        <v>8</v>
      </c>
      <c r="B983" t="s">
        <v>123</v>
      </c>
      <c r="C983" t="s">
        <v>17</v>
      </c>
      <c r="D983" t="s">
        <v>23</v>
      </c>
      <c r="E983" t="s">
        <v>158</v>
      </c>
      <c r="F983">
        <v>105.51</v>
      </c>
    </row>
    <row r="984" spans="1:8" hidden="1" x14ac:dyDescent="0.25">
      <c r="A984" t="s">
        <v>13</v>
      </c>
      <c r="B984" t="s">
        <v>29</v>
      </c>
      <c r="C984" t="s">
        <v>40</v>
      </c>
      <c r="D984" t="s">
        <v>19</v>
      </c>
      <c r="E984" t="s">
        <v>158</v>
      </c>
      <c r="F984">
        <v>63.37</v>
      </c>
    </row>
    <row r="985" spans="1:8" hidden="1" x14ac:dyDescent="0.25">
      <c r="A985" t="s">
        <v>13</v>
      </c>
      <c r="B985" t="s">
        <v>33</v>
      </c>
      <c r="C985" t="s">
        <v>24</v>
      </c>
      <c r="D985" t="s">
        <v>15</v>
      </c>
      <c r="E985" t="s">
        <v>158</v>
      </c>
      <c r="F985">
        <v>42.342299999999987</v>
      </c>
    </row>
    <row r="986" spans="1:8" hidden="1" x14ac:dyDescent="0.25">
      <c r="A986" t="s">
        <v>8</v>
      </c>
      <c r="B986" t="s">
        <v>123</v>
      </c>
      <c r="C986" t="s">
        <v>17</v>
      </c>
      <c r="D986" t="s">
        <v>10</v>
      </c>
      <c r="E986" t="s">
        <v>158</v>
      </c>
      <c r="F986">
        <v>68.92</v>
      </c>
    </row>
    <row r="987" spans="1:8" hidden="1" x14ac:dyDescent="0.25">
      <c r="A987" t="s">
        <v>8</v>
      </c>
      <c r="B987" t="s">
        <v>123</v>
      </c>
      <c r="C987" t="s">
        <v>15</v>
      </c>
      <c r="D987" t="s">
        <v>27</v>
      </c>
      <c r="E987" t="s">
        <v>158</v>
      </c>
      <c r="F987">
        <v>48</v>
      </c>
    </row>
    <row r="988" spans="1:8" hidden="1" x14ac:dyDescent="0.25">
      <c r="A988" t="s">
        <v>61</v>
      </c>
      <c r="B988" t="s">
        <v>63</v>
      </c>
      <c r="C988" t="s">
        <v>32</v>
      </c>
      <c r="D988" t="s">
        <v>10</v>
      </c>
      <c r="E988" t="s">
        <v>158</v>
      </c>
      <c r="F988">
        <v>339.27</v>
      </c>
    </row>
    <row r="989" spans="1:8" hidden="1" x14ac:dyDescent="0.25">
      <c r="A989" t="s">
        <v>61</v>
      </c>
      <c r="B989" t="s">
        <v>63</v>
      </c>
      <c r="C989" t="s">
        <v>32</v>
      </c>
      <c r="D989" t="s">
        <v>23</v>
      </c>
      <c r="E989" t="s">
        <v>158</v>
      </c>
      <c r="F989">
        <v>399.23</v>
      </c>
    </row>
    <row r="990" spans="1:8" hidden="1" x14ac:dyDescent="0.25">
      <c r="A990" t="s">
        <v>61</v>
      </c>
      <c r="B990" t="s">
        <v>62</v>
      </c>
      <c r="C990" t="s">
        <v>27</v>
      </c>
      <c r="D990" t="s">
        <v>22</v>
      </c>
      <c r="E990" t="s">
        <v>158</v>
      </c>
      <c r="F990">
        <v>3.58</v>
      </c>
    </row>
    <row r="991" spans="1:8" hidden="1" x14ac:dyDescent="0.25">
      <c r="A991" t="s">
        <v>13</v>
      </c>
      <c r="B991" t="s">
        <v>33</v>
      </c>
      <c r="C991" t="s">
        <v>40</v>
      </c>
      <c r="D991" t="s">
        <v>26</v>
      </c>
      <c r="E991" t="s">
        <v>158</v>
      </c>
      <c r="F991">
        <v>27.983799999999999</v>
      </c>
    </row>
    <row r="992" spans="1:8" hidden="1" x14ac:dyDescent="0.25">
      <c r="A992" t="s">
        <v>61</v>
      </c>
      <c r="B992" t="s">
        <v>63</v>
      </c>
      <c r="C992" t="s">
        <v>32</v>
      </c>
      <c r="D992" t="s">
        <v>21</v>
      </c>
      <c r="E992" t="s">
        <v>158</v>
      </c>
      <c r="F992">
        <v>208.37</v>
      </c>
    </row>
    <row r="993" spans="1:8" hidden="1" x14ac:dyDescent="0.25">
      <c r="A993" t="s">
        <v>61</v>
      </c>
      <c r="B993" t="s">
        <v>63</v>
      </c>
      <c r="C993" t="s">
        <v>32</v>
      </c>
      <c r="D993" t="s">
        <v>27</v>
      </c>
      <c r="E993" t="s">
        <v>158</v>
      </c>
      <c r="F993">
        <v>306.11</v>
      </c>
    </row>
    <row r="994" spans="1:8" hidden="1" x14ac:dyDescent="0.25">
      <c r="A994" t="s">
        <v>13</v>
      </c>
      <c r="B994" t="s">
        <v>33</v>
      </c>
      <c r="C994" t="s">
        <v>24</v>
      </c>
      <c r="D994" t="s">
        <v>24</v>
      </c>
      <c r="E994" t="s">
        <v>158</v>
      </c>
      <c r="F994">
        <v>115.9349</v>
      </c>
    </row>
    <row r="995" spans="1:8" hidden="1" x14ac:dyDescent="0.25">
      <c r="A995" t="s">
        <v>61</v>
      </c>
      <c r="B995" t="s">
        <v>62</v>
      </c>
      <c r="C995" t="s">
        <v>17</v>
      </c>
      <c r="D995" t="s">
        <v>15</v>
      </c>
      <c r="E995" t="s">
        <v>158</v>
      </c>
      <c r="F995">
        <v>42.97</v>
      </c>
    </row>
    <row r="996" spans="1:8" hidden="1" x14ac:dyDescent="0.25">
      <c r="A996" t="s">
        <v>81</v>
      </c>
      <c r="B996" t="s">
        <v>83</v>
      </c>
      <c r="C996" t="s">
        <v>15</v>
      </c>
      <c r="D996" t="s">
        <v>15</v>
      </c>
      <c r="E996" t="s">
        <v>158</v>
      </c>
      <c r="F996">
        <v>171.48</v>
      </c>
      <c r="G996" t="s">
        <v>83</v>
      </c>
      <c r="H996" t="s">
        <v>12</v>
      </c>
    </row>
    <row r="997" spans="1:8" hidden="1" x14ac:dyDescent="0.25">
      <c r="A997" t="s">
        <v>13</v>
      </c>
      <c r="B997" t="s">
        <v>36</v>
      </c>
      <c r="C997" t="s">
        <v>40</v>
      </c>
      <c r="D997" t="s">
        <v>26</v>
      </c>
      <c r="E997" t="s">
        <v>158</v>
      </c>
      <c r="F997">
        <v>19.079999999999998</v>
      </c>
    </row>
    <row r="998" spans="1:8" hidden="1" x14ac:dyDescent="0.25">
      <c r="A998" t="s">
        <v>8</v>
      </c>
      <c r="B998" t="s">
        <v>123</v>
      </c>
      <c r="C998" t="s">
        <v>15</v>
      </c>
      <c r="D998" t="s">
        <v>32</v>
      </c>
      <c r="E998" t="s">
        <v>158</v>
      </c>
      <c r="F998">
        <v>232.26</v>
      </c>
    </row>
    <row r="999" spans="1:8" hidden="1" x14ac:dyDescent="0.25">
      <c r="A999" t="s">
        <v>13</v>
      </c>
      <c r="B999" t="s">
        <v>144</v>
      </c>
      <c r="C999" t="s">
        <v>32</v>
      </c>
      <c r="D999" t="s">
        <v>30</v>
      </c>
      <c r="E999" t="s">
        <v>158</v>
      </c>
      <c r="F999">
        <v>7.6421999999999999</v>
      </c>
    </row>
    <row r="1000" spans="1:8" hidden="1" x14ac:dyDescent="0.25">
      <c r="A1000" t="s">
        <v>81</v>
      </c>
      <c r="B1000" t="s">
        <v>83</v>
      </c>
      <c r="C1000" t="s">
        <v>23</v>
      </c>
      <c r="D1000" t="s">
        <v>10</v>
      </c>
      <c r="E1000" t="s">
        <v>158</v>
      </c>
      <c r="F1000">
        <v>65.14</v>
      </c>
      <c r="G1000" t="s">
        <v>83</v>
      </c>
      <c r="H1000" t="s">
        <v>12</v>
      </c>
    </row>
    <row r="1001" spans="1:8" hidden="1" x14ac:dyDescent="0.25">
      <c r="A1001" t="s">
        <v>61</v>
      </c>
      <c r="B1001" t="s">
        <v>64</v>
      </c>
      <c r="C1001" t="s">
        <v>32</v>
      </c>
      <c r="D1001" t="s">
        <v>22</v>
      </c>
      <c r="E1001" t="s">
        <v>158</v>
      </c>
      <c r="F1001">
        <v>52.96</v>
      </c>
    </row>
    <row r="1002" spans="1:8" hidden="1" x14ac:dyDescent="0.25">
      <c r="A1002" t="s">
        <v>8</v>
      </c>
      <c r="B1002" t="s">
        <v>123</v>
      </c>
      <c r="C1002" t="s">
        <v>15</v>
      </c>
      <c r="D1002" t="s">
        <v>30</v>
      </c>
      <c r="E1002" t="s">
        <v>158</v>
      </c>
      <c r="F1002">
        <v>549.58000000000004</v>
      </c>
    </row>
    <row r="1003" spans="1:8" hidden="1" x14ac:dyDescent="0.25">
      <c r="A1003" t="s">
        <v>81</v>
      </c>
      <c r="B1003" t="s">
        <v>82</v>
      </c>
      <c r="C1003" t="s">
        <v>17</v>
      </c>
      <c r="D1003" t="s">
        <v>48</v>
      </c>
      <c r="E1003" t="s">
        <v>158</v>
      </c>
      <c r="F1003">
        <v>1094.03</v>
      </c>
    </row>
    <row r="1004" spans="1:8" hidden="1" x14ac:dyDescent="0.25">
      <c r="A1004" t="s">
        <v>8</v>
      </c>
      <c r="B1004" t="s">
        <v>123</v>
      </c>
      <c r="C1004" t="s">
        <v>16</v>
      </c>
      <c r="D1004" t="s">
        <v>15</v>
      </c>
      <c r="E1004" t="s">
        <v>158</v>
      </c>
      <c r="F1004">
        <v>132.82</v>
      </c>
    </row>
    <row r="1005" spans="1:8" hidden="1" x14ac:dyDescent="0.25">
      <c r="A1005" t="s">
        <v>81</v>
      </c>
      <c r="B1005" t="s">
        <v>83</v>
      </c>
      <c r="C1005" t="s">
        <v>19</v>
      </c>
      <c r="D1005" t="s">
        <v>26</v>
      </c>
      <c r="E1005" t="s">
        <v>158</v>
      </c>
      <c r="F1005">
        <v>129.38999999999999</v>
      </c>
      <c r="G1005" t="s">
        <v>83</v>
      </c>
      <c r="H1005" t="s">
        <v>12</v>
      </c>
    </row>
    <row r="1006" spans="1:8" hidden="1" x14ac:dyDescent="0.25">
      <c r="A1006" t="s">
        <v>13</v>
      </c>
      <c r="B1006" t="s">
        <v>33</v>
      </c>
      <c r="C1006" t="s">
        <v>40</v>
      </c>
      <c r="D1006" t="s">
        <v>24</v>
      </c>
      <c r="E1006" t="s">
        <v>158</v>
      </c>
      <c r="F1006">
        <v>9.4047000000000001</v>
      </c>
    </row>
    <row r="1007" spans="1:8" hidden="1" x14ac:dyDescent="0.25">
      <c r="A1007" t="s">
        <v>13</v>
      </c>
      <c r="B1007" t="s">
        <v>144</v>
      </c>
      <c r="C1007" t="s">
        <v>32</v>
      </c>
      <c r="D1007" t="s">
        <v>32</v>
      </c>
      <c r="E1007" t="s">
        <v>158</v>
      </c>
      <c r="F1007">
        <v>368.19799999999998</v>
      </c>
    </row>
    <row r="1008" spans="1:8" hidden="1" x14ac:dyDescent="0.25">
      <c r="A1008" t="s">
        <v>8</v>
      </c>
      <c r="B1008" t="s">
        <v>123</v>
      </c>
      <c r="C1008" t="s">
        <v>15</v>
      </c>
      <c r="D1008" t="s">
        <v>22</v>
      </c>
      <c r="E1008" t="s">
        <v>158</v>
      </c>
      <c r="F1008">
        <v>0.33</v>
      </c>
    </row>
    <row r="1009" spans="1:8" hidden="1" x14ac:dyDescent="0.25">
      <c r="A1009" t="s">
        <v>81</v>
      </c>
      <c r="B1009" t="s">
        <v>86</v>
      </c>
      <c r="C1009" t="s">
        <v>24</v>
      </c>
      <c r="D1009" t="s">
        <v>21</v>
      </c>
      <c r="E1009" t="s">
        <v>158</v>
      </c>
      <c r="F1009">
        <v>202.19</v>
      </c>
      <c r="G1009" t="s">
        <v>86</v>
      </c>
      <c r="H1009" t="s">
        <v>12</v>
      </c>
    </row>
    <row r="1010" spans="1:8" hidden="1" x14ac:dyDescent="0.25">
      <c r="A1010" t="s">
        <v>8</v>
      </c>
      <c r="B1010" t="s">
        <v>123</v>
      </c>
      <c r="C1010" t="s">
        <v>18</v>
      </c>
      <c r="D1010" t="s">
        <v>18</v>
      </c>
      <c r="E1010" t="s">
        <v>158</v>
      </c>
      <c r="F1010">
        <v>84.46</v>
      </c>
    </row>
    <row r="1011" spans="1:8" hidden="1" x14ac:dyDescent="0.25">
      <c r="A1011" t="s">
        <v>8</v>
      </c>
      <c r="B1011" t="s">
        <v>149</v>
      </c>
      <c r="C1011" t="s">
        <v>17</v>
      </c>
      <c r="D1011" t="s">
        <v>23</v>
      </c>
      <c r="E1011" t="s">
        <v>158</v>
      </c>
      <c r="F1011">
        <v>0.14000000000000001</v>
      </c>
    </row>
    <row r="1012" spans="1:8" hidden="1" x14ac:dyDescent="0.25">
      <c r="A1012" t="s">
        <v>81</v>
      </c>
      <c r="B1012" t="s">
        <v>59</v>
      </c>
      <c r="C1012" t="s">
        <v>15</v>
      </c>
      <c r="D1012" t="s">
        <v>30</v>
      </c>
      <c r="E1012" t="s">
        <v>158</v>
      </c>
      <c r="F1012">
        <v>42.06</v>
      </c>
      <c r="G1012" t="s">
        <v>59</v>
      </c>
      <c r="H1012" t="s">
        <v>12</v>
      </c>
    </row>
    <row r="1013" spans="1:8" hidden="1" x14ac:dyDescent="0.25">
      <c r="A1013" t="s">
        <v>49</v>
      </c>
      <c r="B1013" t="s">
        <v>51</v>
      </c>
      <c r="C1013" t="s">
        <v>19</v>
      </c>
      <c r="D1013" t="s">
        <v>19</v>
      </c>
      <c r="E1013" t="s">
        <v>158</v>
      </c>
      <c r="F1013">
        <v>96.179999999999993</v>
      </c>
      <c r="G1013" t="s">
        <v>51</v>
      </c>
      <c r="H1013" t="s">
        <v>12</v>
      </c>
    </row>
    <row r="1014" spans="1:8" hidden="1" x14ac:dyDescent="0.25">
      <c r="A1014" t="s">
        <v>81</v>
      </c>
      <c r="B1014" t="s">
        <v>59</v>
      </c>
      <c r="C1014" t="s">
        <v>15</v>
      </c>
      <c r="D1014" t="s">
        <v>10</v>
      </c>
      <c r="E1014" t="s">
        <v>158</v>
      </c>
      <c r="F1014">
        <v>41.786999999999999</v>
      </c>
      <c r="G1014" t="s">
        <v>59</v>
      </c>
      <c r="H1014" t="s">
        <v>12</v>
      </c>
    </row>
    <row r="1015" spans="1:8" hidden="1" x14ac:dyDescent="0.25">
      <c r="A1015" t="s">
        <v>61</v>
      </c>
      <c r="B1015" t="s">
        <v>67</v>
      </c>
      <c r="C1015" t="s">
        <v>19</v>
      </c>
      <c r="D1015" t="s">
        <v>21</v>
      </c>
      <c r="E1015" t="s">
        <v>158</v>
      </c>
      <c r="F1015">
        <v>41.13</v>
      </c>
      <c r="G1015" t="s">
        <v>67</v>
      </c>
      <c r="H1015" t="s">
        <v>12</v>
      </c>
    </row>
    <row r="1016" spans="1:8" hidden="1" x14ac:dyDescent="0.25">
      <c r="A1016" t="s">
        <v>70</v>
      </c>
      <c r="B1016" t="s">
        <v>125</v>
      </c>
      <c r="C1016" t="s">
        <v>27</v>
      </c>
      <c r="D1016" t="s">
        <v>30</v>
      </c>
      <c r="E1016" t="s">
        <v>158</v>
      </c>
      <c r="F1016">
        <v>394.16</v>
      </c>
      <c r="G1016" t="s">
        <v>125</v>
      </c>
      <c r="H1016" t="s">
        <v>12</v>
      </c>
    </row>
    <row r="1017" spans="1:8" hidden="1" x14ac:dyDescent="0.25">
      <c r="A1017" t="s">
        <v>81</v>
      </c>
      <c r="B1017" t="s">
        <v>93</v>
      </c>
      <c r="C1017" t="s">
        <v>27</v>
      </c>
      <c r="D1017" t="s">
        <v>27</v>
      </c>
      <c r="E1017" t="s">
        <v>158</v>
      </c>
      <c r="F1017">
        <v>58.097000000000001</v>
      </c>
    </row>
    <row r="1018" spans="1:8" hidden="1" x14ac:dyDescent="0.25">
      <c r="A1018" t="s">
        <v>81</v>
      </c>
      <c r="B1018" t="s">
        <v>93</v>
      </c>
      <c r="C1018" t="s">
        <v>27</v>
      </c>
      <c r="D1018" t="s">
        <v>21</v>
      </c>
      <c r="E1018" t="s">
        <v>158</v>
      </c>
      <c r="F1018">
        <v>210.05</v>
      </c>
    </row>
    <row r="1019" spans="1:8" hidden="1" x14ac:dyDescent="0.25">
      <c r="A1019" t="s">
        <v>70</v>
      </c>
      <c r="B1019" t="s">
        <v>121</v>
      </c>
      <c r="C1019" t="s">
        <v>30</v>
      </c>
      <c r="D1019" t="s">
        <v>27</v>
      </c>
      <c r="E1019" t="s">
        <v>158</v>
      </c>
      <c r="F1019">
        <v>160.68</v>
      </c>
      <c r="G1019" t="s">
        <v>121</v>
      </c>
      <c r="H1019" t="s">
        <v>12</v>
      </c>
    </row>
    <row r="1020" spans="1:8" hidden="1" x14ac:dyDescent="0.25">
      <c r="A1020" t="s">
        <v>61</v>
      </c>
      <c r="B1020" t="s">
        <v>67</v>
      </c>
      <c r="C1020" t="s">
        <v>24</v>
      </c>
      <c r="D1020" t="s">
        <v>24</v>
      </c>
      <c r="E1020" t="s">
        <v>158</v>
      </c>
      <c r="F1020">
        <v>357.93</v>
      </c>
      <c r="G1020" t="s">
        <v>67</v>
      </c>
      <c r="H1020" t="s">
        <v>12</v>
      </c>
    </row>
    <row r="1021" spans="1:8" hidden="1" x14ac:dyDescent="0.25">
      <c r="A1021" t="s">
        <v>13</v>
      </c>
      <c r="B1021" t="s">
        <v>33</v>
      </c>
      <c r="C1021" t="s">
        <v>30</v>
      </c>
      <c r="D1021" t="s">
        <v>30</v>
      </c>
      <c r="E1021" t="s">
        <v>158</v>
      </c>
      <c r="F1021">
        <v>124.0048</v>
      </c>
    </row>
    <row r="1022" spans="1:8" hidden="1" x14ac:dyDescent="0.25">
      <c r="A1022" t="s">
        <v>49</v>
      </c>
      <c r="B1022" t="s">
        <v>51</v>
      </c>
      <c r="C1022" t="s">
        <v>22</v>
      </c>
      <c r="D1022" t="s">
        <v>23</v>
      </c>
      <c r="E1022" t="s">
        <v>158</v>
      </c>
      <c r="F1022">
        <v>73.759999999999991</v>
      </c>
      <c r="G1022" t="s">
        <v>51</v>
      </c>
      <c r="H1022" t="s">
        <v>12</v>
      </c>
    </row>
    <row r="1023" spans="1:8" hidden="1" x14ac:dyDescent="0.25">
      <c r="A1023" t="s">
        <v>81</v>
      </c>
      <c r="B1023" t="s">
        <v>93</v>
      </c>
      <c r="C1023" t="s">
        <v>21</v>
      </c>
      <c r="D1023" t="s">
        <v>21</v>
      </c>
      <c r="E1023" t="s">
        <v>158</v>
      </c>
      <c r="F1023">
        <v>89.72</v>
      </c>
    </row>
    <row r="1024" spans="1:8" hidden="1" x14ac:dyDescent="0.25">
      <c r="A1024" t="s">
        <v>13</v>
      </c>
      <c r="B1024" t="s">
        <v>33</v>
      </c>
      <c r="C1024" t="s">
        <v>30</v>
      </c>
      <c r="D1024" t="s">
        <v>22</v>
      </c>
      <c r="E1024" t="s">
        <v>158</v>
      </c>
      <c r="F1024">
        <v>17.206700000000001</v>
      </c>
    </row>
    <row r="1025" spans="1:8" hidden="1" x14ac:dyDescent="0.25">
      <c r="A1025" t="s">
        <v>61</v>
      </c>
      <c r="B1025" t="s">
        <v>67</v>
      </c>
      <c r="C1025" t="s">
        <v>40</v>
      </c>
      <c r="D1025" t="s">
        <v>26</v>
      </c>
      <c r="E1025" t="s">
        <v>158</v>
      </c>
      <c r="F1025">
        <v>81.17</v>
      </c>
      <c r="G1025" t="s">
        <v>67</v>
      </c>
      <c r="H1025" t="s">
        <v>12</v>
      </c>
    </row>
    <row r="1026" spans="1:8" hidden="1" x14ac:dyDescent="0.25">
      <c r="A1026" t="s">
        <v>70</v>
      </c>
      <c r="B1026" t="s">
        <v>125</v>
      </c>
      <c r="C1026" t="s">
        <v>27</v>
      </c>
      <c r="D1026" t="s">
        <v>32</v>
      </c>
      <c r="E1026" t="s">
        <v>158</v>
      </c>
      <c r="F1026">
        <v>230.79</v>
      </c>
      <c r="G1026" t="s">
        <v>125</v>
      </c>
      <c r="H1026" t="s">
        <v>12</v>
      </c>
    </row>
    <row r="1027" spans="1:8" hidden="1" x14ac:dyDescent="0.25">
      <c r="A1027" t="s">
        <v>81</v>
      </c>
      <c r="B1027" t="s">
        <v>93</v>
      </c>
      <c r="C1027" t="s">
        <v>18</v>
      </c>
      <c r="D1027" t="s">
        <v>18</v>
      </c>
      <c r="E1027" t="s">
        <v>158</v>
      </c>
      <c r="F1027">
        <v>66.25</v>
      </c>
    </row>
    <row r="1028" spans="1:8" hidden="1" x14ac:dyDescent="0.25">
      <c r="A1028" t="s">
        <v>81</v>
      </c>
      <c r="B1028" t="s">
        <v>93</v>
      </c>
      <c r="C1028" t="s">
        <v>15</v>
      </c>
      <c r="D1028" t="s">
        <v>16</v>
      </c>
      <c r="E1028" t="s">
        <v>158</v>
      </c>
      <c r="F1028">
        <v>57.26</v>
      </c>
    </row>
    <row r="1029" spans="1:8" hidden="1" x14ac:dyDescent="0.25">
      <c r="A1029" t="s">
        <v>61</v>
      </c>
      <c r="B1029" t="s">
        <v>67</v>
      </c>
      <c r="C1029" t="s">
        <v>21</v>
      </c>
      <c r="D1029" t="s">
        <v>21</v>
      </c>
      <c r="E1029" t="s">
        <v>158</v>
      </c>
      <c r="F1029">
        <v>214.44</v>
      </c>
      <c r="G1029" t="s">
        <v>67</v>
      </c>
      <c r="H1029" t="s">
        <v>12</v>
      </c>
    </row>
    <row r="1030" spans="1:8" hidden="1" x14ac:dyDescent="0.25">
      <c r="A1030" t="s">
        <v>49</v>
      </c>
      <c r="B1030" t="s">
        <v>51</v>
      </c>
      <c r="C1030" t="s">
        <v>22</v>
      </c>
      <c r="D1030" t="s">
        <v>22</v>
      </c>
      <c r="E1030" t="s">
        <v>158</v>
      </c>
      <c r="F1030">
        <v>294.01</v>
      </c>
      <c r="G1030" t="s">
        <v>51</v>
      </c>
      <c r="H1030" t="s">
        <v>12</v>
      </c>
    </row>
    <row r="1031" spans="1:8" hidden="1" x14ac:dyDescent="0.25">
      <c r="A1031" t="s">
        <v>81</v>
      </c>
      <c r="B1031" t="s">
        <v>93</v>
      </c>
      <c r="C1031" t="s">
        <v>23</v>
      </c>
      <c r="D1031" t="s">
        <v>22</v>
      </c>
      <c r="E1031" t="s">
        <v>158</v>
      </c>
      <c r="F1031">
        <v>72.08</v>
      </c>
    </row>
    <row r="1032" spans="1:8" hidden="1" x14ac:dyDescent="0.25">
      <c r="A1032" t="s">
        <v>81</v>
      </c>
      <c r="B1032" t="s">
        <v>93</v>
      </c>
      <c r="C1032" t="s">
        <v>23</v>
      </c>
      <c r="D1032" t="s">
        <v>23</v>
      </c>
      <c r="E1032" t="s">
        <v>158</v>
      </c>
      <c r="F1032">
        <v>138.69999999999999</v>
      </c>
    </row>
    <row r="1033" spans="1:8" hidden="1" x14ac:dyDescent="0.25">
      <c r="A1033" t="s">
        <v>70</v>
      </c>
      <c r="B1033" t="s">
        <v>130</v>
      </c>
      <c r="C1033" t="s">
        <v>23</v>
      </c>
      <c r="D1033" t="s">
        <v>23</v>
      </c>
      <c r="E1033" t="s">
        <v>158</v>
      </c>
      <c r="F1033">
        <v>427.14</v>
      </c>
    </row>
    <row r="1034" spans="1:8" hidden="1" x14ac:dyDescent="0.25">
      <c r="A1034" t="s">
        <v>49</v>
      </c>
      <c r="B1034" t="s">
        <v>51</v>
      </c>
      <c r="C1034" t="s">
        <v>24</v>
      </c>
      <c r="D1034" t="s">
        <v>15</v>
      </c>
      <c r="E1034" t="s">
        <v>158</v>
      </c>
      <c r="F1034">
        <v>90.09</v>
      </c>
      <c r="G1034" t="s">
        <v>51</v>
      </c>
      <c r="H1034" t="s">
        <v>12</v>
      </c>
    </row>
    <row r="1035" spans="1:8" hidden="1" x14ac:dyDescent="0.25">
      <c r="A1035" t="s">
        <v>81</v>
      </c>
      <c r="B1035" t="s">
        <v>151</v>
      </c>
      <c r="C1035" t="s">
        <v>37</v>
      </c>
      <c r="D1035" t="s">
        <v>18</v>
      </c>
      <c r="E1035" t="s">
        <v>158</v>
      </c>
      <c r="F1035">
        <v>15.31</v>
      </c>
    </row>
    <row r="1036" spans="1:8" hidden="1" x14ac:dyDescent="0.25">
      <c r="A1036" t="s">
        <v>61</v>
      </c>
      <c r="B1036" t="s">
        <v>67</v>
      </c>
      <c r="C1036" t="s">
        <v>27</v>
      </c>
      <c r="D1036" t="s">
        <v>30</v>
      </c>
      <c r="E1036" t="s">
        <v>158</v>
      </c>
      <c r="F1036">
        <v>25.16</v>
      </c>
      <c r="G1036" t="s">
        <v>67</v>
      </c>
      <c r="H1036" t="s">
        <v>12</v>
      </c>
    </row>
    <row r="1037" spans="1:8" hidden="1" x14ac:dyDescent="0.25">
      <c r="A1037" t="s">
        <v>61</v>
      </c>
      <c r="B1037" t="s">
        <v>67</v>
      </c>
      <c r="C1037" t="s">
        <v>27</v>
      </c>
      <c r="D1037" t="s">
        <v>22</v>
      </c>
      <c r="E1037" t="s">
        <v>158</v>
      </c>
      <c r="F1037">
        <v>141.75</v>
      </c>
      <c r="G1037" t="s">
        <v>67</v>
      </c>
      <c r="H1037" t="s">
        <v>12</v>
      </c>
    </row>
    <row r="1038" spans="1:8" hidden="1" x14ac:dyDescent="0.25">
      <c r="A1038" t="s">
        <v>13</v>
      </c>
      <c r="B1038" t="s">
        <v>33</v>
      </c>
      <c r="C1038" t="s">
        <v>23</v>
      </c>
      <c r="D1038" t="s">
        <v>23</v>
      </c>
      <c r="E1038" t="s">
        <v>158</v>
      </c>
      <c r="F1038">
        <v>200.29990000000001</v>
      </c>
    </row>
    <row r="1039" spans="1:8" hidden="1" x14ac:dyDescent="0.25">
      <c r="A1039" t="s">
        <v>70</v>
      </c>
      <c r="B1039" t="s">
        <v>130</v>
      </c>
      <c r="C1039" t="s">
        <v>10</v>
      </c>
      <c r="D1039" t="s">
        <v>10</v>
      </c>
      <c r="E1039" t="s">
        <v>158</v>
      </c>
      <c r="F1039">
        <v>559.49</v>
      </c>
    </row>
    <row r="1040" spans="1:8" hidden="1" x14ac:dyDescent="0.25">
      <c r="A1040" t="s">
        <v>8</v>
      </c>
      <c r="B1040" t="s">
        <v>149</v>
      </c>
      <c r="C1040" t="s">
        <v>17</v>
      </c>
      <c r="D1040" t="s">
        <v>10</v>
      </c>
      <c r="E1040" t="s">
        <v>158</v>
      </c>
      <c r="F1040">
        <v>1.4</v>
      </c>
    </row>
    <row r="1041" spans="1:8" hidden="1" x14ac:dyDescent="0.25">
      <c r="A1041" t="s">
        <v>61</v>
      </c>
      <c r="B1041" t="s">
        <v>67</v>
      </c>
      <c r="C1041" t="s">
        <v>30</v>
      </c>
      <c r="D1041" t="s">
        <v>30</v>
      </c>
      <c r="E1041" t="s">
        <v>158</v>
      </c>
      <c r="F1041">
        <v>372.57</v>
      </c>
      <c r="G1041" t="s">
        <v>67</v>
      </c>
      <c r="H1041" t="s">
        <v>12</v>
      </c>
    </row>
    <row r="1042" spans="1:8" hidden="1" x14ac:dyDescent="0.25">
      <c r="A1042" t="s">
        <v>49</v>
      </c>
      <c r="B1042" t="s">
        <v>51</v>
      </c>
      <c r="C1042" t="s">
        <v>18</v>
      </c>
      <c r="D1042" t="s">
        <v>18</v>
      </c>
      <c r="E1042" t="s">
        <v>158</v>
      </c>
      <c r="F1042">
        <v>86.86</v>
      </c>
      <c r="G1042" t="s">
        <v>51</v>
      </c>
      <c r="H1042" t="s">
        <v>12</v>
      </c>
    </row>
    <row r="1043" spans="1:8" hidden="1" x14ac:dyDescent="0.25">
      <c r="A1043" t="s">
        <v>81</v>
      </c>
      <c r="B1043" t="s">
        <v>82</v>
      </c>
      <c r="C1043" t="s">
        <v>10</v>
      </c>
      <c r="D1043" t="s">
        <v>10</v>
      </c>
      <c r="E1043" t="s">
        <v>158</v>
      </c>
      <c r="F1043">
        <v>889.22</v>
      </c>
    </row>
    <row r="1044" spans="1:8" hidden="1" x14ac:dyDescent="0.25">
      <c r="A1044" t="s">
        <v>44</v>
      </c>
      <c r="B1044" t="s">
        <v>45</v>
      </c>
      <c r="C1044" t="s">
        <v>32</v>
      </c>
      <c r="D1044" t="s">
        <v>27</v>
      </c>
      <c r="E1044" t="s">
        <v>158</v>
      </c>
      <c r="F1044">
        <v>736.92</v>
      </c>
    </row>
    <row r="1045" spans="1:8" hidden="1" x14ac:dyDescent="0.25">
      <c r="A1045" t="s">
        <v>70</v>
      </c>
      <c r="B1045" t="s">
        <v>125</v>
      </c>
      <c r="C1045" t="s">
        <v>27</v>
      </c>
      <c r="D1045" t="s">
        <v>27</v>
      </c>
      <c r="E1045" t="s">
        <v>158</v>
      </c>
      <c r="F1045">
        <v>186.92</v>
      </c>
      <c r="G1045" t="s">
        <v>125</v>
      </c>
      <c r="H1045" t="s">
        <v>12</v>
      </c>
    </row>
    <row r="1046" spans="1:8" hidden="1" x14ac:dyDescent="0.25">
      <c r="A1046" t="s">
        <v>49</v>
      </c>
      <c r="B1046" t="s">
        <v>51</v>
      </c>
      <c r="C1046" t="s">
        <v>159</v>
      </c>
      <c r="D1046" t="s">
        <v>26</v>
      </c>
      <c r="E1046" t="s">
        <v>158</v>
      </c>
      <c r="F1046">
        <v>39.72</v>
      </c>
      <c r="G1046" t="s">
        <v>51</v>
      </c>
      <c r="H1046" t="s">
        <v>12</v>
      </c>
    </row>
    <row r="1047" spans="1:8" hidden="1" x14ac:dyDescent="0.25">
      <c r="A1047" t="s">
        <v>13</v>
      </c>
      <c r="B1047" t="s">
        <v>33</v>
      </c>
      <c r="C1047" t="s">
        <v>19</v>
      </c>
      <c r="D1047" t="s">
        <v>19</v>
      </c>
      <c r="E1047" t="s">
        <v>158</v>
      </c>
      <c r="F1047">
        <v>45.204599999999999</v>
      </c>
    </row>
    <row r="1048" spans="1:8" hidden="1" x14ac:dyDescent="0.25">
      <c r="A1048" t="s">
        <v>8</v>
      </c>
      <c r="B1048" t="s">
        <v>123</v>
      </c>
      <c r="C1048" t="s">
        <v>22</v>
      </c>
      <c r="D1048" t="s">
        <v>22</v>
      </c>
      <c r="E1048" t="s">
        <v>158</v>
      </c>
      <c r="F1048">
        <v>209.09</v>
      </c>
    </row>
    <row r="1049" spans="1:8" hidden="1" x14ac:dyDescent="0.25">
      <c r="A1049" t="s">
        <v>81</v>
      </c>
      <c r="B1049" t="s">
        <v>86</v>
      </c>
      <c r="C1049" t="s">
        <v>24</v>
      </c>
      <c r="D1049" t="s">
        <v>24</v>
      </c>
      <c r="E1049" t="s">
        <v>158</v>
      </c>
      <c r="F1049">
        <v>223.58</v>
      </c>
      <c r="G1049" t="s">
        <v>86</v>
      </c>
      <c r="H1049" t="s">
        <v>12</v>
      </c>
    </row>
    <row r="1050" spans="1:8" hidden="1" x14ac:dyDescent="0.25">
      <c r="A1050" t="s">
        <v>81</v>
      </c>
      <c r="B1050" t="s">
        <v>86</v>
      </c>
      <c r="C1050" t="s">
        <v>15</v>
      </c>
      <c r="D1050" t="s">
        <v>15</v>
      </c>
      <c r="E1050" t="s">
        <v>158</v>
      </c>
      <c r="F1050">
        <v>158.03</v>
      </c>
      <c r="G1050" t="s">
        <v>86</v>
      </c>
      <c r="H1050" t="s">
        <v>12</v>
      </c>
    </row>
    <row r="1051" spans="1:8" hidden="1" x14ac:dyDescent="0.25">
      <c r="A1051" t="s">
        <v>81</v>
      </c>
      <c r="B1051" t="s">
        <v>86</v>
      </c>
      <c r="C1051" t="s">
        <v>30</v>
      </c>
      <c r="D1051" t="s">
        <v>22</v>
      </c>
      <c r="E1051" t="s">
        <v>158</v>
      </c>
      <c r="F1051">
        <v>134.68</v>
      </c>
      <c r="G1051" t="s">
        <v>86</v>
      </c>
      <c r="H1051" t="s">
        <v>12</v>
      </c>
    </row>
    <row r="1052" spans="1:8" hidden="1" x14ac:dyDescent="0.25">
      <c r="A1052" t="s">
        <v>13</v>
      </c>
      <c r="B1052" t="s">
        <v>33</v>
      </c>
      <c r="C1052" t="s">
        <v>18</v>
      </c>
      <c r="D1052" t="s">
        <v>18</v>
      </c>
      <c r="E1052" t="s">
        <v>158</v>
      </c>
      <c r="F1052">
        <v>71.378899999999987</v>
      </c>
    </row>
    <row r="1053" spans="1:8" hidden="1" x14ac:dyDescent="0.25">
      <c r="A1053" t="s">
        <v>81</v>
      </c>
      <c r="B1053" t="s">
        <v>86</v>
      </c>
      <c r="C1053" t="s">
        <v>30</v>
      </c>
      <c r="D1053" t="s">
        <v>30</v>
      </c>
      <c r="E1053" t="s">
        <v>158</v>
      </c>
      <c r="F1053">
        <v>45.31</v>
      </c>
      <c r="G1053" t="s">
        <v>86</v>
      </c>
      <c r="H1053" t="s">
        <v>12</v>
      </c>
    </row>
    <row r="1054" spans="1:8" hidden="1" x14ac:dyDescent="0.25">
      <c r="A1054" t="s">
        <v>49</v>
      </c>
      <c r="B1054" t="s">
        <v>51</v>
      </c>
      <c r="C1054" t="s">
        <v>23</v>
      </c>
      <c r="D1054" t="s">
        <v>23</v>
      </c>
      <c r="E1054" t="s">
        <v>158</v>
      </c>
      <c r="F1054">
        <v>426.17</v>
      </c>
      <c r="G1054" t="s">
        <v>51</v>
      </c>
      <c r="H1054" t="s">
        <v>12</v>
      </c>
    </row>
    <row r="1055" spans="1:8" hidden="1" x14ac:dyDescent="0.25">
      <c r="A1055" t="s">
        <v>70</v>
      </c>
      <c r="B1055" t="s">
        <v>121</v>
      </c>
      <c r="C1055" t="s">
        <v>84</v>
      </c>
      <c r="D1055" t="s">
        <v>27</v>
      </c>
      <c r="E1055" t="s">
        <v>158</v>
      </c>
      <c r="F1055">
        <v>1254.33</v>
      </c>
      <c r="G1055" t="s">
        <v>121</v>
      </c>
      <c r="H1055" t="s">
        <v>12</v>
      </c>
    </row>
    <row r="1056" spans="1:8" hidden="1" x14ac:dyDescent="0.25">
      <c r="A1056" t="s">
        <v>8</v>
      </c>
      <c r="B1056" t="s">
        <v>123</v>
      </c>
      <c r="C1056" t="s">
        <v>24</v>
      </c>
      <c r="D1056" t="s">
        <v>21</v>
      </c>
      <c r="E1056" t="s">
        <v>158</v>
      </c>
      <c r="F1056">
        <v>330.3</v>
      </c>
    </row>
    <row r="1057" spans="1:8" hidden="1" x14ac:dyDescent="0.25">
      <c r="A1057" t="s">
        <v>13</v>
      </c>
      <c r="B1057" t="s">
        <v>33</v>
      </c>
      <c r="C1057" t="s">
        <v>17</v>
      </c>
      <c r="D1057" t="s">
        <v>17</v>
      </c>
      <c r="E1057" t="s">
        <v>158</v>
      </c>
      <c r="F1057">
        <v>103.82299999999999</v>
      </c>
    </row>
    <row r="1058" spans="1:8" hidden="1" x14ac:dyDescent="0.25">
      <c r="A1058" t="s">
        <v>81</v>
      </c>
      <c r="B1058" t="s">
        <v>85</v>
      </c>
      <c r="C1058" t="s">
        <v>17</v>
      </c>
      <c r="D1058" t="s">
        <v>23</v>
      </c>
      <c r="E1058" t="s">
        <v>158</v>
      </c>
      <c r="F1058">
        <v>690.30000000000007</v>
      </c>
      <c r="G1058" t="s">
        <v>85</v>
      </c>
      <c r="H1058" t="s">
        <v>12</v>
      </c>
    </row>
    <row r="1059" spans="1:8" hidden="1" x14ac:dyDescent="0.25">
      <c r="A1059" t="s">
        <v>61</v>
      </c>
      <c r="B1059" t="s">
        <v>157</v>
      </c>
      <c r="C1059" t="s">
        <v>23</v>
      </c>
      <c r="D1059" t="s">
        <v>27</v>
      </c>
      <c r="E1059" t="s">
        <v>158</v>
      </c>
      <c r="F1059">
        <v>15.69</v>
      </c>
      <c r="G1059" t="s">
        <v>157</v>
      </c>
      <c r="H1059" t="s">
        <v>12</v>
      </c>
    </row>
    <row r="1060" spans="1:8" hidden="1" x14ac:dyDescent="0.25">
      <c r="A1060" t="s">
        <v>13</v>
      </c>
      <c r="B1060" t="s">
        <v>33</v>
      </c>
      <c r="C1060" t="s">
        <v>16</v>
      </c>
      <c r="D1060" t="s">
        <v>16</v>
      </c>
      <c r="E1060" t="s">
        <v>158</v>
      </c>
      <c r="F1060">
        <v>67.167699999999996</v>
      </c>
    </row>
    <row r="1061" spans="1:8" hidden="1" x14ac:dyDescent="0.25">
      <c r="A1061" t="s">
        <v>8</v>
      </c>
      <c r="B1061" t="s">
        <v>123</v>
      </c>
      <c r="C1061" t="s">
        <v>40</v>
      </c>
      <c r="D1061" t="s">
        <v>19</v>
      </c>
      <c r="E1061" t="s">
        <v>158</v>
      </c>
      <c r="F1061">
        <v>90.679999999999993</v>
      </c>
    </row>
    <row r="1062" spans="1:8" hidden="1" x14ac:dyDescent="0.25">
      <c r="A1062" t="s">
        <v>49</v>
      </c>
      <c r="B1062" t="s">
        <v>51</v>
      </c>
      <c r="C1062" t="s">
        <v>30</v>
      </c>
      <c r="D1062" t="s">
        <v>30</v>
      </c>
      <c r="E1062" t="s">
        <v>158</v>
      </c>
      <c r="F1062">
        <v>263.83999999999997</v>
      </c>
      <c r="G1062" t="s">
        <v>51</v>
      </c>
      <c r="H1062" t="s">
        <v>12</v>
      </c>
    </row>
    <row r="1063" spans="1:8" hidden="1" x14ac:dyDescent="0.25">
      <c r="A1063" t="s">
        <v>8</v>
      </c>
      <c r="B1063" t="s">
        <v>123</v>
      </c>
      <c r="C1063" t="s">
        <v>40</v>
      </c>
      <c r="D1063" t="s">
        <v>26</v>
      </c>
      <c r="E1063" t="s">
        <v>158</v>
      </c>
      <c r="F1063">
        <v>97.26</v>
      </c>
    </row>
    <row r="1064" spans="1:8" hidden="1" x14ac:dyDescent="0.25">
      <c r="A1064" t="s">
        <v>61</v>
      </c>
      <c r="B1064" t="s">
        <v>157</v>
      </c>
      <c r="C1064" t="s">
        <v>15</v>
      </c>
      <c r="D1064" t="s">
        <v>15</v>
      </c>
      <c r="E1064" t="s">
        <v>158</v>
      </c>
      <c r="F1064">
        <v>161.37</v>
      </c>
      <c r="G1064" t="s">
        <v>157</v>
      </c>
      <c r="H1064" t="s">
        <v>12</v>
      </c>
    </row>
    <row r="1065" spans="1:8" hidden="1" x14ac:dyDescent="0.25">
      <c r="A1065" t="s">
        <v>81</v>
      </c>
      <c r="B1065" t="s">
        <v>60</v>
      </c>
      <c r="C1065" t="s">
        <v>22</v>
      </c>
      <c r="D1065" t="s">
        <v>10</v>
      </c>
      <c r="E1065" t="s">
        <v>158</v>
      </c>
      <c r="F1065">
        <v>37.56</v>
      </c>
    </row>
    <row r="1066" spans="1:8" hidden="1" x14ac:dyDescent="0.25">
      <c r="A1066" t="s">
        <v>49</v>
      </c>
      <c r="B1066" t="s">
        <v>51</v>
      </c>
      <c r="C1066" t="s">
        <v>30</v>
      </c>
      <c r="D1066" t="s">
        <v>22</v>
      </c>
      <c r="E1066" t="s">
        <v>158</v>
      </c>
      <c r="F1066">
        <v>36.61</v>
      </c>
      <c r="G1066" t="s">
        <v>51</v>
      </c>
      <c r="H1066" t="s">
        <v>12</v>
      </c>
    </row>
    <row r="1067" spans="1:8" hidden="1" x14ac:dyDescent="0.25">
      <c r="A1067" t="s">
        <v>8</v>
      </c>
      <c r="B1067" t="s">
        <v>123</v>
      </c>
      <c r="C1067" t="s">
        <v>25</v>
      </c>
      <c r="D1067" t="s">
        <v>18</v>
      </c>
      <c r="E1067" t="s">
        <v>158</v>
      </c>
      <c r="F1067">
        <v>178.38</v>
      </c>
    </row>
    <row r="1068" spans="1:8" hidden="1" x14ac:dyDescent="0.25">
      <c r="A1068" t="s">
        <v>49</v>
      </c>
      <c r="B1068" t="s">
        <v>51</v>
      </c>
      <c r="C1068" t="s">
        <v>15</v>
      </c>
      <c r="D1068" t="s">
        <v>15</v>
      </c>
      <c r="E1068" t="s">
        <v>158</v>
      </c>
      <c r="F1068">
        <v>94.93</v>
      </c>
      <c r="G1068" t="s">
        <v>51</v>
      </c>
      <c r="H1068" t="s">
        <v>12</v>
      </c>
    </row>
    <row r="1069" spans="1:8" hidden="1" x14ac:dyDescent="0.25">
      <c r="A1069" t="s">
        <v>49</v>
      </c>
      <c r="B1069" t="s">
        <v>51</v>
      </c>
      <c r="C1069" t="s">
        <v>16</v>
      </c>
      <c r="D1069" t="s">
        <v>16</v>
      </c>
      <c r="E1069" t="s">
        <v>158</v>
      </c>
      <c r="F1069">
        <v>142.91</v>
      </c>
      <c r="G1069" t="s">
        <v>51</v>
      </c>
      <c r="H1069" t="s">
        <v>12</v>
      </c>
    </row>
    <row r="1070" spans="1:8" hidden="1" x14ac:dyDescent="0.25">
      <c r="A1070" t="s">
        <v>13</v>
      </c>
      <c r="B1070" t="s">
        <v>33</v>
      </c>
      <c r="C1070" t="s">
        <v>15</v>
      </c>
      <c r="D1070" t="s">
        <v>15</v>
      </c>
      <c r="E1070" t="s">
        <v>158</v>
      </c>
      <c r="F1070">
        <v>44.617100000000001</v>
      </c>
    </row>
    <row r="1071" spans="1:8" hidden="1" x14ac:dyDescent="0.25">
      <c r="A1071" t="s">
        <v>81</v>
      </c>
      <c r="B1071" t="s">
        <v>59</v>
      </c>
      <c r="C1071" t="s">
        <v>22</v>
      </c>
      <c r="D1071" t="s">
        <v>23</v>
      </c>
      <c r="E1071" t="s">
        <v>158</v>
      </c>
      <c r="F1071">
        <v>40.200000000000003</v>
      </c>
      <c r="G1071" t="s">
        <v>59</v>
      </c>
      <c r="H1071" t="s">
        <v>12</v>
      </c>
    </row>
    <row r="1072" spans="1:8" hidden="1" x14ac:dyDescent="0.25">
      <c r="A1072" t="s">
        <v>61</v>
      </c>
      <c r="B1072" t="s">
        <v>66</v>
      </c>
      <c r="C1072" t="s">
        <v>15</v>
      </c>
      <c r="D1072" t="s">
        <v>10</v>
      </c>
      <c r="E1072" t="s">
        <v>158</v>
      </c>
      <c r="F1072">
        <v>0.64</v>
      </c>
    </row>
    <row r="1073" spans="1:8" hidden="1" x14ac:dyDescent="0.25">
      <c r="A1073" t="s">
        <v>58</v>
      </c>
      <c r="B1073" t="s">
        <v>154</v>
      </c>
      <c r="C1073" t="s">
        <v>32</v>
      </c>
      <c r="D1073" t="s">
        <v>32</v>
      </c>
      <c r="E1073" t="s">
        <v>158</v>
      </c>
      <c r="F1073">
        <v>230.79</v>
      </c>
      <c r="G1073" t="s">
        <v>154</v>
      </c>
      <c r="H1073" t="s">
        <v>12</v>
      </c>
    </row>
    <row r="1074" spans="1:8" hidden="1" x14ac:dyDescent="0.25">
      <c r="A1074" t="s">
        <v>13</v>
      </c>
      <c r="B1074" t="s">
        <v>35</v>
      </c>
      <c r="C1074" t="s">
        <v>30</v>
      </c>
      <c r="D1074" t="s">
        <v>30</v>
      </c>
      <c r="E1074" t="s">
        <v>158</v>
      </c>
      <c r="F1074">
        <v>257.82</v>
      </c>
      <c r="G1074" t="s">
        <v>35</v>
      </c>
      <c r="H1074" t="s">
        <v>12</v>
      </c>
    </row>
    <row r="1075" spans="1:8" hidden="1" x14ac:dyDescent="0.25">
      <c r="A1075" t="s">
        <v>13</v>
      </c>
      <c r="B1075" t="s">
        <v>33</v>
      </c>
      <c r="C1075" t="s">
        <v>25</v>
      </c>
      <c r="D1075" t="s">
        <v>26</v>
      </c>
      <c r="E1075" t="s">
        <v>158</v>
      </c>
      <c r="F1075">
        <v>30.08</v>
      </c>
    </row>
    <row r="1076" spans="1:8" hidden="1" x14ac:dyDescent="0.25">
      <c r="A1076" t="s">
        <v>70</v>
      </c>
      <c r="B1076" t="s">
        <v>71</v>
      </c>
      <c r="C1076" t="s">
        <v>18</v>
      </c>
      <c r="D1076" t="s">
        <v>18</v>
      </c>
      <c r="E1076" t="s">
        <v>158</v>
      </c>
      <c r="F1076">
        <v>90.47</v>
      </c>
    </row>
    <row r="1077" spans="1:8" hidden="1" x14ac:dyDescent="0.25">
      <c r="A1077" t="s">
        <v>8</v>
      </c>
      <c r="B1077" t="s">
        <v>9</v>
      </c>
      <c r="C1077" t="s">
        <v>24</v>
      </c>
      <c r="D1077" t="s">
        <v>21</v>
      </c>
      <c r="E1077" t="s">
        <v>158</v>
      </c>
      <c r="F1077">
        <v>42.65</v>
      </c>
      <c r="G1077" t="s">
        <v>9</v>
      </c>
      <c r="H1077" t="s">
        <v>12</v>
      </c>
    </row>
    <row r="1078" spans="1:8" hidden="1" x14ac:dyDescent="0.25">
      <c r="A1078" t="s">
        <v>88</v>
      </c>
      <c r="B1078" t="s">
        <v>89</v>
      </c>
      <c r="C1078" t="s">
        <v>21</v>
      </c>
      <c r="D1078" t="s">
        <v>21</v>
      </c>
      <c r="E1078" t="s">
        <v>158</v>
      </c>
      <c r="F1078">
        <v>141.2303</v>
      </c>
      <c r="G1078" t="s">
        <v>89</v>
      </c>
      <c r="H1078" t="s">
        <v>12</v>
      </c>
    </row>
    <row r="1079" spans="1:8" hidden="1" x14ac:dyDescent="0.25">
      <c r="A1079" t="s">
        <v>13</v>
      </c>
      <c r="B1079" t="s">
        <v>14</v>
      </c>
      <c r="C1079" t="s">
        <v>18</v>
      </c>
      <c r="D1079" t="s">
        <v>18</v>
      </c>
      <c r="E1079" t="s">
        <v>158</v>
      </c>
      <c r="F1079">
        <v>71.378899999999987</v>
      </c>
      <c r="G1079" t="s">
        <v>14</v>
      </c>
      <c r="H1079" t="s">
        <v>12</v>
      </c>
    </row>
    <row r="1080" spans="1:8" hidden="1" x14ac:dyDescent="0.25">
      <c r="A1080" t="s">
        <v>70</v>
      </c>
      <c r="B1080" t="s">
        <v>71</v>
      </c>
      <c r="C1080" t="s">
        <v>18</v>
      </c>
      <c r="D1080" t="s">
        <v>24</v>
      </c>
      <c r="E1080" t="s">
        <v>158</v>
      </c>
      <c r="F1080">
        <v>12.06</v>
      </c>
    </row>
    <row r="1081" spans="1:8" hidden="1" x14ac:dyDescent="0.25">
      <c r="A1081" t="s">
        <v>88</v>
      </c>
      <c r="B1081" t="s">
        <v>89</v>
      </c>
      <c r="C1081" t="s">
        <v>40</v>
      </c>
      <c r="D1081" t="s">
        <v>26</v>
      </c>
      <c r="E1081" t="s">
        <v>158</v>
      </c>
      <c r="F1081">
        <v>27.983799999999999</v>
      </c>
      <c r="G1081" t="s">
        <v>89</v>
      </c>
      <c r="H1081" t="s">
        <v>12</v>
      </c>
    </row>
    <row r="1082" spans="1:8" hidden="1" x14ac:dyDescent="0.25">
      <c r="A1082" t="s">
        <v>88</v>
      </c>
      <c r="B1082" t="s">
        <v>89</v>
      </c>
      <c r="C1082" t="s">
        <v>40</v>
      </c>
      <c r="D1082" t="s">
        <v>24</v>
      </c>
      <c r="E1082" t="s">
        <v>158</v>
      </c>
      <c r="F1082">
        <v>9.4047000000000001</v>
      </c>
      <c r="G1082" t="s">
        <v>89</v>
      </c>
      <c r="H1082" t="s">
        <v>12</v>
      </c>
    </row>
    <row r="1083" spans="1:8" hidden="1" x14ac:dyDescent="0.25">
      <c r="A1083" t="s">
        <v>88</v>
      </c>
      <c r="B1083" t="s">
        <v>89</v>
      </c>
      <c r="C1083" t="s">
        <v>24</v>
      </c>
      <c r="D1083" t="s">
        <v>24</v>
      </c>
      <c r="E1083" t="s">
        <v>158</v>
      </c>
      <c r="F1083">
        <v>115.9349</v>
      </c>
      <c r="G1083" t="s">
        <v>89</v>
      </c>
      <c r="H1083" t="s">
        <v>12</v>
      </c>
    </row>
    <row r="1084" spans="1:8" hidden="1" x14ac:dyDescent="0.25">
      <c r="A1084" t="s">
        <v>70</v>
      </c>
      <c r="B1084" t="s">
        <v>71</v>
      </c>
      <c r="C1084" t="s">
        <v>19</v>
      </c>
      <c r="D1084" t="s">
        <v>20</v>
      </c>
      <c r="E1084" t="s">
        <v>158</v>
      </c>
      <c r="F1084">
        <v>196.82</v>
      </c>
    </row>
    <row r="1085" spans="1:8" hidden="1" x14ac:dyDescent="0.25">
      <c r="A1085" t="s">
        <v>70</v>
      </c>
      <c r="B1085" t="s">
        <v>71</v>
      </c>
      <c r="C1085" t="s">
        <v>19</v>
      </c>
      <c r="D1085" t="s">
        <v>72</v>
      </c>
      <c r="E1085" t="s">
        <v>158</v>
      </c>
      <c r="F1085">
        <v>175.03</v>
      </c>
    </row>
    <row r="1086" spans="1:8" hidden="1" x14ac:dyDescent="0.25">
      <c r="A1086" t="s">
        <v>88</v>
      </c>
      <c r="B1086" t="s">
        <v>89</v>
      </c>
      <c r="C1086" t="s">
        <v>24</v>
      </c>
      <c r="D1086" t="s">
        <v>15</v>
      </c>
      <c r="E1086" t="s">
        <v>158</v>
      </c>
      <c r="F1086">
        <v>42.342299999999987</v>
      </c>
      <c r="G1086" t="s">
        <v>89</v>
      </c>
      <c r="H1086" t="s">
        <v>12</v>
      </c>
    </row>
    <row r="1087" spans="1:8" hidden="1" x14ac:dyDescent="0.25">
      <c r="A1087" t="s">
        <v>88</v>
      </c>
      <c r="B1087" t="s">
        <v>89</v>
      </c>
      <c r="C1087" t="s">
        <v>22</v>
      </c>
      <c r="D1087" t="s">
        <v>22</v>
      </c>
      <c r="E1087" t="s">
        <v>158</v>
      </c>
      <c r="F1087">
        <v>138.18469999999999</v>
      </c>
      <c r="G1087" t="s">
        <v>89</v>
      </c>
      <c r="H1087" t="s">
        <v>12</v>
      </c>
    </row>
    <row r="1088" spans="1:8" hidden="1" x14ac:dyDescent="0.25">
      <c r="A1088" t="s">
        <v>70</v>
      </c>
      <c r="B1088" t="s">
        <v>71</v>
      </c>
      <c r="C1088" t="s">
        <v>22</v>
      </c>
      <c r="D1088" t="s">
        <v>10</v>
      </c>
      <c r="E1088" t="s">
        <v>158</v>
      </c>
      <c r="F1088">
        <v>348.61</v>
      </c>
    </row>
    <row r="1089" spans="1:8" hidden="1" x14ac:dyDescent="0.25">
      <c r="A1089" t="s">
        <v>70</v>
      </c>
      <c r="B1089" t="s">
        <v>133</v>
      </c>
      <c r="C1089" t="s">
        <v>40</v>
      </c>
      <c r="D1089" t="s">
        <v>21</v>
      </c>
      <c r="E1089" t="s">
        <v>158</v>
      </c>
      <c r="F1089">
        <v>76.929999999999993</v>
      </c>
      <c r="G1089" t="s">
        <v>133</v>
      </c>
      <c r="H1089" t="s">
        <v>12</v>
      </c>
    </row>
    <row r="1090" spans="1:8" hidden="1" x14ac:dyDescent="0.25">
      <c r="A1090" t="s">
        <v>88</v>
      </c>
      <c r="B1090" t="s">
        <v>89</v>
      </c>
      <c r="C1090" t="s">
        <v>22</v>
      </c>
      <c r="D1090" t="s">
        <v>23</v>
      </c>
      <c r="E1090" t="s">
        <v>158</v>
      </c>
      <c r="F1090">
        <v>34.667200000000001</v>
      </c>
      <c r="G1090" t="s">
        <v>89</v>
      </c>
      <c r="H1090" t="s">
        <v>12</v>
      </c>
    </row>
    <row r="1091" spans="1:8" hidden="1" x14ac:dyDescent="0.25">
      <c r="A1091" t="s">
        <v>13</v>
      </c>
      <c r="B1091" t="s">
        <v>14</v>
      </c>
      <c r="C1091" t="s">
        <v>19</v>
      </c>
      <c r="D1091" t="s">
        <v>19</v>
      </c>
      <c r="E1091" t="s">
        <v>158</v>
      </c>
      <c r="F1091">
        <v>45.204599999999999</v>
      </c>
      <c r="G1091" t="s">
        <v>14</v>
      </c>
      <c r="H1091" t="s">
        <v>12</v>
      </c>
    </row>
    <row r="1092" spans="1:8" hidden="1" x14ac:dyDescent="0.25">
      <c r="A1092" t="s">
        <v>13</v>
      </c>
      <c r="B1092" t="s">
        <v>14</v>
      </c>
      <c r="C1092" t="s">
        <v>23</v>
      </c>
      <c r="D1092" t="s">
        <v>23</v>
      </c>
      <c r="E1092" t="s">
        <v>158</v>
      </c>
      <c r="F1092">
        <v>200.29990000000001</v>
      </c>
      <c r="G1092" t="s">
        <v>14</v>
      </c>
      <c r="H1092" t="s">
        <v>12</v>
      </c>
    </row>
    <row r="1093" spans="1:8" hidden="1" x14ac:dyDescent="0.25">
      <c r="A1093" t="s">
        <v>88</v>
      </c>
      <c r="B1093" t="s">
        <v>89</v>
      </c>
      <c r="C1093" t="s">
        <v>19</v>
      </c>
      <c r="D1093" t="s">
        <v>19</v>
      </c>
      <c r="E1093" t="s">
        <v>158</v>
      </c>
      <c r="F1093">
        <v>45.204599999999999</v>
      </c>
      <c r="G1093" t="s">
        <v>89</v>
      </c>
      <c r="H1093" t="s">
        <v>12</v>
      </c>
    </row>
    <row r="1094" spans="1:8" hidden="1" x14ac:dyDescent="0.25">
      <c r="A1094" t="s">
        <v>88</v>
      </c>
      <c r="B1094" t="s">
        <v>89</v>
      </c>
      <c r="C1094" t="s">
        <v>18</v>
      </c>
      <c r="D1094" t="s">
        <v>18</v>
      </c>
      <c r="E1094" t="s">
        <v>158</v>
      </c>
      <c r="F1094">
        <v>71.378899999999987</v>
      </c>
      <c r="G1094" t="s">
        <v>89</v>
      </c>
      <c r="H1094" t="s">
        <v>12</v>
      </c>
    </row>
    <row r="1095" spans="1:8" hidden="1" x14ac:dyDescent="0.25">
      <c r="A1095" t="s">
        <v>70</v>
      </c>
      <c r="B1095" t="s">
        <v>133</v>
      </c>
      <c r="C1095" t="s">
        <v>40</v>
      </c>
      <c r="D1095" t="s">
        <v>19</v>
      </c>
      <c r="E1095" t="s">
        <v>158</v>
      </c>
      <c r="F1095">
        <v>187.72</v>
      </c>
      <c r="G1095" t="s">
        <v>133</v>
      </c>
      <c r="H1095" t="s">
        <v>12</v>
      </c>
    </row>
    <row r="1096" spans="1:8" hidden="1" x14ac:dyDescent="0.25">
      <c r="A1096" t="s">
        <v>70</v>
      </c>
      <c r="B1096" t="s">
        <v>71</v>
      </c>
      <c r="C1096" t="s">
        <v>22</v>
      </c>
      <c r="D1096" t="s">
        <v>22</v>
      </c>
      <c r="E1096" t="s">
        <v>158</v>
      </c>
      <c r="F1096">
        <v>197.25</v>
      </c>
    </row>
    <row r="1097" spans="1:8" hidden="1" x14ac:dyDescent="0.25">
      <c r="A1097" t="s">
        <v>88</v>
      </c>
      <c r="B1097" t="s">
        <v>89</v>
      </c>
      <c r="C1097" t="s">
        <v>17</v>
      </c>
      <c r="D1097" t="s">
        <v>17</v>
      </c>
      <c r="E1097" t="s">
        <v>158</v>
      </c>
      <c r="F1097">
        <v>103.82299999999999</v>
      </c>
      <c r="G1097" t="s">
        <v>89</v>
      </c>
      <c r="H1097" t="s">
        <v>12</v>
      </c>
    </row>
    <row r="1098" spans="1:8" hidden="1" x14ac:dyDescent="0.25">
      <c r="A1098" t="s">
        <v>70</v>
      </c>
      <c r="B1098" t="s">
        <v>121</v>
      </c>
      <c r="C1098" t="s">
        <v>84</v>
      </c>
      <c r="D1098" t="s">
        <v>15</v>
      </c>
      <c r="E1098" t="s">
        <v>158</v>
      </c>
      <c r="F1098">
        <v>22.82</v>
      </c>
      <c r="G1098" t="s">
        <v>121</v>
      </c>
      <c r="H1098" t="s">
        <v>12</v>
      </c>
    </row>
    <row r="1099" spans="1:8" hidden="1" x14ac:dyDescent="0.25">
      <c r="A1099" t="s">
        <v>88</v>
      </c>
      <c r="B1099" t="s">
        <v>89</v>
      </c>
      <c r="C1099" t="s">
        <v>16</v>
      </c>
      <c r="D1099" t="s">
        <v>16</v>
      </c>
      <c r="E1099" t="s">
        <v>158</v>
      </c>
      <c r="F1099">
        <v>67.167699999999996</v>
      </c>
      <c r="G1099" t="s">
        <v>89</v>
      </c>
      <c r="H1099" t="s">
        <v>12</v>
      </c>
    </row>
    <row r="1100" spans="1:8" hidden="1" x14ac:dyDescent="0.25">
      <c r="A1100" t="s">
        <v>70</v>
      </c>
      <c r="B1100" t="s">
        <v>71</v>
      </c>
      <c r="C1100" t="s">
        <v>24</v>
      </c>
      <c r="D1100" t="s">
        <v>24</v>
      </c>
      <c r="E1100" t="s">
        <v>158</v>
      </c>
      <c r="F1100">
        <v>1090.18</v>
      </c>
    </row>
    <row r="1101" spans="1:8" hidden="1" x14ac:dyDescent="0.25">
      <c r="A1101" t="s">
        <v>13</v>
      </c>
      <c r="B1101" t="s">
        <v>14</v>
      </c>
      <c r="C1101" t="s">
        <v>22</v>
      </c>
      <c r="D1101" t="s">
        <v>23</v>
      </c>
      <c r="E1101" t="s">
        <v>158</v>
      </c>
      <c r="F1101">
        <v>34.667200000000001</v>
      </c>
      <c r="G1101" t="s">
        <v>14</v>
      </c>
      <c r="H1101" t="s">
        <v>12</v>
      </c>
    </row>
    <row r="1102" spans="1:8" hidden="1" x14ac:dyDescent="0.25">
      <c r="A1102" t="s">
        <v>88</v>
      </c>
      <c r="B1102" t="s">
        <v>89</v>
      </c>
      <c r="C1102" t="s">
        <v>15</v>
      </c>
      <c r="D1102" t="s">
        <v>15</v>
      </c>
      <c r="E1102" t="s">
        <v>158</v>
      </c>
      <c r="F1102">
        <v>44.617100000000001</v>
      </c>
      <c r="G1102" t="s">
        <v>89</v>
      </c>
      <c r="H1102" t="s">
        <v>12</v>
      </c>
    </row>
    <row r="1103" spans="1:8" hidden="1" x14ac:dyDescent="0.25">
      <c r="A1103" t="s">
        <v>8</v>
      </c>
      <c r="B1103" t="s">
        <v>129</v>
      </c>
      <c r="C1103" t="s">
        <v>15</v>
      </c>
      <c r="D1103" t="s">
        <v>27</v>
      </c>
      <c r="E1103" t="s">
        <v>158</v>
      </c>
      <c r="F1103">
        <v>54.65</v>
      </c>
    </row>
    <row r="1104" spans="1:8" hidden="1" x14ac:dyDescent="0.25">
      <c r="A1104" t="s">
        <v>88</v>
      </c>
      <c r="B1104" t="s">
        <v>89</v>
      </c>
      <c r="C1104" t="s">
        <v>30</v>
      </c>
      <c r="D1104" t="s">
        <v>22</v>
      </c>
      <c r="E1104" t="s">
        <v>158</v>
      </c>
      <c r="F1104">
        <v>17.206700000000001</v>
      </c>
      <c r="G1104" t="s">
        <v>89</v>
      </c>
      <c r="H1104" t="s">
        <v>12</v>
      </c>
    </row>
    <row r="1105" spans="1:8" hidden="1" x14ac:dyDescent="0.25">
      <c r="A1105" t="s">
        <v>88</v>
      </c>
      <c r="B1105" t="s">
        <v>89</v>
      </c>
      <c r="C1105" t="s">
        <v>25</v>
      </c>
      <c r="D1105" t="s">
        <v>26</v>
      </c>
      <c r="E1105" t="s">
        <v>158</v>
      </c>
      <c r="F1105">
        <v>30.08</v>
      </c>
      <c r="G1105" t="s">
        <v>89</v>
      </c>
      <c r="H1105" t="s">
        <v>12</v>
      </c>
    </row>
    <row r="1106" spans="1:8" hidden="1" x14ac:dyDescent="0.25">
      <c r="A1106" t="s">
        <v>88</v>
      </c>
      <c r="B1106" t="s">
        <v>89</v>
      </c>
      <c r="C1106" t="s">
        <v>30</v>
      </c>
      <c r="D1106" t="s">
        <v>30</v>
      </c>
      <c r="E1106" t="s">
        <v>158</v>
      </c>
      <c r="F1106">
        <v>124.0048</v>
      </c>
      <c r="G1106" t="s">
        <v>89</v>
      </c>
      <c r="H1106" t="s">
        <v>12</v>
      </c>
    </row>
    <row r="1107" spans="1:8" hidden="1" x14ac:dyDescent="0.25">
      <c r="A1107" t="s">
        <v>70</v>
      </c>
      <c r="B1107" t="s">
        <v>71</v>
      </c>
      <c r="C1107" t="s">
        <v>17</v>
      </c>
      <c r="D1107" t="s">
        <v>48</v>
      </c>
      <c r="E1107" t="s">
        <v>158</v>
      </c>
      <c r="F1107">
        <v>445.27</v>
      </c>
    </row>
    <row r="1108" spans="1:8" hidden="1" x14ac:dyDescent="0.25">
      <c r="A1108" t="s">
        <v>8</v>
      </c>
      <c r="B1108" t="s">
        <v>9</v>
      </c>
      <c r="C1108" t="s">
        <v>22</v>
      </c>
      <c r="D1108" t="s">
        <v>22</v>
      </c>
      <c r="E1108" t="s">
        <v>158</v>
      </c>
      <c r="F1108">
        <v>36.450000000000003</v>
      </c>
      <c r="G1108" t="s">
        <v>9</v>
      </c>
      <c r="H1108" t="s">
        <v>12</v>
      </c>
    </row>
    <row r="1109" spans="1:8" hidden="1" x14ac:dyDescent="0.25">
      <c r="A1109" t="s">
        <v>70</v>
      </c>
      <c r="B1109" t="s">
        <v>71</v>
      </c>
      <c r="C1109" t="s">
        <v>15</v>
      </c>
      <c r="D1109" t="s">
        <v>22</v>
      </c>
      <c r="E1109" t="s">
        <v>158</v>
      </c>
      <c r="F1109">
        <v>990.09</v>
      </c>
    </row>
    <row r="1110" spans="1:8" hidden="1" x14ac:dyDescent="0.25">
      <c r="A1110" t="s">
        <v>70</v>
      </c>
      <c r="B1110" t="s">
        <v>71</v>
      </c>
      <c r="C1110" t="s">
        <v>15</v>
      </c>
      <c r="D1110" t="s">
        <v>24</v>
      </c>
      <c r="E1110" t="s">
        <v>158</v>
      </c>
      <c r="F1110">
        <v>311.26</v>
      </c>
    </row>
    <row r="1111" spans="1:8" hidden="1" x14ac:dyDescent="0.25">
      <c r="A1111" t="s">
        <v>8</v>
      </c>
      <c r="B1111" t="s">
        <v>9</v>
      </c>
      <c r="C1111" t="s">
        <v>15</v>
      </c>
      <c r="D1111" t="s">
        <v>27</v>
      </c>
      <c r="E1111" t="s">
        <v>158</v>
      </c>
      <c r="F1111">
        <v>93.3</v>
      </c>
      <c r="G1111" t="s">
        <v>9</v>
      </c>
      <c r="H1111" t="s">
        <v>12</v>
      </c>
    </row>
    <row r="1112" spans="1:8" hidden="1" x14ac:dyDescent="0.25">
      <c r="A1112" t="s">
        <v>70</v>
      </c>
      <c r="B1112" t="s">
        <v>71</v>
      </c>
      <c r="C1112" t="s">
        <v>15</v>
      </c>
      <c r="D1112" t="s">
        <v>48</v>
      </c>
      <c r="E1112" t="s">
        <v>158</v>
      </c>
      <c r="F1112">
        <v>573.73</v>
      </c>
    </row>
    <row r="1113" spans="1:8" hidden="1" x14ac:dyDescent="0.25">
      <c r="A1113" t="s">
        <v>70</v>
      </c>
      <c r="B1113" t="s">
        <v>71</v>
      </c>
      <c r="C1113" t="s">
        <v>10</v>
      </c>
      <c r="D1113" t="s">
        <v>10</v>
      </c>
      <c r="E1113" t="s">
        <v>158</v>
      </c>
      <c r="F1113">
        <v>1122.8800000000001</v>
      </c>
    </row>
    <row r="1114" spans="1:8" hidden="1" x14ac:dyDescent="0.25">
      <c r="A1114" t="s">
        <v>42</v>
      </c>
      <c r="B1114" t="s">
        <v>147</v>
      </c>
      <c r="C1114" t="s">
        <v>32</v>
      </c>
      <c r="D1114" t="s">
        <v>27</v>
      </c>
      <c r="E1114" t="s">
        <v>158</v>
      </c>
      <c r="F1114">
        <v>188.83</v>
      </c>
    </row>
    <row r="1115" spans="1:8" hidden="1" x14ac:dyDescent="0.25">
      <c r="A1115" t="s">
        <v>70</v>
      </c>
      <c r="B1115" t="s">
        <v>71</v>
      </c>
      <c r="C1115" t="s">
        <v>15</v>
      </c>
      <c r="D1115" t="s">
        <v>26</v>
      </c>
      <c r="E1115" t="s">
        <v>158</v>
      </c>
      <c r="F1115">
        <v>179.78</v>
      </c>
    </row>
    <row r="1116" spans="1:8" hidden="1" x14ac:dyDescent="0.25">
      <c r="A1116" t="s">
        <v>42</v>
      </c>
      <c r="B1116" t="s">
        <v>147</v>
      </c>
      <c r="C1116" t="s">
        <v>32</v>
      </c>
      <c r="D1116" t="s">
        <v>21</v>
      </c>
      <c r="E1116" t="s">
        <v>158</v>
      </c>
      <c r="F1116">
        <v>227.72</v>
      </c>
    </row>
    <row r="1117" spans="1:8" hidden="1" x14ac:dyDescent="0.25">
      <c r="A1117" t="s">
        <v>42</v>
      </c>
      <c r="B1117" t="s">
        <v>147</v>
      </c>
      <c r="C1117" t="s">
        <v>32</v>
      </c>
      <c r="D1117" t="s">
        <v>26</v>
      </c>
      <c r="E1117" t="s">
        <v>158</v>
      </c>
      <c r="F1117">
        <v>296.18</v>
      </c>
    </row>
    <row r="1118" spans="1:8" hidden="1" x14ac:dyDescent="0.25">
      <c r="A1118" t="s">
        <v>13</v>
      </c>
      <c r="B1118" t="s">
        <v>14</v>
      </c>
      <c r="C1118" t="s">
        <v>16</v>
      </c>
      <c r="D1118" t="s">
        <v>16</v>
      </c>
      <c r="E1118" t="s">
        <v>158</v>
      </c>
      <c r="F1118">
        <v>67.167699999999996</v>
      </c>
      <c r="G1118" t="s">
        <v>14</v>
      </c>
      <c r="H1118" t="s">
        <v>12</v>
      </c>
    </row>
    <row r="1119" spans="1:8" hidden="1" x14ac:dyDescent="0.25">
      <c r="A1119" t="s">
        <v>42</v>
      </c>
      <c r="B1119" t="s">
        <v>147</v>
      </c>
      <c r="C1119" t="s">
        <v>32</v>
      </c>
      <c r="D1119" t="s">
        <v>24</v>
      </c>
      <c r="E1119" t="s">
        <v>158</v>
      </c>
      <c r="F1119">
        <v>352.54</v>
      </c>
    </row>
    <row r="1120" spans="1:8" hidden="1" x14ac:dyDescent="0.25">
      <c r="A1120" t="s">
        <v>70</v>
      </c>
      <c r="B1120" t="s">
        <v>71</v>
      </c>
      <c r="C1120" t="s">
        <v>15</v>
      </c>
      <c r="D1120" t="s">
        <v>21</v>
      </c>
      <c r="E1120" t="s">
        <v>158</v>
      </c>
      <c r="F1120">
        <v>339.96</v>
      </c>
    </row>
    <row r="1121" spans="1:8" hidden="1" x14ac:dyDescent="0.25">
      <c r="A1121" t="s">
        <v>42</v>
      </c>
      <c r="B1121" t="s">
        <v>147</v>
      </c>
      <c r="C1121" t="s">
        <v>32</v>
      </c>
      <c r="D1121" t="s">
        <v>18</v>
      </c>
      <c r="E1121" t="s">
        <v>158</v>
      </c>
      <c r="F1121">
        <v>330.25</v>
      </c>
    </row>
    <row r="1122" spans="1:8" hidden="1" x14ac:dyDescent="0.25">
      <c r="A1122" t="s">
        <v>70</v>
      </c>
      <c r="B1122" t="s">
        <v>71</v>
      </c>
      <c r="C1122" t="s">
        <v>15</v>
      </c>
      <c r="D1122" t="s">
        <v>27</v>
      </c>
      <c r="E1122" t="s">
        <v>158</v>
      </c>
      <c r="F1122">
        <v>39.51</v>
      </c>
    </row>
    <row r="1123" spans="1:8" hidden="1" x14ac:dyDescent="0.25">
      <c r="A1123" t="s">
        <v>70</v>
      </c>
      <c r="B1123" t="s">
        <v>71</v>
      </c>
      <c r="C1123" t="s">
        <v>16</v>
      </c>
      <c r="D1123" t="s">
        <v>23</v>
      </c>
      <c r="E1123" t="s">
        <v>158</v>
      </c>
      <c r="F1123">
        <v>203.66</v>
      </c>
    </row>
    <row r="1124" spans="1:8" hidden="1" x14ac:dyDescent="0.25">
      <c r="A1124" t="s">
        <v>42</v>
      </c>
      <c r="B1124" t="s">
        <v>147</v>
      </c>
      <c r="C1124" t="s">
        <v>32</v>
      </c>
      <c r="D1124" t="s">
        <v>30</v>
      </c>
      <c r="E1124" t="s">
        <v>158</v>
      </c>
      <c r="F1124">
        <v>397.73</v>
      </c>
    </row>
    <row r="1125" spans="1:8" hidden="1" x14ac:dyDescent="0.25">
      <c r="A1125" t="s">
        <v>42</v>
      </c>
      <c r="B1125" t="s">
        <v>147</v>
      </c>
      <c r="C1125" t="s">
        <v>32</v>
      </c>
      <c r="D1125" t="s">
        <v>23</v>
      </c>
      <c r="E1125" t="s">
        <v>158</v>
      </c>
      <c r="F1125">
        <v>123.4</v>
      </c>
    </row>
    <row r="1126" spans="1:8" hidden="1" x14ac:dyDescent="0.25">
      <c r="A1126" t="s">
        <v>70</v>
      </c>
      <c r="B1126" t="s">
        <v>71</v>
      </c>
      <c r="C1126" t="s">
        <v>16</v>
      </c>
      <c r="D1126" t="s">
        <v>15</v>
      </c>
      <c r="E1126" t="s">
        <v>158</v>
      </c>
      <c r="F1126">
        <v>91.820000000000007</v>
      </c>
    </row>
    <row r="1127" spans="1:8" hidden="1" x14ac:dyDescent="0.25">
      <c r="A1127" t="s">
        <v>42</v>
      </c>
      <c r="B1127" t="s">
        <v>147</v>
      </c>
      <c r="C1127" t="s">
        <v>32</v>
      </c>
      <c r="D1127" t="s">
        <v>32</v>
      </c>
      <c r="E1127" t="s">
        <v>158</v>
      </c>
      <c r="F1127">
        <v>387.89</v>
      </c>
    </row>
    <row r="1128" spans="1:8" hidden="1" x14ac:dyDescent="0.25">
      <c r="A1128" t="s">
        <v>70</v>
      </c>
      <c r="B1128" t="s">
        <v>121</v>
      </c>
      <c r="C1128" t="s">
        <v>84</v>
      </c>
      <c r="D1128" t="s">
        <v>22</v>
      </c>
      <c r="E1128" t="s">
        <v>158</v>
      </c>
      <c r="F1128">
        <v>784.24</v>
      </c>
      <c r="G1128" t="s">
        <v>121</v>
      </c>
      <c r="H1128" t="s">
        <v>12</v>
      </c>
    </row>
    <row r="1129" spans="1:8" hidden="1" x14ac:dyDescent="0.25">
      <c r="A1129" t="s">
        <v>70</v>
      </c>
      <c r="B1129" t="s">
        <v>71</v>
      </c>
      <c r="C1129" t="s">
        <v>17</v>
      </c>
      <c r="D1129" t="s">
        <v>10</v>
      </c>
      <c r="E1129" t="s">
        <v>158</v>
      </c>
      <c r="F1129">
        <v>358.71</v>
      </c>
    </row>
    <row r="1130" spans="1:8" hidden="1" x14ac:dyDescent="0.25">
      <c r="A1130" t="s">
        <v>13</v>
      </c>
      <c r="B1130" t="s">
        <v>14</v>
      </c>
      <c r="C1130" t="s">
        <v>17</v>
      </c>
      <c r="D1130" t="s">
        <v>17</v>
      </c>
      <c r="E1130" t="s">
        <v>158</v>
      </c>
      <c r="F1130">
        <v>103.82299999999999</v>
      </c>
      <c r="G1130" t="s">
        <v>14</v>
      </c>
      <c r="H1130" t="s">
        <v>12</v>
      </c>
    </row>
    <row r="1131" spans="1:8" hidden="1" x14ac:dyDescent="0.25">
      <c r="A1131" t="s">
        <v>88</v>
      </c>
      <c r="B1131" t="s">
        <v>91</v>
      </c>
      <c r="C1131" t="s">
        <v>32</v>
      </c>
      <c r="D1131" t="s">
        <v>30</v>
      </c>
      <c r="E1131" t="s">
        <v>158</v>
      </c>
      <c r="F1131">
        <v>3.8210999999999999</v>
      </c>
    </row>
    <row r="1132" spans="1:8" hidden="1" x14ac:dyDescent="0.25">
      <c r="A1132" t="s">
        <v>70</v>
      </c>
      <c r="B1132" t="s">
        <v>71</v>
      </c>
      <c r="C1132" t="s">
        <v>17</v>
      </c>
      <c r="D1132" t="s">
        <v>23</v>
      </c>
      <c r="E1132" t="s">
        <v>158</v>
      </c>
      <c r="F1132">
        <v>841.16</v>
      </c>
    </row>
    <row r="1133" spans="1:8" hidden="1" x14ac:dyDescent="0.25">
      <c r="A1133" t="s">
        <v>88</v>
      </c>
      <c r="B1133" t="s">
        <v>91</v>
      </c>
      <c r="C1133" t="s">
        <v>32</v>
      </c>
      <c r="D1133" t="s">
        <v>32</v>
      </c>
      <c r="E1133" t="s">
        <v>158</v>
      </c>
      <c r="F1133">
        <v>184.09899999999999</v>
      </c>
    </row>
    <row r="1134" spans="1:8" hidden="1" x14ac:dyDescent="0.25">
      <c r="A1134" t="s">
        <v>13</v>
      </c>
      <c r="B1134" t="s">
        <v>14</v>
      </c>
      <c r="C1134" t="s">
        <v>30</v>
      </c>
      <c r="D1134" t="s">
        <v>22</v>
      </c>
      <c r="E1134" t="s">
        <v>158</v>
      </c>
      <c r="F1134">
        <v>17.206700000000001</v>
      </c>
      <c r="G1134" t="s">
        <v>14</v>
      </c>
      <c r="H1134" t="s">
        <v>12</v>
      </c>
    </row>
    <row r="1135" spans="1:8" hidden="1" x14ac:dyDescent="0.25">
      <c r="A1135" t="s">
        <v>70</v>
      </c>
      <c r="B1135" t="s">
        <v>71</v>
      </c>
      <c r="C1135" t="s">
        <v>17</v>
      </c>
      <c r="D1135" t="s">
        <v>17</v>
      </c>
      <c r="E1135" t="s">
        <v>158</v>
      </c>
      <c r="F1135">
        <v>105.1</v>
      </c>
    </row>
    <row r="1136" spans="1:8" hidden="1" x14ac:dyDescent="0.25">
      <c r="A1136" t="s">
        <v>8</v>
      </c>
      <c r="B1136" t="s">
        <v>9</v>
      </c>
      <c r="C1136" t="s">
        <v>22</v>
      </c>
      <c r="D1136" t="s">
        <v>23</v>
      </c>
      <c r="E1136" t="s">
        <v>158</v>
      </c>
      <c r="F1136">
        <v>364.69</v>
      </c>
      <c r="G1136" t="s">
        <v>9</v>
      </c>
      <c r="H1136" t="s">
        <v>12</v>
      </c>
    </row>
    <row r="1137" spans="1:8" hidden="1" x14ac:dyDescent="0.25">
      <c r="A1137" t="s">
        <v>13</v>
      </c>
      <c r="B1137" t="s">
        <v>14</v>
      </c>
      <c r="C1137" t="s">
        <v>30</v>
      </c>
      <c r="D1137" t="s">
        <v>30</v>
      </c>
      <c r="E1137" t="s">
        <v>158</v>
      </c>
      <c r="F1137">
        <v>124.0048</v>
      </c>
      <c r="G1137" t="s">
        <v>14</v>
      </c>
      <c r="H1137" t="s">
        <v>12</v>
      </c>
    </row>
    <row r="1138" spans="1:8" hidden="1" x14ac:dyDescent="0.25">
      <c r="A1138" t="s">
        <v>88</v>
      </c>
      <c r="B1138" t="s">
        <v>89</v>
      </c>
      <c r="C1138" t="s">
        <v>27</v>
      </c>
      <c r="D1138" t="s">
        <v>27</v>
      </c>
      <c r="E1138" t="s">
        <v>158</v>
      </c>
      <c r="F1138">
        <v>278.92619999999999</v>
      </c>
      <c r="G1138" t="s">
        <v>89</v>
      </c>
      <c r="H1138" t="s">
        <v>12</v>
      </c>
    </row>
    <row r="1139" spans="1:8" hidden="1" x14ac:dyDescent="0.25">
      <c r="A1139" t="s">
        <v>70</v>
      </c>
      <c r="B1139" t="s">
        <v>71</v>
      </c>
      <c r="C1139" t="s">
        <v>24</v>
      </c>
      <c r="D1139" t="s">
        <v>21</v>
      </c>
      <c r="E1139" t="s">
        <v>158</v>
      </c>
      <c r="F1139">
        <v>139.27000000000001</v>
      </c>
    </row>
    <row r="1140" spans="1:8" hidden="1" x14ac:dyDescent="0.25">
      <c r="A1140" t="s">
        <v>70</v>
      </c>
      <c r="B1140" t="s">
        <v>71</v>
      </c>
      <c r="C1140" t="s">
        <v>24</v>
      </c>
      <c r="D1140" t="s">
        <v>27</v>
      </c>
      <c r="E1140" t="s">
        <v>158</v>
      </c>
      <c r="F1140">
        <v>10.31</v>
      </c>
    </row>
    <row r="1141" spans="1:8" hidden="1" x14ac:dyDescent="0.25">
      <c r="A1141" t="s">
        <v>70</v>
      </c>
      <c r="B1141" t="s">
        <v>71</v>
      </c>
      <c r="C1141" t="s">
        <v>21</v>
      </c>
      <c r="D1141" t="s">
        <v>21</v>
      </c>
      <c r="E1141" t="s">
        <v>158</v>
      </c>
      <c r="F1141">
        <v>128.94999999999999</v>
      </c>
    </row>
    <row r="1142" spans="1:8" hidden="1" x14ac:dyDescent="0.25">
      <c r="A1142" t="s">
        <v>13</v>
      </c>
      <c r="B1142" t="s">
        <v>160</v>
      </c>
      <c r="C1142" t="s">
        <v>40</v>
      </c>
      <c r="D1142" t="s">
        <v>19</v>
      </c>
      <c r="E1142" t="s">
        <v>158</v>
      </c>
      <c r="F1142">
        <v>63.37</v>
      </c>
    </row>
    <row r="1143" spans="1:8" hidden="1" x14ac:dyDescent="0.25">
      <c r="A1143" t="s">
        <v>81</v>
      </c>
      <c r="B1143" t="s">
        <v>95</v>
      </c>
      <c r="C1143" t="s">
        <v>22</v>
      </c>
      <c r="D1143" t="s">
        <v>23</v>
      </c>
      <c r="E1143" t="s">
        <v>158</v>
      </c>
      <c r="F1143">
        <v>40.200000000000003</v>
      </c>
    </row>
    <row r="1144" spans="1:8" hidden="1" x14ac:dyDescent="0.25">
      <c r="A1144" t="s">
        <v>81</v>
      </c>
      <c r="B1144" t="s">
        <v>95</v>
      </c>
      <c r="C1144" t="s">
        <v>22</v>
      </c>
      <c r="D1144" t="s">
        <v>10</v>
      </c>
      <c r="E1144" t="s">
        <v>158</v>
      </c>
      <c r="F1144">
        <v>70.92</v>
      </c>
    </row>
    <row r="1145" spans="1:8" hidden="1" x14ac:dyDescent="0.25">
      <c r="A1145" t="s">
        <v>58</v>
      </c>
      <c r="B1145" t="s">
        <v>74</v>
      </c>
      <c r="C1145" t="s">
        <v>22</v>
      </c>
      <c r="D1145" t="s">
        <v>22</v>
      </c>
      <c r="E1145" t="s">
        <v>158</v>
      </c>
      <c r="F1145">
        <v>23.31</v>
      </c>
    </row>
    <row r="1146" spans="1:8" hidden="1" x14ac:dyDescent="0.25">
      <c r="A1146" t="s">
        <v>8</v>
      </c>
      <c r="B1146" t="s">
        <v>129</v>
      </c>
      <c r="C1146" t="s">
        <v>22</v>
      </c>
      <c r="D1146" t="s">
        <v>22</v>
      </c>
      <c r="E1146" t="s">
        <v>158</v>
      </c>
      <c r="F1146">
        <v>85.02000000000001</v>
      </c>
    </row>
    <row r="1147" spans="1:8" hidden="1" x14ac:dyDescent="0.25">
      <c r="A1147" t="s">
        <v>81</v>
      </c>
      <c r="B1147" t="s">
        <v>94</v>
      </c>
      <c r="C1147" t="s">
        <v>19</v>
      </c>
      <c r="D1147" t="s">
        <v>21</v>
      </c>
      <c r="E1147" t="s">
        <v>158</v>
      </c>
      <c r="F1147">
        <v>23.079000000000001</v>
      </c>
    </row>
    <row r="1148" spans="1:8" hidden="1" x14ac:dyDescent="0.25">
      <c r="A1148" t="s">
        <v>81</v>
      </c>
      <c r="B1148" t="s">
        <v>94</v>
      </c>
      <c r="C1148" t="s">
        <v>19</v>
      </c>
      <c r="D1148" t="s">
        <v>19</v>
      </c>
      <c r="E1148" t="s">
        <v>158</v>
      </c>
      <c r="F1148">
        <v>28.853999999999999</v>
      </c>
    </row>
    <row r="1149" spans="1:8" hidden="1" x14ac:dyDescent="0.25">
      <c r="A1149" t="s">
        <v>81</v>
      </c>
      <c r="B1149" t="s">
        <v>94</v>
      </c>
      <c r="C1149" t="s">
        <v>15</v>
      </c>
      <c r="D1149" t="s">
        <v>26</v>
      </c>
      <c r="E1149" t="s">
        <v>158</v>
      </c>
      <c r="F1149">
        <v>18.716999999999999</v>
      </c>
    </row>
    <row r="1150" spans="1:8" hidden="1" x14ac:dyDescent="0.25">
      <c r="A1150" t="s">
        <v>13</v>
      </c>
      <c r="B1150" t="s">
        <v>14</v>
      </c>
      <c r="C1150" t="s">
        <v>21</v>
      </c>
      <c r="D1150" t="s">
        <v>21</v>
      </c>
      <c r="E1150" t="s">
        <v>158</v>
      </c>
      <c r="F1150">
        <v>141.2303</v>
      </c>
      <c r="G1150" t="s">
        <v>14</v>
      </c>
      <c r="H1150" t="s">
        <v>12</v>
      </c>
    </row>
    <row r="1151" spans="1:8" hidden="1" x14ac:dyDescent="0.25">
      <c r="A1151" t="s">
        <v>58</v>
      </c>
      <c r="B1151" t="s">
        <v>74</v>
      </c>
      <c r="C1151" t="s">
        <v>24</v>
      </c>
      <c r="D1151" t="s">
        <v>24</v>
      </c>
      <c r="E1151" t="s">
        <v>158</v>
      </c>
      <c r="F1151">
        <v>436.22</v>
      </c>
    </row>
    <row r="1152" spans="1:8" hidden="1" x14ac:dyDescent="0.25">
      <c r="A1152" t="s">
        <v>81</v>
      </c>
      <c r="B1152" t="s">
        <v>161</v>
      </c>
      <c r="C1152" t="s">
        <v>15</v>
      </c>
      <c r="D1152" t="s">
        <v>20</v>
      </c>
      <c r="E1152" t="s">
        <v>158</v>
      </c>
      <c r="F1152">
        <v>6.3150000000000004</v>
      </c>
    </row>
    <row r="1153" spans="1:8" hidden="1" x14ac:dyDescent="0.25">
      <c r="A1153" t="s">
        <v>81</v>
      </c>
      <c r="B1153" t="s">
        <v>162</v>
      </c>
      <c r="C1153" t="s">
        <v>40</v>
      </c>
      <c r="D1153" t="s">
        <v>26</v>
      </c>
      <c r="E1153" t="s">
        <v>158</v>
      </c>
      <c r="F1153">
        <v>6.9620000000000006</v>
      </c>
    </row>
    <row r="1154" spans="1:8" hidden="1" x14ac:dyDescent="0.25">
      <c r="A1154" t="s">
        <v>13</v>
      </c>
      <c r="B1154" t="s">
        <v>163</v>
      </c>
      <c r="C1154" t="s">
        <v>40</v>
      </c>
      <c r="D1154" t="s">
        <v>19</v>
      </c>
      <c r="E1154" t="s">
        <v>158</v>
      </c>
      <c r="F1154">
        <v>63.37</v>
      </c>
    </row>
    <row r="1155" spans="1:8" hidden="1" x14ac:dyDescent="0.25">
      <c r="A1155" t="s">
        <v>70</v>
      </c>
      <c r="B1155" t="s">
        <v>133</v>
      </c>
      <c r="C1155" t="s">
        <v>30</v>
      </c>
      <c r="D1155" t="s">
        <v>22</v>
      </c>
      <c r="E1155" t="s">
        <v>158</v>
      </c>
      <c r="F1155">
        <v>36.61</v>
      </c>
      <c r="G1155" t="s">
        <v>133</v>
      </c>
      <c r="H1155" t="s">
        <v>12</v>
      </c>
    </row>
    <row r="1156" spans="1:8" hidden="1" x14ac:dyDescent="0.25">
      <c r="A1156" t="s">
        <v>8</v>
      </c>
      <c r="B1156" t="s">
        <v>129</v>
      </c>
      <c r="C1156" t="s">
        <v>24</v>
      </c>
      <c r="D1156" t="s">
        <v>21</v>
      </c>
      <c r="E1156" t="s">
        <v>158</v>
      </c>
      <c r="F1156">
        <v>127.32</v>
      </c>
    </row>
    <row r="1157" spans="1:8" hidden="1" x14ac:dyDescent="0.25">
      <c r="A1157" t="s">
        <v>13</v>
      </c>
      <c r="B1157" t="s">
        <v>33</v>
      </c>
      <c r="C1157" t="s">
        <v>27</v>
      </c>
      <c r="D1157" t="s">
        <v>27</v>
      </c>
      <c r="E1157" t="s">
        <v>158</v>
      </c>
      <c r="F1157">
        <v>278.92619999999999</v>
      </c>
    </row>
    <row r="1158" spans="1:8" hidden="1" x14ac:dyDescent="0.25">
      <c r="A1158" t="s">
        <v>13</v>
      </c>
      <c r="B1158" t="s">
        <v>14</v>
      </c>
      <c r="C1158" t="s">
        <v>25</v>
      </c>
      <c r="D1158" t="s">
        <v>26</v>
      </c>
      <c r="E1158" t="s">
        <v>158</v>
      </c>
      <c r="F1158">
        <v>30.08</v>
      </c>
      <c r="G1158" t="s">
        <v>14</v>
      </c>
      <c r="H1158" t="s">
        <v>12</v>
      </c>
    </row>
    <row r="1159" spans="1:8" hidden="1" x14ac:dyDescent="0.25">
      <c r="A1159" t="s">
        <v>8</v>
      </c>
      <c r="B1159" t="s">
        <v>129</v>
      </c>
      <c r="C1159" t="s">
        <v>40</v>
      </c>
      <c r="D1159" t="s">
        <v>19</v>
      </c>
      <c r="E1159" t="s">
        <v>158</v>
      </c>
      <c r="F1159">
        <v>5.5</v>
      </c>
    </row>
    <row r="1160" spans="1:8" hidden="1" x14ac:dyDescent="0.25">
      <c r="A1160" t="s">
        <v>70</v>
      </c>
      <c r="B1160" t="s">
        <v>121</v>
      </c>
      <c r="C1160" t="s">
        <v>84</v>
      </c>
      <c r="D1160" t="s">
        <v>21</v>
      </c>
      <c r="E1160" t="s">
        <v>158</v>
      </c>
      <c r="F1160">
        <v>194.53</v>
      </c>
      <c r="G1160" t="s">
        <v>121</v>
      </c>
      <c r="H1160" t="s">
        <v>12</v>
      </c>
    </row>
    <row r="1161" spans="1:8" hidden="1" x14ac:dyDescent="0.25">
      <c r="A1161" t="s">
        <v>81</v>
      </c>
      <c r="B1161" t="s">
        <v>87</v>
      </c>
      <c r="C1161" t="s">
        <v>15</v>
      </c>
      <c r="D1161" t="s">
        <v>27</v>
      </c>
      <c r="E1161" t="s">
        <v>158</v>
      </c>
      <c r="F1161">
        <v>26.619</v>
      </c>
    </row>
    <row r="1162" spans="1:8" hidden="1" x14ac:dyDescent="0.25">
      <c r="A1162" t="s">
        <v>81</v>
      </c>
      <c r="B1162" t="s">
        <v>87</v>
      </c>
      <c r="C1162" t="s">
        <v>15</v>
      </c>
      <c r="D1162" t="s">
        <v>21</v>
      </c>
      <c r="E1162" t="s">
        <v>158</v>
      </c>
      <c r="F1162">
        <v>4.9020000000000001</v>
      </c>
    </row>
    <row r="1163" spans="1:8" hidden="1" x14ac:dyDescent="0.25">
      <c r="A1163" t="s">
        <v>81</v>
      </c>
      <c r="B1163" t="s">
        <v>87</v>
      </c>
      <c r="C1163" t="s">
        <v>15</v>
      </c>
      <c r="D1163" t="s">
        <v>26</v>
      </c>
      <c r="E1163" t="s">
        <v>158</v>
      </c>
      <c r="F1163">
        <v>26.166</v>
      </c>
    </row>
    <row r="1164" spans="1:8" hidden="1" x14ac:dyDescent="0.25">
      <c r="A1164" t="s">
        <v>81</v>
      </c>
      <c r="B1164" t="s">
        <v>87</v>
      </c>
      <c r="C1164" t="s">
        <v>15</v>
      </c>
      <c r="D1164" t="s">
        <v>10</v>
      </c>
      <c r="E1164" t="s">
        <v>158</v>
      </c>
      <c r="F1164">
        <v>43.87</v>
      </c>
    </row>
    <row r="1165" spans="1:8" hidden="1" x14ac:dyDescent="0.25">
      <c r="A1165" t="s">
        <v>58</v>
      </c>
      <c r="B1165" t="s">
        <v>74</v>
      </c>
      <c r="C1165" t="s">
        <v>27</v>
      </c>
      <c r="D1165" t="s">
        <v>27</v>
      </c>
      <c r="E1165" t="s">
        <v>158</v>
      </c>
      <c r="F1165">
        <v>667.46</v>
      </c>
    </row>
    <row r="1166" spans="1:8" hidden="1" x14ac:dyDescent="0.25">
      <c r="A1166" t="s">
        <v>61</v>
      </c>
      <c r="B1166" t="s">
        <v>67</v>
      </c>
      <c r="C1166" t="s">
        <v>27</v>
      </c>
      <c r="D1166" t="s">
        <v>27</v>
      </c>
      <c r="E1166" t="s">
        <v>158</v>
      </c>
      <c r="F1166">
        <v>119.03</v>
      </c>
      <c r="G1166" t="s">
        <v>67</v>
      </c>
      <c r="H1166" t="s">
        <v>12</v>
      </c>
    </row>
    <row r="1167" spans="1:8" hidden="1" x14ac:dyDescent="0.25">
      <c r="A1167" t="s">
        <v>81</v>
      </c>
      <c r="B1167" t="s">
        <v>145</v>
      </c>
      <c r="C1167" t="s">
        <v>24</v>
      </c>
      <c r="D1167" t="s">
        <v>24</v>
      </c>
      <c r="E1167" t="s">
        <v>158</v>
      </c>
      <c r="F1167">
        <v>208.422</v>
      </c>
    </row>
    <row r="1168" spans="1:8" hidden="1" x14ac:dyDescent="0.25">
      <c r="A1168" t="s">
        <v>13</v>
      </c>
      <c r="B1168" t="s">
        <v>14</v>
      </c>
      <c r="C1168" t="s">
        <v>27</v>
      </c>
      <c r="D1168" t="s">
        <v>27</v>
      </c>
      <c r="E1168" t="s">
        <v>158</v>
      </c>
      <c r="F1168">
        <v>278.92619999999999</v>
      </c>
      <c r="G1168" t="s">
        <v>14</v>
      </c>
      <c r="H1168" t="s">
        <v>12</v>
      </c>
    </row>
    <row r="1169" spans="1:8" hidden="1" x14ac:dyDescent="0.25">
      <c r="A1169" t="s">
        <v>81</v>
      </c>
      <c r="B1169" t="s">
        <v>83</v>
      </c>
      <c r="C1169" t="s">
        <v>27</v>
      </c>
      <c r="D1169" t="s">
        <v>27</v>
      </c>
      <c r="E1169" t="s">
        <v>158</v>
      </c>
      <c r="F1169">
        <v>119.03</v>
      </c>
      <c r="G1169" t="s">
        <v>83</v>
      </c>
      <c r="H1169" t="s">
        <v>12</v>
      </c>
    </row>
    <row r="1170" spans="1:8" hidden="1" x14ac:dyDescent="0.25">
      <c r="A1170" t="s">
        <v>58</v>
      </c>
      <c r="B1170" t="s">
        <v>69</v>
      </c>
      <c r="C1170" t="s">
        <v>22</v>
      </c>
      <c r="D1170" t="s">
        <v>10</v>
      </c>
      <c r="E1170" t="s">
        <v>158</v>
      </c>
      <c r="F1170">
        <v>33.36</v>
      </c>
    </row>
    <row r="1171" spans="1:8" hidden="1" x14ac:dyDescent="0.25">
      <c r="A1171" t="s">
        <v>81</v>
      </c>
      <c r="B1171" t="s">
        <v>96</v>
      </c>
      <c r="C1171" t="s">
        <v>17</v>
      </c>
      <c r="D1171" t="s">
        <v>10</v>
      </c>
      <c r="E1171" t="s">
        <v>158</v>
      </c>
      <c r="F1171">
        <v>34.74</v>
      </c>
    </row>
    <row r="1172" spans="1:8" hidden="1" x14ac:dyDescent="0.25">
      <c r="A1172" t="s">
        <v>81</v>
      </c>
      <c r="B1172" t="s">
        <v>96</v>
      </c>
      <c r="C1172" t="s">
        <v>17</v>
      </c>
      <c r="D1172" t="s">
        <v>23</v>
      </c>
      <c r="E1172" t="s">
        <v>158</v>
      </c>
      <c r="F1172">
        <v>78.61</v>
      </c>
    </row>
    <row r="1173" spans="1:8" hidden="1" x14ac:dyDescent="0.25">
      <c r="A1173" t="s">
        <v>8</v>
      </c>
      <c r="B1173" t="s">
        <v>129</v>
      </c>
      <c r="C1173" t="s">
        <v>22</v>
      </c>
      <c r="D1173" t="s">
        <v>23</v>
      </c>
      <c r="E1173" t="s">
        <v>158</v>
      </c>
      <c r="F1173">
        <v>29.75</v>
      </c>
    </row>
    <row r="1174" spans="1:8" hidden="1" x14ac:dyDescent="0.25">
      <c r="A1174" t="s">
        <v>81</v>
      </c>
      <c r="B1174" t="s">
        <v>97</v>
      </c>
      <c r="C1174" t="s">
        <v>10</v>
      </c>
      <c r="D1174" t="s">
        <v>10</v>
      </c>
      <c r="E1174" t="s">
        <v>158</v>
      </c>
      <c r="F1174">
        <v>429.63</v>
      </c>
      <c r="G1174" t="s">
        <v>97</v>
      </c>
      <c r="H1174" t="s">
        <v>12</v>
      </c>
    </row>
    <row r="1175" spans="1:8" hidden="1" x14ac:dyDescent="0.25">
      <c r="A1175" t="s">
        <v>88</v>
      </c>
      <c r="B1175" t="s">
        <v>89</v>
      </c>
      <c r="C1175" t="s">
        <v>23</v>
      </c>
      <c r="D1175" t="s">
        <v>23</v>
      </c>
      <c r="E1175" t="s">
        <v>158</v>
      </c>
      <c r="F1175">
        <v>200.29990000000001</v>
      </c>
      <c r="G1175" t="s">
        <v>89</v>
      </c>
      <c r="H1175" t="s">
        <v>12</v>
      </c>
    </row>
    <row r="1176" spans="1:8" hidden="1" x14ac:dyDescent="0.25">
      <c r="A1176" t="s">
        <v>70</v>
      </c>
      <c r="B1176" t="s">
        <v>133</v>
      </c>
      <c r="C1176" t="s">
        <v>18</v>
      </c>
      <c r="D1176" t="s">
        <v>24</v>
      </c>
      <c r="E1176" t="s">
        <v>158</v>
      </c>
      <c r="F1176">
        <v>1.57</v>
      </c>
      <c r="G1176" t="s">
        <v>133</v>
      </c>
      <c r="H1176" t="s">
        <v>12</v>
      </c>
    </row>
    <row r="1177" spans="1:8" hidden="1" x14ac:dyDescent="0.25">
      <c r="A1177" t="s">
        <v>58</v>
      </c>
      <c r="B1177" t="s">
        <v>164</v>
      </c>
      <c r="C1177" t="s">
        <v>22</v>
      </c>
      <c r="D1177" t="s">
        <v>22</v>
      </c>
      <c r="E1177" t="s">
        <v>158</v>
      </c>
      <c r="F1177">
        <v>6.35</v>
      </c>
    </row>
    <row r="1178" spans="1:8" hidden="1" x14ac:dyDescent="0.25">
      <c r="A1178" t="s">
        <v>13</v>
      </c>
      <c r="B1178" t="s">
        <v>14</v>
      </c>
      <c r="C1178" t="s">
        <v>159</v>
      </c>
      <c r="D1178" t="s">
        <v>26</v>
      </c>
      <c r="E1178" t="s">
        <v>158</v>
      </c>
      <c r="F1178">
        <v>18.668399999999998</v>
      </c>
      <c r="G1178" t="s">
        <v>14</v>
      </c>
      <c r="H1178" t="s">
        <v>12</v>
      </c>
    </row>
    <row r="1179" spans="1:8" hidden="1" x14ac:dyDescent="0.25">
      <c r="A1179" t="s">
        <v>88</v>
      </c>
      <c r="B1179" t="s">
        <v>89</v>
      </c>
      <c r="C1179" t="s">
        <v>159</v>
      </c>
      <c r="D1179" t="s">
        <v>26</v>
      </c>
      <c r="E1179" t="s">
        <v>158</v>
      </c>
      <c r="F1179">
        <v>18.668399999999998</v>
      </c>
      <c r="G1179" t="s">
        <v>89</v>
      </c>
      <c r="H1179" t="s">
        <v>12</v>
      </c>
    </row>
    <row r="1180" spans="1:8" hidden="1" x14ac:dyDescent="0.25">
      <c r="A1180" t="s">
        <v>88</v>
      </c>
      <c r="B1180" t="s">
        <v>89</v>
      </c>
      <c r="C1180" t="s">
        <v>10</v>
      </c>
      <c r="D1180" t="s">
        <v>10</v>
      </c>
      <c r="E1180" t="s">
        <v>158</v>
      </c>
      <c r="F1180">
        <v>250.2045</v>
      </c>
      <c r="G1180" t="s">
        <v>89</v>
      </c>
      <c r="H1180" t="s">
        <v>12</v>
      </c>
    </row>
    <row r="1181" spans="1:8" hidden="1" x14ac:dyDescent="0.25">
      <c r="A1181" t="s">
        <v>13</v>
      </c>
      <c r="B1181" t="s">
        <v>14</v>
      </c>
      <c r="C1181" t="s">
        <v>22</v>
      </c>
      <c r="D1181" t="s">
        <v>22</v>
      </c>
      <c r="E1181" t="s">
        <v>158</v>
      </c>
      <c r="F1181">
        <v>138.18469999999999</v>
      </c>
      <c r="G1181" t="s">
        <v>14</v>
      </c>
      <c r="H1181" t="s">
        <v>12</v>
      </c>
    </row>
    <row r="1182" spans="1:8" hidden="1" x14ac:dyDescent="0.25">
      <c r="A1182" t="s">
        <v>13</v>
      </c>
      <c r="B1182" t="s">
        <v>14</v>
      </c>
      <c r="C1182" t="s">
        <v>24</v>
      </c>
      <c r="D1182" t="s">
        <v>15</v>
      </c>
      <c r="E1182" t="s">
        <v>158</v>
      </c>
      <c r="F1182">
        <v>42.342299999999987</v>
      </c>
      <c r="G1182" t="s">
        <v>14</v>
      </c>
      <c r="H1182" t="s">
        <v>12</v>
      </c>
    </row>
    <row r="1183" spans="1:8" hidden="1" x14ac:dyDescent="0.25">
      <c r="A1183" t="s">
        <v>70</v>
      </c>
      <c r="B1183" t="s">
        <v>121</v>
      </c>
      <c r="C1183" t="s">
        <v>84</v>
      </c>
      <c r="D1183" t="s">
        <v>30</v>
      </c>
      <c r="E1183" t="s">
        <v>158</v>
      </c>
      <c r="F1183">
        <v>405.2</v>
      </c>
      <c r="G1183" t="s">
        <v>121</v>
      </c>
      <c r="H1183" t="s">
        <v>12</v>
      </c>
    </row>
    <row r="1184" spans="1:8" hidden="1" x14ac:dyDescent="0.25">
      <c r="A1184" t="s">
        <v>13</v>
      </c>
      <c r="B1184" t="s">
        <v>14</v>
      </c>
      <c r="C1184" t="s">
        <v>10</v>
      </c>
      <c r="D1184" t="s">
        <v>10</v>
      </c>
      <c r="E1184" t="s">
        <v>158</v>
      </c>
      <c r="F1184">
        <v>239.83629999999999</v>
      </c>
      <c r="G1184" t="s">
        <v>14</v>
      </c>
      <c r="H1184" t="s">
        <v>12</v>
      </c>
    </row>
    <row r="1185" spans="1:8" hidden="1" x14ac:dyDescent="0.25">
      <c r="A1185" t="s">
        <v>58</v>
      </c>
      <c r="B1185" t="s">
        <v>74</v>
      </c>
      <c r="C1185" t="s">
        <v>23</v>
      </c>
      <c r="D1185" t="s">
        <v>23</v>
      </c>
      <c r="E1185" t="s">
        <v>158</v>
      </c>
      <c r="F1185">
        <v>480.67</v>
      </c>
    </row>
    <row r="1186" spans="1:8" hidden="1" x14ac:dyDescent="0.25">
      <c r="A1186" t="s">
        <v>99</v>
      </c>
      <c r="B1186" t="s">
        <v>100</v>
      </c>
      <c r="C1186" t="s">
        <v>32</v>
      </c>
      <c r="D1186" t="s">
        <v>26</v>
      </c>
      <c r="E1186" t="s">
        <v>158</v>
      </c>
      <c r="F1186">
        <v>60.31</v>
      </c>
    </row>
    <row r="1187" spans="1:8" hidden="1" x14ac:dyDescent="0.25">
      <c r="A1187" t="s">
        <v>13</v>
      </c>
      <c r="B1187" t="s">
        <v>14</v>
      </c>
      <c r="C1187" t="s">
        <v>24</v>
      </c>
      <c r="D1187" t="s">
        <v>24</v>
      </c>
      <c r="E1187" t="s">
        <v>158</v>
      </c>
      <c r="F1187">
        <v>115.9349</v>
      </c>
      <c r="G1187" t="s">
        <v>14</v>
      </c>
      <c r="H1187" t="s">
        <v>12</v>
      </c>
    </row>
    <row r="1188" spans="1:8" hidden="1" x14ac:dyDescent="0.25">
      <c r="A1188" t="s">
        <v>99</v>
      </c>
      <c r="B1188" t="s">
        <v>100</v>
      </c>
      <c r="C1188" t="s">
        <v>32</v>
      </c>
      <c r="D1188" t="s">
        <v>24</v>
      </c>
      <c r="E1188" t="s">
        <v>158</v>
      </c>
      <c r="F1188">
        <v>62.64</v>
      </c>
    </row>
    <row r="1189" spans="1:8" hidden="1" x14ac:dyDescent="0.25">
      <c r="A1189" t="s">
        <v>81</v>
      </c>
      <c r="B1189" t="s">
        <v>83</v>
      </c>
      <c r="C1189" t="s">
        <v>27</v>
      </c>
      <c r="D1189" t="s">
        <v>32</v>
      </c>
      <c r="E1189" t="s">
        <v>158</v>
      </c>
      <c r="F1189">
        <v>114.15</v>
      </c>
      <c r="G1189" t="s">
        <v>83</v>
      </c>
      <c r="H1189" t="s">
        <v>12</v>
      </c>
    </row>
    <row r="1190" spans="1:8" hidden="1" x14ac:dyDescent="0.25">
      <c r="A1190" t="s">
        <v>8</v>
      </c>
      <c r="B1190" t="s">
        <v>129</v>
      </c>
      <c r="C1190" t="s">
        <v>16</v>
      </c>
      <c r="D1190" t="s">
        <v>15</v>
      </c>
      <c r="E1190" t="s">
        <v>158</v>
      </c>
      <c r="F1190">
        <v>9.3699999999999992</v>
      </c>
    </row>
    <row r="1191" spans="1:8" hidden="1" x14ac:dyDescent="0.25">
      <c r="A1191" t="s">
        <v>58</v>
      </c>
      <c r="B1191" t="s">
        <v>74</v>
      </c>
      <c r="C1191" t="s">
        <v>17</v>
      </c>
      <c r="D1191" t="s">
        <v>10</v>
      </c>
      <c r="E1191" t="s">
        <v>158</v>
      </c>
      <c r="F1191">
        <v>34.74</v>
      </c>
    </row>
    <row r="1192" spans="1:8" hidden="1" x14ac:dyDescent="0.25">
      <c r="A1192" t="s">
        <v>58</v>
      </c>
      <c r="B1192" t="s">
        <v>74</v>
      </c>
      <c r="C1192" t="s">
        <v>17</v>
      </c>
      <c r="D1192" t="s">
        <v>23</v>
      </c>
      <c r="E1192" t="s">
        <v>158</v>
      </c>
      <c r="F1192">
        <v>139.74</v>
      </c>
    </row>
    <row r="1193" spans="1:8" hidden="1" x14ac:dyDescent="0.25">
      <c r="A1193" t="s">
        <v>58</v>
      </c>
      <c r="B1193" t="s">
        <v>74</v>
      </c>
      <c r="C1193" t="s">
        <v>17</v>
      </c>
      <c r="D1193" t="s">
        <v>30</v>
      </c>
      <c r="E1193" t="s">
        <v>158</v>
      </c>
      <c r="F1193">
        <v>96.460000000000008</v>
      </c>
    </row>
    <row r="1194" spans="1:8" hidden="1" x14ac:dyDescent="0.25">
      <c r="A1194" t="s">
        <v>8</v>
      </c>
      <c r="B1194" t="s">
        <v>129</v>
      </c>
      <c r="C1194" t="s">
        <v>17</v>
      </c>
      <c r="D1194" t="s">
        <v>15</v>
      </c>
      <c r="E1194" t="s">
        <v>158</v>
      </c>
      <c r="F1194">
        <v>44.08</v>
      </c>
    </row>
    <row r="1195" spans="1:8" hidden="1" x14ac:dyDescent="0.25">
      <c r="A1195" t="s">
        <v>99</v>
      </c>
      <c r="B1195" t="s">
        <v>100</v>
      </c>
      <c r="C1195" t="s">
        <v>32</v>
      </c>
      <c r="D1195" t="s">
        <v>20</v>
      </c>
      <c r="E1195" t="s">
        <v>158</v>
      </c>
      <c r="F1195">
        <v>63.38</v>
      </c>
    </row>
    <row r="1196" spans="1:8" hidden="1" x14ac:dyDescent="0.25">
      <c r="A1196" t="s">
        <v>70</v>
      </c>
      <c r="B1196" t="s">
        <v>133</v>
      </c>
      <c r="C1196" t="s">
        <v>18</v>
      </c>
      <c r="D1196" t="s">
        <v>18</v>
      </c>
      <c r="E1196" t="s">
        <v>158</v>
      </c>
      <c r="F1196">
        <v>246</v>
      </c>
      <c r="G1196" t="s">
        <v>133</v>
      </c>
      <c r="H1196" t="s">
        <v>12</v>
      </c>
    </row>
    <row r="1197" spans="1:8" hidden="1" x14ac:dyDescent="0.25">
      <c r="A1197" t="s">
        <v>13</v>
      </c>
      <c r="B1197" t="s">
        <v>14</v>
      </c>
      <c r="C1197" t="s">
        <v>40</v>
      </c>
      <c r="D1197" t="s">
        <v>24</v>
      </c>
      <c r="E1197" t="s">
        <v>158</v>
      </c>
      <c r="F1197">
        <v>9.4047000000000001</v>
      </c>
      <c r="G1197" t="s">
        <v>14</v>
      </c>
      <c r="H1197" t="s">
        <v>12</v>
      </c>
    </row>
    <row r="1198" spans="1:8" hidden="1" x14ac:dyDescent="0.25">
      <c r="A1198" t="s">
        <v>99</v>
      </c>
      <c r="B1198" t="s">
        <v>100</v>
      </c>
      <c r="C1198" t="s">
        <v>32</v>
      </c>
      <c r="D1198" t="s">
        <v>10</v>
      </c>
      <c r="E1198" t="s">
        <v>158</v>
      </c>
      <c r="F1198">
        <v>178.33</v>
      </c>
    </row>
    <row r="1199" spans="1:8" hidden="1" x14ac:dyDescent="0.25">
      <c r="A1199" t="s">
        <v>58</v>
      </c>
      <c r="B1199" t="s">
        <v>74</v>
      </c>
      <c r="C1199" t="s">
        <v>18</v>
      </c>
      <c r="D1199" t="s">
        <v>18</v>
      </c>
      <c r="E1199" t="s">
        <v>158</v>
      </c>
      <c r="F1199">
        <v>213.23</v>
      </c>
    </row>
    <row r="1200" spans="1:8" hidden="1" x14ac:dyDescent="0.25">
      <c r="A1200" t="s">
        <v>13</v>
      </c>
      <c r="B1200" t="s">
        <v>14</v>
      </c>
      <c r="C1200" t="s">
        <v>40</v>
      </c>
      <c r="D1200" t="s">
        <v>26</v>
      </c>
      <c r="E1200" t="s">
        <v>158</v>
      </c>
      <c r="F1200">
        <v>27.983799999999999</v>
      </c>
      <c r="G1200" t="s">
        <v>14</v>
      </c>
      <c r="H1200" t="s">
        <v>12</v>
      </c>
    </row>
    <row r="1201" spans="1:8" hidden="1" x14ac:dyDescent="0.25">
      <c r="A1201" t="s">
        <v>8</v>
      </c>
      <c r="B1201" t="s">
        <v>129</v>
      </c>
      <c r="C1201" t="s">
        <v>18</v>
      </c>
      <c r="D1201" t="s">
        <v>18</v>
      </c>
      <c r="E1201" t="s">
        <v>158</v>
      </c>
      <c r="F1201">
        <v>0.8</v>
      </c>
    </row>
    <row r="1202" spans="1:8" hidden="1" x14ac:dyDescent="0.25">
      <c r="A1202" t="s">
        <v>81</v>
      </c>
      <c r="B1202" t="s">
        <v>98</v>
      </c>
      <c r="C1202" t="s">
        <v>18</v>
      </c>
      <c r="D1202" t="s">
        <v>18</v>
      </c>
      <c r="E1202" t="s">
        <v>158</v>
      </c>
      <c r="F1202">
        <v>84.64</v>
      </c>
    </row>
    <row r="1203" spans="1:8" hidden="1" x14ac:dyDescent="0.25">
      <c r="A1203" t="s">
        <v>81</v>
      </c>
      <c r="B1203" t="s">
        <v>97</v>
      </c>
      <c r="C1203" t="s">
        <v>27</v>
      </c>
      <c r="D1203" t="s">
        <v>10</v>
      </c>
      <c r="E1203" t="s">
        <v>158</v>
      </c>
      <c r="F1203">
        <v>294.27</v>
      </c>
      <c r="G1203" t="s">
        <v>97</v>
      </c>
      <c r="H1203" t="s">
        <v>12</v>
      </c>
    </row>
    <row r="1204" spans="1:8" hidden="1" x14ac:dyDescent="0.25">
      <c r="A1204" t="s">
        <v>58</v>
      </c>
      <c r="B1204" t="s">
        <v>74</v>
      </c>
      <c r="C1204" t="s">
        <v>19</v>
      </c>
      <c r="D1204" t="s">
        <v>26</v>
      </c>
      <c r="E1204" t="s">
        <v>158</v>
      </c>
      <c r="F1204">
        <v>83.68</v>
      </c>
    </row>
    <row r="1205" spans="1:8" hidden="1" x14ac:dyDescent="0.25">
      <c r="A1205" t="s">
        <v>58</v>
      </c>
      <c r="B1205" t="s">
        <v>74</v>
      </c>
      <c r="C1205" t="s">
        <v>15</v>
      </c>
      <c r="D1205" t="s">
        <v>15</v>
      </c>
      <c r="E1205" t="s">
        <v>158</v>
      </c>
      <c r="F1205">
        <v>161.91999999999999</v>
      </c>
    </row>
    <row r="1206" spans="1:8" hidden="1" x14ac:dyDescent="0.25">
      <c r="A1206" t="s">
        <v>70</v>
      </c>
      <c r="B1206" t="s">
        <v>133</v>
      </c>
      <c r="C1206" t="s">
        <v>30</v>
      </c>
      <c r="D1206" t="s">
        <v>30</v>
      </c>
      <c r="E1206" t="s">
        <v>158</v>
      </c>
      <c r="F1206">
        <v>245.34</v>
      </c>
      <c r="G1206" t="s">
        <v>133</v>
      </c>
      <c r="H1206" t="s">
        <v>12</v>
      </c>
    </row>
    <row r="1207" spans="1:8" hidden="1" x14ac:dyDescent="0.25">
      <c r="A1207" t="s">
        <v>49</v>
      </c>
      <c r="B1207" t="s">
        <v>51</v>
      </c>
      <c r="C1207" t="s">
        <v>24</v>
      </c>
      <c r="D1207" t="s">
        <v>24</v>
      </c>
      <c r="E1207" t="s">
        <v>158</v>
      </c>
      <c r="F1207">
        <v>246.67</v>
      </c>
      <c r="G1207" t="s">
        <v>51</v>
      </c>
      <c r="H1207" t="s">
        <v>12</v>
      </c>
    </row>
    <row r="1208" spans="1:8" hidden="1" x14ac:dyDescent="0.25">
      <c r="A1208" t="s">
        <v>13</v>
      </c>
      <c r="B1208" t="s">
        <v>75</v>
      </c>
      <c r="C1208" t="s">
        <v>10</v>
      </c>
      <c r="D1208" t="s">
        <v>10</v>
      </c>
      <c r="E1208" t="s">
        <v>158</v>
      </c>
      <c r="F1208">
        <v>149.13999999999999</v>
      </c>
    </row>
    <row r="1209" spans="1:8" hidden="1" x14ac:dyDescent="0.25">
      <c r="A1209" t="s">
        <v>109</v>
      </c>
      <c r="B1209" t="s">
        <v>110</v>
      </c>
      <c r="C1209" t="s">
        <v>32</v>
      </c>
      <c r="D1209" t="s">
        <v>22</v>
      </c>
      <c r="E1209" t="s">
        <v>158</v>
      </c>
      <c r="F1209">
        <v>211.89</v>
      </c>
    </row>
    <row r="1210" spans="1:8" hidden="1" x14ac:dyDescent="0.25">
      <c r="A1210" t="s">
        <v>70</v>
      </c>
      <c r="B1210" t="s">
        <v>124</v>
      </c>
      <c r="C1210" t="s">
        <v>23</v>
      </c>
      <c r="D1210" t="s">
        <v>23</v>
      </c>
      <c r="E1210" t="s">
        <v>158</v>
      </c>
      <c r="F1210">
        <v>355.03</v>
      </c>
    </row>
    <row r="1211" spans="1:8" hidden="1" x14ac:dyDescent="0.25">
      <c r="A1211" t="s">
        <v>109</v>
      </c>
      <c r="B1211" t="s">
        <v>110</v>
      </c>
      <c r="C1211" t="s">
        <v>32</v>
      </c>
      <c r="D1211" t="s">
        <v>19</v>
      </c>
      <c r="E1211" t="s">
        <v>158</v>
      </c>
      <c r="F1211">
        <v>192.36</v>
      </c>
    </row>
    <row r="1212" spans="1:8" hidden="1" x14ac:dyDescent="0.25">
      <c r="A1212" t="s">
        <v>109</v>
      </c>
      <c r="B1212" t="s">
        <v>110</v>
      </c>
      <c r="C1212" t="s">
        <v>32</v>
      </c>
      <c r="D1212" t="s">
        <v>18</v>
      </c>
      <c r="E1212" t="s">
        <v>158</v>
      </c>
      <c r="F1212">
        <v>178.38</v>
      </c>
    </row>
    <row r="1213" spans="1:8" hidden="1" x14ac:dyDescent="0.25">
      <c r="A1213" t="s">
        <v>109</v>
      </c>
      <c r="B1213" t="s">
        <v>110</v>
      </c>
      <c r="C1213" t="s">
        <v>32</v>
      </c>
      <c r="D1213" t="s">
        <v>17</v>
      </c>
      <c r="E1213" t="s">
        <v>158</v>
      </c>
      <c r="F1213">
        <v>154.61000000000001</v>
      </c>
    </row>
    <row r="1214" spans="1:8" hidden="1" x14ac:dyDescent="0.25">
      <c r="A1214" t="s">
        <v>13</v>
      </c>
      <c r="B1214" t="s">
        <v>78</v>
      </c>
      <c r="C1214" t="s">
        <v>10</v>
      </c>
      <c r="D1214" t="s">
        <v>10</v>
      </c>
      <c r="E1214" t="s">
        <v>158</v>
      </c>
      <c r="F1214">
        <v>112.3</v>
      </c>
    </row>
    <row r="1215" spans="1:8" hidden="1" x14ac:dyDescent="0.25">
      <c r="A1215" t="s">
        <v>109</v>
      </c>
      <c r="B1215" t="s">
        <v>110</v>
      </c>
      <c r="C1215" t="s">
        <v>32</v>
      </c>
      <c r="D1215" t="s">
        <v>16</v>
      </c>
      <c r="E1215" t="s">
        <v>158</v>
      </c>
      <c r="F1215">
        <v>67.59</v>
      </c>
    </row>
    <row r="1216" spans="1:8" hidden="1" x14ac:dyDescent="0.25">
      <c r="A1216" t="s">
        <v>109</v>
      </c>
      <c r="B1216" t="s">
        <v>110</v>
      </c>
      <c r="C1216" t="s">
        <v>32</v>
      </c>
      <c r="D1216" t="s">
        <v>15</v>
      </c>
      <c r="E1216" t="s">
        <v>158</v>
      </c>
      <c r="F1216">
        <v>79.12</v>
      </c>
    </row>
    <row r="1217" spans="1:8" hidden="1" x14ac:dyDescent="0.25">
      <c r="A1217" t="s">
        <v>109</v>
      </c>
      <c r="B1217" t="s">
        <v>110</v>
      </c>
      <c r="C1217" t="s">
        <v>32</v>
      </c>
      <c r="D1217" t="s">
        <v>30</v>
      </c>
      <c r="E1217" t="s">
        <v>158</v>
      </c>
      <c r="F1217">
        <v>471.22</v>
      </c>
    </row>
    <row r="1218" spans="1:8" hidden="1" x14ac:dyDescent="0.25">
      <c r="A1218" t="s">
        <v>70</v>
      </c>
      <c r="B1218" t="s">
        <v>124</v>
      </c>
      <c r="C1218" t="s">
        <v>23</v>
      </c>
      <c r="D1218" t="s">
        <v>30</v>
      </c>
      <c r="E1218" t="s">
        <v>158</v>
      </c>
      <c r="F1218">
        <v>237.09</v>
      </c>
    </row>
    <row r="1219" spans="1:8" hidden="1" x14ac:dyDescent="0.25">
      <c r="A1219" t="s">
        <v>109</v>
      </c>
      <c r="B1219" t="s">
        <v>110</v>
      </c>
      <c r="C1219" t="s">
        <v>32</v>
      </c>
      <c r="D1219" t="s">
        <v>23</v>
      </c>
      <c r="E1219" t="s">
        <v>158</v>
      </c>
      <c r="F1219">
        <v>716.25</v>
      </c>
    </row>
    <row r="1220" spans="1:8" hidden="1" x14ac:dyDescent="0.25">
      <c r="A1220" t="s">
        <v>109</v>
      </c>
      <c r="B1220" t="s">
        <v>110</v>
      </c>
      <c r="C1220" t="s">
        <v>32</v>
      </c>
      <c r="D1220" t="s">
        <v>10</v>
      </c>
      <c r="E1220" t="s">
        <v>158</v>
      </c>
      <c r="F1220">
        <v>426.72</v>
      </c>
    </row>
    <row r="1221" spans="1:8" hidden="1" x14ac:dyDescent="0.25">
      <c r="A1221" t="s">
        <v>109</v>
      </c>
      <c r="B1221" t="s">
        <v>110</v>
      </c>
      <c r="C1221" t="s">
        <v>32</v>
      </c>
      <c r="D1221" t="s">
        <v>32</v>
      </c>
      <c r="E1221" t="s">
        <v>158</v>
      </c>
      <c r="F1221">
        <v>415.4</v>
      </c>
    </row>
    <row r="1222" spans="1:8" hidden="1" x14ac:dyDescent="0.25">
      <c r="A1222" t="s">
        <v>70</v>
      </c>
      <c r="B1222" t="s">
        <v>132</v>
      </c>
      <c r="C1222" t="s">
        <v>19</v>
      </c>
      <c r="D1222" t="s">
        <v>19</v>
      </c>
      <c r="E1222" t="s">
        <v>158</v>
      </c>
      <c r="F1222">
        <v>80.03</v>
      </c>
    </row>
    <row r="1223" spans="1:8" hidden="1" x14ac:dyDescent="0.25">
      <c r="A1223" t="s">
        <v>70</v>
      </c>
      <c r="B1223" t="s">
        <v>132</v>
      </c>
      <c r="C1223" t="s">
        <v>17</v>
      </c>
      <c r="D1223" t="s">
        <v>17</v>
      </c>
      <c r="E1223" t="s">
        <v>158</v>
      </c>
      <c r="F1223">
        <v>157.81</v>
      </c>
    </row>
    <row r="1224" spans="1:8" hidden="1" x14ac:dyDescent="0.25">
      <c r="A1224" t="s">
        <v>13</v>
      </c>
      <c r="B1224" t="s">
        <v>78</v>
      </c>
      <c r="C1224" t="s">
        <v>15</v>
      </c>
      <c r="D1224" t="s">
        <v>15</v>
      </c>
      <c r="E1224" t="s">
        <v>158</v>
      </c>
      <c r="F1224">
        <v>94.93</v>
      </c>
    </row>
    <row r="1225" spans="1:8" hidden="1" x14ac:dyDescent="0.25">
      <c r="A1225" t="s">
        <v>70</v>
      </c>
      <c r="B1225" t="s">
        <v>121</v>
      </c>
      <c r="C1225" t="s">
        <v>23</v>
      </c>
      <c r="D1225" t="s">
        <v>23</v>
      </c>
      <c r="E1225" t="s">
        <v>158</v>
      </c>
      <c r="F1225">
        <v>613.47</v>
      </c>
      <c r="G1225" t="s">
        <v>121</v>
      </c>
      <c r="H1225" t="s">
        <v>12</v>
      </c>
    </row>
    <row r="1226" spans="1:8" hidden="1" x14ac:dyDescent="0.25">
      <c r="A1226" t="s">
        <v>13</v>
      </c>
      <c r="B1226" t="s">
        <v>78</v>
      </c>
      <c r="C1226" t="s">
        <v>16</v>
      </c>
      <c r="D1226" t="s">
        <v>16</v>
      </c>
      <c r="E1226" t="s">
        <v>158</v>
      </c>
      <c r="F1226">
        <v>200.52</v>
      </c>
    </row>
    <row r="1227" spans="1:8" hidden="1" x14ac:dyDescent="0.25">
      <c r="A1227" t="s">
        <v>13</v>
      </c>
      <c r="B1227" t="s">
        <v>78</v>
      </c>
      <c r="C1227" t="s">
        <v>17</v>
      </c>
      <c r="D1227" t="s">
        <v>17</v>
      </c>
      <c r="E1227" t="s">
        <v>158</v>
      </c>
      <c r="F1227">
        <v>157.81</v>
      </c>
    </row>
    <row r="1228" spans="1:8" hidden="1" x14ac:dyDescent="0.25">
      <c r="A1228" t="s">
        <v>13</v>
      </c>
      <c r="B1228" t="s">
        <v>38</v>
      </c>
      <c r="C1228" t="s">
        <v>30</v>
      </c>
      <c r="D1228" t="s">
        <v>22</v>
      </c>
      <c r="E1228" t="s">
        <v>158</v>
      </c>
      <c r="F1228">
        <v>36.61</v>
      </c>
    </row>
    <row r="1229" spans="1:8" hidden="1" x14ac:dyDescent="0.25">
      <c r="A1229" t="s">
        <v>13</v>
      </c>
      <c r="B1229" t="s">
        <v>78</v>
      </c>
      <c r="C1229" t="s">
        <v>19</v>
      </c>
      <c r="D1229" t="s">
        <v>19</v>
      </c>
      <c r="E1229" t="s">
        <v>158</v>
      </c>
      <c r="F1229">
        <v>96.179999999999993</v>
      </c>
    </row>
    <row r="1230" spans="1:8" hidden="1" x14ac:dyDescent="0.25">
      <c r="A1230" t="s">
        <v>13</v>
      </c>
      <c r="B1230" t="s">
        <v>38</v>
      </c>
      <c r="C1230" t="s">
        <v>30</v>
      </c>
      <c r="D1230" t="s">
        <v>30</v>
      </c>
      <c r="E1230" t="s">
        <v>158</v>
      </c>
      <c r="F1230">
        <v>32.659999999999997</v>
      </c>
    </row>
    <row r="1231" spans="1:8" hidden="1" x14ac:dyDescent="0.25">
      <c r="A1231" t="s">
        <v>13</v>
      </c>
      <c r="B1231" t="s">
        <v>78</v>
      </c>
      <c r="C1231" t="s">
        <v>22</v>
      </c>
      <c r="D1231" t="s">
        <v>22</v>
      </c>
      <c r="E1231" t="s">
        <v>158</v>
      </c>
      <c r="F1231">
        <v>294.01</v>
      </c>
    </row>
    <row r="1232" spans="1:8" hidden="1" x14ac:dyDescent="0.25">
      <c r="A1232" t="s">
        <v>13</v>
      </c>
      <c r="B1232" t="s">
        <v>78</v>
      </c>
      <c r="C1232" t="s">
        <v>24</v>
      </c>
      <c r="D1232" t="s">
        <v>15</v>
      </c>
      <c r="E1232" t="s">
        <v>158</v>
      </c>
      <c r="F1232">
        <v>90.09</v>
      </c>
    </row>
    <row r="1233" spans="1:8" hidden="1" x14ac:dyDescent="0.25">
      <c r="A1233" t="s">
        <v>13</v>
      </c>
      <c r="B1233" t="s">
        <v>78</v>
      </c>
      <c r="C1233" t="s">
        <v>24</v>
      </c>
      <c r="D1233" t="s">
        <v>24</v>
      </c>
      <c r="E1233" t="s">
        <v>158</v>
      </c>
      <c r="F1233">
        <v>31.34</v>
      </c>
    </row>
    <row r="1234" spans="1:8" hidden="1" x14ac:dyDescent="0.25">
      <c r="A1234" t="s">
        <v>109</v>
      </c>
      <c r="B1234" t="s">
        <v>113</v>
      </c>
      <c r="C1234" t="s">
        <v>32</v>
      </c>
      <c r="D1234" t="s">
        <v>24</v>
      </c>
      <c r="E1234" t="s">
        <v>158</v>
      </c>
      <c r="F1234">
        <v>241.18</v>
      </c>
    </row>
    <row r="1235" spans="1:8" hidden="1" x14ac:dyDescent="0.25">
      <c r="A1235" t="s">
        <v>13</v>
      </c>
      <c r="B1235" t="s">
        <v>38</v>
      </c>
      <c r="C1235" t="s">
        <v>23</v>
      </c>
      <c r="D1235" t="s">
        <v>23</v>
      </c>
      <c r="E1235" t="s">
        <v>158</v>
      </c>
      <c r="F1235">
        <v>67.88</v>
      </c>
    </row>
    <row r="1236" spans="1:8" hidden="1" x14ac:dyDescent="0.25">
      <c r="A1236" t="s">
        <v>109</v>
      </c>
      <c r="B1236" t="s">
        <v>113</v>
      </c>
      <c r="C1236" t="s">
        <v>32</v>
      </c>
      <c r="D1236" t="s">
        <v>18</v>
      </c>
      <c r="E1236" t="s">
        <v>158</v>
      </c>
      <c r="F1236">
        <v>151.87</v>
      </c>
    </row>
    <row r="1237" spans="1:8" hidden="1" x14ac:dyDescent="0.25">
      <c r="A1237" t="s">
        <v>109</v>
      </c>
      <c r="B1237" t="s">
        <v>113</v>
      </c>
      <c r="C1237" t="s">
        <v>32</v>
      </c>
      <c r="D1237" t="s">
        <v>15</v>
      </c>
      <c r="E1237" t="s">
        <v>158</v>
      </c>
      <c r="F1237">
        <v>90.09</v>
      </c>
    </row>
    <row r="1238" spans="1:8" hidden="1" x14ac:dyDescent="0.25">
      <c r="A1238" t="s">
        <v>109</v>
      </c>
      <c r="B1238" t="s">
        <v>110</v>
      </c>
      <c r="C1238" t="s">
        <v>32</v>
      </c>
      <c r="D1238" t="s">
        <v>27</v>
      </c>
      <c r="E1238" t="s">
        <v>158</v>
      </c>
      <c r="F1238">
        <v>848.28</v>
      </c>
    </row>
    <row r="1239" spans="1:8" hidden="1" x14ac:dyDescent="0.25">
      <c r="A1239" t="s">
        <v>46</v>
      </c>
      <c r="B1239" t="s">
        <v>47</v>
      </c>
      <c r="C1239" t="s">
        <v>142</v>
      </c>
      <c r="D1239" t="s">
        <v>10</v>
      </c>
      <c r="E1239" t="s">
        <v>158</v>
      </c>
      <c r="F1239">
        <v>165.7</v>
      </c>
      <c r="G1239" t="s">
        <v>47</v>
      </c>
      <c r="H1239" t="s">
        <v>12</v>
      </c>
    </row>
    <row r="1240" spans="1:8" hidden="1" x14ac:dyDescent="0.25">
      <c r="A1240" t="s">
        <v>46</v>
      </c>
      <c r="B1240" t="s">
        <v>47</v>
      </c>
      <c r="C1240" t="s">
        <v>10</v>
      </c>
      <c r="D1240" t="s">
        <v>48</v>
      </c>
      <c r="E1240" t="s">
        <v>158</v>
      </c>
      <c r="F1240">
        <v>19.39</v>
      </c>
      <c r="G1240" t="s">
        <v>47</v>
      </c>
      <c r="H1240" t="s">
        <v>12</v>
      </c>
    </row>
    <row r="1241" spans="1:8" hidden="1" x14ac:dyDescent="0.25">
      <c r="A1241" t="s">
        <v>46</v>
      </c>
      <c r="B1241" t="s">
        <v>47</v>
      </c>
      <c r="C1241" t="s">
        <v>10</v>
      </c>
      <c r="D1241" t="s">
        <v>22</v>
      </c>
      <c r="E1241" t="s">
        <v>158</v>
      </c>
      <c r="F1241">
        <v>62.55</v>
      </c>
      <c r="G1241" t="s">
        <v>47</v>
      </c>
      <c r="H1241" t="s">
        <v>12</v>
      </c>
    </row>
    <row r="1242" spans="1:8" hidden="1" x14ac:dyDescent="0.25">
      <c r="A1242" t="s">
        <v>13</v>
      </c>
      <c r="B1242" t="s">
        <v>76</v>
      </c>
      <c r="C1242" t="s">
        <v>21</v>
      </c>
      <c r="D1242" t="s">
        <v>21</v>
      </c>
      <c r="E1242" t="s">
        <v>158</v>
      </c>
      <c r="F1242">
        <v>300.49</v>
      </c>
    </row>
    <row r="1243" spans="1:8" hidden="1" x14ac:dyDescent="0.25">
      <c r="A1243" t="s">
        <v>13</v>
      </c>
      <c r="B1243" t="s">
        <v>39</v>
      </c>
      <c r="C1243" t="s">
        <v>15</v>
      </c>
      <c r="D1243" t="s">
        <v>15</v>
      </c>
      <c r="E1243" t="s">
        <v>158</v>
      </c>
      <c r="F1243">
        <v>94.93</v>
      </c>
    </row>
    <row r="1244" spans="1:8" hidden="1" x14ac:dyDescent="0.25">
      <c r="A1244" t="s">
        <v>13</v>
      </c>
      <c r="B1244" t="s">
        <v>76</v>
      </c>
      <c r="C1244" t="s">
        <v>27</v>
      </c>
      <c r="D1244" t="s">
        <v>27</v>
      </c>
      <c r="E1244" t="s">
        <v>158</v>
      </c>
      <c r="F1244">
        <v>593.46</v>
      </c>
    </row>
    <row r="1245" spans="1:8" hidden="1" x14ac:dyDescent="0.25">
      <c r="A1245" t="s">
        <v>70</v>
      </c>
      <c r="B1245" t="s">
        <v>132</v>
      </c>
      <c r="C1245" t="s">
        <v>22</v>
      </c>
      <c r="D1245" t="s">
        <v>23</v>
      </c>
      <c r="E1245" t="s">
        <v>158</v>
      </c>
      <c r="F1245">
        <v>14.877599999999999</v>
      </c>
    </row>
    <row r="1246" spans="1:8" hidden="1" x14ac:dyDescent="0.25">
      <c r="A1246" t="s">
        <v>101</v>
      </c>
      <c r="B1246" t="s">
        <v>165</v>
      </c>
      <c r="C1246" t="s">
        <v>18</v>
      </c>
      <c r="D1246" t="s">
        <v>26</v>
      </c>
      <c r="E1246" t="s">
        <v>158</v>
      </c>
      <c r="F1246">
        <v>58.428800000000003</v>
      </c>
    </row>
    <row r="1247" spans="1:8" hidden="1" x14ac:dyDescent="0.25">
      <c r="A1247" t="s">
        <v>70</v>
      </c>
      <c r="B1247" t="s">
        <v>131</v>
      </c>
      <c r="C1247" t="s">
        <v>17</v>
      </c>
      <c r="D1247" t="s">
        <v>17</v>
      </c>
      <c r="E1247" t="s">
        <v>158</v>
      </c>
      <c r="F1247">
        <v>278.31</v>
      </c>
    </row>
    <row r="1248" spans="1:8" hidden="1" x14ac:dyDescent="0.25">
      <c r="A1248" t="s">
        <v>13</v>
      </c>
      <c r="B1248" t="s">
        <v>77</v>
      </c>
      <c r="C1248" t="s">
        <v>10</v>
      </c>
      <c r="D1248" t="s">
        <v>10</v>
      </c>
      <c r="E1248" t="s">
        <v>158</v>
      </c>
      <c r="F1248">
        <v>248.05</v>
      </c>
    </row>
    <row r="1249" spans="1:8" hidden="1" x14ac:dyDescent="0.25">
      <c r="A1249" t="s">
        <v>13</v>
      </c>
      <c r="B1249" t="s">
        <v>77</v>
      </c>
      <c r="C1249" t="s">
        <v>23</v>
      </c>
      <c r="D1249" t="s">
        <v>23</v>
      </c>
      <c r="E1249" t="s">
        <v>158</v>
      </c>
      <c r="F1249">
        <v>67.88</v>
      </c>
    </row>
    <row r="1250" spans="1:8" hidden="1" x14ac:dyDescent="0.25">
      <c r="A1250" t="s">
        <v>70</v>
      </c>
      <c r="B1250" t="s">
        <v>131</v>
      </c>
      <c r="C1250" t="s">
        <v>22</v>
      </c>
      <c r="D1250" t="s">
        <v>22</v>
      </c>
      <c r="E1250" t="s">
        <v>158</v>
      </c>
      <c r="F1250">
        <v>534.99</v>
      </c>
    </row>
    <row r="1251" spans="1:8" hidden="1" x14ac:dyDescent="0.25">
      <c r="A1251" t="s">
        <v>101</v>
      </c>
      <c r="B1251" t="s">
        <v>103</v>
      </c>
      <c r="C1251" t="s">
        <v>21</v>
      </c>
      <c r="D1251" t="s">
        <v>21</v>
      </c>
      <c r="E1251" t="s">
        <v>158</v>
      </c>
      <c r="F1251">
        <v>281.49</v>
      </c>
      <c r="G1251" t="s">
        <v>103</v>
      </c>
      <c r="H1251" t="s">
        <v>12</v>
      </c>
    </row>
    <row r="1252" spans="1:8" hidden="1" x14ac:dyDescent="0.25">
      <c r="A1252" t="s">
        <v>70</v>
      </c>
      <c r="B1252" t="s">
        <v>131</v>
      </c>
      <c r="C1252" t="s">
        <v>24</v>
      </c>
      <c r="D1252" t="s">
        <v>24</v>
      </c>
      <c r="E1252" t="s">
        <v>158</v>
      </c>
      <c r="F1252">
        <v>295.47000000000003</v>
      </c>
    </row>
    <row r="1253" spans="1:8" hidden="1" x14ac:dyDescent="0.25">
      <c r="A1253" t="s">
        <v>101</v>
      </c>
      <c r="B1253" t="s">
        <v>103</v>
      </c>
      <c r="C1253" t="s">
        <v>40</v>
      </c>
      <c r="D1253" t="s">
        <v>21</v>
      </c>
      <c r="E1253" t="s">
        <v>158</v>
      </c>
      <c r="F1253">
        <v>3.8464999999999998</v>
      </c>
      <c r="G1253" t="s">
        <v>103</v>
      </c>
      <c r="H1253" t="s">
        <v>12</v>
      </c>
    </row>
    <row r="1254" spans="1:8" hidden="1" x14ac:dyDescent="0.25">
      <c r="A1254" t="s">
        <v>101</v>
      </c>
      <c r="B1254" t="s">
        <v>103</v>
      </c>
      <c r="C1254" t="s">
        <v>19</v>
      </c>
      <c r="D1254" t="s">
        <v>19</v>
      </c>
      <c r="E1254" t="s">
        <v>158</v>
      </c>
      <c r="F1254">
        <v>4.8090000000000002</v>
      </c>
      <c r="G1254" t="s">
        <v>103</v>
      </c>
      <c r="H1254" t="s">
        <v>12</v>
      </c>
    </row>
    <row r="1255" spans="1:8" hidden="1" x14ac:dyDescent="0.25">
      <c r="A1255" t="s">
        <v>46</v>
      </c>
      <c r="B1255" t="s">
        <v>47</v>
      </c>
      <c r="C1255" t="s">
        <v>10</v>
      </c>
      <c r="D1255" t="s">
        <v>10</v>
      </c>
      <c r="E1255" t="s">
        <v>158</v>
      </c>
      <c r="F1255">
        <v>60.34</v>
      </c>
      <c r="G1255" t="s">
        <v>47</v>
      </c>
      <c r="H1255" t="s">
        <v>12</v>
      </c>
    </row>
    <row r="1256" spans="1:8" hidden="1" x14ac:dyDescent="0.25">
      <c r="A1256" t="s">
        <v>70</v>
      </c>
      <c r="B1256" t="s">
        <v>131</v>
      </c>
      <c r="C1256" t="s">
        <v>21</v>
      </c>
      <c r="D1256" t="s">
        <v>21</v>
      </c>
      <c r="E1256" t="s">
        <v>158</v>
      </c>
      <c r="F1256">
        <v>475.06</v>
      </c>
    </row>
    <row r="1257" spans="1:8" hidden="1" x14ac:dyDescent="0.25">
      <c r="A1257" t="s">
        <v>101</v>
      </c>
      <c r="B1257" t="s">
        <v>102</v>
      </c>
      <c r="C1257" t="s">
        <v>27</v>
      </c>
      <c r="D1257" t="s">
        <v>27</v>
      </c>
      <c r="E1257" t="s">
        <v>158</v>
      </c>
      <c r="F1257">
        <v>14.1075</v>
      </c>
    </row>
    <row r="1258" spans="1:8" hidden="1" x14ac:dyDescent="0.25">
      <c r="A1258" t="s">
        <v>46</v>
      </c>
      <c r="B1258" t="s">
        <v>47</v>
      </c>
      <c r="C1258" t="s">
        <v>10</v>
      </c>
      <c r="D1258" t="s">
        <v>30</v>
      </c>
      <c r="E1258" t="s">
        <v>158</v>
      </c>
      <c r="F1258">
        <v>30.13</v>
      </c>
      <c r="G1258" t="s">
        <v>47</v>
      </c>
      <c r="H1258" t="s">
        <v>12</v>
      </c>
    </row>
    <row r="1259" spans="1:8" hidden="1" x14ac:dyDescent="0.25">
      <c r="A1259" t="s">
        <v>70</v>
      </c>
      <c r="B1259" t="s">
        <v>131</v>
      </c>
      <c r="C1259" t="s">
        <v>27</v>
      </c>
      <c r="D1259" t="s">
        <v>32</v>
      </c>
      <c r="E1259" t="s">
        <v>158</v>
      </c>
      <c r="F1259">
        <v>144.44</v>
      </c>
    </row>
    <row r="1260" spans="1:8" hidden="1" x14ac:dyDescent="0.25">
      <c r="A1260" t="s">
        <v>101</v>
      </c>
      <c r="B1260" t="s">
        <v>102</v>
      </c>
      <c r="C1260" t="s">
        <v>40</v>
      </c>
      <c r="D1260" t="s">
        <v>21</v>
      </c>
      <c r="E1260" t="s">
        <v>158</v>
      </c>
      <c r="F1260">
        <v>3.8464999999999998</v>
      </c>
    </row>
    <row r="1261" spans="1:8" hidden="1" x14ac:dyDescent="0.25">
      <c r="A1261" t="s">
        <v>101</v>
      </c>
      <c r="B1261" t="s">
        <v>102</v>
      </c>
      <c r="C1261" t="s">
        <v>19</v>
      </c>
      <c r="D1261" t="s">
        <v>19</v>
      </c>
      <c r="E1261" t="s">
        <v>158</v>
      </c>
      <c r="F1261">
        <v>4.8090000000000002</v>
      </c>
    </row>
    <row r="1262" spans="1:8" hidden="1" x14ac:dyDescent="0.25">
      <c r="A1262" t="s">
        <v>70</v>
      </c>
      <c r="B1262" t="s">
        <v>131</v>
      </c>
      <c r="C1262" t="s">
        <v>27</v>
      </c>
      <c r="D1262" t="s">
        <v>21</v>
      </c>
      <c r="E1262" t="s">
        <v>158</v>
      </c>
      <c r="F1262">
        <v>170.8</v>
      </c>
    </row>
    <row r="1263" spans="1:8" hidden="1" x14ac:dyDescent="0.25">
      <c r="A1263" t="s">
        <v>101</v>
      </c>
      <c r="B1263" t="s">
        <v>102</v>
      </c>
      <c r="C1263" t="s">
        <v>18</v>
      </c>
      <c r="D1263" t="s">
        <v>18</v>
      </c>
      <c r="E1263" t="s">
        <v>158</v>
      </c>
      <c r="F1263">
        <v>137.19</v>
      </c>
    </row>
    <row r="1264" spans="1:8" hidden="1" x14ac:dyDescent="0.25">
      <c r="A1264" t="s">
        <v>46</v>
      </c>
      <c r="B1264" t="s">
        <v>47</v>
      </c>
      <c r="C1264" t="s">
        <v>10</v>
      </c>
      <c r="D1264" t="s">
        <v>15</v>
      </c>
      <c r="E1264" t="s">
        <v>158</v>
      </c>
      <c r="F1264">
        <v>36.01</v>
      </c>
      <c r="G1264" t="s">
        <v>47</v>
      </c>
      <c r="H1264" t="s">
        <v>12</v>
      </c>
    </row>
    <row r="1265" spans="1:8" hidden="1" x14ac:dyDescent="0.25">
      <c r="A1265" t="s">
        <v>101</v>
      </c>
      <c r="B1265" t="s">
        <v>102</v>
      </c>
      <c r="C1265" t="s">
        <v>17</v>
      </c>
      <c r="D1265" t="s">
        <v>17</v>
      </c>
      <c r="E1265" t="s">
        <v>158</v>
      </c>
      <c r="F1265">
        <v>23.671500000000002</v>
      </c>
    </row>
    <row r="1266" spans="1:8" hidden="1" x14ac:dyDescent="0.25">
      <c r="A1266" t="s">
        <v>101</v>
      </c>
      <c r="B1266" t="s">
        <v>102</v>
      </c>
      <c r="C1266" t="s">
        <v>16</v>
      </c>
      <c r="D1266" t="s">
        <v>16</v>
      </c>
      <c r="E1266" t="s">
        <v>158</v>
      </c>
      <c r="F1266">
        <v>24.0624</v>
      </c>
    </row>
    <row r="1267" spans="1:8" hidden="1" x14ac:dyDescent="0.25">
      <c r="A1267" t="s">
        <v>101</v>
      </c>
      <c r="B1267" t="s">
        <v>102</v>
      </c>
      <c r="C1267" t="s">
        <v>15</v>
      </c>
      <c r="D1267" t="s">
        <v>15</v>
      </c>
      <c r="E1267" t="s">
        <v>158</v>
      </c>
      <c r="F1267">
        <v>11.3916</v>
      </c>
    </row>
    <row r="1268" spans="1:8" hidden="1" x14ac:dyDescent="0.25">
      <c r="A1268" t="s">
        <v>70</v>
      </c>
      <c r="B1268" t="s">
        <v>131</v>
      </c>
      <c r="C1268" t="s">
        <v>27</v>
      </c>
      <c r="D1268" t="s">
        <v>27</v>
      </c>
      <c r="E1268" t="s">
        <v>158</v>
      </c>
      <c r="F1268">
        <v>411.26</v>
      </c>
    </row>
    <row r="1269" spans="1:8" hidden="1" x14ac:dyDescent="0.25">
      <c r="A1269" t="s">
        <v>101</v>
      </c>
      <c r="B1269" t="s">
        <v>102</v>
      </c>
      <c r="C1269" t="s">
        <v>23</v>
      </c>
      <c r="D1269" t="s">
        <v>23</v>
      </c>
      <c r="E1269" t="s">
        <v>158</v>
      </c>
      <c r="F1269">
        <v>51.256799999999998</v>
      </c>
    </row>
    <row r="1270" spans="1:8" hidden="1" x14ac:dyDescent="0.25">
      <c r="A1270" t="s">
        <v>70</v>
      </c>
      <c r="B1270" t="s">
        <v>124</v>
      </c>
      <c r="C1270" t="s">
        <v>10</v>
      </c>
      <c r="D1270" t="s">
        <v>10</v>
      </c>
      <c r="E1270" t="s">
        <v>158</v>
      </c>
      <c r="F1270">
        <v>30.04</v>
      </c>
    </row>
    <row r="1271" spans="1:8" hidden="1" x14ac:dyDescent="0.25">
      <c r="A1271" t="s">
        <v>101</v>
      </c>
      <c r="B1271" t="s">
        <v>104</v>
      </c>
      <c r="C1271" t="s">
        <v>37</v>
      </c>
      <c r="D1271" t="s">
        <v>26</v>
      </c>
      <c r="E1271" t="s">
        <v>158</v>
      </c>
      <c r="F1271">
        <v>58.428800000000003</v>
      </c>
    </row>
    <row r="1272" spans="1:8" hidden="1" x14ac:dyDescent="0.25">
      <c r="A1272" t="s">
        <v>70</v>
      </c>
      <c r="B1272" t="s">
        <v>121</v>
      </c>
      <c r="C1272" t="s">
        <v>30</v>
      </c>
      <c r="D1272" t="s">
        <v>10</v>
      </c>
      <c r="E1272" t="s">
        <v>158</v>
      </c>
      <c r="F1272">
        <v>173.35</v>
      </c>
      <c r="G1272" t="s">
        <v>121</v>
      </c>
      <c r="H1272" t="s">
        <v>12</v>
      </c>
    </row>
    <row r="1273" spans="1:8" hidden="1" x14ac:dyDescent="0.25">
      <c r="A1273" t="s">
        <v>13</v>
      </c>
      <c r="B1273" t="s">
        <v>78</v>
      </c>
      <c r="C1273" t="s">
        <v>25</v>
      </c>
      <c r="D1273" t="s">
        <v>26</v>
      </c>
      <c r="E1273" t="s">
        <v>158</v>
      </c>
      <c r="F1273">
        <v>64</v>
      </c>
    </row>
    <row r="1274" spans="1:8" hidden="1" x14ac:dyDescent="0.25">
      <c r="A1274" t="s">
        <v>13</v>
      </c>
      <c r="B1274" t="s">
        <v>153</v>
      </c>
      <c r="C1274" t="s">
        <v>32</v>
      </c>
      <c r="D1274" t="s">
        <v>32</v>
      </c>
      <c r="E1274" t="s">
        <v>158</v>
      </c>
      <c r="F1274">
        <v>391.7</v>
      </c>
    </row>
    <row r="1275" spans="1:8" hidden="1" x14ac:dyDescent="0.25">
      <c r="A1275" t="s">
        <v>46</v>
      </c>
      <c r="B1275" t="s">
        <v>47</v>
      </c>
      <c r="C1275" t="s">
        <v>27</v>
      </c>
      <c r="D1275" t="s">
        <v>21</v>
      </c>
      <c r="E1275" t="s">
        <v>158</v>
      </c>
      <c r="F1275">
        <v>173.95</v>
      </c>
      <c r="G1275" t="s">
        <v>47</v>
      </c>
      <c r="H1275" t="s">
        <v>12</v>
      </c>
    </row>
    <row r="1276" spans="1:8" hidden="1" x14ac:dyDescent="0.25">
      <c r="A1276" t="s">
        <v>13</v>
      </c>
      <c r="B1276" t="s">
        <v>35</v>
      </c>
      <c r="C1276" t="s">
        <v>18</v>
      </c>
      <c r="D1276" t="s">
        <v>18</v>
      </c>
      <c r="E1276" t="s">
        <v>158</v>
      </c>
      <c r="F1276">
        <v>151.87</v>
      </c>
      <c r="G1276" t="s">
        <v>35</v>
      </c>
      <c r="H1276" t="s">
        <v>12</v>
      </c>
    </row>
    <row r="1277" spans="1:8" hidden="1" x14ac:dyDescent="0.25">
      <c r="A1277" t="s">
        <v>70</v>
      </c>
      <c r="B1277" t="s">
        <v>124</v>
      </c>
      <c r="C1277" t="s">
        <v>19</v>
      </c>
      <c r="D1277" t="s">
        <v>26</v>
      </c>
      <c r="E1277" t="s">
        <v>158</v>
      </c>
      <c r="F1277">
        <v>124.37</v>
      </c>
    </row>
    <row r="1278" spans="1:8" hidden="1" x14ac:dyDescent="0.25">
      <c r="A1278" t="s">
        <v>46</v>
      </c>
      <c r="B1278" t="s">
        <v>47</v>
      </c>
      <c r="C1278" t="s">
        <v>27</v>
      </c>
      <c r="D1278" t="s">
        <v>22</v>
      </c>
      <c r="E1278" t="s">
        <v>158</v>
      </c>
      <c r="F1278">
        <v>252.48</v>
      </c>
      <c r="G1278" t="s">
        <v>47</v>
      </c>
      <c r="H1278" t="s">
        <v>12</v>
      </c>
    </row>
    <row r="1279" spans="1:8" hidden="1" x14ac:dyDescent="0.25">
      <c r="A1279" t="s">
        <v>70</v>
      </c>
      <c r="B1279" t="s">
        <v>121</v>
      </c>
      <c r="C1279" t="s">
        <v>27</v>
      </c>
      <c r="D1279" t="s">
        <v>21</v>
      </c>
      <c r="E1279" t="s">
        <v>158</v>
      </c>
      <c r="F1279">
        <v>485.91</v>
      </c>
      <c r="G1279" t="s">
        <v>121</v>
      </c>
      <c r="H1279" t="s">
        <v>12</v>
      </c>
    </row>
    <row r="1280" spans="1:8" hidden="1" x14ac:dyDescent="0.25">
      <c r="A1280" t="s">
        <v>13</v>
      </c>
      <c r="B1280" t="s">
        <v>34</v>
      </c>
      <c r="C1280" t="s">
        <v>15</v>
      </c>
      <c r="D1280" t="s">
        <v>15</v>
      </c>
      <c r="E1280" t="s">
        <v>158</v>
      </c>
      <c r="F1280">
        <v>94.93</v>
      </c>
    </row>
    <row r="1281" spans="1:8" hidden="1" x14ac:dyDescent="0.25">
      <c r="A1281" t="s">
        <v>46</v>
      </c>
      <c r="B1281" t="s">
        <v>47</v>
      </c>
      <c r="C1281" t="s">
        <v>27</v>
      </c>
      <c r="D1281" t="s">
        <v>30</v>
      </c>
      <c r="E1281" t="s">
        <v>158</v>
      </c>
      <c r="F1281">
        <v>105.77</v>
      </c>
      <c r="G1281" t="s">
        <v>47</v>
      </c>
      <c r="H1281" t="s">
        <v>12</v>
      </c>
    </row>
    <row r="1282" spans="1:8" hidden="1" x14ac:dyDescent="0.25">
      <c r="A1282" t="s">
        <v>70</v>
      </c>
      <c r="B1282" t="s">
        <v>122</v>
      </c>
      <c r="C1282" t="s">
        <v>17</v>
      </c>
      <c r="D1282" t="s">
        <v>23</v>
      </c>
      <c r="E1282" t="s">
        <v>158</v>
      </c>
      <c r="F1282">
        <v>0.14000000000000001</v>
      </c>
    </row>
    <row r="1283" spans="1:8" hidden="1" x14ac:dyDescent="0.25">
      <c r="A1283" t="s">
        <v>46</v>
      </c>
      <c r="B1283" t="s">
        <v>47</v>
      </c>
      <c r="C1283" t="s">
        <v>27</v>
      </c>
      <c r="D1283" t="s">
        <v>23</v>
      </c>
      <c r="E1283" t="s">
        <v>158</v>
      </c>
      <c r="F1283">
        <v>106.23</v>
      </c>
      <c r="G1283" t="s">
        <v>47</v>
      </c>
      <c r="H1283" t="s">
        <v>12</v>
      </c>
    </row>
    <row r="1284" spans="1:8" hidden="1" x14ac:dyDescent="0.25">
      <c r="A1284" t="s">
        <v>46</v>
      </c>
      <c r="B1284" t="s">
        <v>47</v>
      </c>
      <c r="C1284" t="s">
        <v>27</v>
      </c>
      <c r="D1284" t="s">
        <v>10</v>
      </c>
      <c r="E1284" t="s">
        <v>158</v>
      </c>
      <c r="F1284">
        <v>142.49</v>
      </c>
      <c r="G1284" t="s">
        <v>47</v>
      </c>
      <c r="H1284" t="s">
        <v>12</v>
      </c>
    </row>
    <row r="1285" spans="1:8" hidden="1" x14ac:dyDescent="0.25">
      <c r="A1285" t="s">
        <v>13</v>
      </c>
      <c r="B1285" t="s">
        <v>34</v>
      </c>
      <c r="C1285" t="s">
        <v>16</v>
      </c>
      <c r="D1285" t="s">
        <v>16</v>
      </c>
      <c r="E1285" t="s">
        <v>158</v>
      </c>
      <c r="F1285">
        <v>200.52</v>
      </c>
    </row>
    <row r="1286" spans="1:8" hidden="1" x14ac:dyDescent="0.25">
      <c r="A1286" t="s">
        <v>70</v>
      </c>
      <c r="B1286" t="s">
        <v>124</v>
      </c>
      <c r="C1286" t="s">
        <v>24</v>
      </c>
      <c r="D1286" t="s">
        <v>24</v>
      </c>
      <c r="E1286" t="s">
        <v>158</v>
      </c>
      <c r="F1286">
        <v>109.18</v>
      </c>
    </row>
    <row r="1287" spans="1:8" hidden="1" x14ac:dyDescent="0.25">
      <c r="A1287" t="s">
        <v>13</v>
      </c>
      <c r="B1287" t="s">
        <v>34</v>
      </c>
      <c r="C1287" t="s">
        <v>17</v>
      </c>
      <c r="D1287" t="s">
        <v>17</v>
      </c>
      <c r="E1287" t="s">
        <v>158</v>
      </c>
      <c r="F1287">
        <v>157.81</v>
      </c>
    </row>
    <row r="1288" spans="1:8" hidden="1" x14ac:dyDescent="0.25">
      <c r="A1288" t="s">
        <v>70</v>
      </c>
      <c r="B1288" t="s">
        <v>124</v>
      </c>
      <c r="C1288" t="s">
        <v>27</v>
      </c>
      <c r="D1288" t="s">
        <v>30</v>
      </c>
      <c r="E1288" t="s">
        <v>158</v>
      </c>
      <c r="F1288">
        <v>482.12</v>
      </c>
    </row>
    <row r="1289" spans="1:8" hidden="1" x14ac:dyDescent="0.25">
      <c r="A1289" t="s">
        <v>70</v>
      </c>
      <c r="B1289" t="s">
        <v>122</v>
      </c>
      <c r="C1289" t="s">
        <v>15</v>
      </c>
      <c r="D1289" t="s">
        <v>48</v>
      </c>
      <c r="E1289" t="s">
        <v>158</v>
      </c>
      <c r="F1289">
        <v>32.020000000000003</v>
      </c>
    </row>
    <row r="1290" spans="1:8" hidden="1" x14ac:dyDescent="0.25">
      <c r="A1290" t="s">
        <v>13</v>
      </c>
      <c r="B1290" t="s">
        <v>34</v>
      </c>
      <c r="C1290" t="s">
        <v>19</v>
      </c>
      <c r="D1290" t="s">
        <v>19</v>
      </c>
      <c r="E1290" t="s">
        <v>158</v>
      </c>
      <c r="F1290">
        <v>96.179999999999993</v>
      </c>
    </row>
    <row r="1291" spans="1:8" hidden="1" x14ac:dyDescent="0.25">
      <c r="A1291" t="s">
        <v>70</v>
      </c>
      <c r="B1291" t="s">
        <v>124</v>
      </c>
      <c r="C1291" t="s">
        <v>27</v>
      </c>
      <c r="D1291" t="s">
        <v>21</v>
      </c>
      <c r="E1291" t="s">
        <v>158</v>
      </c>
      <c r="F1291">
        <v>60.61</v>
      </c>
    </row>
    <row r="1292" spans="1:8" hidden="1" x14ac:dyDescent="0.25">
      <c r="A1292" t="s">
        <v>70</v>
      </c>
      <c r="B1292" t="s">
        <v>124</v>
      </c>
      <c r="C1292" t="s">
        <v>27</v>
      </c>
      <c r="D1292" t="s">
        <v>27</v>
      </c>
      <c r="E1292" t="s">
        <v>158</v>
      </c>
      <c r="F1292">
        <v>210.86</v>
      </c>
    </row>
    <row r="1293" spans="1:8" hidden="1" x14ac:dyDescent="0.25">
      <c r="A1293" t="s">
        <v>70</v>
      </c>
      <c r="B1293" t="s">
        <v>122</v>
      </c>
      <c r="C1293" t="s">
        <v>15</v>
      </c>
      <c r="D1293" t="s">
        <v>22</v>
      </c>
      <c r="E1293" t="s">
        <v>158</v>
      </c>
      <c r="F1293">
        <v>108.33</v>
      </c>
    </row>
    <row r="1294" spans="1:8" hidden="1" x14ac:dyDescent="0.25">
      <c r="A1294" t="s">
        <v>70</v>
      </c>
      <c r="B1294" t="s">
        <v>166</v>
      </c>
      <c r="C1294" t="s">
        <v>17</v>
      </c>
      <c r="D1294" t="s">
        <v>10</v>
      </c>
      <c r="E1294" t="s">
        <v>158</v>
      </c>
      <c r="F1294">
        <v>7.9</v>
      </c>
    </row>
    <row r="1295" spans="1:8" hidden="1" x14ac:dyDescent="0.25">
      <c r="A1295" t="s">
        <v>70</v>
      </c>
      <c r="B1295" t="s">
        <v>166</v>
      </c>
      <c r="C1295" t="s">
        <v>17</v>
      </c>
      <c r="D1295" t="s">
        <v>23</v>
      </c>
      <c r="E1295" t="s">
        <v>158</v>
      </c>
      <c r="F1295">
        <v>1.79</v>
      </c>
    </row>
    <row r="1296" spans="1:8" hidden="1" x14ac:dyDescent="0.25">
      <c r="A1296" t="s">
        <v>13</v>
      </c>
      <c r="B1296" t="s">
        <v>35</v>
      </c>
      <c r="C1296" t="s">
        <v>159</v>
      </c>
      <c r="D1296" t="s">
        <v>26</v>
      </c>
      <c r="E1296" t="s">
        <v>158</v>
      </c>
      <c r="F1296">
        <v>39.72</v>
      </c>
      <c r="G1296" t="s">
        <v>35</v>
      </c>
      <c r="H1296" t="s">
        <v>12</v>
      </c>
    </row>
    <row r="1297" spans="1:8" hidden="1" x14ac:dyDescent="0.25">
      <c r="A1297" t="s">
        <v>13</v>
      </c>
      <c r="B1297" t="s">
        <v>35</v>
      </c>
      <c r="C1297" t="s">
        <v>23</v>
      </c>
      <c r="D1297" t="s">
        <v>23</v>
      </c>
      <c r="E1297" t="s">
        <v>158</v>
      </c>
      <c r="F1297">
        <v>355.82</v>
      </c>
      <c r="G1297" t="s">
        <v>35</v>
      </c>
      <c r="H1297" t="s">
        <v>12</v>
      </c>
    </row>
    <row r="1298" spans="1:8" hidden="1" x14ac:dyDescent="0.25">
      <c r="A1298" t="s">
        <v>70</v>
      </c>
      <c r="B1298" t="s">
        <v>122</v>
      </c>
      <c r="C1298" t="s">
        <v>23</v>
      </c>
      <c r="D1298" t="s">
        <v>23</v>
      </c>
      <c r="E1298" t="s">
        <v>158</v>
      </c>
      <c r="F1298">
        <v>8.2800000000000011</v>
      </c>
    </row>
    <row r="1299" spans="1:8" hidden="1" x14ac:dyDescent="0.25">
      <c r="A1299" t="s">
        <v>46</v>
      </c>
      <c r="B1299" t="s">
        <v>47</v>
      </c>
      <c r="C1299" t="s">
        <v>167</v>
      </c>
      <c r="D1299" t="s">
        <v>19</v>
      </c>
      <c r="E1299" t="s">
        <v>158</v>
      </c>
      <c r="F1299">
        <v>125.9</v>
      </c>
      <c r="G1299" t="s">
        <v>47</v>
      </c>
      <c r="H1299" t="s">
        <v>12</v>
      </c>
    </row>
    <row r="1300" spans="1:8" hidden="1" x14ac:dyDescent="0.25">
      <c r="A1300" t="s">
        <v>46</v>
      </c>
      <c r="B1300" t="s">
        <v>47</v>
      </c>
      <c r="C1300" t="s">
        <v>167</v>
      </c>
      <c r="D1300" t="s">
        <v>18</v>
      </c>
      <c r="E1300" t="s">
        <v>158</v>
      </c>
      <c r="F1300">
        <v>68.539999999999992</v>
      </c>
      <c r="G1300" t="s">
        <v>47</v>
      </c>
      <c r="H1300" t="s">
        <v>12</v>
      </c>
    </row>
    <row r="1301" spans="1:8" hidden="1" x14ac:dyDescent="0.25">
      <c r="A1301" t="s">
        <v>46</v>
      </c>
      <c r="B1301" t="s">
        <v>47</v>
      </c>
      <c r="C1301" t="s">
        <v>139</v>
      </c>
      <c r="D1301" t="s">
        <v>27</v>
      </c>
      <c r="E1301" t="s">
        <v>158</v>
      </c>
      <c r="F1301">
        <v>120.8</v>
      </c>
      <c r="G1301" t="s">
        <v>47</v>
      </c>
      <c r="H1301" t="s">
        <v>12</v>
      </c>
    </row>
    <row r="1302" spans="1:8" hidden="1" x14ac:dyDescent="0.25">
      <c r="A1302" t="s">
        <v>70</v>
      </c>
      <c r="B1302" t="s">
        <v>121</v>
      </c>
      <c r="C1302" t="s">
        <v>27</v>
      </c>
      <c r="D1302" t="s">
        <v>22</v>
      </c>
      <c r="E1302" t="s">
        <v>158</v>
      </c>
      <c r="F1302">
        <v>145.93</v>
      </c>
      <c r="G1302" t="s">
        <v>121</v>
      </c>
      <c r="H1302" t="s">
        <v>12</v>
      </c>
    </row>
    <row r="1303" spans="1:8" hidden="1" x14ac:dyDescent="0.25">
      <c r="A1303" t="s">
        <v>46</v>
      </c>
      <c r="B1303" t="s">
        <v>47</v>
      </c>
      <c r="C1303" t="s">
        <v>139</v>
      </c>
      <c r="D1303" t="s">
        <v>22</v>
      </c>
      <c r="E1303" t="s">
        <v>158</v>
      </c>
      <c r="F1303">
        <v>258.41000000000003</v>
      </c>
      <c r="G1303" t="s">
        <v>47</v>
      </c>
      <c r="H1303" t="s">
        <v>12</v>
      </c>
    </row>
    <row r="1304" spans="1:8" hidden="1" x14ac:dyDescent="0.25">
      <c r="A1304" t="s">
        <v>13</v>
      </c>
      <c r="B1304" t="s">
        <v>34</v>
      </c>
      <c r="C1304" t="s">
        <v>10</v>
      </c>
      <c r="D1304" t="s">
        <v>10</v>
      </c>
      <c r="E1304" t="s">
        <v>158</v>
      </c>
      <c r="F1304">
        <v>112.3</v>
      </c>
    </row>
    <row r="1305" spans="1:8" hidden="1" x14ac:dyDescent="0.25">
      <c r="A1305" t="s">
        <v>13</v>
      </c>
      <c r="B1305" t="s">
        <v>35</v>
      </c>
      <c r="C1305" t="s">
        <v>40</v>
      </c>
      <c r="D1305" t="s">
        <v>26</v>
      </c>
      <c r="E1305" t="s">
        <v>158</v>
      </c>
      <c r="F1305">
        <v>53.18</v>
      </c>
      <c r="G1305" t="s">
        <v>35</v>
      </c>
      <c r="H1305" t="s">
        <v>12</v>
      </c>
    </row>
    <row r="1306" spans="1:8" hidden="1" x14ac:dyDescent="0.25">
      <c r="A1306" t="s">
        <v>70</v>
      </c>
      <c r="B1306" t="s">
        <v>121</v>
      </c>
      <c r="C1306" t="s">
        <v>27</v>
      </c>
      <c r="D1306" t="s">
        <v>27</v>
      </c>
      <c r="E1306" t="s">
        <v>158</v>
      </c>
      <c r="F1306">
        <v>709.74</v>
      </c>
      <c r="G1306" t="s">
        <v>121</v>
      </c>
      <c r="H1306" t="s">
        <v>12</v>
      </c>
    </row>
    <row r="1307" spans="1:8" hidden="1" x14ac:dyDescent="0.25">
      <c r="A1307" t="s">
        <v>46</v>
      </c>
      <c r="B1307" t="s">
        <v>168</v>
      </c>
      <c r="C1307" t="s">
        <v>169</v>
      </c>
      <c r="D1307" t="s">
        <v>10</v>
      </c>
      <c r="E1307" t="s">
        <v>158</v>
      </c>
      <c r="F1307">
        <v>457.6</v>
      </c>
    </row>
    <row r="1308" spans="1:8" hidden="1" x14ac:dyDescent="0.25">
      <c r="A1308" t="s">
        <v>46</v>
      </c>
      <c r="B1308" t="s">
        <v>111</v>
      </c>
      <c r="C1308" t="s">
        <v>140</v>
      </c>
      <c r="D1308" t="s">
        <v>21</v>
      </c>
      <c r="E1308" t="s">
        <v>158</v>
      </c>
      <c r="F1308">
        <v>119.5</v>
      </c>
    </row>
    <row r="1309" spans="1:8" hidden="1" x14ac:dyDescent="0.25">
      <c r="A1309" t="s">
        <v>46</v>
      </c>
      <c r="B1309" t="s">
        <v>111</v>
      </c>
      <c r="C1309" t="s">
        <v>140</v>
      </c>
      <c r="D1309" t="s">
        <v>26</v>
      </c>
      <c r="E1309" t="s">
        <v>158</v>
      </c>
      <c r="F1309">
        <v>71.930000000000007</v>
      </c>
    </row>
    <row r="1310" spans="1:8" hidden="1" x14ac:dyDescent="0.25">
      <c r="A1310" t="s">
        <v>46</v>
      </c>
      <c r="B1310" t="s">
        <v>111</v>
      </c>
      <c r="C1310" t="s">
        <v>140</v>
      </c>
      <c r="D1310" t="s">
        <v>24</v>
      </c>
      <c r="E1310" t="s">
        <v>158</v>
      </c>
      <c r="F1310">
        <v>25.11</v>
      </c>
    </row>
    <row r="1311" spans="1:8" hidden="1" x14ac:dyDescent="0.25">
      <c r="A1311" t="s">
        <v>46</v>
      </c>
      <c r="B1311" t="s">
        <v>111</v>
      </c>
      <c r="C1311" t="s">
        <v>140</v>
      </c>
      <c r="D1311" t="s">
        <v>15</v>
      </c>
      <c r="E1311" t="s">
        <v>158</v>
      </c>
      <c r="F1311">
        <v>31.18</v>
      </c>
    </row>
    <row r="1312" spans="1:8" hidden="1" x14ac:dyDescent="0.25">
      <c r="A1312" t="s">
        <v>13</v>
      </c>
      <c r="B1312" t="s">
        <v>153</v>
      </c>
      <c r="C1312" t="s">
        <v>32</v>
      </c>
      <c r="D1312" t="s">
        <v>30</v>
      </c>
      <c r="E1312" t="s">
        <v>158</v>
      </c>
      <c r="F1312">
        <v>8.1300000000000008</v>
      </c>
    </row>
    <row r="1313" spans="1:8" hidden="1" x14ac:dyDescent="0.25">
      <c r="A1313" t="s">
        <v>46</v>
      </c>
      <c r="B1313" t="s">
        <v>111</v>
      </c>
      <c r="C1313" t="s">
        <v>140</v>
      </c>
      <c r="D1313" t="s">
        <v>30</v>
      </c>
      <c r="E1313" t="s">
        <v>158</v>
      </c>
      <c r="F1313">
        <v>37.700000000000003</v>
      </c>
    </row>
    <row r="1314" spans="1:8" hidden="1" x14ac:dyDescent="0.25">
      <c r="A1314" t="s">
        <v>46</v>
      </c>
      <c r="B1314" t="s">
        <v>111</v>
      </c>
      <c r="C1314" t="s">
        <v>140</v>
      </c>
      <c r="D1314" t="s">
        <v>23</v>
      </c>
      <c r="E1314" t="s">
        <v>158</v>
      </c>
      <c r="F1314">
        <v>85.2</v>
      </c>
    </row>
    <row r="1315" spans="1:8" hidden="1" x14ac:dyDescent="0.25">
      <c r="A1315" t="s">
        <v>46</v>
      </c>
      <c r="B1315" t="s">
        <v>47</v>
      </c>
      <c r="C1315" t="s">
        <v>142</v>
      </c>
      <c r="D1315" t="s">
        <v>23</v>
      </c>
      <c r="E1315" t="s">
        <v>158</v>
      </c>
      <c r="F1315">
        <v>130.76</v>
      </c>
      <c r="G1315" t="s">
        <v>47</v>
      </c>
      <c r="H1315" t="s">
        <v>12</v>
      </c>
    </row>
    <row r="1316" spans="1:8" hidden="1" x14ac:dyDescent="0.25">
      <c r="A1316" t="s">
        <v>46</v>
      </c>
      <c r="B1316" t="s">
        <v>47</v>
      </c>
      <c r="C1316" t="s">
        <v>142</v>
      </c>
      <c r="D1316" t="s">
        <v>15</v>
      </c>
      <c r="E1316" t="s">
        <v>158</v>
      </c>
      <c r="F1316">
        <v>36.299999999999997</v>
      </c>
      <c r="G1316" t="s">
        <v>47</v>
      </c>
      <c r="H1316" t="s">
        <v>12</v>
      </c>
    </row>
    <row r="1317" spans="1:8" hidden="1" x14ac:dyDescent="0.25">
      <c r="A1317" t="s">
        <v>13</v>
      </c>
      <c r="B1317" t="s">
        <v>57</v>
      </c>
      <c r="C1317" t="s">
        <v>10</v>
      </c>
      <c r="D1317" t="s">
        <v>10</v>
      </c>
      <c r="E1317" t="s">
        <v>158</v>
      </c>
      <c r="F1317">
        <v>149.13999999999999</v>
      </c>
    </row>
    <row r="1318" spans="1:8" hidden="1" x14ac:dyDescent="0.25">
      <c r="A1318" t="s">
        <v>70</v>
      </c>
      <c r="B1318" t="s">
        <v>124</v>
      </c>
      <c r="C1318" t="s">
        <v>23</v>
      </c>
      <c r="D1318" t="s">
        <v>27</v>
      </c>
      <c r="E1318" t="s">
        <v>158</v>
      </c>
      <c r="F1318">
        <v>47.26</v>
      </c>
    </row>
    <row r="1319" spans="1:8" hidden="1" x14ac:dyDescent="0.25">
      <c r="A1319" t="s">
        <v>13</v>
      </c>
      <c r="B1319" t="s">
        <v>35</v>
      </c>
      <c r="C1319" t="s">
        <v>24</v>
      </c>
      <c r="D1319" t="s">
        <v>24</v>
      </c>
      <c r="E1319" t="s">
        <v>158</v>
      </c>
      <c r="F1319">
        <v>235.34</v>
      </c>
      <c r="G1319" t="s">
        <v>35</v>
      </c>
      <c r="H1319" t="s">
        <v>12</v>
      </c>
    </row>
    <row r="1320" spans="1:8" hidden="1" x14ac:dyDescent="0.25">
      <c r="A1320" t="s">
        <v>13</v>
      </c>
      <c r="B1320" t="s">
        <v>57</v>
      </c>
      <c r="C1320" t="s">
        <v>23</v>
      </c>
      <c r="D1320" t="s">
        <v>23</v>
      </c>
      <c r="E1320" t="s">
        <v>158</v>
      </c>
      <c r="F1320">
        <v>355.82</v>
      </c>
    </row>
    <row r="1321" spans="1:8" hidden="1" x14ac:dyDescent="0.25">
      <c r="A1321" t="s">
        <v>70</v>
      </c>
      <c r="B1321" t="s">
        <v>132</v>
      </c>
      <c r="C1321" t="s">
        <v>23</v>
      </c>
      <c r="D1321" t="s">
        <v>23</v>
      </c>
      <c r="E1321" t="s">
        <v>158</v>
      </c>
      <c r="F1321">
        <v>51.256799999999998</v>
      </c>
    </row>
    <row r="1322" spans="1:8" hidden="1" x14ac:dyDescent="0.25">
      <c r="A1322" t="s">
        <v>70</v>
      </c>
      <c r="B1322" t="s">
        <v>122</v>
      </c>
      <c r="C1322" t="s">
        <v>25</v>
      </c>
      <c r="D1322" t="s">
        <v>26</v>
      </c>
      <c r="E1322" t="s">
        <v>158</v>
      </c>
      <c r="F1322">
        <v>63.7</v>
      </c>
    </row>
    <row r="1323" spans="1:8" hidden="1" x14ac:dyDescent="0.25">
      <c r="A1323" t="s">
        <v>70</v>
      </c>
      <c r="B1323" t="s">
        <v>122</v>
      </c>
      <c r="C1323" t="s">
        <v>84</v>
      </c>
      <c r="D1323" t="s">
        <v>22</v>
      </c>
      <c r="E1323" t="s">
        <v>158</v>
      </c>
      <c r="F1323">
        <v>7.57</v>
      </c>
    </row>
    <row r="1324" spans="1:8" hidden="1" x14ac:dyDescent="0.25">
      <c r="A1324" t="s">
        <v>70</v>
      </c>
      <c r="B1324" t="s">
        <v>121</v>
      </c>
      <c r="C1324" t="s">
        <v>27</v>
      </c>
      <c r="D1324" t="s">
        <v>30</v>
      </c>
      <c r="E1324" t="s">
        <v>158</v>
      </c>
      <c r="F1324">
        <v>36.72</v>
      </c>
      <c r="G1324" t="s">
        <v>121</v>
      </c>
      <c r="H1324" t="s">
        <v>12</v>
      </c>
    </row>
    <row r="1325" spans="1:8" hidden="1" x14ac:dyDescent="0.25">
      <c r="A1325" t="s">
        <v>70</v>
      </c>
      <c r="B1325" t="s">
        <v>132</v>
      </c>
      <c r="C1325" t="s">
        <v>10</v>
      </c>
      <c r="D1325" t="s">
        <v>10</v>
      </c>
      <c r="E1325" t="s">
        <v>158</v>
      </c>
      <c r="F1325">
        <v>450.98</v>
      </c>
    </row>
    <row r="1326" spans="1:8" hidden="1" x14ac:dyDescent="0.25">
      <c r="A1326" t="s">
        <v>70</v>
      </c>
      <c r="B1326" t="s">
        <v>122</v>
      </c>
      <c r="C1326" t="s">
        <v>37</v>
      </c>
      <c r="D1326" t="s">
        <v>22</v>
      </c>
      <c r="E1326" t="s">
        <v>158</v>
      </c>
      <c r="F1326">
        <v>58.58</v>
      </c>
    </row>
    <row r="1327" spans="1:8" hidden="1" x14ac:dyDescent="0.25">
      <c r="A1327" t="s">
        <v>13</v>
      </c>
      <c r="B1327" t="s">
        <v>35</v>
      </c>
      <c r="C1327" t="s">
        <v>22</v>
      </c>
      <c r="D1327" t="s">
        <v>23</v>
      </c>
      <c r="E1327" t="s">
        <v>158</v>
      </c>
      <c r="F1327">
        <v>73.759999999999991</v>
      </c>
      <c r="G1327" t="s">
        <v>35</v>
      </c>
      <c r="H1327" t="s">
        <v>12</v>
      </c>
    </row>
    <row r="1328" spans="1:8" hidden="1" x14ac:dyDescent="0.25">
      <c r="A1328" t="s">
        <v>13</v>
      </c>
      <c r="B1328" t="s">
        <v>56</v>
      </c>
      <c r="C1328" t="s">
        <v>10</v>
      </c>
      <c r="D1328" t="s">
        <v>10</v>
      </c>
      <c r="E1328" t="s">
        <v>158</v>
      </c>
      <c r="F1328">
        <v>248.05</v>
      </c>
    </row>
    <row r="1329" spans="1:8" hidden="1" x14ac:dyDescent="0.25">
      <c r="A1329" t="s">
        <v>70</v>
      </c>
      <c r="B1329" t="s">
        <v>124</v>
      </c>
      <c r="C1329" t="s">
        <v>15</v>
      </c>
      <c r="D1329" t="s">
        <v>26</v>
      </c>
      <c r="E1329" t="s">
        <v>158</v>
      </c>
      <c r="F1329">
        <v>113.72</v>
      </c>
    </row>
    <row r="1330" spans="1:8" hidden="1" x14ac:dyDescent="0.25">
      <c r="A1330" t="s">
        <v>13</v>
      </c>
      <c r="B1330" t="s">
        <v>56</v>
      </c>
      <c r="C1330" t="s">
        <v>23</v>
      </c>
      <c r="D1330" t="s">
        <v>23</v>
      </c>
      <c r="E1330" t="s">
        <v>158</v>
      </c>
      <c r="F1330">
        <v>67.88</v>
      </c>
    </row>
    <row r="1331" spans="1:8" hidden="1" x14ac:dyDescent="0.25">
      <c r="A1331" t="s">
        <v>70</v>
      </c>
      <c r="B1331" t="s">
        <v>122</v>
      </c>
      <c r="C1331" t="s">
        <v>37</v>
      </c>
      <c r="D1331" t="s">
        <v>10</v>
      </c>
      <c r="E1331" t="s">
        <v>158</v>
      </c>
      <c r="F1331">
        <v>4.68</v>
      </c>
    </row>
    <row r="1332" spans="1:8" hidden="1" x14ac:dyDescent="0.25">
      <c r="A1332" t="s">
        <v>46</v>
      </c>
      <c r="B1332" t="s">
        <v>168</v>
      </c>
      <c r="C1332" t="s">
        <v>169</v>
      </c>
      <c r="D1332" t="s">
        <v>27</v>
      </c>
      <c r="E1332" t="s">
        <v>158</v>
      </c>
      <c r="F1332">
        <v>367.74</v>
      </c>
    </row>
    <row r="1333" spans="1:8" hidden="1" x14ac:dyDescent="0.25">
      <c r="A1333" t="s">
        <v>46</v>
      </c>
      <c r="B1333" t="s">
        <v>168</v>
      </c>
      <c r="C1333" t="s">
        <v>169</v>
      </c>
      <c r="D1333" t="s">
        <v>21</v>
      </c>
      <c r="E1333" t="s">
        <v>158</v>
      </c>
      <c r="F1333">
        <v>81.400000000000006</v>
      </c>
    </row>
    <row r="1334" spans="1:8" hidden="1" x14ac:dyDescent="0.25">
      <c r="A1334" t="s">
        <v>46</v>
      </c>
      <c r="B1334" t="s">
        <v>168</v>
      </c>
      <c r="C1334" t="s">
        <v>169</v>
      </c>
      <c r="D1334" t="s">
        <v>24</v>
      </c>
      <c r="E1334" t="s">
        <v>158</v>
      </c>
      <c r="F1334">
        <v>110.88</v>
      </c>
    </row>
    <row r="1335" spans="1:8" hidden="1" x14ac:dyDescent="0.25">
      <c r="A1335" t="s">
        <v>46</v>
      </c>
      <c r="B1335" t="s">
        <v>168</v>
      </c>
      <c r="C1335" t="s">
        <v>169</v>
      </c>
      <c r="D1335" t="s">
        <v>30</v>
      </c>
      <c r="E1335" t="s">
        <v>158</v>
      </c>
      <c r="F1335">
        <v>141</v>
      </c>
    </row>
    <row r="1336" spans="1:8" hidden="1" x14ac:dyDescent="0.25">
      <c r="A1336" t="s">
        <v>46</v>
      </c>
      <c r="B1336" t="s">
        <v>168</v>
      </c>
      <c r="C1336" t="s">
        <v>169</v>
      </c>
      <c r="D1336" t="s">
        <v>23</v>
      </c>
      <c r="E1336" t="s">
        <v>158</v>
      </c>
      <c r="F1336">
        <v>106.3</v>
      </c>
    </row>
    <row r="1337" spans="1:8" hidden="1" x14ac:dyDescent="0.25">
      <c r="A1337" t="s">
        <v>46</v>
      </c>
      <c r="B1337" t="s">
        <v>47</v>
      </c>
      <c r="C1337" t="s">
        <v>27</v>
      </c>
      <c r="D1337" t="s">
        <v>27</v>
      </c>
      <c r="E1337" t="s">
        <v>158</v>
      </c>
      <c r="F1337">
        <v>187.23</v>
      </c>
      <c r="G1337" t="s">
        <v>47</v>
      </c>
      <c r="H1337" t="s">
        <v>12</v>
      </c>
    </row>
    <row r="1338" spans="1:8" hidden="1" x14ac:dyDescent="0.25">
      <c r="A1338" t="s">
        <v>70</v>
      </c>
      <c r="B1338" t="s">
        <v>132</v>
      </c>
      <c r="C1338" t="s">
        <v>22</v>
      </c>
      <c r="D1338" t="s">
        <v>22</v>
      </c>
      <c r="E1338" t="s">
        <v>158</v>
      </c>
      <c r="F1338">
        <v>35.281199999999998</v>
      </c>
    </row>
    <row r="1339" spans="1:8" hidden="1" x14ac:dyDescent="0.25">
      <c r="A1339" t="s">
        <v>13</v>
      </c>
      <c r="B1339" t="s">
        <v>76</v>
      </c>
      <c r="C1339" t="s">
        <v>40</v>
      </c>
      <c r="D1339" t="s">
        <v>26</v>
      </c>
      <c r="E1339" t="s">
        <v>158</v>
      </c>
      <c r="F1339">
        <v>53.18</v>
      </c>
    </row>
    <row r="1340" spans="1:8" hidden="1" x14ac:dyDescent="0.25">
      <c r="A1340" t="s">
        <v>13</v>
      </c>
      <c r="B1340" t="s">
        <v>76</v>
      </c>
      <c r="C1340" t="s">
        <v>40</v>
      </c>
      <c r="D1340" t="s">
        <v>24</v>
      </c>
      <c r="E1340" t="s">
        <v>158</v>
      </c>
      <c r="F1340">
        <v>20.010000000000002</v>
      </c>
    </row>
    <row r="1341" spans="1:8" hidden="1" x14ac:dyDescent="0.25">
      <c r="A1341" t="s">
        <v>70</v>
      </c>
      <c r="B1341" t="s">
        <v>130</v>
      </c>
      <c r="C1341" t="s">
        <v>18</v>
      </c>
      <c r="D1341" t="s">
        <v>18</v>
      </c>
      <c r="E1341" t="s">
        <v>158</v>
      </c>
      <c r="F1341">
        <v>147.05000000000001</v>
      </c>
    </row>
    <row r="1342" spans="1:8" hidden="1" x14ac:dyDescent="0.25">
      <c r="A1342" t="s">
        <v>13</v>
      </c>
      <c r="B1342" t="s">
        <v>75</v>
      </c>
      <c r="C1342" t="s">
        <v>27</v>
      </c>
      <c r="D1342" t="s">
        <v>27</v>
      </c>
      <c r="E1342" t="s">
        <v>158</v>
      </c>
      <c r="F1342">
        <v>593.46</v>
      </c>
    </row>
    <row r="1343" spans="1:8" hidden="1" x14ac:dyDescent="0.25">
      <c r="A1343" t="s">
        <v>107</v>
      </c>
      <c r="B1343" t="s">
        <v>114</v>
      </c>
      <c r="C1343" t="s">
        <v>21</v>
      </c>
      <c r="D1343" t="s">
        <v>21</v>
      </c>
      <c r="E1343" t="s">
        <v>158</v>
      </c>
      <c r="F1343">
        <v>621.86</v>
      </c>
    </row>
    <row r="1344" spans="1:8" hidden="1" x14ac:dyDescent="0.25">
      <c r="A1344" t="s">
        <v>70</v>
      </c>
      <c r="B1344" t="s">
        <v>125</v>
      </c>
      <c r="C1344" t="s">
        <v>17</v>
      </c>
      <c r="D1344" t="s">
        <v>17</v>
      </c>
      <c r="E1344" t="s">
        <v>158</v>
      </c>
      <c r="F1344">
        <v>194.16</v>
      </c>
      <c r="G1344" t="s">
        <v>125</v>
      </c>
      <c r="H1344" t="s">
        <v>12</v>
      </c>
    </row>
    <row r="1345" spans="1:8" hidden="1" x14ac:dyDescent="0.25">
      <c r="A1345" t="s">
        <v>49</v>
      </c>
      <c r="B1345" t="s">
        <v>52</v>
      </c>
      <c r="C1345" t="s">
        <v>25</v>
      </c>
      <c r="D1345" t="s">
        <v>26</v>
      </c>
      <c r="E1345" t="s">
        <v>158</v>
      </c>
      <c r="F1345">
        <v>64</v>
      </c>
    </row>
    <row r="1346" spans="1:8" hidden="1" x14ac:dyDescent="0.25">
      <c r="A1346" t="s">
        <v>107</v>
      </c>
      <c r="B1346" t="s">
        <v>114</v>
      </c>
      <c r="C1346" t="s">
        <v>40</v>
      </c>
      <c r="D1346" t="s">
        <v>26</v>
      </c>
      <c r="E1346" t="s">
        <v>158</v>
      </c>
      <c r="F1346">
        <v>93.18</v>
      </c>
    </row>
    <row r="1347" spans="1:8" hidden="1" x14ac:dyDescent="0.25">
      <c r="A1347" t="s">
        <v>13</v>
      </c>
      <c r="B1347" t="s">
        <v>80</v>
      </c>
      <c r="C1347" t="s">
        <v>10</v>
      </c>
      <c r="D1347" t="s">
        <v>10</v>
      </c>
      <c r="E1347" t="s">
        <v>158</v>
      </c>
      <c r="F1347">
        <v>248.05</v>
      </c>
    </row>
    <row r="1348" spans="1:8" hidden="1" x14ac:dyDescent="0.25">
      <c r="A1348" t="s">
        <v>13</v>
      </c>
      <c r="B1348" t="s">
        <v>80</v>
      </c>
      <c r="C1348" t="s">
        <v>23</v>
      </c>
      <c r="D1348" t="s">
        <v>23</v>
      </c>
      <c r="E1348" t="s">
        <v>158</v>
      </c>
      <c r="F1348">
        <v>67.88</v>
      </c>
    </row>
    <row r="1349" spans="1:8" hidden="1" x14ac:dyDescent="0.25">
      <c r="A1349" t="s">
        <v>107</v>
      </c>
      <c r="B1349" t="s">
        <v>114</v>
      </c>
      <c r="C1349" t="s">
        <v>24</v>
      </c>
      <c r="D1349" t="s">
        <v>21</v>
      </c>
      <c r="E1349" t="s">
        <v>158</v>
      </c>
      <c r="F1349">
        <v>41.29</v>
      </c>
    </row>
    <row r="1350" spans="1:8" hidden="1" x14ac:dyDescent="0.25">
      <c r="A1350" t="s">
        <v>70</v>
      </c>
      <c r="B1350" t="s">
        <v>130</v>
      </c>
      <c r="C1350" t="s">
        <v>22</v>
      </c>
      <c r="D1350" t="s">
        <v>23</v>
      </c>
      <c r="E1350" t="s">
        <v>158</v>
      </c>
      <c r="F1350">
        <v>123.98</v>
      </c>
    </row>
    <row r="1351" spans="1:8" hidden="1" x14ac:dyDescent="0.25">
      <c r="A1351" t="s">
        <v>107</v>
      </c>
      <c r="B1351" t="s">
        <v>114</v>
      </c>
      <c r="C1351" t="s">
        <v>24</v>
      </c>
      <c r="D1351" t="s">
        <v>24</v>
      </c>
      <c r="E1351" t="s">
        <v>158</v>
      </c>
      <c r="F1351">
        <v>274.10000000000002</v>
      </c>
    </row>
    <row r="1352" spans="1:8" hidden="1" x14ac:dyDescent="0.25">
      <c r="A1352" t="s">
        <v>13</v>
      </c>
      <c r="B1352" t="s">
        <v>80</v>
      </c>
      <c r="C1352" t="s">
        <v>30</v>
      </c>
      <c r="D1352" t="s">
        <v>30</v>
      </c>
      <c r="E1352" t="s">
        <v>158</v>
      </c>
      <c r="F1352">
        <v>32.659999999999997</v>
      </c>
    </row>
    <row r="1353" spans="1:8" hidden="1" x14ac:dyDescent="0.25">
      <c r="A1353" t="s">
        <v>107</v>
      </c>
      <c r="B1353" t="s">
        <v>114</v>
      </c>
      <c r="C1353" t="s">
        <v>22</v>
      </c>
      <c r="D1353" t="s">
        <v>22</v>
      </c>
      <c r="E1353" t="s">
        <v>158</v>
      </c>
      <c r="F1353">
        <v>922</v>
      </c>
    </row>
    <row r="1354" spans="1:8" hidden="1" x14ac:dyDescent="0.25">
      <c r="A1354" t="s">
        <v>13</v>
      </c>
      <c r="B1354" t="s">
        <v>80</v>
      </c>
      <c r="C1354" t="s">
        <v>30</v>
      </c>
      <c r="D1354" t="s">
        <v>22</v>
      </c>
      <c r="E1354" t="s">
        <v>158</v>
      </c>
      <c r="F1354">
        <v>36.61</v>
      </c>
    </row>
    <row r="1355" spans="1:8" hidden="1" x14ac:dyDescent="0.25">
      <c r="A1355" t="s">
        <v>49</v>
      </c>
      <c r="B1355" t="s">
        <v>53</v>
      </c>
      <c r="C1355" t="s">
        <v>10</v>
      </c>
      <c r="D1355" t="s">
        <v>10</v>
      </c>
      <c r="E1355" t="s">
        <v>158</v>
      </c>
      <c r="F1355">
        <v>149.13999999999999</v>
      </c>
      <c r="G1355" t="s">
        <v>53</v>
      </c>
      <c r="H1355" t="s">
        <v>12</v>
      </c>
    </row>
    <row r="1356" spans="1:8" hidden="1" x14ac:dyDescent="0.25">
      <c r="A1356" t="s">
        <v>107</v>
      </c>
      <c r="B1356" t="s">
        <v>114</v>
      </c>
      <c r="C1356" t="s">
        <v>19</v>
      </c>
      <c r="D1356" t="s">
        <v>26</v>
      </c>
      <c r="E1356" t="s">
        <v>158</v>
      </c>
      <c r="F1356">
        <v>139.91999999999999</v>
      </c>
    </row>
    <row r="1357" spans="1:8" hidden="1" x14ac:dyDescent="0.25">
      <c r="A1357" t="s">
        <v>13</v>
      </c>
      <c r="B1357" t="s">
        <v>41</v>
      </c>
      <c r="C1357" t="s">
        <v>32</v>
      </c>
      <c r="D1357" t="s">
        <v>30</v>
      </c>
      <c r="E1357" t="s">
        <v>158</v>
      </c>
      <c r="F1357">
        <v>8.1300000000000008</v>
      </c>
    </row>
    <row r="1358" spans="1:8" hidden="1" x14ac:dyDescent="0.25">
      <c r="A1358" t="s">
        <v>70</v>
      </c>
      <c r="B1358" t="s">
        <v>130</v>
      </c>
      <c r="C1358" t="s">
        <v>22</v>
      </c>
      <c r="D1358" t="s">
        <v>22</v>
      </c>
      <c r="E1358" t="s">
        <v>158</v>
      </c>
      <c r="F1358">
        <v>294.01</v>
      </c>
    </row>
    <row r="1359" spans="1:8" hidden="1" x14ac:dyDescent="0.25">
      <c r="A1359" t="s">
        <v>70</v>
      </c>
      <c r="B1359" t="s">
        <v>130</v>
      </c>
      <c r="C1359" t="s">
        <v>24</v>
      </c>
      <c r="D1359" t="s">
        <v>15</v>
      </c>
      <c r="E1359" t="s">
        <v>158</v>
      </c>
      <c r="F1359">
        <v>90.09</v>
      </c>
    </row>
    <row r="1360" spans="1:8" hidden="1" x14ac:dyDescent="0.25">
      <c r="A1360" t="s">
        <v>107</v>
      </c>
      <c r="B1360" t="s">
        <v>114</v>
      </c>
      <c r="C1360" t="s">
        <v>18</v>
      </c>
      <c r="D1360" t="s">
        <v>24</v>
      </c>
      <c r="E1360" t="s">
        <v>158</v>
      </c>
      <c r="F1360">
        <v>385.59</v>
      </c>
    </row>
    <row r="1361" spans="1:8" hidden="1" x14ac:dyDescent="0.25">
      <c r="A1361" t="s">
        <v>70</v>
      </c>
      <c r="B1361" t="s">
        <v>125</v>
      </c>
      <c r="C1361" t="s">
        <v>17</v>
      </c>
      <c r="D1361" t="s">
        <v>23</v>
      </c>
      <c r="E1361" t="s">
        <v>158</v>
      </c>
      <c r="F1361">
        <v>291.39</v>
      </c>
      <c r="G1361" t="s">
        <v>125</v>
      </c>
      <c r="H1361" t="s">
        <v>12</v>
      </c>
    </row>
    <row r="1362" spans="1:8" hidden="1" x14ac:dyDescent="0.25">
      <c r="A1362" t="s">
        <v>107</v>
      </c>
      <c r="B1362" t="s">
        <v>114</v>
      </c>
      <c r="C1362" t="s">
        <v>18</v>
      </c>
      <c r="D1362" t="s">
        <v>18</v>
      </c>
      <c r="E1362" t="s">
        <v>158</v>
      </c>
      <c r="F1362">
        <v>624.13</v>
      </c>
    </row>
    <row r="1363" spans="1:8" hidden="1" x14ac:dyDescent="0.25">
      <c r="A1363" t="s">
        <v>13</v>
      </c>
      <c r="B1363" t="s">
        <v>41</v>
      </c>
      <c r="C1363" t="s">
        <v>32</v>
      </c>
      <c r="D1363" t="s">
        <v>32</v>
      </c>
      <c r="E1363" t="s">
        <v>158</v>
      </c>
      <c r="F1363">
        <v>391.7</v>
      </c>
    </row>
    <row r="1364" spans="1:8" hidden="1" x14ac:dyDescent="0.25">
      <c r="A1364" t="s">
        <v>107</v>
      </c>
      <c r="B1364" t="s">
        <v>114</v>
      </c>
      <c r="C1364" t="s">
        <v>17</v>
      </c>
      <c r="D1364" t="s">
        <v>17</v>
      </c>
      <c r="E1364" t="s">
        <v>158</v>
      </c>
      <c r="F1364">
        <v>246.37</v>
      </c>
    </row>
    <row r="1365" spans="1:8" hidden="1" x14ac:dyDescent="0.25">
      <c r="A1365" t="s">
        <v>13</v>
      </c>
      <c r="B1365" t="s">
        <v>79</v>
      </c>
      <c r="C1365" t="s">
        <v>10</v>
      </c>
      <c r="D1365" t="s">
        <v>10</v>
      </c>
      <c r="E1365" t="s">
        <v>158</v>
      </c>
      <c r="F1365">
        <v>112.3</v>
      </c>
    </row>
    <row r="1366" spans="1:8" hidden="1" x14ac:dyDescent="0.25">
      <c r="A1366" t="s">
        <v>49</v>
      </c>
      <c r="B1366" t="s">
        <v>53</v>
      </c>
      <c r="C1366" t="s">
        <v>21</v>
      </c>
      <c r="D1366" t="s">
        <v>21</v>
      </c>
      <c r="E1366" t="s">
        <v>158</v>
      </c>
      <c r="F1366">
        <v>300.49</v>
      </c>
      <c r="G1366" t="s">
        <v>53</v>
      </c>
      <c r="H1366" t="s">
        <v>12</v>
      </c>
    </row>
    <row r="1367" spans="1:8" hidden="1" x14ac:dyDescent="0.25">
      <c r="A1367" t="s">
        <v>107</v>
      </c>
      <c r="B1367" t="s">
        <v>114</v>
      </c>
      <c r="C1367" t="s">
        <v>16</v>
      </c>
      <c r="D1367" t="s">
        <v>16</v>
      </c>
      <c r="E1367" t="s">
        <v>158</v>
      </c>
      <c r="F1367">
        <v>413.74</v>
      </c>
    </row>
    <row r="1368" spans="1:8" hidden="1" x14ac:dyDescent="0.25">
      <c r="A1368" t="s">
        <v>70</v>
      </c>
      <c r="B1368" t="s">
        <v>125</v>
      </c>
      <c r="C1368" t="s">
        <v>17</v>
      </c>
      <c r="D1368" t="s">
        <v>10</v>
      </c>
      <c r="E1368" t="s">
        <v>158</v>
      </c>
      <c r="F1368">
        <v>4.01</v>
      </c>
      <c r="G1368" t="s">
        <v>125</v>
      </c>
      <c r="H1368" t="s">
        <v>12</v>
      </c>
    </row>
    <row r="1369" spans="1:8" hidden="1" x14ac:dyDescent="0.25">
      <c r="A1369" t="s">
        <v>70</v>
      </c>
      <c r="B1369" t="s">
        <v>130</v>
      </c>
      <c r="C1369" t="s">
        <v>24</v>
      </c>
      <c r="D1369" t="s">
        <v>24</v>
      </c>
      <c r="E1369" t="s">
        <v>158</v>
      </c>
      <c r="F1369">
        <v>64.92</v>
      </c>
    </row>
    <row r="1370" spans="1:8" hidden="1" x14ac:dyDescent="0.25">
      <c r="A1370" t="s">
        <v>107</v>
      </c>
      <c r="B1370" t="s">
        <v>114</v>
      </c>
      <c r="C1370" t="s">
        <v>25</v>
      </c>
      <c r="D1370" t="s">
        <v>26</v>
      </c>
      <c r="E1370" t="s">
        <v>158</v>
      </c>
      <c r="F1370">
        <v>76.400000000000006</v>
      </c>
    </row>
    <row r="1371" spans="1:8" hidden="1" x14ac:dyDescent="0.25">
      <c r="A1371" t="s">
        <v>107</v>
      </c>
      <c r="B1371" t="s">
        <v>114</v>
      </c>
      <c r="C1371" t="s">
        <v>15</v>
      </c>
      <c r="D1371" t="s">
        <v>15</v>
      </c>
      <c r="E1371" t="s">
        <v>158</v>
      </c>
      <c r="F1371">
        <v>275.45</v>
      </c>
    </row>
    <row r="1372" spans="1:8" hidden="1" x14ac:dyDescent="0.25">
      <c r="A1372" t="s">
        <v>49</v>
      </c>
      <c r="B1372" t="s">
        <v>52</v>
      </c>
      <c r="C1372" t="s">
        <v>37</v>
      </c>
      <c r="D1372" t="s">
        <v>18</v>
      </c>
      <c r="E1372" t="s">
        <v>158</v>
      </c>
      <c r="F1372">
        <v>64.34</v>
      </c>
    </row>
    <row r="1373" spans="1:8" hidden="1" x14ac:dyDescent="0.25">
      <c r="A1373" t="s">
        <v>107</v>
      </c>
      <c r="B1373" t="s">
        <v>114</v>
      </c>
      <c r="C1373" t="s">
        <v>27</v>
      </c>
      <c r="D1373" t="s">
        <v>32</v>
      </c>
      <c r="E1373" t="s">
        <v>158</v>
      </c>
      <c r="F1373">
        <v>163.96</v>
      </c>
    </row>
    <row r="1374" spans="1:8" hidden="1" x14ac:dyDescent="0.25">
      <c r="A1374" t="s">
        <v>13</v>
      </c>
      <c r="B1374" t="s">
        <v>75</v>
      </c>
      <c r="C1374" t="s">
        <v>159</v>
      </c>
      <c r="D1374" t="s">
        <v>26</v>
      </c>
      <c r="E1374" t="s">
        <v>158</v>
      </c>
      <c r="F1374">
        <v>39.72</v>
      </c>
    </row>
    <row r="1375" spans="1:8" hidden="1" x14ac:dyDescent="0.25">
      <c r="A1375" t="s">
        <v>81</v>
      </c>
      <c r="B1375" t="s">
        <v>68</v>
      </c>
      <c r="C1375" t="s">
        <v>15</v>
      </c>
      <c r="D1375" t="s">
        <v>19</v>
      </c>
      <c r="E1375" t="s">
        <v>158</v>
      </c>
      <c r="F1375">
        <v>1.77</v>
      </c>
    </row>
    <row r="1376" spans="1:8" hidden="1" x14ac:dyDescent="0.25">
      <c r="A1376" t="s">
        <v>70</v>
      </c>
      <c r="B1376" t="s">
        <v>125</v>
      </c>
      <c r="C1376" t="s">
        <v>84</v>
      </c>
      <c r="D1376" t="s">
        <v>22</v>
      </c>
      <c r="E1376" t="s">
        <v>158</v>
      </c>
      <c r="F1376">
        <v>35.82</v>
      </c>
      <c r="G1376" t="s">
        <v>125</v>
      </c>
      <c r="H1376" t="s">
        <v>12</v>
      </c>
    </row>
    <row r="1377" spans="1:8" hidden="1" x14ac:dyDescent="0.25">
      <c r="A1377" t="s">
        <v>81</v>
      </c>
      <c r="B1377" t="s">
        <v>150</v>
      </c>
      <c r="C1377" t="s">
        <v>37</v>
      </c>
      <c r="D1377" t="s">
        <v>18</v>
      </c>
      <c r="E1377" t="s">
        <v>158</v>
      </c>
      <c r="F1377">
        <v>35.58</v>
      </c>
    </row>
    <row r="1378" spans="1:8" hidden="1" x14ac:dyDescent="0.25">
      <c r="A1378" t="s">
        <v>81</v>
      </c>
      <c r="B1378" t="s">
        <v>150</v>
      </c>
      <c r="C1378" t="s">
        <v>15</v>
      </c>
      <c r="D1378" t="s">
        <v>16</v>
      </c>
      <c r="E1378" t="s">
        <v>158</v>
      </c>
      <c r="F1378">
        <v>0.2</v>
      </c>
    </row>
    <row r="1379" spans="1:8" hidden="1" x14ac:dyDescent="0.25">
      <c r="A1379" t="s">
        <v>46</v>
      </c>
      <c r="B1379" t="s">
        <v>47</v>
      </c>
      <c r="C1379" t="s">
        <v>139</v>
      </c>
      <c r="D1379" t="s">
        <v>30</v>
      </c>
      <c r="E1379" t="s">
        <v>158</v>
      </c>
      <c r="F1379">
        <v>145.77000000000001</v>
      </c>
      <c r="G1379" t="s">
        <v>47</v>
      </c>
      <c r="H1379" t="s">
        <v>12</v>
      </c>
    </row>
    <row r="1380" spans="1:8" hidden="1" x14ac:dyDescent="0.25">
      <c r="A1380" t="s">
        <v>13</v>
      </c>
      <c r="B1380" t="s">
        <v>75</v>
      </c>
      <c r="C1380" t="s">
        <v>23</v>
      </c>
      <c r="D1380" t="s">
        <v>23</v>
      </c>
      <c r="E1380" t="s">
        <v>158</v>
      </c>
      <c r="F1380">
        <v>355.82</v>
      </c>
    </row>
    <row r="1381" spans="1:8" hidden="1" x14ac:dyDescent="0.25">
      <c r="A1381" t="s">
        <v>70</v>
      </c>
      <c r="B1381" t="s">
        <v>130</v>
      </c>
      <c r="C1381" t="s">
        <v>15</v>
      </c>
      <c r="D1381" t="s">
        <v>15</v>
      </c>
      <c r="E1381" t="s">
        <v>158</v>
      </c>
      <c r="F1381">
        <v>94.93</v>
      </c>
    </row>
    <row r="1382" spans="1:8" hidden="1" x14ac:dyDescent="0.25">
      <c r="A1382" t="s">
        <v>107</v>
      </c>
      <c r="B1382" t="s">
        <v>118</v>
      </c>
      <c r="C1382" t="s">
        <v>32</v>
      </c>
      <c r="D1382" t="s">
        <v>32</v>
      </c>
      <c r="E1382" t="s">
        <v>158</v>
      </c>
      <c r="F1382">
        <v>107.42</v>
      </c>
    </row>
    <row r="1383" spans="1:8" hidden="1" x14ac:dyDescent="0.25">
      <c r="A1383" t="s">
        <v>49</v>
      </c>
      <c r="B1383" t="s">
        <v>51</v>
      </c>
      <c r="C1383" t="s">
        <v>40</v>
      </c>
      <c r="D1383" t="s">
        <v>24</v>
      </c>
      <c r="E1383" t="s">
        <v>158</v>
      </c>
      <c r="F1383">
        <v>20.010000000000002</v>
      </c>
      <c r="G1383" t="s">
        <v>51</v>
      </c>
      <c r="H1383" t="s">
        <v>12</v>
      </c>
    </row>
    <row r="1384" spans="1:8" hidden="1" x14ac:dyDescent="0.25">
      <c r="A1384" t="s">
        <v>13</v>
      </c>
      <c r="B1384" t="s">
        <v>75</v>
      </c>
      <c r="C1384" t="s">
        <v>30</v>
      </c>
      <c r="D1384" t="s">
        <v>30</v>
      </c>
      <c r="E1384" t="s">
        <v>158</v>
      </c>
      <c r="F1384">
        <v>231.18</v>
      </c>
    </row>
    <row r="1385" spans="1:8" hidden="1" x14ac:dyDescent="0.25">
      <c r="A1385" t="s">
        <v>70</v>
      </c>
      <c r="B1385" t="s">
        <v>125</v>
      </c>
      <c r="C1385" t="s">
        <v>24</v>
      </c>
      <c r="D1385" t="s">
        <v>21</v>
      </c>
      <c r="E1385" t="s">
        <v>158</v>
      </c>
      <c r="F1385">
        <v>439.26</v>
      </c>
      <c r="G1385" t="s">
        <v>125</v>
      </c>
      <c r="H1385" t="s">
        <v>12</v>
      </c>
    </row>
    <row r="1386" spans="1:8" hidden="1" x14ac:dyDescent="0.25">
      <c r="A1386" t="s">
        <v>70</v>
      </c>
      <c r="B1386" t="s">
        <v>121</v>
      </c>
      <c r="C1386" t="s">
        <v>30</v>
      </c>
      <c r="D1386" t="s">
        <v>22</v>
      </c>
      <c r="E1386" t="s">
        <v>158</v>
      </c>
      <c r="F1386">
        <v>1443</v>
      </c>
      <c r="G1386" t="s">
        <v>121</v>
      </c>
      <c r="H1386" t="s">
        <v>12</v>
      </c>
    </row>
    <row r="1387" spans="1:8" hidden="1" x14ac:dyDescent="0.25">
      <c r="A1387" t="s">
        <v>13</v>
      </c>
      <c r="B1387" t="s">
        <v>75</v>
      </c>
      <c r="C1387" t="s">
        <v>18</v>
      </c>
      <c r="D1387" t="s">
        <v>18</v>
      </c>
      <c r="E1387" t="s">
        <v>158</v>
      </c>
      <c r="F1387">
        <v>151.87</v>
      </c>
    </row>
    <row r="1388" spans="1:8" hidden="1" x14ac:dyDescent="0.25">
      <c r="A1388" t="s">
        <v>49</v>
      </c>
      <c r="B1388" t="s">
        <v>51</v>
      </c>
      <c r="C1388" t="s">
        <v>40</v>
      </c>
      <c r="D1388" t="s">
        <v>26</v>
      </c>
      <c r="E1388" t="s">
        <v>158</v>
      </c>
      <c r="F1388">
        <v>59.54</v>
      </c>
      <c r="G1388" t="s">
        <v>51</v>
      </c>
      <c r="H1388" t="s">
        <v>12</v>
      </c>
    </row>
    <row r="1389" spans="1:8" hidden="1" x14ac:dyDescent="0.25">
      <c r="A1389" t="s">
        <v>13</v>
      </c>
      <c r="B1389" t="s">
        <v>75</v>
      </c>
      <c r="C1389" t="s">
        <v>22</v>
      </c>
      <c r="D1389" t="s">
        <v>23</v>
      </c>
      <c r="E1389" t="s">
        <v>158</v>
      </c>
      <c r="F1389">
        <v>73.759999999999991</v>
      </c>
    </row>
    <row r="1390" spans="1:8" hidden="1" x14ac:dyDescent="0.25">
      <c r="A1390" t="s">
        <v>70</v>
      </c>
      <c r="B1390" t="s">
        <v>125</v>
      </c>
      <c r="C1390" t="s">
        <v>22</v>
      </c>
      <c r="D1390" t="s">
        <v>22</v>
      </c>
      <c r="E1390" t="s">
        <v>158</v>
      </c>
      <c r="F1390">
        <v>157.13</v>
      </c>
      <c r="G1390" t="s">
        <v>125</v>
      </c>
      <c r="H1390" t="s">
        <v>12</v>
      </c>
    </row>
    <row r="1391" spans="1:8" hidden="1" x14ac:dyDescent="0.25">
      <c r="A1391" t="s">
        <v>107</v>
      </c>
      <c r="B1391" t="s">
        <v>116</v>
      </c>
      <c r="C1391" t="s">
        <v>117</v>
      </c>
      <c r="D1391" t="s">
        <v>27</v>
      </c>
      <c r="E1391" t="s">
        <v>158</v>
      </c>
      <c r="F1391">
        <v>1081.02</v>
      </c>
    </row>
    <row r="1392" spans="1:8" hidden="1" x14ac:dyDescent="0.25">
      <c r="A1392" t="s">
        <v>13</v>
      </c>
      <c r="B1392" t="s">
        <v>75</v>
      </c>
      <c r="C1392" t="s">
        <v>24</v>
      </c>
      <c r="D1392" t="s">
        <v>24</v>
      </c>
      <c r="E1392" t="s">
        <v>158</v>
      </c>
      <c r="F1392">
        <v>235.34</v>
      </c>
    </row>
    <row r="1393" spans="1:8" hidden="1" x14ac:dyDescent="0.25">
      <c r="A1393" t="s">
        <v>70</v>
      </c>
      <c r="B1393" t="s">
        <v>130</v>
      </c>
      <c r="C1393" t="s">
        <v>16</v>
      </c>
      <c r="D1393" t="s">
        <v>16</v>
      </c>
      <c r="E1393" t="s">
        <v>158</v>
      </c>
      <c r="F1393">
        <v>200.52</v>
      </c>
    </row>
    <row r="1394" spans="1:8" hidden="1" x14ac:dyDescent="0.25">
      <c r="A1394" t="s">
        <v>107</v>
      </c>
      <c r="B1394" t="s">
        <v>116</v>
      </c>
      <c r="C1394" t="s">
        <v>117</v>
      </c>
      <c r="D1394" t="s">
        <v>32</v>
      </c>
      <c r="E1394" t="s">
        <v>158</v>
      </c>
      <c r="F1394">
        <v>564.9</v>
      </c>
    </row>
    <row r="1395" spans="1:8" hidden="1" x14ac:dyDescent="0.25">
      <c r="A1395" t="s">
        <v>13</v>
      </c>
      <c r="B1395" t="s">
        <v>75</v>
      </c>
      <c r="C1395" t="s">
        <v>40</v>
      </c>
      <c r="D1395" t="s">
        <v>24</v>
      </c>
      <c r="E1395" t="s">
        <v>158</v>
      </c>
      <c r="F1395">
        <v>20.010000000000002</v>
      </c>
    </row>
    <row r="1396" spans="1:8" hidden="1" x14ac:dyDescent="0.25">
      <c r="A1396" t="s">
        <v>107</v>
      </c>
      <c r="B1396" t="s">
        <v>115</v>
      </c>
      <c r="C1396" t="s">
        <v>37</v>
      </c>
      <c r="D1396" t="s">
        <v>18</v>
      </c>
      <c r="E1396" t="s">
        <v>158</v>
      </c>
      <c r="F1396">
        <v>67.12</v>
      </c>
    </row>
    <row r="1397" spans="1:8" hidden="1" x14ac:dyDescent="0.25">
      <c r="A1397" t="s">
        <v>13</v>
      </c>
      <c r="B1397" t="s">
        <v>75</v>
      </c>
      <c r="C1397" t="s">
        <v>40</v>
      </c>
      <c r="D1397" t="s">
        <v>26</v>
      </c>
      <c r="E1397" t="s">
        <v>158</v>
      </c>
      <c r="F1397">
        <v>53.18</v>
      </c>
    </row>
    <row r="1398" spans="1:8" hidden="1" x14ac:dyDescent="0.25">
      <c r="A1398" t="s">
        <v>13</v>
      </c>
      <c r="B1398" t="s">
        <v>33</v>
      </c>
      <c r="C1398" t="s">
        <v>159</v>
      </c>
      <c r="D1398" t="s">
        <v>26</v>
      </c>
      <c r="E1398" t="s">
        <v>158</v>
      </c>
      <c r="F1398">
        <v>18.668399999999998</v>
      </c>
    </row>
    <row r="1399" spans="1:8" hidden="1" x14ac:dyDescent="0.25">
      <c r="A1399" t="s">
        <v>13</v>
      </c>
      <c r="B1399" t="s">
        <v>33</v>
      </c>
      <c r="C1399" t="s">
        <v>10</v>
      </c>
      <c r="D1399" t="s">
        <v>10</v>
      </c>
      <c r="E1399" t="s">
        <v>158</v>
      </c>
      <c r="F1399">
        <v>239.83629999999999</v>
      </c>
    </row>
    <row r="1400" spans="1:8" hidden="1" x14ac:dyDescent="0.25">
      <c r="A1400" t="s">
        <v>107</v>
      </c>
      <c r="B1400" t="s">
        <v>114</v>
      </c>
      <c r="C1400" t="s">
        <v>27</v>
      </c>
      <c r="D1400" t="s">
        <v>27</v>
      </c>
      <c r="E1400" t="s">
        <v>158</v>
      </c>
      <c r="F1400">
        <v>335.33</v>
      </c>
    </row>
    <row r="1401" spans="1:8" hidden="1" x14ac:dyDescent="0.25">
      <c r="A1401" t="s">
        <v>13</v>
      </c>
      <c r="B1401" t="s">
        <v>75</v>
      </c>
      <c r="C1401" t="s">
        <v>21</v>
      </c>
      <c r="D1401" t="s">
        <v>21</v>
      </c>
      <c r="E1401" t="s">
        <v>158</v>
      </c>
      <c r="F1401">
        <v>300.49</v>
      </c>
    </row>
    <row r="1402" spans="1:8" hidden="1" x14ac:dyDescent="0.25">
      <c r="A1402" t="s">
        <v>70</v>
      </c>
      <c r="B1402" t="s">
        <v>130</v>
      </c>
      <c r="C1402" t="s">
        <v>17</v>
      </c>
      <c r="D1402" t="s">
        <v>17</v>
      </c>
      <c r="E1402" t="s">
        <v>158</v>
      </c>
      <c r="F1402">
        <v>187.62</v>
      </c>
    </row>
    <row r="1403" spans="1:8" hidden="1" x14ac:dyDescent="0.25">
      <c r="A1403" t="s">
        <v>70</v>
      </c>
      <c r="B1403" t="s">
        <v>125</v>
      </c>
      <c r="C1403" t="s">
        <v>22</v>
      </c>
      <c r="D1403" t="s">
        <v>23</v>
      </c>
      <c r="E1403" t="s">
        <v>158</v>
      </c>
      <c r="F1403">
        <v>183.1</v>
      </c>
      <c r="G1403" t="s">
        <v>125</v>
      </c>
      <c r="H1403" t="s">
        <v>12</v>
      </c>
    </row>
    <row r="1404" spans="1:8" hidden="1" x14ac:dyDescent="0.25">
      <c r="A1404" t="s">
        <v>70</v>
      </c>
      <c r="B1404" t="s">
        <v>121</v>
      </c>
      <c r="C1404" t="s">
        <v>30</v>
      </c>
      <c r="D1404" t="s">
        <v>30</v>
      </c>
      <c r="E1404" t="s">
        <v>158</v>
      </c>
      <c r="F1404">
        <v>737.49</v>
      </c>
      <c r="G1404" t="s">
        <v>121</v>
      </c>
      <c r="H1404" t="s">
        <v>12</v>
      </c>
    </row>
    <row r="1405" spans="1:8" hidden="1" x14ac:dyDescent="0.25">
      <c r="A1405" t="s">
        <v>107</v>
      </c>
      <c r="B1405" t="s">
        <v>114</v>
      </c>
      <c r="C1405" t="s">
        <v>30</v>
      </c>
      <c r="D1405" t="s">
        <v>22</v>
      </c>
      <c r="E1405" t="s">
        <v>158</v>
      </c>
      <c r="F1405">
        <v>36.61</v>
      </c>
    </row>
    <row r="1406" spans="1:8" hidden="1" x14ac:dyDescent="0.25">
      <c r="A1406" t="s">
        <v>107</v>
      </c>
      <c r="B1406" t="s">
        <v>114</v>
      </c>
      <c r="C1406" t="s">
        <v>30</v>
      </c>
      <c r="D1406" t="s">
        <v>30</v>
      </c>
      <c r="E1406" t="s">
        <v>158</v>
      </c>
      <c r="F1406">
        <v>643.92999999999995</v>
      </c>
    </row>
    <row r="1407" spans="1:8" hidden="1" x14ac:dyDescent="0.25">
      <c r="A1407" t="s">
        <v>70</v>
      </c>
      <c r="B1407" t="s">
        <v>131</v>
      </c>
      <c r="C1407" t="s">
        <v>10</v>
      </c>
      <c r="D1407" t="s">
        <v>10</v>
      </c>
      <c r="E1407" t="s">
        <v>158</v>
      </c>
      <c r="F1407">
        <v>487.26</v>
      </c>
    </row>
    <row r="1408" spans="1:8" hidden="1" x14ac:dyDescent="0.25">
      <c r="A1408" t="s">
        <v>70</v>
      </c>
      <c r="B1408" t="s">
        <v>131</v>
      </c>
      <c r="C1408" t="s">
        <v>23</v>
      </c>
      <c r="D1408" t="s">
        <v>10</v>
      </c>
      <c r="E1408" t="s">
        <v>158</v>
      </c>
      <c r="F1408">
        <v>285.11</v>
      </c>
    </row>
    <row r="1409" spans="1:8" hidden="1" x14ac:dyDescent="0.25">
      <c r="A1409" t="s">
        <v>107</v>
      </c>
      <c r="B1409" t="s">
        <v>108</v>
      </c>
      <c r="C1409" t="s">
        <v>18</v>
      </c>
      <c r="D1409" t="s">
        <v>18</v>
      </c>
      <c r="E1409" t="s">
        <v>158</v>
      </c>
      <c r="F1409">
        <v>87.53</v>
      </c>
    </row>
    <row r="1410" spans="1:8" hidden="1" x14ac:dyDescent="0.25">
      <c r="A1410" t="s">
        <v>13</v>
      </c>
      <c r="B1410" t="s">
        <v>152</v>
      </c>
      <c r="C1410" t="s">
        <v>32</v>
      </c>
      <c r="D1410" t="s">
        <v>32</v>
      </c>
      <c r="E1410" t="s">
        <v>158</v>
      </c>
      <c r="F1410">
        <v>391.7</v>
      </c>
    </row>
    <row r="1411" spans="1:8" hidden="1" x14ac:dyDescent="0.25">
      <c r="A1411" t="s">
        <v>70</v>
      </c>
      <c r="B1411" t="s">
        <v>131</v>
      </c>
      <c r="C1411" t="s">
        <v>23</v>
      </c>
      <c r="D1411" t="s">
        <v>23</v>
      </c>
      <c r="E1411" t="s">
        <v>158</v>
      </c>
      <c r="F1411">
        <v>427.14</v>
      </c>
    </row>
    <row r="1412" spans="1:8" hidden="1" x14ac:dyDescent="0.25">
      <c r="A1412" t="s">
        <v>107</v>
      </c>
      <c r="B1412" t="s">
        <v>108</v>
      </c>
      <c r="C1412" t="s">
        <v>17</v>
      </c>
      <c r="D1412" t="s">
        <v>17</v>
      </c>
      <c r="E1412" t="s">
        <v>158</v>
      </c>
      <c r="F1412">
        <v>154.61000000000001</v>
      </c>
    </row>
    <row r="1413" spans="1:8" hidden="1" x14ac:dyDescent="0.25">
      <c r="A1413" t="s">
        <v>13</v>
      </c>
      <c r="B1413" t="s">
        <v>152</v>
      </c>
      <c r="C1413" t="s">
        <v>32</v>
      </c>
      <c r="D1413" t="s">
        <v>30</v>
      </c>
      <c r="E1413" t="s">
        <v>158</v>
      </c>
      <c r="F1413">
        <v>8.1300000000000008</v>
      </c>
    </row>
    <row r="1414" spans="1:8" hidden="1" x14ac:dyDescent="0.25">
      <c r="A1414" t="s">
        <v>70</v>
      </c>
      <c r="B1414" t="s">
        <v>121</v>
      </c>
      <c r="C1414" t="s">
        <v>30</v>
      </c>
      <c r="D1414" t="s">
        <v>23</v>
      </c>
      <c r="E1414" t="s">
        <v>158</v>
      </c>
      <c r="F1414">
        <v>192.9</v>
      </c>
      <c r="G1414" t="s">
        <v>121</v>
      </c>
      <c r="H1414" t="s">
        <v>12</v>
      </c>
    </row>
    <row r="1415" spans="1:8" hidden="1" x14ac:dyDescent="0.25">
      <c r="A1415" t="s">
        <v>13</v>
      </c>
      <c r="B1415" t="s">
        <v>39</v>
      </c>
      <c r="C1415" t="s">
        <v>24</v>
      </c>
      <c r="D1415" t="s">
        <v>15</v>
      </c>
      <c r="E1415" t="s">
        <v>158</v>
      </c>
      <c r="F1415">
        <v>90.09</v>
      </c>
    </row>
    <row r="1416" spans="1:8" hidden="1" x14ac:dyDescent="0.25">
      <c r="A1416" t="s">
        <v>13</v>
      </c>
      <c r="B1416" t="s">
        <v>76</v>
      </c>
      <c r="C1416" t="s">
        <v>10</v>
      </c>
      <c r="D1416" t="s">
        <v>10</v>
      </c>
      <c r="E1416" t="s">
        <v>158</v>
      </c>
      <c r="F1416">
        <v>149.13999999999999</v>
      </c>
    </row>
    <row r="1417" spans="1:8" hidden="1" x14ac:dyDescent="0.25">
      <c r="A1417" t="s">
        <v>107</v>
      </c>
      <c r="B1417" t="s">
        <v>108</v>
      </c>
      <c r="C1417" t="s">
        <v>15</v>
      </c>
      <c r="D1417" t="s">
        <v>15</v>
      </c>
      <c r="E1417" t="s">
        <v>158</v>
      </c>
      <c r="F1417">
        <v>94.93</v>
      </c>
    </row>
    <row r="1418" spans="1:8" hidden="1" x14ac:dyDescent="0.25">
      <c r="A1418" t="s">
        <v>13</v>
      </c>
      <c r="B1418" t="s">
        <v>76</v>
      </c>
      <c r="C1418" t="s">
        <v>159</v>
      </c>
      <c r="D1418" t="s">
        <v>26</v>
      </c>
      <c r="E1418" t="s">
        <v>158</v>
      </c>
      <c r="F1418">
        <v>39.72</v>
      </c>
    </row>
    <row r="1419" spans="1:8" hidden="1" x14ac:dyDescent="0.25">
      <c r="A1419" t="s">
        <v>70</v>
      </c>
      <c r="B1419" t="s">
        <v>131</v>
      </c>
      <c r="C1419" t="s">
        <v>15</v>
      </c>
      <c r="D1419" t="s">
        <v>15</v>
      </c>
      <c r="E1419" t="s">
        <v>158</v>
      </c>
      <c r="F1419">
        <v>118.7</v>
      </c>
    </row>
    <row r="1420" spans="1:8" hidden="1" x14ac:dyDescent="0.25">
      <c r="A1420" t="s">
        <v>107</v>
      </c>
      <c r="B1420" t="s">
        <v>108</v>
      </c>
      <c r="C1420" t="s">
        <v>30</v>
      </c>
      <c r="D1420" t="s">
        <v>22</v>
      </c>
      <c r="E1420" t="s">
        <v>158</v>
      </c>
      <c r="F1420">
        <v>36.61</v>
      </c>
    </row>
    <row r="1421" spans="1:8" hidden="1" x14ac:dyDescent="0.25">
      <c r="A1421" t="s">
        <v>107</v>
      </c>
      <c r="B1421" t="s">
        <v>108</v>
      </c>
      <c r="C1421" t="s">
        <v>30</v>
      </c>
      <c r="D1421" t="s">
        <v>30</v>
      </c>
      <c r="E1421" t="s">
        <v>158</v>
      </c>
      <c r="F1421">
        <v>271.98</v>
      </c>
    </row>
    <row r="1422" spans="1:8" hidden="1" x14ac:dyDescent="0.25">
      <c r="A1422" t="s">
        <v>49</v>
      </c>
      <c r="B1422" t="s">
        <v>55</v>
      </c>
      <c r="C1422" t="s">
        <v>17</v>
      </c>
      <c r="D1422" t="s">
        <v>17</v>
      </c>
      <c r="E1422" t="s">
        <v>158</v>
      </c>
      <c r="F1422">
        <v>218.55</v>
      </c>
    </row>
    <row r="1423" spans="1:8" hidden="1" x14ac:dyDescent="0.25">
      <c r="A1423" t="s">
        <v>13</v>
      </c>
      <c r="B1423" t="s">
        <v>76</v>
      </c>
      <c r="C1423" t="s">
        <v>23</v>
      </c>
      <c r="D1423" t="s">
        <v>23</v>
      </c>
      <c r="E1423" t="s">
        <v>158</v>
      </c>
      <c r="F1423">
        <v>355.82</v>
      </c>
    </row>
    <row r="1424" spans="1:8" hidden="1" x14ac:dyDescent="0.25">
      <c r="A1424" t="s">
        <v>107</v>
      </c>
      <c r="B1424" t="s">
        <v>108</v>
      </c>
      <c r="C1424" t="s">
        <v>23</v>
      </c>
      <c r="D1424" t="s">
        <v>23</v>
      </c>
      <c r="E1424" t="s">
        <v>158</v>
      </c>
      <c r="F1424">
        <v>423.7</v>
      </c>
    </row>
    <row r="1425" spans="1:8" hidden="1" x14ac:dyDescent="0.25">
      <c r="A1425" t="s">
        <v>13</v>
      </c>
      <c r="B1425" t="s">
        <v>76</v>
      </c>
      <c r="C1425" t="s">
        <v>30</v>
      </c>
      <c r="D1425" t="s">
        <v>30</v>
      </c>
      <c r="E1425" t="s">
        <v>158</v>
      </c>
      <c r="F1425">
        <v>231.18</v>
      </c>
    </row>
    <row r="1426" spans="1:8" hidden="1" x14ac:dyDescent="0.25">
      <c r="A1426" t="s">
        <v>70</v>
      </c>
      <c r="B1426" t="s">
        <v>131</v>
      </c>
      <c r="C1426" t="s">
        <v>16</v>
      </c>
      <c r="D1426" t="s">
        <v>16</v>
      </c>
      <c r="E1426" t="s">
        <v>158</v>
      </c>
      <c r="F1426">
        <v>213.22</v>
      </c>
    </row>
    <row r="1427" spans="1:8" hidden="1" x14ac:dyDescent="0.25">
      <c r="A1427" t="s">
        <v>70</v>
      </c>
      <c r="B1427" t="s">
        <v>125</v>
      </c>
      <c r="C1427" t="s">
        <v>23</v>
      </c>
      <c r="D1427" t="s">
        <v>23</v>
      </c>
      <c r="E1427" t="s">
        <v>158</v>
      </c>
      <c r="F1427">
        <v>477.98</v>
      </c>
      <c r="G1427" t="s">
        <v>125</v>
      </c>
      <c r="H1427" t="s">
        <v>12</v>
      </c>
    </row>
    <row r="1428" spans="1:8" hidden="1" x14ac:dyDescent="0.25">
      <c r="A1428" t="s">
        <v>107</v>
      </c>
      <c r="B1428" t="s">
        <v>108</v>
      </c>
      <c r="C1428" t="s">
        <v>10</v>
      </c>
      <c r="D1428" t="s">
        <v>10</v>
      </c>
      <c r="E1428" t="s">
        <v>158</v>
      </c>
      <c r="F1428">
        <v>451.11</v>
      </c>
    </row>
    <row r="1429" spans="1:8" hidden="1" x14ac:dyDescent="0.25">
      <c r="A1429" t="s">
        <v>13</v>
      </c>
      <c r="B1429" t="s">
        <v>39</v>
      </c>
      <c r="C1429" t="s">
        <v>22</v>
      </c>
      <c r="D1429" t="s">
        <v>22</v>
      </c>
      <c r="E1429" t="s">
        <v>158</v>
      </c>
      <c r="F1429">
        <v>294.01</v>
      </c>
    </row>
    <row r="1430" spans="1:8" hidden="1" x14ac:dyDescent="0.25">
      <c r="A1430" t="s">
        <v>13</v>
      </c>
      <c r="B1430" t="s">
        <v>76</v>
      </c>
      <c r="C1430" t="s">
        <v>18</v>
      </c>
      <c r="D1430" t="s">
        <v>18</v>
      </c>
      <c r="E1430" t="s">
        <v>158</v>
      </c>
      <c r="F1430">
        <v>151.87</v>
      </c>
    </row>
    <row r="1431" spans="1:8" hidden="1" x14ac:dyDescent="0.25">
      <c r="A1431" t="s">
        <v>13</v>
      </c>
      <c r="B1431" t="s">
        <v>39</v>
      </c>
      <c r="C1431" t="s">
        <v>19</v>
      </c>
      <c r="D1431" t="s">
        <v>19</v>
      </c>
      <c r="E1431" t="s">
        <v>158</v>
      </c>
      <c r="F1431">
        <v>96.179999999999993</v>
      </c>
    </row>
    <row r="1432" spans="1:8" hidden="1" x14ac:dyDescent="0.25">
      <c r="A1432" t="s">
        <v>49</v>
      </c>
      <c r="B1432" t="s">
        <v>143</v>
      </c>
      <c r="C1432" t="s">
        <v>32</v>
      </c>
      <c r="D1432" t="s">
        <v>32</v>
      </c>
      <c r="E1432" t="s">
        <v>158</v>
      </c>
      <c r="F1432">
        <v>409.57</v>
      </c>
    </row>
    <row r="1433" spans="1:8" hidden="1" x14ac:dyDescent="0.25">
      <c r="A1433" t="s">
        <v>13</v>
      </c>
      <c r="B1433" t="s">
        <v>76</v>
      </c>
      <c r="C1433" t="s">
        <v>22</v>
      </c>
      <c r="D1433" t="s">
        <v>23</v>
      </c>
      <c r="E1433" t="s">
        <v>158</v>
      </c>
      <c r="F1433">
        <v>73.759999999999991</v>
      </c>
    </row>
    <row r="1434" spans="1:8" hidden="1" x14ac:dyDescent="0.25">
      <c r="A1434" t="s">
        <v>13</v>
      </c>
      <c r="B1434" t="s">
        <v>39</v>
      </c>
      <c r="C1434" t="s">
        <v>16</v>
      </c>
      <c r="D1434" t="s">
        <v>16</v>
      </c>
      <c r="E1434" t="s">
        <v>158</v>
      </c>
      <c r="F1434">
        <v>200.52</v>
      </c>
    </row>
    <row r="1435" spans="1:8" hidden="1" x14ac:dyDescent="0.25">
      <c r="A1435" t="s">
        <v>13</v>
      </c>
      <c r="B1435" t="s">
        <v>76</v>
      </c>
      <c r="C1435" t="s">
        <v>24</v>
      </c>
      <c r="D1435" t="s">
        <v>24</v>
      </c>
      <c r="E1435" t="s">
        <v>158</v>
      </c>
      <c r="F1435">
        <v>235.34</v>
      </c>
    </row>
    <row r="1436" spans="1:8" hidden="1" x14ac:dyDescent="0.25">
      <c r="A1436" t="s">
        <v>107</v>
      </c>
      <c r="B1436" t="s">
        <v>108</v>
      </c>
      <c r="C1436" t="s">
        <v>19</v>
      </c>
      <c r="D1436" t="s">
        <v>19</v>
      </c>
      <c r="E1436" t="s">
        <v>158</v>
      </c>
      <c r="F1436">
        <v>96.179999999999993</v>
      </c>
    </row>
    <row r="1437" spans="1:8" hidden="1" x14ac:dyDescent="0.25">
      <c r="A1437" t="s">
        <v>49</v>
      </c>
      <c r="B1437" t="s">
        <v>55</v>
      </c>
      <c r="C1437" t="s">
        <v>10</v>
      </c>
      <c r="D1437" t="s">
        <v>10</v>
      </c>
      <c r="E1437" t="s">
        <v>158</v>
      </c>
      <c r="F1437">
        <v>113.1</v>
      </c>
    </row>
    <row r="1438" spans="1:8" hidden="1" x14ac:dyDescent="0.25">
      <c r="A1438" t="s">
        <v>107</v>
      </c>
      <c r="B1438" t="s">
        <v>108</v>
      </c>
      <c r="C1438" t="s">
        <v>19</v>
      </c>
      <c r="D1438" t="s">
        <v>26</v>
      </c>
      <c r="E1438" t="s">
        <v>158</v>
      </c>
      <c r="F1438">
        <v>94.25</v>
      </c>
    </row>
    <row r="1439" spans="1:8" hidden="1" x14ac:dyDescent="0.25">
      <c r="A1439" t="s">
        <v>107</v>
      </c>
      <c r="B1439" t="s">
        <v>108</v>
      </c>
      <c r="C1439" t="s">
        <v>22</v>
      </c>
      <c r="D1439" t="s">
        <v>23</v>
      </c>
      <c r="E1439" t="s">
        <v>158</v>
      </c>
      <c r="F1439">
        <v>123.98</v>
      </c>
    </row>
    <row r="1440" spans="1:8" hidden="1" x14ac:dyDescent="0.25">
      <c r="A1440" t="s">
        <v>13</v>
      </c>
      <c r="B1440" t="s">
        <v>79</v>
      </c>
      <c r="C1440" t="s">
        <v>30</v>
      </c>
      <c r="D1440" t="s">
        <v>30</v>
      </c>
      <c r="E1440" t="s">
        <v>158</v>
      </c>
      <c r="F1440">
        <v>32.659999999999997</v>
      </c>
    </row>
    <row r="1441" spans="1:8" hidden="1" x14ac:dyDescent="0.25">
      <c r="A1441" t="s">
        <v>13</v>
      </c>
      <c r="B1441" t="s">
        <v>79</v>
      </c>
      <c r="C1441" t="s">
        <v>30</v>
      </c>
      <c r="D1441" t="s">
        <v>22</v>
      </c>
      <c r="E1441" t="s">
        <v>158</v>
      </c>
      <c r="F1441">
        <v>36.61</v>
      </c>
    </row>
    <row r="1442" spans="1:8" hidden="1" x14ac:dyDescent="0.25">
      <c r="A1442" t="s">
        <v>107</v>
      </c>
      <c r="B1442" t="s">
        <v>114</v>
      </c>
      <c r="C1442" t="s">
        <v>23</v>
      </c>
      <c r="D1442" t="s">
        <v>22</v>
      </c>
      <c r="E1442" t="s">
        <v>158</v>
      </c>
      <c r="F1442">
        <v>166.79</v>
      </c>
    </row>
    <row r="1443" spans="1:8" hidden="1" x14ac:dyDescent="0.25">
      <c r="A1443" t="s">
        <v>107</v>
      </c>
      <c r="B1443" t="s">
        <v>114</v>
      </c>
      <c r="C1443" t="s">
        <v>23</v>
      </c>
      <c r="D1443" t="s">
        <v>23</v>
      </c>
      <c r="E1443" t="s">
        <v>158</v>
      </c>
      <c r="F1443">
        <v>232.01</v>
      </c>
    </row>
    <row r="1444" spans="1:8" hidden="1" x14ac:dyDescent="0.25">
      <c r="A1444" t="s">
        <v>13</v>
      </c>
      <c r="B1444" t="s">
        <v>79</v>
      </c>
      <c r="C1444" t="s">
        <v>15</v>
      </c>
      <c r="D1444" t="s">
        <v>15</v>
      </c>
      <c r="E1444" t="s">
        <v>158</v>
      </c>
      <c r="F1444">
        <v>94.93</v>
      </c>
    </row>
    <row r="1445" spans="1:8" hidden="1" x14ac:dyDescent="0.25">
      <c r="A1445" t="s">
        <v>70</v>
      </c>
      <c r="B1445" t="s">
        <v>125</v>
      </c>
      <c r="C1445" t="s">
        <v>15</v>
      </c>
      <c r="D1445" t="s">
        <v>23</v>
      </c>
      <c r="E1445" t="s">
        <v>158</v>
      </c>
      <c r="F1445">
        <v>93.85</v>
      </c>
      <c r="G1445" t="s">
        <v>125</v>
      </c>
      <c r="H1445" t="s">
        <v>12</v>
      </c>
    </row>
    <row r="1446" spans="1:8" hidden="1" x14ac:dyDescent="0.25">
      <c r="A1446" t="s">
        <v>107</v>
      </c>
      <c r="B1446" t="s">
        <v>114</v>
      </c>
      <c r="C1446" t="s">
        <v>23</v>
      </c>
      <c r="D1446" t="s">
        <v>10</v>
      </c>
      <c r="E1446" t="s">
        <v>158</v>
      </c>
      <c r="F1446">
        <v>285.11</v>
      </c>
    </row>
    <row r="1447" spans="1:8" hidden="1" x14ac:dyDescent="0.25">
      <c r="A1447" t="s">
        <v>13</v>
      </c>
      <c r="B1447" t="s">
        <v>79</v>
      </c>
      <c r="C1447" t="s">
        <v>16</v>
      </c>
      <c r="D1447" t="s">
        <v>16</v>
      </c>
      <c r="E1447" t="s">
        <v>158</v>
      </c>
      <c r="F1447">
        <v>200.52</v>
      </c>
    </row>
    <row r="1448" spans="1:8" hidden="1" x14ac:dyDescent="0.25">
      <c r="A1448" t="s">
        <v>107</v>
      </c>
      <c r="B1448" t="s">
        <v>114</v>
      </c>
      <c r="C1448" t="s">
        <v>10</v>
      </c>
      <c r="D1448" t="s">
        <v>10</v>
      </c>
      <c r="E1448" t="s">
        <v>158</v>
      </c>
      <c r="F1448">
        <v>602.27</v>
      </c>
    </row>
    <row r="1449" spans="1:8" hidden="1" x14ac:dyDescent="0.25">
      <c r="A1449" t="s">
        <v>13</v>
      </c>
      <c r="B1449" t="s">
        <v>14</v>
      </c>
      <c r="C1449" t="s">
        <v>15</v>
      </c>
      <c r="D1449" t="s">
        <v>15</v>
      </c>
      <c r="E1449" t="s">
        <v>158</v>
      </c>
      <c r="F1449">
        <v>44.617100000000001</v>
      </c>
      <c r="G1449" t="s">
        <v>14</v>
      </c>
      <c r="H1449" t="s">
        <v>12</v>
      </c>
    </row>
    <row r="1450" spans="1:8" hidden="1" x14ac:dyDescent="0.25">
      <c r="A1450" t="s">
        <v>49</v>
      </c>
      <c r="B1450" t="s">
        <v>53</v>
      </c>
      <c r="C1450" t="s">
        <v>27</v>
      </c>
      <c r="D1450" t="s">
        <v>27</v>
      </c>
      <c r="E1450" t="s">
        <v>158</v>
      </c>
      <c r="F1450">
        <v>599.64</v>
      </c>
      <c r="G1450" t="s">
        <v>53</v>
      </c>
      <c r="H1450" t="s">
        <v>12</v>
      </c>
    </row>
    <row r="1451" spans="1:8" hidden="1" x14ac:dyDescent="0.25">
      <c r="A1451" t="s">
        <v>70</v>
      </c>
      <c r="B1451" t="s">
        <v>130</v>
      </c>
      <c r="C1451" t="s">
        <v>21</v>
      </c>
      <c r="D1451" t="s">
        <v>21</v>
      </c>
      <c r="E1451" t="s">
        <v>158</v>
      </c>
      <c r="F1451">
        <v>418.69</v>
      </c>
    </row>
    <row r="1452" spans="1:8" hidden="1" x14ac:dyDescent="0.25">
      <c r="A1452" t="s">
        <v>13</v>
      </c>
      <c r="B1452" t="s">
        <v>79</v>
      </c>
      <c r="C1452" t="s">
        <v>19</v>
      </c>
      <c r="D1452" t="s">
        <v>19</v>
      </c>
      <c r="E1452" t="s">
        <v>158</v>
      </c>
      <c r="F1452">
        <v>96.179999999999993</v>
      </c>
    </row>
    <row r="1453" spans="1:8" hidden="1" x14ac:dyDescent="0.25">
      <c r="A1453" t="s">
        <v>107</v>
      </c>
      <c r="B1453" t="s">
        <v>108</v>
      </c>
      <c r="C1453" t="s">
        <v>27</v>
      </c>
      <c r="D1453" t="s">
        <v>27</v>
      </c>
      <c r="E1453" t="s">
        <v>158</v>
      </c>
      <c r="F1453">
        <v>518.58000000000004</v>
      </c>
    </row>
    <row r="1454" spans="1:8" hidden="1" x14ac:dyDescent="0.25">
      <c r="A1454" t="s">
        <v>81</v>
      </c>
      <c r="B1454" t="s">
        <v>68</v>
      </c>
      <c r="C1454" t="s">
        <v>37</v>
      </c>
      <c r="D1454" t="s">
        <v>18</v>
      </c>
      <c r="E1454" t="s">
        <v>158</v>
      </c>
      <c r="F1454">
        <v>15.24</v>
      </c>
    </row>
    <row r="1455" spans="1:8" hidden="1" x14ac:dyDescent="0.25">
      <c r="A1455" t="s">
        <v>13</v>
      </c>
      <c r="B1455" t="s">
        <v>39</v>
      </c>
      <c r="C1455" t="s">
        <v>25</v>
      </c>
      <c r="D1455" t="s">
        <v>26</v>
      </c>
      <c r="E1455" t="s">
        <v>158</v>
      </c>
      <c r="F1455">
        <v>64</v>
      </c>
    </row>
    <row r="1456" spans="1:8" hidden="1" x14ac:dyDescent="0.25">
      <c r="A1456" t="s">
        <v>70</v>
      </c>
      <c r="B1456" t="s">
        <v>130</v>
      </c>
      <c r="C1456" t="s">
        <v>27</v>
      </c>
      <c r="D1456" t="s">
        <v>32</v>
      </c>
      <c r="E1456" t="s">
        <v>158</v>
      </c>
      <c r="F1456">
        <v>81.540000000000006</v>
      </c>
    </row>
    <row r="1457" spans="1:6" hidden="1" x14ac:dyDescent="0.25">
      <c r="A1457" t="s">
        <v>107</v>
      </c>
      <c r="B1457" t="s">
        <v>108</v>
      </c>
      <c r="C1457" t="s">
        <v>27</v>
      </c>
      <c r="D1457" t="s">
        <v>32</v>
      </c>
      <c r="E1457" t="s">
        <v>158</v>
      </c>
      <c r="F1457">
        <v>53.12</v>
      </c>
    </row>
    <row r="1458" spans="1:6" hidden="1" x14ac:dyDescent="0.25">
      <c r="A1458" t="s">
        <v>13</v>
      </c>
      <c r="B1458" t="s">
        <v>79</v>
      </c>
      <c r="C1458" t="s">
        <v>22</v>
      </c>
      <c r="D1458" t="s">
        <v>22</v>
      </c>
      <c r="E1458" t="s">
        <v>158</v>
      </c>
      <c r="F1458">
        <v>294.01</v>
      </c>
    </row>
    <row r="1459" spans="1:6" hidden="1" x14ac:dyDescent="0.25">
      <c r="A1459" t="s">
        <v>70</v>
      </c>
      <c r="B1459" t="s">
        <v>130</v>
      </c>
      <c r="C1459" t="s">
        <v>27</v>
      </c>
      <c r="D1459" t="s">
        <v>22</v>
      </c>
      <c r="E1459" t="s">
        <v>158</v>
      </c>
      <c r="F1459">
        <v>8.6</v>
      </c>
    </row>
    <row r="1460" spans="1:6" hidden="1" x14ac:dyDescent="0.25">
      <c r="A1460" t="s">
        <v>107</v>
      </c>
      <c r="B1460" t="s">
        <v>108</v>
      </c>
      <c r="C1460" t="s">
        <v>21</v>
      </c>
      <c r="D1460" t="s">
        <v>21</v>
      </c>
      <c r="E1460" t="s">
        <v>158</v>
      </c>
      <c r="F1460">
        <v>281.49</v>
      </c>
    </row>
    <row r="1461" spans="1:6" hidden="1" x14ac:dyDescent="0.25">
      <c r="A1461" t="s">
        <v>13</v>
      </c>
      <c r="B1461" t="s">
        <v>79</v>
      </c>
      <c r="C1461" t="s">
        <v>24</v>
      </c>
      <c r="D1461" t="s">
        <v>15</v>
      </c>
      <c r="E1461" t="s">
        <v>158</v>
      </c>
      <c r="F1461">
        <v>90.09</v>
      </c>
    </row>
    <row r="1462" spans="1:6" hidden="1" x14ac:dyDescent="0.25">
      <c r="A1462" t="s">
        <v>49</v>
      </c>
      <c r="B1462" t="s">
        <v>54</v>
      </c>
      <c r="C1462" t="s">
        <v>10</v>
      </c>
      <c r="D1462" t="s">
        <v>10</v>
      </c>
      <c r="E1462" t="s">
        <v>158</v>
      </c>
      <c r="F1462">
        <v>248.05</v>
      </c>
    </row>
    <row r="1463" spans="1:6" hidden="1" x14ac:dyDescent="0.25">
      <c r="A1463" t="s">
        <v>13</v>
      </c>
      <c r="B1463" t="s">
        <v>79</v>
      </c>
      <c r="C1463" t="s">
        <v>24</v>
      </c>
      <c r="D1463" t="s">
        <v>24</v>
      </c>
      <c r="E1463" t="s">
        <v>158</v>
      </c>
      <c r="F1463">
        <v>31.34</v>
      </c>
    </row>
    <row r="1464" spans="1:6" hidden="1" x14ac:dyDescent="0.25">
      <c r="A1464" t="s">
        <v>107</v>
      </c>
      <c r="B1464" t="s">
        <v>108</v>
      </c>
      <c r="C1464" t="s">
        <v>40</v>
      </c>
      <c r="D1464" t="s">
        <v>19</v>
      </c>
      <c r="E1464" t="s">
        <v>158</v>
      </c>
      <c r="F1464">
        <v>91.54</v>
      </c>
    </row>
    <row r="1465" spans="1:6" hidden="1" x14ac:dyDescent="0.25">
      <c r="A1465" t="s">
        <v>107</v>
      </c>
      <c r="B1465" t="s">
        <v>108</v>
      </c>
      <c r="C1465" t="s">
        <v>24</v>
      </c>
      <c r="D1465" t="s">
        <v>24</v>
      </c>
      <c r="E1465" t="s">
        <v>158</v>
      </c>
      <c r="F1465">
        <v>402.38</v>
      </c>
    </row>
    <row r="1466" spans="1:6" hidden="1" x14ac:dyDescent="0.25">
      <c r="A1466" t="s">
        <v>13</v>
      </c>
      <c r="B1466" t="s">
        <v>39</v>
      </c>
      <c r="C1466" t="s">
        <v>24</v>
      </c>
      <c r="D1466" t="s">
        <v>24</v>
      </c>
      <c r="E1466" t="s">
        <v>158</v>
      </c>
      <c r="F1466">
        <v>31.34</v>
      </c>
    </row>
    <row r="1467" spans="1:6" hidden="1" x14ac:dyDescent="0.25">
      <c r="A1467" t="s">
        <v>70</v>
      </c>
      <c r="B1467" t="s">
        <v>130</v>
      </c>
      <c r="C1467" t="s">
        <v>27</v>
      </c>
      <c r="D1467" t="s">
        <v>27</v>
      </c>
      <c r="E1467" t="s">
        <v>158</v>
      </c>
      <c r="F1467">
        <v>253.66</v>
      </c>
    </row>
    <row r="1468" spans="1:6" hidden="1" x14ac:dyDescent="0.25">
      <c r="A1468" t="s">
        <v>107</v>
      </c>
      <c r="B1468" t="s">
        <v>108</v>
      </c>
      <c r="C1468" t="s">
        <v>22</v>
      </c>
      <c r="D1468" t="s">
        <v>22</v>
      </c>
      <c r="E1468" t="s">
        <v>158</v>
      </c>
      <c r="F1468">
        <v>294.33999999999997</v>
      </c>
    </row>
    <row r="1469" spans="1:6" hidden="1" x14ac:dyDescent="0.25">
      <c r="A1469" t="s">
        <v>13</v>
      </c>
      <c r="B1469" t="s">
        <v>79</v>
      </c>
      <c r="C1469" t="s">
        <v>25</v>
      </c>
      <c r="D1469" t="s">
        <v>26</v>
      </c>
      <c r="E1469" t="s">
        <v>158</v>
      </c>
      <c r="F1469">
        <v>64</v>
      </c>
    </row>
    <row r="1470" spans="1:6" hidden="1" x14ac:dyDescent="0.25">
      <c r="A1470" t="s">
        <v>70</v>
      </c>
      <c r="B1470" t="s">
        <v>130</v>
      </c>
      <c r="C1470" t="s">
        <v>25</v>
      </c>
      <c r="D1470" t="s">
        <v>26</v>
      </c>
      <c r="E1470" t="s">
        <v>158</v>
      </c>
      <c r="F1470">
        <v>94.07</v>
      </c>
    </row>
    <row r="1471" spans="1:6" hidden="1" x14ac:dyDescent="0.25">
      <c r="A1471" t="s">
        <v>13</v>
      </c>
      <c r="B1471" t="s">
        <v>79</v>
      </c>
      <c r="C1471" t="s">
        <v>17</v>
      </c>
      <c r="D1471" t="s">
        <v>17</v>
      </c>
      <c r="E1471" t="s">
        <v>158</v>
      </c>
      <c r="F1471">
        <v>157.81</v>
      </c>
    </row>
  </sheetData>
  <autoFilter ref="A1:H1471" xr:uid="{D9A43FDA-85A3-452D-80F7-BD11F9E30334}">
    <filterColumn colId="0">
      <filters>
        <filter val="CALCARIO"/>
      </filters>
    </filterColumn>
    <filterColumn colId="2">
      <filters>
        <filter val="NILZ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JRV</vt:lpstr>
      <vt:lpstr>GERS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Aragao Martins de Moura</cp:lastModifiedBy>
  <dcterms:created xsi:type="dcterms:W3CDTF">2024-11-05T17:11:06Z</dcterms:created>
  <dcterms:modified xsi:type="dcterms:W3CDTF">2024-11-07T19:40:57Z</dcterms:modified>
</cp:coreProperties>
</file>