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\\GLWFS02.lwart.net\LWC-FLORESTAL\Silvicultura\01. SP\PROCESSOS\COI Silvicultura - Edicao\01. Programações &amp; Controles\001. Rolling Forcast - RF\2024\Distribuição Operacional\Budget\RF_12\Bracell 1\"/>
    </mc:Choice>
  </mc:AlternateContent>
  <xr:revisionPtr revIDLastSave="0" documentId="13_ncr:1_{4752C680-7EF3-4FDE-A4DA-C9C27B56C401}" xr6:coauthVersionLast="36" xr6:coauthVersionMax="36" xr10:uidLastSave="{00000000-0000-0000-0000-000000000000}"/>
  <bookViews>
    <workbookView xWindow="0" yWindow="0" windowWidth="21570" windowHeight="7965" xr2:uid="{0634F1F7-01A0-4AE1-8CC9-215A1632D3D7}"/>
  </bookViews>
  <sheets>
    <sheet name="Consolidado" sheetId="1" r:id="rId1"/>
    <sheet name="path" sheetId="5" r:id="rId2"/>
  </sheets>
  <definedNames>
    <definedName name="_xlcn.WorksheetConnection_FísicoDiretoPlanilhaModelo.xlsxRolling_Forcast" hidden="1">Consolidado!Rolling_Forcast</definedName>
    <definedName name="path_table">Tabela5[path]</definedName>
    <definedName name="Rolling_Forcast" localSheetId="0" hidden="1">Consolidado!$A$22:$I$286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lling Forcast_179e13f1-1aae-41e0-9eb9-9d3ebb001292" name="Rolling Forcast" connection="Consulta - Rolling Forcast"/>
          <x15:modelTable id="Rolling_Forcast" name="Rolling_Forcast" connection="WorksheetConnection_Físico Direto - Planilha Modelo.xlsx!Rolling_Forcast"/>
        </x15:modelTables>
      </x15:dataModel>
    </ext>
  </extLst>
</workbook>
</file>

<file path=xl/calcChain.xml><?xml version="1.0" encoding="utf-8"?>
<calcChain xmlns="http://schemas.openxmlformats.org/spreadsheetml/2006/main">
  <c r="D7" i="1" l="1"/>
  <c r="D8" i="1" s="1"/>
  <c r="B2" i="1"/>
  <c r="D9" i="1" l="1"/>
  <c r="D10" i="1"/>
  <c r="D11" i="1"/>
  <c r="D12" i="1"/>
  <c r="D15" i="1"/>
  <c r="D14" i="1"/>
  <c r="D13" i="1"/>
  <c r="E7" i="1"/>
  <c r="D16" i="1" l="1"/>
  <c r="E12" i="1"/>
  <c r="E8" i="1"/>
  <c r="E15" i="1"/>
  <c r="E11" i="1"/>
  <c r="E14" i="1"/>
  <c r="E10" i="1"/>
  <c r="E13" i="1"/>
  <c r="E9" i="1"/>
  <c r="F7" i="1"/>
  <c r="F15" i="1" l="1"/>
  <c r="F14" i="1"/>
  <c r="F13" i="1"/>
  <c r="F12" i="1"/>
  <c r="F10" i="1"/>
  <c r="F9" i="1"/>
  <c r="F8" i="1"/>
  <c r="F11" i="1"/>
  <c r="E16" i="1"/>
  <c r="F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06245-A88D-4466-927E-C23D6AE14C1D}" name="Consulta - Rolling Forcast" description="Conexão com a consulta 'Rolling Forcast' na pasta de trabalho." type="100" refreshedVersion="6" minRefreshableVersion="5">
    <extLst>
      <ext xmlns:x15="http://schemas.microsoft.com/office/spreadsheetml/2010/11/main" uri="{DE250136-89BD-433C-8126-D09CA5730AF9}">
        <x15:connection id="fa1342eb-cdaa-4fb6-9dc3-0d6d1e452754"/>
      </ext>
    </extLst>
  </connection>
  <connection id="2" xr16:uid="{BCE6703E-60B2-48BD-914C-41068B3F866F}" keepAlive="1" name="ModelConnection_Rolling Forcast" description="Modelo de Dados" type="5" refreshedVersion="6" minRefreshableVersion="5" saveData="1">
    <dbPr connection="Data Model Connection" command="Rolling Forcast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75CEFE3-D217-4AE7-A52B-7C42ED590154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ACC708B-6675-4E94-A077-65E5FCE80D9B}" name="WorksheetConnection_Físico Direto - Planilha Modelo.xlsx!Rolling_Forcast" type="102" refreshedVersion="6" minRefreshableVersion="5">
    <extLst>
      <ext xmlns:x15="http://schemas.microsoft.com/office/spreadsheetml/2010/11/main" uri="{DE250136-89BD-433C-8126-D09CA5730AF9}">
        <x15:connection id="Rolling_Forcast">
          <x15:rangePr sourceName="_xlcn.WorksheetConnection_FísicoDiretoPlanilhaModelo.xlsxRolling_Forcast"/>
        </x15:connection>
      </ext>
    </extLst>
  </connection>
</connections>
</file>

<file path=xl/sharedStrings.xml><?xml version="1.0" encoding="utf-8"?>
<sst xmlns="http://schemas.openxmlformats.org/spreadsheetml/2006/main" count="1882" uniqueCount="62">
  <si>
    <t>Fase Custo Padrão</t>
  </si>
  <si>
    <t>Grupo de Operações</t>
  </si>
  <si>
    <t>Descrição de Operação</t>
  </si>
  <si>
    <t>Condição de Área</t>
  </si>
  <si>
    <t>EPS</t>
  </si>
  <si>
    <t>Classe Equipe</t>
  </si>
  <si>
    <t>Previsão de Data de Operação</t>
  </si>
  <si>
    <t>Volume (Ha)</t>
  </si>
  <si>
    <t>AREA PREPARATION</t>
  </si>
  <si>
    <t>Reforma</t>
  </si>
  <si>
    <t>Rebrota</t>
  </si>
  <si>
    <t>MAINTENANCE 0 - 1</t>
  </si>
  <si>
    <t>MAINTENANCE 1 - 2</t>
  </si>
  <si>
    <t>MAINTENANCE 2 - 3</t>
  </si>
  <si>
    <t>MAINTENANCE 3 - 4</t>
  </si>
  <si>
    <t>MAINTENANCE 4 - 5</t>
  </si>
  <si>
    <t>MAINTENANCE 5 - 6</t>
  </si>
  <si>
    <t>PLANTING</t>
  </si>
  <si>
    <t>Total Geral</t>
  </si>
  <si>
    <t>Unidade</t>
  </si>
  <si>
    <t>ha</t>
  </si>
  <si>
    <t>Todos os Manejos</t>
  </si>
  <si>
    <t>Regional</t>
  </si>
  <si>
    <t>path</t>
  </si>
  <si>
    <t>F:\Silvicultura\01. SP\PROCESSOS\COI Silvicultura - Edicao\01. Programações &amp; Controles\001. Rolling Forcast - RF\2024\Distribuição Operacional\Budget\RF_12\Bracell 1</t>
  </si>
  <si>
    <t>Others</t>
  </si>
  <si>
    <t>APOIO AUTO-PROPELIDO</t>
  </si>
  <si>
    <t>NW</t>
  </si>
  <si>
    <t>Bracell 1</t>
  </si>
  <si>
    <t>Bracell</t>
  </si>
  <si>
    <t>Trail cleaning</t>
  </si>
  <si>
    <t>LIMPA TRILHO</t>
  </si>
  <si>
    <t>Savannah</t>
  </si>
  <si>
    <t>REALINHAMENTO (SAVANNAH)</t>
  </si>
  <si>
    <t>Lowering stumps</t>
  </si>
  <si>
    <t>REBAIXAMENTO (SAVANNAH)</t>
  </si>
  <si>
    <t>Weed control (pre-emergent)</t>
  </si>
  <si>
    <t>SERV CAPINA AREA TOTAL AUTOPROPELIDO - pré emergente</t>
  </si>
  <si>
    <t>Weed control (post-emergent)</t>
  </si>
  <si>
    <t>SERV CAPINA AREA TOTAL AUTOPROPELIDO PROPRIO</t>
  </si>
  <si>
    <t>SERV CAPINA AREA TOTAL DRONE PROPRIO</t>
  </si>
  <si>
    <t>Basin</t>
  </si>
  <si>
    <t>SERV CONSTR BACIA REFORMA AGRIC</t>
  </si>
  <si>
    <t>Soil preparation - APS</t>
  </si>
  <si>
    <t>SERV GRADINHA HASTE NEGATIVA PROPRIO</t>
  </si>
  <si>
    <t>Soil preparation</t>
  </si>
  <si>
    <t>SUBSOLAGEM PROPRIA</t>
  </si>
  <si>
    <t>TRANSPORTE DE ADUBO</t>
  </si>
  <si>
    <t>Weed Control&amp;Fertilization</t>
  </si>
  <si>
    <t>Prototipo Capina Quim Mec 2ª Barra e Adub Solida Mec 360</t>
  </si>
  <si>
    <t>METRINHO</t>
  </si>
  <si>
    <t>Ants control</t>
  </si>
  <si>
    <t>SERV COMB FORMIGA REPASSE</t>
  </si>
  <si>
    <t>Irrigation</t>
  </si>
  <si>
    <t>SERV IRRIGACAO NIVEL 1 AGRIC</t>
  </si>
  <si>
    <t>SERV IRRIGACAO REPLANTIO NIVEL 1 AGRIC</t>
  </si>
  <si>
    <t>Planting</t>
  </si>
  <si>
    <t>SERV PLANTIO AGRIC</t>
  </si>
  <si>
    <t>SERV PLANTIO IRRIGADO NIVEL 1 AGRIC</t>
  </si>
  <si>
    <t>Replanting</t>
  </si>
  <si>
    <t>SERV REPLANTIO AGRIC</t>
  </si>
  <si>
    <t>VIVEIRO ESPERA / TRANSPORTE MUDAS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</si>
</sst>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2" xfId="0" applyFont="1" applyBorder="1" applyAlignment="1">
      <alignment horizontal="left" vertical="top" indent="4"/>
    </xf>
    <xf numFmtId="0" fontId="4" fillId="2" borderId="0" xfId="0" applyFont="1" applyFill="1" applyAlignment="1">
      <alignment horizontal="center" vertical="center" wrapText="1"/>
    </xf>
    <xf numFmtId="15" fontId="4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</cellXfs>
  <cellStyles count="1">
    <cellStyle name="Normal" xfId="0" builtinId="0"/>
  </cellStyles>
  <dxfs count="2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Style="combo" dx="22" fmlaLink="$C$1" fmlaRange="$A$4:$A$6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</xdr:row>
          <xdr:rowOff>161925</xdr:rowOff>
        </xdr:from>
        <xdr:to>
          <xdr:col>1</xdr:col>
          <xdr:colOff>1466850</xdr:colOff>
          <xdr:row>5</xdr:row>
          <xdr:rowOff>57150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114300</xdr:colOff>
      <xdr:row>0</xdr:row>
      <xdr:rowOff>95250</xdr:rowOff>
    </xdr:from>
    <xdr:ext cx="1210845" cy="353786"/>
    <xdr:pic>
      <xdr:nvPicPr>
        <xdr:cNvPr id="3" name="Imagem 2" descr="Bracel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1210845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lling Forcast" backgroundRefresh="0" connectionId="2" xr16:uid="{7E6ED273-A8DE-4EF0-971C-2EB7F9BE964B}" autoFormatId="16" applyNumberFormats="0" applyBorderFormats="0" applyFontFormats="0" applyPatternFormats="0" applyAlignmentFormats="0" applyWidthHeightFormats="0">
  <queryTableRefresh nextId="11">
    <queryTableFields count="9">
      <queryTableField id="1" name="Fase Custo Padrão" tableColumnId="1"/>
      <queryTableField id="2" name="Grupo de Operações" tableColumnId="2"/>
      <queryTableField id="3" name="Descrição de Operação" tableColumnId="3"/>
      <queryTableField id="4" name="Condição de Área" tableColumnId="4"/>
      <queryTableField id="9" name="Regional" tableColumnId="9"/>
      <queryTableField id="5" name="EPS" tableColumnId="5"/>
      <queryTableField id="6" name="Classe Equipe" tableColumnId="6"/>
      <queryTableField id="7" name="Previsão de Data de Operação" tableColumnId="7"/>
      <queryTableField id="8" name="Volume (Ha)" tableColumnId="8"/>
    </queryTableFields>
  </queryTableRefresh>
  <extLst>
    <ext xmlns:x15="http://schemas.microsoft.com/office/spreadsheetml/2010/11/main" uri="{883FBD77-0823-4a55-B5E3-86C4891E6966}">
      <x15:queryTable sourceDataName="Consulta - Rolling Forcas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D0573-5370-43E0-B7B5-AC45CA665A41}" name="Tabela_Rolling_Forcast" displayName="Tabela_Rolling_Forcast" ref="A22:I286" tableType="queryTable" totalsRowShown="0" headerRowDxfId="1">
  <autoFilter ref="A22:I286" xr:uid="{D5D62716-C501-40EA-B445-2D19A38AFF30}"/>
  <tableColumns count="9">
    <tableColumn id="1" xr3:uid="{80A39DBB-B974-4FC4-96FC-2B0CBD87F887}" uniqueName="1" name="Fase Custo Padrão" queryTableFieldId="1"/>
    <tableColumn id="2" xr3:uid="{F25ED5AB-62BE-4039-B839-550583703193}" uniqueName="2" name="Grupo de Operações" queryTableFieldId="2"/>
    <tableColumn id="3" xr3:uid="{2E30F8F6-7573-4E5F-ABE3-95A10570250A}" uniqueName="3" name="Descrição de Operação" queryTableFieldId="3"/>
    <tableColumn id="4" xr3:uid="{C5125F45-1629-4B96-B4B9-A849ABBB8F8D}" uniqueName="4" name="Condição de Área" queryTableFieldId="4"/>
    <tableColumn id="9" xr3:uid="{F5DCAC4E-FE32-4CF1-9F2F-9F24A1258DFD}" uniqueName="9" name="Regional" queryTableFieldId="9"/>
    <tableColumn id="5" xr3:uid="{FD1B5CF6-32E4-4516-81AB-D8DF86EA2F22}" uniqueName="5" name="EPS" queryTableFieldId="5"/>
    <tableColumn id="6" xr3:uid="{2FAA6A34-F391-4090-B45F-8DAB995D1684}" uniqueName="6" name="Classe Equipe" queryTableFieldId="6"/>
    <tableColumn id="7" xr3:uid="{064A6D67-5A64-4F00-B9D7-C8CD881022F6}" uniqueName="7" name="Previsão de Data de Operação" queryTableFieldId="7" dataDxfId="0"/>
    <tableColumn id="8" xr3:uid="{81001FB5-9552-4517-A9CC-8326157B894D}" uniqueName="8" name="Volume (Ha)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2360FD-36A1-4D93-87BB-E1EAC1E1DEC1}" name="Tabela5" displayName="Tabela5" ref="A1:A2" totalsRowShown="0">
  <autoFilter ref="A1:A2" xr:uid="{0EB8172B-E523-4AB4-8C92-2AC8613776E8}"/>
  <tableColumns count="1">
    <tableColumn id="1" xr3:uid="{3E7FC84F-67E6-4768-B03E-8BAD55214C83}" name="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0279-5956-4423-932C-6FC351405D01}">
  <dimension ref="A1:I286"/>
  <sheetViews>
    <sheetView showGridLines="0" tabSelected="1" zoomScale="70" zoomScaleNormal="70" workbookViewId="0">
      <selection activeCell="A22" sqref="A22"/>
    </sheetView>
  </sheetViews>
  <sheetFormatPr defaultRowHeight="15" x14ac:dyDescent="0.25"/>
  <cols>
    <col min="1" max="1" width="24.85546875" bestFit="1" customWidth="1"/>
    <col min="2" max="2" width="30.140625" bestFit="1" customWidth="1"/>
    <col min="3" max="3" width="63.42578125" bestFit="1" customWidth="1"/>
    <col min="4" max="4" width="24.5703125" bestFit="1" customWidth="1"/>
    <col min="5" max="5" width="16" customWidth="1"/>
    <col min="6" max="6" width="11.140625" bestFit="1" customWidth="1"/>
    <col min="7" max="7" width="20.5703125" bestFit="1" customWidth="1"/>
    <col min="8" max="8" width="36.28515625" bestFit="1" customWidth="1"/>
    <col min="9" max="9" width="19.5703125" bestFit="1" customWidth="1"/>
    <col min="12" max="12" width="22.140625" bestFit="1" customWidth="1"/>
    <col min="13" max="13" width="37.42578125" bestFit="1" customWidth="1"/>
    <col min="14" max="15" width="14.42578125" bestFit="1" customWidth="1"/>
    <col min="16" max="16" width="9.28515625" bestFit="1" customWidth="1"/>
    <col min="17" max="17" width="14.28515625" bestFit="1" customWidth="1"/>
    <col min="18" max="18" width="11.5703125" bestFit="1" customWidth="1"/>
    <col min="20" max="20" width="12.140625" bestFit="1" customWidth="1"/>
    <col min="21" max="21" width="14.28515625" bestFit="1" customWidth="1"/>
  </cols>
  <sheetData>
    <row r="1" spans="1:6" x14ac:dyDescent="0.25">
      <c r="C1" s="3">
        <v>3</v>
      </c>
    </row>
    <row r="2" spans="1:6" ht="27" thickBot="1" x14ac:dyDescent="0.3">
      <c r="A2" s="4"/>
      <c r="B2" s="4" t="str">
        <f>"SILVICULTURE: BGT 2025 - " &amp;"Regional: "&amp;E23</f>
        <v>SILVICULTURE: BGT 2025 - Regional: NW</v>
      </c>
      <c r="C2" s="4"/>
      <c r="D2" s="4"/>
    </row>
    <row r="3" spans="1:6" ht="19.5" thickTop="1" x14ac:dyDescent="0.3">
      <c r="D3" s="2"/>
    </row>
    <row r="4" spans="1:6" ht="18.75" x14ac:dyDescent="0.3">
      <c r="A4" s="3" t="s">
        <v>9</v>
      </c>
      <c r="C4" s="2"/>
    </row>
    <row r="5" spans="1:6" ht="18.75" x14ac:dyDescent="0.3">
      <c r="A5" s="3" t="s">
        <v>10</v>
      </c>
      <c r="C5" s="2"/>
    </row>
    <row r="6" spans="1:6" x14ac:dyDescent="0.25">
      <c r="A6" s="3" t="s">
        <v>21</v>
      </c>
    </row>
    <row r="7" spans="1:6" ht="18.75" x14ac:dyDescent="0.25">
      <c r="B7" s="5" t="s">
        <v>0</v>
      </c>
      <c r="C7" s="5" t="s">
        <v>19</v>
      </c>
      <c r="D7" s="6">
        <f>MIN(H22:H89804)</f>
        <v>45658</v>
      </c>
      <c r="E7" s="6">
        <f xml:space="preserve">
IF(MONTH($D$7) = 12, DATE(YEAR($D$7)+1, 1, 1), DATE(YEAR($D$7), MONTH($D$7)+1, 1))</f>
        <v>45689</v>
      </c>
      <c r="F7" s="6">
        <f xml:space="preserve">
IF(MONTH($E$7) = 12, DATE(YEAR($E$7)+1, 1, 1), DATE(YEAR($E$7), MONTH($E$7)+1, 1))</f>
        <v>45717</v>
      </c>
    </row>
    <row r="8" spans="1:6" x14ac:dyDescent="0.25">
      <c r="B8" s="10" t="s">
        <v>8</v>
      </c>
      <c r="C8" s="8" t="s">
        <v>20</v>
      </c>
      <c r="D8" s="13">
        <f xml:space="preserve">
IF($C$1=3,
SUMIFS($I$22:$I$106504,$H$22:$H$106504,D$7,$A$22:$A$106504,$B8),
IF($C$1=2,
SUMIFS($I$22:$I$106504,$H$22:$H$106504,D$7,$A$22:$A$106504,$B8,$D$22:$D$106504,"Rebrota"),
IF($C$1=1,
SUMIFS($I$22:$I$106504,$H$22:$H$106504,D$7,$A$22:$A$106504,$B8,$D$22:$D$106504,"Reforma"),
)))</f>
        <v>12082</v>
      </c>
      <c r="E8" s="13">
        <f xml:space="preserve">
IF($C$1=3,
SUMIFS($I$22:$I$106504,$H$22:$H$106504,E$7,$A$22:$A$106504,$B8),
IF($C$1=2,
SUMIFS($I$22:$I$106504,$H$22:$H$106504,E$7,$A$22:$A$106504,$B8,$D$22:$D$106504,"Rebrota"),
IF($C$1=1,
SUMIFS($I$22:$I$106504,$H$22:$H$106504,E$7,$A$22:$A$106504,$B8,$D$22:$D$106504,"Reforma"),
)))</f>
        <v>12525.519999999999</v>
      </c>
      <c r="F8" s="13">
        <f xml:space="preserve">
IF($C$1=3,
SUMIFS($I$22:$I$106504,$H$22:$H$106504,F$7,$A$22:$A$106504,$B8),
IF($C$1=2,
SUMIFS($I$22:$I$106504,$H$22:$H$106504,F$7,$A$22:$A$106504,$B8,$D$22:$D$106504,"Rebrota"),
IF($C$1=1,
SUMIFS($I$22:$I$106504,$H$22:$H$106504,F$7,$A$22:$A$106504,$B8,$D$22:$D$106504,"Reforma"),
)))</f>
        <v>12449.73</v>
      </c>
    </row>
    <row r="9" spans="1:6" x14ac:dyDescent="0.25">
      <c r="B9" s="10" t="s">
        <v>17</v>
      </c>
      <c r="C9" s="8" t="s">
        <v>20</v>
      </c>
      <c r="D9" s="13">
        <f xml:space="preserve">
IF($C$1=3,
SUMIFS($I$22:$I$106504,$H$22:$H$106504,D$7,$A$22:$A$106504,$B9),
IF($C$1=2,
SUMIFS($I$22:$I$106504,$H$22:$H$106504,D$7,$A$22:$A$106504,$B9,$D$22:$D$106504,"Rebrota"),
IF($C$1=1,
SUMIFS($I$22:$I$106504,$H$22:$H$106504,D$7,$A$22:$A$106504,$B9,$D$22:$D$106504,"Reforma"),
)))</f>
        <v>3050.18</v>
      </c>
      <c r="E9" s="13">
        <f xml:space="preserve">
IF($C$1=3,
SUMIFS($I$22:$I$106504,$H$22:$H$106504,E$7,$A$22:$A$106504,$B9),
IF($C$1=2,
SUMIFS($I$22:$I$106504,$H$22:$H$106504,E$7,$A$22:$A$106504,$B9,$D$22:$D$106504,"Rebrota"),
IF($C$1=1,
SUMIFS($I$22:$I$106504,$H$22:$H$106504,E$7,$A$22:$A$106504,$B9,$D$22:$D$106504,"Reforma"),
)))</f>
        <v>3050</v>
      </c>
      <c r="F9" s="13">
        <f xml:space="preserve">
IF($C$1=3,
SUMIFS($I$22:$I$106504,$H$22:$H$106504,F$7,$A$22:$A$106504,$B9),
IF($C$1=2,
SUMIFS($I$22:$I$106504,$H$22:$H$106504,F$7,$A$22:$A$106504,$B9,$D$22:$D$106504,"Rebrota"),
IF($C$1=1,
SUMIFS($I$22:$I$106504,$H$22:$H$106504,F$7,$A$22:$A$106504,$B9,$D$22:$D$106504,"Reforma"),
)))</f>
        <v>3187.5</v>
      </c>
    </row>
    <row r="10" spans="1:6" x14ac:dyDescent="0.25">
      <c r="B10" s="10" t="s">
        <v>11</v>
      </c>
      <c r="C10" s="8" t="s">
        <v>20</v>
      </c>
      <c r="D10" s="13">
        <f xml:space="preserve">
IF($C$1=3,
SUMIFS($I$22:$I$106504,$H$22:$H$106504,D$7,$A$22:$A$106504,$B10),
IF($C$1=2,
SUMIFS($I$22:$I$106504,$H$22:$H$106504,D$7,$A$22:$A$106504,$B10,$D$22:$D$106504,"Rebrota"),
IF($C$1=1,
SUMIFS($I$22:$I$106504,$H$22:$H$106504,D$7,$A$22:$A$106504,$B10,$D$22:$D$106504,"Reforma"),
)))</f>
        <v>4292.2800000000007</v>
      </c>
      <c r="E10" s="13">
        <f xml:space="preserve">
IF($C$1=3,
SUMIFS($I$22:$I$106504,$H$22:$H$106504,E$7,$A$22:$A$106504,$B10),
IF($C$1=2,
SUMIFS($I$22:$I$106504,$H$22:$H$106504,E$7,$A$22:$A$106504,$B10,$D$22:$D$106504,"Rebrota"),
IF($C$1=1,
SUMIFS($I$22:$I$106504,$H$22:$H$106504,E$7,$A$22:$A$106504,$B10,$D$22:$D$106504,"Reforma"),
)))</f>
        <v>4930.5599999999995</v>
      </c>
      <c r="F10" s="13">
        <f xml:space="preserve">
IF($C$1=3,
SUMIFS($I$22:$I$106504,$H$22:$H$106504,F$7,$A$22:$A$106504,$B10),
IF($C$1=2,
SUMIFS($I$22:$I$106504,$H$22:$H$106504,F$7,$A$22:$A$106504,$B10,$D$22:$D$106504,"Rebrota"),
IF($C$1=1,
SUMIFS($I$22:$I$106504,$H$22:$H$106504,F$7,$A$22:$A$106504,$B10,$D$22:$D$106504,"Reforma"),
)))</f>
        <v>5981.93</v>
      </c>
    </row>
    <row r="11" spans="1:6" x14ac:dyDescent="0.25">
      <c r="B11" s="10" t="s">
        <v>12</v>
      </c>
      <c r="C11" s="8" t="s">
        <v>20</v>
      </c>
      <c r="D11" s="13">
        <f xml:space="preserve">
IF($C$1=3,
SUMIFS($I$22:$I$106504,$H$22:$H$106504,D$7,$A$22:$A$106504,$B11),
IF($C$1=2,
SUMIFS($I$22:$I$106504,$H$22:$H$106504,D$7,$A$22:$A$106504,$B11,$D$22:$D$106504,"Rebrota"),
IF($C$1=1,
SUMIFS($I$22:$I$106504,$H$22:$H$106504,D$7,$A$22:$A$106504,$B11,$D$22:$D$106504,"Reforma"),
)))</f>
        <v>0</v>
      </c>
      <c r="E11" s="13">
        <f xml:space="preserve">
IF($C$1=3,
SUMIFS($I$22:$I$106504,$H$22:$H$106504,E$7,$A$22:$A$106504,$B11),
IF($C$1=2,
SUMIFS($I$22:$I$106504,$H$22:$H$106504,E$7,$A$22:$A$106504,$B11,$D$22:$D$106504,"Rebrota"),
IF($C$1=1,
SUMIFS($I$22:$I$106504,$H$22:$H$106504,E$7,$A$22:$A$106504,$B11,$D$22:$D$106504,"Reforma"),
)))</f>
        <v>0</v>
      </c>
      <c r="F11" s="13">
        <f xml:space="preserve">
IF($C$1=3,
SUMIFS($I$22:$I$106504,$H$22:$H$106504,F$7,$A$22:$A$106504,$B11),
IF($C$1=2,
SUMIFS($I$22:$I$106504,$H$22:$H$106504,F$7,$A$22:$A$106504,$B11,$D$22:$D$106504,"Rebrota"),
IF($C$1=1,
SUMIFS($I$22:$I$106504,$H$22:$H$106504,F$7,$A$22:$A$106504,$B11,$D$22:$D$106504,"Reforma"),
)))</f>
        <v>0</v>
      </c>
    </row>
    <row r="12" spans="1:6" x14ac:dyDescent="0.25">
      <c r="B12" s="10" t="s">
        <v>13</v>
      </c>
      <c r="C12" s="8" t="s">
        <v>20</v>
      </c>
      <c r="D12" s="13">
        <f xml:space="preserve">
IF($C$1=3,
SUMIFS($I$22:$I$106504,$H$22:$H$106504,D$7,$A$22:$A$106504,$B12),
IF($C$1=2,
SUMIFS($I$22:$I$106504,$H$22:$H$106504,D$7,$A$22:$A$106504,$B12,$D$22:$D$106504,"Rebrota"),
IF($C$1=1,
SUMIFS($I$22:$I$106504,$H$22:$H$106504,D$7,$A$22:$A$106504,$B12,$D$22:$D$106504,"Reforma"),
)))</f>
        <v>0</v>
      </c>
      <c r="E12" s="13">
        <f xml:space="preserve">
IF($C$1=3,
SUMIFS($I$22:$I$106504,$H$22:$H$106504,E$7,$A$22:$A$106504,$B12),
IF($C$1=2,
SUMIFS($I$22:$I$106504,$H$22:$H$106504,E$7,$A$22:$A$106504,$B12,$D$22:$D$106504,"Rebrota"),
IF($C$1=1,
SUMIFS($I$22:$I$106504,$H$22:$H$106504,E$7,$A$22:$A$106504,$B12,$D$22:$D$106504,"Reforma"),
)))</f>
        <v>0</v>
      </c>
      <c r="F12" s="13">
        <f xml:space="preserve">
IF($C$1=3,
SUMIFS($I$22:$I$106504,$H$22:$H$106504,F$7,$A$22:$A$106504,$B12),
IF($C$1=2,
SUMIFS($I$22:$I$106504,$H$22:$H$106504,F$7,$A$22:$A$106504,$B12,$D$22:$D$106504,"Rebrota"),
IF($C$1=1,
SUMIFS($I$22:$I$106504,$H$22:$H$106504,F$7,$A$22:$A$106504,$B12,$D$22:$D$106504,"Reforma"),
)))</f>
        <v>0</v>
      </c>
    </row>
    <row r="13" spans="1:6" x14ac:dyDescent="0.25">
      <c r="B13" s="10" t="s">
        <v>14</v>
      </c>
      <c r="C13" s="8" t="s">
        <v>20</v>
      </c>
      <c r="D13" s="13">
        <f xml:space="preserve">
IF($C$1=3,
SUMIFS($I$22:$I$106504,$H$22:$H$106504,D$7,$A$22:$A$106504,$B13),
IF($C$1=2,
SUMIFS($I$22:$I$106504,$H$22:$H$106504,D$7,$A$22:$A$106504,$B13,$D$22:$D$106504,"Rebrota"),
IF($C$1=1,
SUMIFS($I$22:$I$106504,$H$22:$H$106504,D$7,$A$22:$A$106504,$B13,$D$22:$D$106504,"Reforma"),
)))</f>
        <v>0</v>
      </c>
      <c r="E13" s="13">
        <f xml:space="preserve">
IF($C$1=3,
SUMIFS($I$22:$I$106504,$H$22:$H$106504,E$7,$A$22:$A$106504,$B13),
IF($C$1=2,
SUMIFS($I$22:$I$106504,$H$22:$H$106504,E$7,$A$22:$A$106504,$B13,$D$22:$D$106504,"Rebrota"),
IF($C$1=1,
SUMIFS($I$22:$I$106504,$H$22:$H$106504,E$7,$A$22:$A$106504,$B13,$D$22:$D$106504,"Reforma"),
)))</f>
        <v>0</v>
      </c>
      <c r="F13" s="13">
        <f xml:space="preserve">
IF($C$1=3,
SUMIFS($I$22:$I$106504,$H$22:$H$106504,F$7,$A$22:$A$106504,$B13),
IF($C$1=2,
SUMIFS($I$22:$I$106504,$H$22:$H$106504,F$7,$A$22:$A$106504,$B13,$D$22:$D$106504,"Rebrota"),
IF($C$1=1,
SUMIFS($I$22:$I$106504,$H$22:$H$106504,F$7,$A$22:$A$106504,$B13,$D$22:$D$106504,"Reforma"),
)))</f>
        <v>0</v>
      </c>
    </row>
    <row r="14" spans="1:6" x14ac:dyDescent="0.25">
      <c r="B14" s="10" t="s">
        <v>15</v>
      </c>
      <c r="C14" s="8" t="s">
        <v>20</v>
      </c>
      <c r="D14" s="13">
        <f xml:space="preserve">
IF($C$1=3,
SUMIFS($I$22:$I$106504,$H$22:$H$106504,D$7,$A$22:$A$106504,$B14),
IF($C$1=2,
SUMIFS($I$22:$I$106504,$H$22:$H$106504,D$7,$A$22:$A$106504,$B14,$D$22:$D$106504,"Rebrota"),
IF($C$1=1,
SUMIFS($I$22:$I$106504,$H$22:$H$106504,D$7,$A$22:$A$106504,$B14,$D$22:$D$106504,"Reforma"),
)))</f>
        <v>0</v>
      </c>
      <c r="E14" s="13">
        <f xml:space="preserve">
IF($C$1=3,
SUMIFS($I$22:$I$106504,$H$22:$H$106504,E$7,$A$22:$A$106504,$B14),
IF($C$1=2,
SUMIFS($I$22:$I$106504,$H$22:$H$106504,E$7,$A$22:$A$106504,$B14,$D$22:$D$106504,"Rebrota"),
IF($C$1=1,
SUMIFS($I$22:$I$106504,$H$22:$H$106504,E$7,$A$22:$A$106504,$B14,$D$22:$D$106504,"Reforma"),
)))</f>
        <v>0</v>
      </c>
      <c r="F14" s="13">
        <f xml:space="preserve">
IF($C$1=3,
SUMIFS($I$22:$I$106504,$H$22:$H$106504,F$7,$A$22:$A$106504,$B14),
IF($C$1=2,
SUMIFS($I$22:$I$106504,$H$22:$H$106504,F$7,$A$22:$A$106504,$B14,$D$22:$D$106504,"Rebrota"),
IF($C$1=1,
SUMIFS($I$22:$I$106504,$H$22:$H$106504,F$7,$A$22:$A$106504,$B14,$D$22:$D$106504,"Reforma"),
)))</f>
        <v>0</v>
      </c>
    </row>
    <row r="15" spans="1:6" x14ac:dyDescent="0.25">
      <c r="B15" s="11" t="s">
        <v>16</v>
      </c>
      <c r="C15" s="9" t="s">
        <v>20</v>
      </c>
      <c r="D15" s="12">
        <f xml:space="preserve">
IF($C$1=3,
SUMIFS($I$22:$I$106504,$H$22:$H$106504,D$7,$A$22:$A$106504,$B15),
IF($C$1=2,
SUMIFS($I$22:$I$106504,$H$22:$H$106504,D$7,$A$22:$A$106504,$B15,$D$22:$D$106504,"Rebrota"),
IF($C$1=1,
SUMIFS($I$22:$I$106504,$H$22:$H$106504,D$7,$A$22:$A$106504,$B15,$D$22:$D$106504,"Reforma"),
)))</f>
        <v>0</v>
      </c>
      <c r="E15" s="12">
        <f xml:space="preserve">
IF($C$1=3,
SUMIFS($I$22:$I$106504,$H$22:$H$106504,E$7,$A$22:$A$106504,$B15),
IF($C$1=2,
SUMIFS($I$22:$I$106504,$H$22:$H$106504,E$7,$A$22:$A$106504,$B15,$D$22:$D$106504,"Rebrota"),
IF($C$1=1,
SUMIFS($I$22:$I$106504,$H$22:$H$106504,E$7,$A$22:$A$106504,$B15,$D$22:$D$106504,"Reforma"),
)))</f>
        <v>0</v>
      </c>
      <c r="F15" s="12">
        <f xml:space="preserve">
IF($C$1=3,
SUMIFS($I$22:$I$106504,$H$22:$H$106504,F$7,$A$22:$A$106504,$B15),
IF($C$1=2,
SUMIFS($I$22:$I$106504,$H$22:$H$106504,F$7,$A$22:$A$106504,$B15,$D$22:$D$106504,"Rebrota"),
IF($C$1=1,
SUMIFS($I$22:$I$106504,$H$22:$H$106504,F$7,$A$22:$A$106504,$B15,$D$22:$D$106504,"Reforma"),
)))</f>
        <v>0</v>
      </c>
    </row>
    <row r="16" spans="1:6" x14ac:dyDescent="0.25">
      <c r="B16" s="10" t="s">
        <v>18</v>
      </c>
      <c r="C16" s="8" t="s">
        <v>20</v>
      </c>
      <c r="D16" s="13">
        <f>SUM(D$8:D$15)</f>
        <v>19424.46</v>
      </c>
      <c r="E16" s="13">
        <f t="shared" ref="E16" si="0">SUM(E$8:E$15)</f>
        <v>20506.079999999998</v>
      </c>
      <c r="F16" s="13">
        <f>SUM(F$8:F$15)</f>
        <v>21619.16</v>
      </c>
    </row>
    <row r="22" spans="1:9" ht="15.75" x14ac:dyDescent="0.25">
      <c r="A22" s="7" t="s">
        <v>0</v>
      </c>
      <c r="B22" s="7" t="s">
        <v>1</v>
      </c>
      <c r="C22" s="7" t="s">
        <v>2</v>
      </c>
      <c r="D22" s="7" t="s">
        <v>3</v>
      </c>
      <c r="E22" s="7" t="s">
        <v>22</v>
      </c>
      <c r="F22" s="7" t="s">
        <v>4</v>
      </c>
      <c r="G22" s="7" t="s">
        <v>5</v>
      </c>
      <c r="H22" s="7" t="s">
        <v>6</v>
      </c>
      <c r="I22" s="7" t="s">
        <v>7</v>
      </c>
    </row>
    <row r="23" spans="1:9" x14ac:dyDescent="0.25">
      <c r="A23" t="s">
        <v>8</v>
      </c>
      <c r="B23" t="s">
        <v>25</v>
      </c>
      <c r="C23" t="s">
        <v>26</v>
      </c>
      <c r="D23" t="s">
        <v>9</v>
      </c>
      <c r="E23" t="s">
        <v>27</v>
      </c>
      <c r="F23" t="s">
        <v>28</v>
      </c>
      <c r="G23" t="s">
        <v>29</v>
      </c>
      <c r="H23" s="1">
        <v>45658</v>
      </c>
      <c r="I23">
        <v>188.15</v>
      </c>
    </row>
    <row r="24" spans="1:9" x14ac:dyDescent="0.25">
      <c r="A24" t="s">
        <v>8</v>
      </c>
      <c r="B24" t="s">
        <v>25</v>
      </c>
      <c r="C24" t="s">
        <v>26</v>
      </c>
      <c r="D24" t="s">
        <v>9</v>
      </c>
      <c r="E24" t="s">
        <v>27</v>
      </c>
      <c r="F24" t="s">
        <v>28</v>
      </c>
      <c r="G24" t="s">
        <v>29</v>
      </c>
      <c r="H24" s="1">
        <v>45689</v>
      </c>
      <c r="I24">
        <v>207.6</v>
      </c>
    </row>
    <row r="25" spans="1:9" x14ac:dyDescent="0.25">
      <c r="A25" t="s">
        <v>8</v>
      </c>
      <c r="B25" t="s">
        <v>25</v>
      </c>
      <c r="C25" t="s">
        <v>26</v>
      </c>
      <c r="D25" t="s">
        <v>9</v>
      </c>
      <c r="E25" t="s">
        <v>27</v>
      </c>
      <c r="F25" t="s">
        <v>28</v>
      </c>
      <c r="G25" t="s">
        <v>29</v>
      </c>
      <c r="H25" s="1">
        <v>45717</v>
      </c>
      <c r="I25">
        <v>247.44</v>
      </c>
    </row>
    <row r="26" spans="1:9" x14ac:dyDescent="0.25">
      <c r="A26" t="s">
        <v>8</v>
      </c>
      <c r="B26" t="s">
        <v>25</v>
      </c>
      <c r="C26" t="s">
        <v>26</v>
      </c>
      <c r="D26" t="s">
        <v>9</v>
      </c>
      <c r="E26" t="s">
        <v>27</v>
      </c>
      <c r="F26" t="s">
        <v>28</v>
      </c>
      <c r="G26" t="s">
        <v>29</v>
      </c>
      <c r="H26" s="1">
        <v>45748</v>
      </c>
      <c r="I26">
        <v>244.32</v>
      </c>
    </row>
    <row r="27" spans="1:9" x14ac:dyDescent="0.25">
      <c r="A27" t="s">
        <v>8</v>
      </c>
      <c r="B27" t="s">
        <v>25</v>
      </c>
      <c r="C27" t="s">
        <v>26</v>
      </c>
      <c r="D27" t="s">
        <v>9</v>
      </c>
      <c r="E27" t="s">
        <v>27</v>
      </c>
      <c r="F27" t="s">
        <v>28</v>
      </c>
      <c r="G27" t="s">
        <v>29</v>
      </c>
      <c r="H27" s="1">
        <v>45778</v>
      </c>
      <c r="I27">
        <v>213.72</v>
      </c>
    </row>
    <row r="28" spans="1:9" x14ac:dyDescent="0.25">
      <c r="A28" t="s">
        <v>8</v>
      </c>
      <c r="B28" t="s">
        <v>25</v>
      </c>
      <c r="C28" t="s">
        <v>26</v>
      </c>
      <c r="D28" t="s">
        <v>9</v>
      </c>
      <c r="E28" t="s">
        <v>27</v>
      </c>
      <c r="F28" t="s">
        <v>28</v>
      </c>
      <c r="G28" t="s">
        <v>29</v>
      </c>
      <c r="H28" s="1">
        <v>45809</v>
      </c>
      <c r="I28">
        <v>209.28</v>
      </c>
    </row>
    <row r="29" spans="1:9" x14ac:dyDescent="0.25">
      <c r="A29" t="s">
        <v>8</v>
      </c>
      <c r="B29" t="s">
        <v>25</v>
      </c>
      <c r="C29" t="s">
        <v>26</v>
      </c>
      <c r="D29" t="s">
        <v>9</v>
      </c>
      <c r="E29" t="s">
        <v>27</v>
      </c>
      <c r="F29" t="s">
        <v>28</v>
      </c>
      <c r="G29" t="s">
        <v>29</v>
      </c>
      <c r="H29" s="1">
        <v>45839</v>
      </c>
      <c r="I29">
        <v>196.44</v>
      </c>
    </row>
    <row r="30" spans="1:9" x14ac:dyDescent="0.25">
      <c r="A30" t="s">
        <v>8</v>
      </c>
      <c r="B30" t="s">
        <v>25</v>
      </c>
      <c r="C30" t="s">
        <v>26</v>
      </c>
      <c r="D30" t="s">
        <v>9</v>
      </c>
      <c r="E30" t="s">
        <v>27</v>
      </c>
      <c r="F30" t="s">
        <v>28</v>
      </c>
      <c r="G30" t="s">
        <v>29</v>
      </c>
      <c r="H30" s="1">
        <v>45870</v>
      </c>
      <c r="I30">
        <v>178.74</v>
      </c>
    </row>
    <row r="31" spans="1:9" x14ac:dyDescent="0.25">
      <c r="A31" t="s">
        <v>8</v>
      </c>
      <c r="B31" t="s">
        <v>25</v>
      </c>
      <c r="C31" t="s">
        <v>26</v>
      </c>
      <c r="D31" t="s">
        <v>9</v>
      </c>
      <c r="E31" t="s">
        <v>27</v>
      </c>
      <c r="F31" t="s">
        <v>28</v>
      </c>
      <c r="G31" t="s">
        <v>29</v>
      </c>
      <c r="H31" s="1">
        <v>45901</v>
      </c>
      <c r="I31">
        <v>178.86</v>
      </c>
    </row>
    <row r="32" spans="1:9" x14ac:dyDescent="0.25">
      <c r="A32" t="s">
        <v>8</v>
      </c>
      <c r="B32" t="s">
        <v>25</v>
      </c>
      <c r="C32" t="s">
        <v>26</v>
      </c>
      <c r="D32" t="s">
        <v>9</v>
      </c>
      <c r="E32" t="s">
        <v>27</v>
      </c>
      <c r="F32" t="s">
        <v>28</v>
      </c>
      <c r="G32" t="s">
        <v>29</v>
      </c>
      <c r="H32" s="1">
        <v>45931</v>
      </c>
      <c r="I32">
        <v>220.2</v>
      </c>
    </row>
    <row r="33" spans="1:9" x14ac:dyDescent="0.25">
      <c r="A33" t="s">
        <v>8</v>
      </c>
      <c r="B33" t="s">
        <v>25</v>
      </c>
      <c r="C33" t="s">
        <v>26</v>
      </c>
      <c r="D33" t="s">
        <v>9</v>
      </c>
      <c r="E33" t="s">
        <v>27</v>
      </c>
      <c r="F33" t="s">
        <v>28</v>
      </c>
      <c r="G33" t="s">
        <v>29</v>
      </c>
      <c r="H33" s="1">
        <v>45962</v>
      </c>
      <c r="I33">
        <v>231.78</v>
      </c>
    </row>
    <row r="34" spans="1:9" x14ac:dyDescent="0.25">
      <c r="A34" t="s">
        <v>8</v>
      </c>
      <c r="B34" t="s">
        <v>25</v>
      </c>
      <c r="C34" t="s">
        <v>26</v>
      </c>
      <c r="D34" t="s">
        <v>9</v>
      </c>
      <c r="E34" t="s">
        <v>27</v>
      </c>
      <c r="F34" t="s">
        <v>28</v>
      </c>
      <c r="G34" t="s">
        <v>29</v>
      </c>
      <c r="H34" s="1">
        <v>45992</v>
      </c>
      <c r="I34">
        <v>229.44</v>
      </c>
    </row>
    <row r="35" spans="1:9" x14ac:dyDescent="0.25">
      <c r="A35" t="s">
        <v>8</v>
      </c>
      <c r="B35" t="s">
        <v>30</v>
      </c>
      <c r="C35" t="s">
        <v>31</v>
      </c>
      <c r="D35" t="s">
        <v>9</v>
      </c>
      <c r="E35" t="s">
        <v>27</v>
      </c>
      <c r="F35" t="s">
        <v>28</v>
      </c>
      <c r="G35" t="s">
        <v>29</v>
      </c>
      <c r="H35" s="1">
        <v>45658</v>
      </c>
      <c r="I35">
        <v>830.4</v>
      </c>
    </row>
    <row r="36" spans="1:9" x14ac:dyDescent="0.25">
      <c r="A36" t="s">
        <v>8</v>
      </c>
      <c r="B36" t="s">
        <v>30</v>
      </c>
      <c r="C36" t="s">
        <v>31</v>
      </c>
      <c r="D36" t="s">
        <v>9</v>
      </c>
      <c r="E36" t="s">
        <v>27</v>
      </c>
      <c r="F36" t="s">
        <v>28</v>
      </c>
      <c r="G36" t="s">
        <v>29</v>
      </c>
      <c r="H36" s="1">
        <v>45689</v>
      </c>
      <c r="I36">
        <v>824.8</v>
      </c>
    </row>
    <row r="37" spans="1:9" x14ac:dyDescent="0.25">
      <c r="A37" t="s">
        <v>8</v>
      </c>
      <c r="B37" t="s">
        <v>30</v>
      </c>
      <c r="C37" t="s">
        <v>31</v>
      </c>
      <c r="D37" t="s">
        <v>9</v>
      </c>
      <c r="E37" t="s">
        <v>27</v>
      </c>
      <c r="F37" t="s">
        <v>28</v>
      </c>
      <c r="G37" t="s">
        <v>29</v>
      </c>
      <c r="H37" s="1">
        <v>45717</v>
      </c>
      <c r="I37">
        <v>814.4</v>
      </c>
    </row>
    <row r="38" spans="1:9" x14ac:dyDescent="0.25">
      <c r="A38" t="s">
        <v>8</v>
      </c>
      <c r="B38" t="s">
        <v>30</v>
      </c>
      <c r="C38" t="s">
        <v>31</v>
      </c>
      <c r="D38" t="s">
        <v>9</v>
      </c>
      <c r="E38" t="s">
        <v>27</v>
      </c>
      <c r="F38" t="s">
        <v>28</v>
      </c>
      <c r="G38" t="s">
        <v>29</v>
      </c>
      <c r="H38" s="1">
        <v>45748</v>
      </c>
      <c r="I38">
        <v>712.4</v>
      </c>
    </row>
    <row r="39" spans="1:9" x14ac:dyDescent="0.25">
      <c r="A39" t="s">
        <v>8</v>
      </c>
      <c r="B39" t="s">
        <v>30</v>
      </c>
      <c r="C39" t="s">
        <v>31</v>
      </c>
      <c r="D39" t="s">
        <v>9</v>
      </c>
      <c r="E39" t="s">
        <v>27</v>
      </c>
      <c r="F39" t="s">
        <v>28</v>
      </c>
      <c r="G39" t="s">
        <v>29</v>
      </c>
      <c r="H39" s="1">
        <v>45778</v>
      </c>
      <c r="I39">
        <v>697.6</v>
      </c>
    </row>
    <row r="40" spans="1:9" x14ac:dyDescent="0.25">
      <c r="A40" t="s">
        <v>8</v>
      </c>
      <c r="B40" t="s">
        <v>30</v>
      </c>
      <c r="C40" t="s">
        <v>31</v>
      </c>
      <c r="D40" t="s">
        <v>9</v>
      </c>
      <c r="E40" t="s">
        <v>27</v>
      </c>
      <c r="F40" t="s">
        <v>28</v>
      </c>
      <c r="G40" t="s">
        <v>29</v>
      </c>
      <c r="H40" s="1">
        <v>45809</v>
      </c>
      <c r="I40">
        <v>654.79999999999995</v>
      </c>
    </row>
    <row r="41" spans="1:9" x14ac:dyDescent="0.25">
      <c r="A41" t="s">
        <v>8</v>
      </c>
      <c r="B41" t="s">
        <v>30</v>
      </c>
      <c r="C41" t="s">
        <v>31</v>
      </c>
      <c r="D41" t="s">
        <v>9</v>
      </c>
      <c r="E41" t="s">
        <v>27</v>
      </c>
      <c r="F41" t="s">
        <v>28</v>
      </c>
      <c r="G41" t="s">
        <v>29</v>
      </c>
      <c r="H41" s="1">
        <v>45839</v>
      </c>
      <c r="I41">
        <v>595.79999999999995</v>
      </c>
    </row>
    <row r="42" spans="1:9" x14ac:dyDescent="0.25">
      <c r="A42" t="s">
        <v>8</v>
      </c>
      <c r="B42" t="s">
        <v>30</v>
      </c>
      <c r="C42" t="s">
        <v>31</v>
      </c>
      <c r="D42" t="s">
        <v>9</v>
      </c>
      <c r="E42" t="s">
        <v>27</v>
      </c>
      <c r="F42" t="s">
        <v>28</v>
      </c>
      <c r="G42" t="s">
        <v>29</v>
      </c>
      <c r="H42" s="1">
        <v>45870</v>
      </c>
      <c r="I42">
        <v>596.20000000000005</v>
      </c>
    </row>
    <row r="43" spans="1:9" x14ac:dyDescent="0.25">
      <c r="A43" t="s">
        <v>8</v>
      </c>
      <c r="B43" t="s">
        <v>30</v>
      </c>
      <c r="C43" t="s">
        <v>31</v>
      </c>
      <c r="D43" t="s">
        <v>9</v>
      </c>
      <c r="E43" t="s">
        <v>27</v>
      </c>
      <c r="F43" t="s">
        <v>28</v>
      </c>
      <c r="G43" t="s">
        <v>29</v>
      </c>
      <c r="H43" s="1">
        <v>45901</v>
      </c>
      <c r="I43">
        <v>734</v>
      </c>
    </row>
    <row r="44" spans="1:9" x14ac:dyDescent="0.25">
      <c r="A44" t="s">
        <v>8</v>
      </c>
      <c r="B44" t="s">
        <v>30</v>
      </c>
      <c r="C44" t="s">
        <v>31</v>
      </c>
      <c r="D44" t="s">
        <v>9</v>
      </c>
      <c r="E44" t="s">
        <v>27</v>
      </c>
      <c r="F44" t="s">
        <v>28</v>
      </c>
      <c r="G44" t="s">
        <v>29</v>
      </c>
      <c r="H44" s="1">
        <v>45931</v>
      </c>
      <c r="I44">
        <v>772.6</v>
      </c>
    </row>
    <row r="45" spans="1:9" x14ac:dyDescent="0.25">
      <c r="A45" t="s">
        <v>8</v>
      </c>
      <c r="B45" t="s">
        <v>30</v>
      </c>
      <c r="C45" t="s">
        <v>31</v>
      </c>
      <c r="D45" t="s">
        <v>9</v>
      </c>
      <c r="E45" t="s">
        <v>27</v>
      </c>
      <c r="F45" t="s">
        <v>28</v>
      </c>
      <c r="G45" t="s">
        <v>29</v>
      </c>
      <c r="H45" s="1">
        <v>45962</v>
      </c>
      <c r="I45">
        <v>764.8</v>
      </c>
    </row>
    <row r="46" spans="1:9" x14ac:dyDescent="0.25">
      <c r="A46" t="s">
        <v>8</v>
      </c>
      <c r="B46" t="s">
        <v>30</v>
      </c>
      <c r="C46" t="s">
        <v>31</v>
      </c>
      <c r="D46" t="s">
        <v>9</v>
      </c>
      <c r="E46" t="s">
        <v>27</v>
      </c>
      <c r="F46" t="s">
        <v>28</v>
      </c>
      <c r="G46" t="s">
        <v>29</v>
      </c>
      <c r="H46" s="1">
        <v>45992</v>
      </c>
      <c r="I46">
        <v>625</v>
      </c>
    </row>
    <row r="47" spans="1:9" x14ac:dyDescent="0.25">
      <c r="A47" t="s">
        <v>8</v>
      </c>
      <c r="B47" t="s">
        <v>32</v>
      </c>
      <c r="C47" t="s">
        <v>33</v>
      </c>
      <c r="D47" t="s">
        <v>9</v>
      </c>
      <c r="E47" t="s">
        <v>27</v>
      </c>
      <c r="F47" t="s">
        <v>28</v>
      </c>
      <c r="G47" t="s">
        <v>29</v>
      </c>
      <c r="H47" s="1">
        <v>45658</v>
      </c>
      <c r="I47">
        <v>2283.6</v>
      </c>
    </row>
    <row r="48" spans="1:9" x14ac:dyDescent="0.25">
      <c r="A48" t="s">
        <v>8</v>
      </c>
      <c r="B48" t="s">
        <v>32</v>
      </c>
      <c r="C48" t="s">
        <v>33</v>
      </c>
      <c r="D48" t="s">
        <v>9</v>
      </c>
      <c r="E48" t="s">
        <v>27</v>
      </c>
      <c r="F48" t="s">
        <v>28</v>
      </c>
      <c r="G48" t="s">
        <v>29</v>
      </c>
      <c r="H48" s="1">
        <v>45689</v>
      </c>
      <c r="I48">
        <v>2268.1999999999998</v>
      </c>
    </row>
    <row r="49" spans="1:9" x14ac:dyDescent="0.25">
      <c r="A49" t="s">
        <v>8</v>
      </c>
      <c r="B49" t="s">
        <v>32</v>
      </c>
      <c r="C49" t="s">
        <v>33</v>
      </c>
      <c r="D49" t="s">
        <v>9</v>
      </c>
      <c r="E49" t="s">
        <v>27</v>
      </c>
      <c r="F49" t="s">
        <v>28</v>
      </c>
      <c r="G49" t="s">
        <v>29</v>
      </c>
      <c r="H49" s="1">
        <v>45717</v>
      </c>
      <c r="I49">
        <v>2239.6</v>
      </c>
    </row>
    <row r="50" spans="1:9" x14ac:dyDescent="0.25">
      <c r="A50" t="s">
        <v>8</v>
      </c>
      <c r="B50" t="s">
        <v>32</v>
      </c>
      <c r="C50" t="s">
        <v>33</v>
      </c>
      <c r="D50" t="s">
        <v>9</v>
      </c>
      <c r="E50" t="s">
        <v>27</v>
      </c>
      <c r="F50" t="s">
        <v>28</v>
      </c>
      <c r="G50" t="s">
        <v>29</v>
      </c>
      <c r="H50" s="1">
        <v>45748</v>
      </c>
      <c r="I50">
        <v>1959.1</v>
      </c>
    </row>
    <row r="51" spans="1:9" x14ac:dyDescent="0.25">
      <c r="A51" t="s">
        <v>8</v>
      </c>
      <c r="B51" t="s">
        <v>32</v>
      </c>
      <c r="C51" t="s">
        <v>33</v>
      </c>
      <c r="D51" t="s">
        <v>9</v>
      </c>
      <c r="E51" t="s">
        <v>27</v>
      </c>
      <c r="F51" t="s">
        <v>28</v>
      </c>
      <c r="G51" t="s">
        <v>29</v>
      </c>
      <c r="H51" s="1">
        <v>45778</v>
      </c>
      <c r="I51">
        <v>1918.4</v>
      </c>
    </row>
    <row r="52" spans="1:9" x14ac:dyDescent="0.25">
      <c r="A52" t="s">
        <v>8</v>
      </c>
      <c r="B52" t="s">
        <v>32</v>
      </c>
      <c r="C52" t="s">
        <v>33</v>
      </c>
      <c r="D52" t="s">
        <v>9</v>
      </c>
      <c r="E52" t="s">
        <v>27</v>
      </c>
      <c r="F52" t="s">
        <v>28</v>
      </c>
      <c r="G52" t="s">
        <v>29</v>
      </c>
      <c r="H52" s="1">
        <v>45809</v>
      </c>
      <c r="I52">
        <v>1800.7</v>
      </c>
    </row>
    <row r="53" spans="1:9" x14ac:dyDescent="0.25">
      <c r="A53" t="s">
        <v>8</v>
      </c>
      <c r="B53" t="s">
        <v>32</v>
      </c>
      <c r="C53" t="s">
        <v>33</v>
      </c>
      <c r="D53" t="s">
        <v>9</v>
      </c>
      <c r="E53" t="s">
        <v>27</v>
      </c>
      <c r="F53" t="s">
        <v>28</v>
      </c>
      <c r="G53" t="s">
        <v>29</v>
      </c>
      <c r="H53" s="1">
        <v>45839</v>
      </c>
      <c r="I53">
        <v>1638.45</v>
      </c>
    </row>
    <row r="54" spans="1:9" x14ac:dyDescent="0.25">
      <c r="A54" t="s">
        <v>8</v>
      </c>
      <c r="B54" t="s">
        <v>32</v>
      </c>
      <c r="C54" t="s">
        <v>33</v>
      </c>
      <c r="D54" t="s">
        <v>9</v>
      </c>
      <c r="E54" t="s">
        <v>27</v>
      </c>
      <c r="F54" t="s">
        <v>28</v>
      </c>
      <c r="G54" t="s">
        <v>29</v>
      </c>
      <c r="H54" s="1">
        <v>45870</v>
      </c>
      <c r="I54">
        <v>1639.55</v>
      </c>
    </row>
    <row r="55" spans="1:9" x14ac:dyDescent="0.25">
      <c r="A55" t="s">
        <v>8</v>
      </c>
      <c r="B55" t="s">
        <v>32</v>
      </c>
      <c r="C55" t="s">
        <v>33</v>
      </c>
      <c r="D55" t="s">
        <v>9</v>
      </c>
      <c r="E55" t="s">
        <v>27</v>
      </c>
      <c r="F55" t="s">
        <v>28</v>
      </c>
      <c r="G55" t="s">
        <v>29</v>
      </c>
      <c r="H55" s="1">
        <v>45901</v>
      </c>
      <c r="I55">
        <v>2018.5</v>
      </c>
    </row>
    <row r="56" spans="1:9" x14ac:dyDescent="0.25">
      <c r="A56" t="s">
        <v>8</v>
      </c>
      <c r="B56" t="s">
        <v>32</v>
      </c>
      <c r="C56" t="s">
        <v>33</v>
      </c>
      <c r="D56" t="s">
        <v>9</v>
      </c>
      <c r="E56" t="s">
        <v>27</v>
      </c>
      <c r="F56" t="s">
        <v>28</v>
      </c>
      <c r="G56" t="s">
        <v>29</v>
      </c>
      <c r="H56" s="1">
        <v>45931</v>
      </c>
      <c r="I56">
        <v>2124.65</v>
      </c>
    </row>
    <row r="57" spans="1:9" x14ac:dyDescent="0.25">
      <c r="A57" t="s">
        <v>8</v>
      </c>
      <c r="B57" t="s">
        <v>32</v>
      </c>
      <c r="C57" t="s">
        <v>33</v>
      </c>
      <c r="D57" t="s">
        <v>9</v>
      </c>
      <c r="E57" t="s">
        <v>27</v>
      </c>
      <c r="F57" t="s">
        <v>28</v>
      </c>
      <c r="G57" t="s">
        <v>29</v>
      </c>
      <c r="H57" s="1">
        <v>45962</v>
      </c>
      <c r="I57">
        <v>2103.1999999999998</v>
      </c>
    </row>
    <row r="58" spans="1:9" x14ac:dyDescent="0.25">
      <c r="A58" t="s">
        <v>8</v>
      </c>
      <c r="B58" t="s">
        <v>32</v>
      </c>
      <c r="C58" t="s">
        <v>33</v>
      </c>
      <c r="D58" t="s">
        <v>9</v>
      </c>
      <c r="E58" t="s">
        <v>27</v>
      </c>
      <c r="F58" t="s">
        <v>28</v>
      </c>
      <c r="G58" t="s">
        <v>29</v>
      </c>
      <c r="H58" s="1">
        <v>45992</v>
      </c>
      <c r="I58">
        <v>1718.75</v>
      </c>
    </row>
    <row r="59" spans="1:9" x14ac:dyDescent="0.25">
      <c r="A59" t="s">
        <v>8</v>
      </c>
      <c r="B59" t="s">
        <v>34</v>
      </c>
      <c r="C59" t="s">
        <v>35</v>
      </c>
      <c r="D59" t="s">
        <v>9</v>
      </c>
      <c r="E59" t="s">
        <v>27</v>
      </c>
      <c r="F59" t="s">
        <v>28</v>
      </c>
      <c r="G59" t="s">
        <v>29</v>
      </c>
      <c r="H59" s="1">
        <v>45658</v>
      </c>
      <c r="I59">
        <v>332.16</v>
      </c>
    </row>
    <row r="60" spans="1:9" x14ac:dyDescent="0.25">
      <c r="A60" t="s">
        <v>8</v>
      </c>
      <c r="B60" t="s">
        <v>34</v>
      </c>
      <c r="C60" t="s">
        <v>35</v>
      </c>
      <c r="D60" t="s">
        <v>9</v>
      </c>
      <c r="E60" t="s">
        <v>27</v>
      </c>
      <c r="F60" t="s">
        <v>28</v>
      </c>
      <c r="G60" t="s">
        <v>29</v>
      </c>
      <c r="H60" s="1">
        <v>45689</v>
      </c>
      <c r="I60">
        <v>329.92</v>
      </c>
    </row>
    <row r="61" spans="1:9" x14ac:dyDescent="0.25">
      <c r="A61" t="s">
        <v>8</v>
      </c>
      <c r="B61" t="s">
        <v>34</v>
      </c>
      <c r="C61" t="s">
        <v>35</v>
      </c>
      <c r="D61" t="s">
        <v>9</v>
      </c>
      <c r="E61" t="s">
        <v>27</v>
      </c>
      <c r="F61" t="s">
        <v>28</v>
      </c>
      <c r="G61" t="s">
        <v>29</v>
      </c>
      <c r="H61" s="1">
        <v>45717</v>
      </c>
      <c r="I61">
        <v>325.76</v>
      </c>
    </row>
    <row r="62" spans="1:9" x14ac:dyDescent="0.25">
      <c r="A62" t="s">
        <v>8</v>
      </c>
      <c r="B62" t="s">
        <v>34</v>
      </c>
      <c r="C62" t="s">
        <v>35</v>
      </c>
      <c r="D62" t="s">
        <v>9</v>
      </c>
      <c r="E62" t="s">
        <v>27</v>
      </c>
      <c r="F62" t="s">
        <v>28</v>
      </c>
      <c r="G62" t="s">
        <v>29</v>
      </c>
      <c r="H62" s="1">
        <v>45748</v>
      </c>
      <c r="I62">
        <v>178.1</v>
      </c>
    </row>
    <row r="63" spans="1:9" x14ac:dyDescent="0.25">
      <c r="A63" t="s">
        <v>8</v>
      </c>
      <c r="B63" t="s">
        <v>34</v>
      </c>
      <c r="C63" t="s">
        <v>35</v>
      </c>
      <c r="D63" t="s">
        <v>9</v>
      </c>
      <c r="E63" t="s">
        <v>27</v>
      </c>
      <c r="F63" t="s">
        <v>28</v>
      </c>
      <c r="G63" t="s">
        <v>29</v>
      </c>
      <c r="H63" s="1">
        <v>45778</v>
      </c>
      <c r="I63">
        <v>174.4</v>
      </c>
    </row>
    <row r="64" spans="1:9" x14ac:dyDescent="0.25">
      <c r="A64" t="s">
        <v>8</v>
      </c>
      <c r="B64" t="s">
        <v>34</v>
      </c>
      <c r="C64" t="s">
        <v>35</v>
      </c>
      <c r="D64" t="s">
        <v>9</v>
      </c>
      <c r="E64" t="s">
        <v>27</v>
      </c>
      <c r="F64" t="s">
        <v>28</v>
      </c>
      <c r="G64" t="s">
        <v>29</v>
      </c>
      <c r="H64" s="1">
        <v>45809</v>
      </c>
      <c r="I64">
        <v>163.69999999999999</v>
      </c>
    </row>
    <row r="65" spans="1:9" x14ac:dyDescent="0.25">
      <c r="A65" t="s">
        <v>8</v>
      </c>
      <c r="B65" t="s">
        <v>34</v>
      </c>
      <c r="C65" t="s">
        <v>35</v>
      </c>
      <c r="D65" t="s">
        <v>9</v>
      </c>
      <c r="E65" t="s">
        <v>27</v>
      </c>
      <c r="F65" t="s">
        <v>28</v>
      </c>
      <c r="G65" t="s">
        <v>29</v>
      </c>
      <c r="H65" s="1">
        <v>45839</v>
      </c>
      <c r="I65">
        <v>148.94999999999999</v>
      </c>
    </row>
    <row r="66" spans="1:9" x14ac:dyDescent="0.25">
      <c r="A66" t="s">
        <v>8</v>
      </c>
      <c r="B66" t="s">
        <v>34</v>
      </c>
      <c r="C66" t="s">
        <v>35</v>
      </c>
      <c r="D66" t="s">
        <v>9</v>
      </c>
      <c r="E66" t="s">
        <v>27</v>
      </c>
      <c r="F66" t="s">
        <v>28</v>
      </c>
      <c r="G66" t="s">
        <v>29</v>
      </c>
      <c r="H66" s="1">
        <v>45870</v>
      </c>
      <c r="I66">
        <v>149.05000000000001</v>
      </c>
    </row>
    <row r="67" spans="1:9" x14ac:dyDescent="0.25">
      <c r="A67" t="s">
        <v>8</v>
      </c>
      <c r="B67" t="s">
        <v>34</v>
      </c>
      <c r="C67" t="s">
        <v>35</v>
      </c>
      <c r="D67" t="s">
        <v>9</v>
      </c>
      <c r="E67" t="s">
        <v>27</v>
      </c>
      <c r="F67" t="s">
        <v>28</v>
      </c>
      <c r="G67" t="s">
        <v>29</v>
      </c>
      <c r="H67" s="1">
        <v>45901</v>
      </c>
      <c r="I67">
        <v>183.5</v>
      </c>
    </row>
    <row r="68" spans="1:9" x14ac:dyDescent="0.25">
      <c r="A68" t="s">
        <v>8</v>
      </c>
      <c r="B68" t="s">
        <v>34</v>
      </c>
      <c r="C68" t="s">
        <v>35</v>
      </c>
      <c r="D68" t="s">
        <v>9</v>
      </c>
      <c r="E68" t="s">
        <v>27</v>
      </c>
      <c r="F68" t="s">
        <v>28</v>
      </c>
      <c r="G68" t="s">
        <v>29</v>
      </c>
      <c r="H68" s="1">
        <v>45931</v>
      </c>
      <c r="I68">
        <v>193.15</v>
      </c>
    </row>
    <row r="69" spans="1:9" x14ac:dyDescent="0.25">
      <c r="A69" t="s">
        <v>8</v>
      </c>
      <c r="B69" t="s">
        <v>34</v>
      </c>
      <c r="C69" t="s">
        <v>35</v>
      </c>
      <c r="D69" t="s">
        <v>9</v>
      </c>
      <c r="E69" t="s">
        <v>27</v>
      </c>
      <c r="F69" t="s">
        <v>28</v>
      </c>
      <c r="G69" t="s">
        <v>29</v>
      </c>
      <c r="H69" s="1">
        <v>45962</v>
      </c>
      <c r="I69">
        <v>191.2</v>
      </c>
    </row>
    <row r="70" spans="1:9" x14ac:dyDescent="0.25">
      <c r="A70" t="s">
        <v>8</v>
      </c>
      <c r="B70" t="s">
        <v>34</v>
      </c>
      <c r="C70" t="s">
        <v>35</v>
      </c>
      <c r="D70" t="s">
        <v>9</v>
      </c>
      <c r="E70" t="s">
        <v>27</v>
      </c>
      <c r="F70" t="s">
        <v>28</v>
      </c>
      <c r="G70" t="s">
        <v>29</v>
      </c>
      <c r="H70" s="1">
        <v>45992</v>
      </c>
      <c r="I70">
        <v>156.25</v>
      </c>
    </row>
    <row r="71" spans="1:9" x14ac:dyDescent="0.25">
      <c r="A71" t="s">
        <v>8</v>
      </c>
      <c r="B71" t="s">
        <v>36</v>
      </c>
      <c r="C71" t="s">
        <v>37</v>
      </c>
      <c r="D71" t="s">
        <v>9</v>
      </c>
      <c r="E71" t="s">
        <v>27</v>
      </c>
      <c r="F71" t="s">
        <v>28</v>
      </c>
      <c r="G71" t="s">
        <v>29</v>
      </c>
      <c r="H71" s="1">
        <v>45658</v>
      </c>
      <c r="I71">
        <v>1122.9000000000001</v>
      </c>
    </row>
    <row r="72" spans="1:9" x14ac:dyDescent="0.25">
      <c r="A72" t="s">
        <v>8</v>
      </c>
      <c r="B72" t="s">
        <v>36</v>
      </c>
      <c r="C72" t="s">
        <v>37</v>
      </c>
      <c r="D72" t="s">
        <v>9</v>
      </c>
      <c r="E72" t="s">
        <v>27</v>
      </c>
      <c r="F72" t="s">
        <v>28</v>
      </c>
      <c r="G72" t="s">
        <v>29</v>
      </c>
      <c r="H72" s="1">
        <v>45689</v>
      </c>
      <c r="I72">
        <v>1238.98</v>
      </c>
    </row>
    <row r="73" spans="1:9" x14ac:dyDescent="0.25">
      <c r="A73" t="s">
        <v>8</v>
      </c>
      <c r="B73" t="s">
        <v>36</v>
      </c>
      <c r="C73" t="s">
        <v>37</v>
      </c>
      <c r="D73" t="s">
        <v>9</v>
      </c>
      <c r="E73" t="s">
        <v>27</v>
      </c>
      <c r="F73" t="s">
        <v>28</v>
      </c>
      <c r="G73" t="s">
        <v>29</v>
      </c>
      <c r="H73" s="1">
        <v>45717</v>
      </c>
      <c r="I73">
        <v>1476.75</v>
      </c>
    </row>
    <row r="74" spans="1:9" x14ac:dyDescent="0.25">
      <c r="A74" t="s">
        <v>8</v>
      </c>
      <c r="B74" t="s">
        <v>36</v>
      </c>
      <c r="C74" t="s">
        <v>37</v>
      </c>
      <c r="D74" t="s">
        <v>9</v>
      </c>
      <c r="E74" t="s">
        <v>27</v>
      </c>
      <c r="F74" t="s">
        <v>28</v>
      </c>
      <c r="G74" t="s">
        <v>29</v>
      </c>
      <c r="H74" s="1">
        <v>45748</v>
      </c>
      <c r="I74">
        <v>1458.13</v>
      </c>
    </row>
    <row r="75" spans="1:9" x14ac:dyDescent="0.25">
      <c r="A75" t="s">
        <v>8</v>
      </c>
      <c r="B75" t="s">
        <v>36</v>
      </c>
      <c r="C75" t="s">
        <v>37</v>
      </c>
      <c r="D75" t="s">
        <v>9</v>
      </c>
      <c r="E75" t="s">
        <v>27</v>
      </c>
      <c r="F75" t="s">
        <v>28</v>
      </c>
      <c r="G75" t="s">
        <v>29</v>
      </c>
      <c r="H75" s="1">
        <v>45778</v>
      </c>
      <c r="I75">
        <v>1275.5</v>
      </c>
    </row>
    <row r="76" spans="1:9" x14ac:dyDescent="0.25">
      <c r="A76" t="s">
        <v>8</v>
      </c>
      <c r="B76" t="s">
        <v>36</v>
      </c>
      <c r="C76" t="s">
        <v>37</v>
      </c>
      <c r="D76" t="s">
        <v>9</v>
      </c>
      <c r="E76" t="s">
        <v>27</v>
      </c>
      <c r="F76" t="s">
        <v>28</v>
      </c>
      <c r="G76" t="s">
        <v>29</v>
      </c>
      <c r="H76" s="1">
        <v>45809</v>
      </c>
      <c r="I76">
        <v>1249</v>
      </c>
    </row>
    <row r="77" spans="1:9" x14ac:dyDescent="0.25">
      <c r="A77" t="s">
        <v>8</v>
      </c>
      <c r="B77" t="s">
        <v>36</v>
      </c>
      <c r="C77" t="s">
        <v>37</v>
      </c>
      <c r="D77" t="s">
        <v>9</v>
      </c>
      <c r="E77" t="s">
        <v>27</v>
      </c>
      <c r="F77" t="s">
        <v>28</v>
      </c>
      <c r="G77" t="s">
        <v>29</v>
      </c>
      <c r="H77" s="1">
        <v>45839</v>
      </c>
      <c r="I77">
        <v>1172.3699999999999</v>
      </c>
    </row>
    <row r="78" spans="1:9" x14ac:dyDescent="0.25">
      <c r="A78" t="s">
        <v>8</v>
      </c>
      <c r="B78" t="s">
        <v>36</v>
      </c>
      <c r="C78" t="s">
        <v>37</v>
      </c>
      <c r="D78" t="s">
        <v>9</v>
      </c>
      <c r="E78" t="s">
        <v>27</v>
      </c>
      <c r="F78" t="s">
        <v>28</v>
      </c>
      <c r="G78" t="s">
        <v>29</v>
      </c>
      <c r="H78" s="1">
        <v>45870</v>
      </c>
      <c r="I78">
        <v>1066.74</v>
      </c>
    </row>
    <row r="79" spans="1:9" x14ac:dyDescent="0.25">
      <c r="A79" t="s">
        <v>8</v>
      </c>
      <c r="B79" t="s">
        <v>36</v>
      </c>
      <c r="C79" t="s">
        <v>37</v>
      </c>
      <c r="D79" t="s">
        <v>9</v>
      </c>
      <c r="E79" t="s">
        <v>27</v>
      </c>
      <c r="F79" t="s">
        <v>28</v>
      </c>
      <c r="G79" t="s">
        <v>29</v>
      </c>
      <c r="H79" s="1">
        <v>45901</v>
      </c>
      <c r="I79">
        <v>1067.46</v>
      </c>
    </row>
    <row r="80" spans="1:9" x14ac:dyDescent="0.25">
      <c r="A80" t="s">
        <v>8</v>
      </c>
      <c r="B80" t="s">
        <v>36</v>
      </c>
      <c r="C80" t="s">
        <v>37</v>
      </c>
      <c r="D80" t="s">
        <v>9</v>
      </c>
      <c r="E80" t="s">
        <v>27</v>
      </c>
      <c r="F80" t="s">
        <v>28</v>
      </c>
      <c r="G80" t="s">
        <v>29</v>
      </c>
      <c r="H80" s="1">
        <v>45931</v>
      </c>
      <c r="I80">
        <v>1314.18</v>
      </c>
    </row>
    <row r="81" spans="1:9" x14ac:dyDescent="0.25">
      <c r="A81" t="s">
        <v>8</v>
      </c>
      <c r="B81" t="s">
        <v>36</v>
      </c>
      <c r="C81" t="s">
        <v>37</v>
      </c>
      <c r="D81" t="s">
        <v>9</v>
      </c>
      <c r="E81" t="s">
        <v>27</v>
      </c>
      <c r="F81" t="s">
        <v>28</v>
      </c>
      <c r="G81" t="s">
        <v>29</v>
      </c>
      <c r="H81" s="1">
        <v>45962</v>
      </c>
      <c r="I81">
        <v>1383.29</v>
      </c>
    </row>
    <row r="82" spans="1:9" x14ac:dyDescent="0.25">
      <c r="A82" t="s">
        <v>8</v>
      </c>
      <c r="B82" t="s">
        <v>36</v>
      </c>
      <c r="C82" t="s">
        <v>37</v>
      </c>
      <c r="D82" t="s">
        <v>9</v>
      </c>
      <c r="E82" t="s">
        <v>27</v>
      </c>
      <c r="F82" t="s">
        <v>28</v>
      </c>
      <c r="G82" t="s">
        <v>29</v>
      </c>
      <c r="H82" s="1">
        <v>45992</v>
      </c>
      <c r="I82">
        <v>1369.32</v>
      </c>
    </row>
    <row r="83" spans="1:9" x14ac:dyDescent="0.25">
      <c r="A83" t="s">
        <v>8</v>
      </c>
      <c r="B83" t="s">
        <v>38</v>
      </c>
      <c r="C83" t="s">
        <v>39</v>
      </c>
      <c r="D83" t="s">
        <v>9</v>
      </c>
      <c r="E83" t="s">
        <v>27</v>
      </c>
      <c r="F83" t="s">
        <v>28</v>
      </c>
      <c r="G83" t="s">
        <v>29</v>
      </c>
      <c r="H83" s="1">
        <v>45658</v>
      </c>
      <c r="I83">
        <v>618.6</v>
      </c>
    </row>
    <row r="84" spans="1:9" x14ac:dyDescent="0.25">
      <c r="A84" t="s">
        <v>8</v>
      </c>
      <c r="B84" t="s">
        <v>38</v>
      </c>
      <c r="C84" t="s">
        <v>39</v>
      </c>
      <c r="D84" t="s">
        <v>9</v>
      </c>
      <c r="E84" t="s">
        <v>27</v>
      </c>
      <c r="F84" t="s">
        <v>28</v>
      </c>
      <c r="G84" t="s">
        <v>29</v>
      </c>
      <c r="H84" s="1">
        <v>45689</v>
      </c>
      <c r="I84">
        <v>610.79999999999995</v>
      </c>
    </row>
    <row r="85" spans="1:9" x14ac:dyDescent="0.25">
      <c r="A85" t="s">
        <v>8</v>
      </c>
      <c r="B85" t="s">
        <v>38</v>
      </c>
      <c r="C85" t="s">
        <v>39</v>
      </c>
      <c r="D85" t="s">
        <v>9</v>
      </c>
      <c r="E85" t="s">
        <v>27</v>
      </c>
      <c r="F85" t="s">
        <v>28</v>
      </c>
      <c r="G85" t="s">
        <v>29</v>
      </c>
      <c r="H85" s="1">
        <v>45717</v>
      </c>
      <c r="I85">
        <v>641.16</v>
      </c>
    </row>
    <row r="86" spans="1:9" x14ac:dyDescent="0.25">
      <c r="A86" t="s">
        <v>8</v>
      </c>
      <c r="B86" t="s">
        <v>38</v>
      </c>
      <c r="C86" t="s">
        <v>39</v>
      </c>
      <c r="D86" t="s">
        <v>9</v>
      </c>
      <c r="E86" t="s">
        <v>27</v>
      </c>
      <c r="F86" t="s">
        <v>28</v>
      </c>
      <c r="G86" t="s">
        <v>29</v>
      </c>
      <c r="H86" s="1">
        <v>45748</v>
      </c>
      <c r="I86">
        <v>627.84</v>
      </c>
    </row>
    <row r="87" spans="1:9" x14ac:dyDescent="0.25">
      <c r="A87" t="s">
        <v>8</v>
      </c>
      <c r="B87" t="s">
        <v>38</v>
      </c>
      <c r="C87" t="s">
        <v>39</v>
      </c>
      <c r="D87" t="s">
        <v>9</v>
      </c>
      <c r="E87" t="s">
        <v>27</v>
      </c>
      <c r="F87" t="s">
        <v>28</v>
      </c>
      <c r="G87" t="s">
        <v>29</v>
      </c>
      <c r="H87" s="1">
        <v>45778</v>
      </c>
      <c r="I87">
        <v>589.32000000000005</v>
      </c>
    </row>
    <row r="88" spans="1:9" x14ac:dyDescent="0.25">
      <c r="A88" t="s">
        <v>8</v>
      </c>
      <c r="B88" t="s">
        <v>38</v>
      </c>
      <c r="C88" t="s">
        <v>39</v>
      </c>
      <c r="D88" t="s">
        <v>9</v>
      </c>
      <c r="E88" t="s">
        <v>27</v>
      </c>
      <c r="F88" t="s">
        <v>28</v>
      </c>
      <c r="G88" t="s">
        <v>29</v>
      </c>
      <c r="H88" s="1">
        <v>45809</v>
      </c>
      <c r="I88">
        <v>536.22</v>
      </c>
    </row>
    <row r="89" spans="1:9" x14ac:dyDescent="0.25">
      <c r="A89" t="s">
        <v>8</v>
      </c>
      <c r="B89" t="s">
        <v>38</v>
      </c>
      <c r="C89" t="s">
        <v>39</v>
      </c>
      <c r="D89" t="s">
        <v>9</v>
      </c>
      <c r="E89" t="s">
        <v>27</v>
      </c>
      <c r="F89" t="s">
        <v>28</v>
      </c>
      <c r="G89" t="s">
        <v>29</v>
      </c>
      <c r="H89" s="1">
        <v>45839</v>
      </c>
      <c r="I89">
        <v>536.58000000000004</v>
      </c>
    </row>
    <row r="90" spans="1:9" x14ac:dyDescent="0.25">
      <c r="A90" t="s">
        <v>8</v>
      </c>
      <c r="B90" t="s">
        <v>38</v>
      </c>
      <c r="C90" t="s">
        <v>39</v>
      </c>
      <c r="D90" t="s">
        <v>9</v>
      </c>
      <c r="E90" t="s">
        <v>27</v>
      </c>
      <c r="F90" t="s">
        <v>28</v>
      </c>
      <c r="G90" t="s">
        <v>29</v>
      </c>
      <c r="H90" s="1">
        <v>45870</v>
      </c>
      <c r="I90">
        <v>660.6</v>
      </c>
    </row>
    <row r="91" spans="1:9" x14ac:dyDescent="0.25">
      <c r="A91" t="s">
        <v>8</v>
      </c>
      <c r="B91" t="s">
        <v>38</v>
      </c>
      <c r="C91" t="s">
        <v>39</v>
      </c>
      <c r="D91" t="s">
        <v>9</v>
      </c>
      <c r="E91" t="s">
        <v>27</v>
      </c>
      <c r="F91" t="s">
        <v>28</v>
      </c>
      <c r="G91" t="s">
        <v>29</v>
      </c>
      <c r="H91" s="1">
        <v>45901</v>
      </c>
      <c r="I91">
        <v>695.34</v>
      </c>
    </row>
    <row r="92" spans="1:9" x14ac:dyDescent="0.25">
      <c r="A92" t="s">
        <v>8</v>
      </c>
      <c r="B92" t="s">
        <v>38</v>
      </c>
      <c r="C92" t="s">
        <v>39</v>
      </c>
      <c r="D92" t="s">
        <v>9</v>
      </c>
      <c r="E92" t="s">
        <v>27</v>
      </c>
      <c r="F92" t="s">
        <v>28</v>
      </c>
      <c r="G92" t="s">
        <v>29</v>
      </c>
      <c r="H92" s="1">
        <v>45931</v>
      </c>
      <c r="I92">
        <v>688.32</v>
      </c>
    </row>
    <row r="93" spans="1:9" x14ac:dyDescent="0.25">
      <c r="A93" t="s">
        <v>8</v>
      </c>
      <c r="B93" t="s">
        <v>38</v>
      </c>
      <c r="C93" t="s">
        <v>39</v>
      </c>
      <c r="D93" t="s">
        <v>9</v>
      </c>
      <c r="E93" t="s">
        <v>27</v>
      </c>
      <c r="F93" t="s">
        <v>28</v>
      </c>
      <c r="G93" t="s">
        <v>29</v>
      </c>
      <c r="H93" s="1">
        <v>45962</v>
      </c>
      <c r="I93">
        <v>562.5</v>
      </c>
    </row>
    <row r="94" spans="1:9" x14ac:dyDescent="0.25">
      <c r="A94" t="s">
        <v>8</v>
      </c>
      <c r="B94" t="s">
        <v>38</v>
      </c>
      <c r="C94" t="s">
        <v>39</v>
      </c>
      <c r="D94" t="s">
        <v>9</v>
      </c>
      <c r="E94" t="s">
        <v>27</v>
      </c>
      <c r="F94" t="s">
        <v>28</v>
      </c>
      <c r="G94" t="s">
        <v>29</v>
      </c>
      <c r="H94" s="1">
        <v>45992</v>
      </c>
      <c r="I94">
        <v>562.5</v>
      </c>
    </row>
    <row r="95" spans="1:9" x14ac:dyDescent="0.25">
      <c r="A95" t="s">
        <v>8</v>
      </c>
      <c r="B95" t="s">
        <v>38</v>
      </c>
      <c r="C95" t="s">
        <v>40</v>
      </c>
      <c r="D95" t="s">
        <v>9</v>
      </c>
      <c r="E95" t="s">
        <v>27</v>
      </c>
      <c r="F95" t="s">
        <v>28</v>
      </c>
      <c r="G95" t="s">
        <v>29</v>
      </c>
      <c r="H95" s="1">
        <v>45658</v>
      </c>
      <c r="I95">
        <v>2515.64</v>
      </c>
    </row>
    <row r="96" spans="1:9" x14ac:dyDescent="0.25">
      <c r="A96" t="s">
        <v>8</v>
      </c>
      <c r="B96" t="s">
        <v>38</v>
      </c>
      <c r="C96" t="s">
        <v>40</v>
      </c>
      <c r="D96" t="s">
        <v>9</v>
      </c>
      <c r="E96" t="s">
        <v>27</v>
      </c>
      <c r="F96" t="s">
        <v>28</v>
      </c>
      <c r="G96" t="s">
        <v>29</v>
      </c>
      <c r="H96" s="1">
        <v>45689</v>
      </c>
      <c r="I96">
        <v>2483.92</v>
      </c>
    </row>
    <row r="97" spans="1:9" x14ac:dyDescent="0.25">
      <c r="A97" t="s">
        <v>8</v>
      </c>
      <c r="B97" t="s">
        <v>38</v>
      </c>
      <c r="C97" t="s">
        <v>40</v>
      </c>
      <c r="D97" t="s">
        <v>9</v>
      </c>
      <c r="E97" t="s">
        <v>27</v>
      </c>
      <c r="F97" t="s">
        <v>28</v>
      </c>
      <c r="G97" t="s">
        <v>29</v>
      </c>
      <c r="H97" s="1">
        <v>45717</v>
      </c>
      <c r="I97">
        <v>2172.8200000000002</v>
      </c>
    </row>
    <row r="98" spans="1:9" x14ac:dyDescent="0.25">
      <c r="A98" t="s">
        <v>8</v>
      </c>
      <c r="B98" t="s">
        <v>38</v>
      </c>
      <c r="C98" t="s">
        <v>40</v>
      </c>
      <c r="D98" t="s">
        <v>9</v>
      </c>
      <c r="E98" t="s">
        <v>27</v>
      </c>
      <c r="F98" t="s">
        <v>28</v>
      </c>
      <c r="G98" t="s">
        <v>29</v>
      </c>
      <c r="H98" s="1">
        <v>45748</v>
      </c>
      <c r="I98">
        <v>2127.6799999999998</v>
      </c>
    </row>
    <row r="99" spans="1:9" x14ac:dyDescent="0.25">
      <c r="A99" t="s">
        <v>8</v>
      </c>
      <c r="B99" t="s">
        <v>38</v>
      </c>
      <c r="C99" t="s">
        <v>40</v>
      </c>
      <c r="D99" t="s">
        <v>9</v>
      </c>
      <c r="E99" t="s">
        <v>27</v>
      </c>
      <c r="F99" t="s">
        <v>28</v>
      </c>
      <c r="G99" t="s">
        <v>29</v>
      </c>
      <c r="H99" s="1">
        <v>45778</v>
      </c>
      <c r="I99">
        <v>1997.14</v>
      </c>
    </row>
    <row r="100" spans="1:9" x14ac:dyDescent="0.25">
      <c r="A100" t="s">
        <v>8</v>
      </c>
      <c r="B100" t="s">
        <v>38</v>
      </c>
      <c r="C100" t="s">
        <v>40</v>
      </c>
      <c r="D100" t="s">
        <v>9</v>
      </c>
      <c r="E100" t="s">
        <v>27</v>
      </c>
      <c r="F100" t="s">
        <v>28</v>
      </c>
      <c r="G100" t="s">
        <v>29</v>
      </c>
      <c r="H100" s="1">
        <v>45809</v>
      </c>
      <c r="I100">
        <v>1817.19</v>
      </c>
    </row>
    <row r="101" spans="1:9" x14ac:dyDescent="0.25">
      <c r="A101" t="s">
        <v>8</v>
      </c>
      <c r="B101" t="s">
        <v>38</v>
      </c>
      <c r="C101" t="s">
        <v>40</v>
      </c>
      <c r="D101" t="s">
        <v>9</v>
      </c>
      <c r="E101" t="s">
        <v>27</v>
      </c>
      <c r="F101" t="s">
        <v>28</v>
      </c>
      <c r="G101" t="s">
        <v>29</v>
      </c>
      <c r="H101" s="1">
        <v>45839</v>
      </c>
      <c r="I101">
        <v>1670.75</v>
      </c>
    </row>
    <row r="102" spans="1:9" x14ac:dyDescent="0.25">
      <c r="A102" t="s">
        <v>8</v>
      </c>
      <c r="B102" t="s">
        <v>38</v>
      </c>
      <c r="C102" t="s">
        <v>40</v>
      </c>
      <c r="D102" t="s">
        <v>9</v>
      </c>
      <c r="E102" t="s">
        <v>27</v>
      </c>
      <c r="F102" t="s">
        <v>28</v>
      </c>
      <c r="G102" t="s">
        <v>29</v>
      </c>
      <c r="H102" s="1">
        <v>45870</v>
      </c>
      <c r="I102">
        <v>1957.81</v>
      </c>
    </row>
    <row r="103" spans="1:9" x14ac:dyDescent="0.25">
      <c r="A103" t="s">
        <v>8</v>
      </c>
      <c r="B103" t="s">
        <v>38</v>
      </c>
      <c r="C103" t="s">
        <v>40</v>
      </c>
      <c r="D103" t="s">
        <v>9</v>
      </c>
      <c r="E103" t="s">
        <v>27</v>
      </c>
      <c r="F103" t="s">
        <v>28</v>
      </c>
      <c r="G103" t="s">
        <v>29</v>
      </c>
      <c r="H103" s="1">
        <v>45901</v>
      </c>
      <c r="I103">
        <v>1948.85</v>
      </c>
    </row>
    <row r="104" spans="1:9" x14ac:dyDescent="0.25">
      <c r="A104" t="s">
        <v>8</v>
      </c>
      <c r="B104" t="s">
        <v>38</v>
      </c>
      <c r="C104" t="s">
        <v>40</v>
      </c>
      <c r="D104" t="s">
        <v>9</v>
      </c>
      <c r="E104" t="s">
        <v>27</v>
      </c>
      <c r="F104" t="s">
        <v>28</v>
      </c>
      <c r="G104" t="s">
        <v>29</v>
      </c>
      <c r="H104" s="1">
        <v>45931</v>
      </c>
      <c r="I104">
        <v>2332.64</v>
      </c>
    </row>
    <row r="105" spans="1:9" x14ac:dyDescent="0.25">
      <c r="A105" t="s">
        <v>8</v>
      </c>
      <c r="B105" t="s">
        <v>38</v>
      </c>
      <c r="C105" t="s">
        <v>40</v>
      </c>
      <c r="D105" t="s">
        <v>9</v>
      </c>
      <c r="E105" t="s">
        <v>27</v>
      </c>
      <c r="F105" t="s">
        <v>28</v>
      </c>
      <c r="G105" t="s">
        <v>29</v>
      </c>
      <c r="H105" s="1">
        <v>45962</v>
      </c>
      <c r="I105">
        <v>1906.25</v>
      </c>
    </row>
    <row r="106" spans="1:9" x14ac:dyDescent="0.25">
      <c r="A106" t="s">
        <v>8</v>
      </c>
      <c r="B106" t="s">
        <v>38</v>
      </c>
      <c r="C106" t="s">
        <v>40</v>
      </c>
      <c r="D106" t="s">
        <v>9</v>
      </c>
      <c r="E106" t="s">
        <v>27</v>
      </c>
      <c r="F106" t="s">
        <v>28</v>
      </c>
      <c r="G106" t="s">
        <v>29</v>
      </c>
      <c r="H106" s="1">
        <v>45992</v>
      </c>
      <c r="I106">
        <v>1906.25</v>
      </c>
    </row>
    <row r="107" spans="1:9" x14ac:dyDescent="0.25">
      <c r="A107" t="s">
        <v>8</v>
      </c>
      <c r="B107" t="s">
        <v>41</v>
      </c>
      <c r="C107" t="s">
        <v>42</v>
      </c>
      <c r="D107" t="s">
        <v>9</v>
      </c>
      <c r="E107" t="s">
        <v>27</v>
      </c>
      <c r="F107" t="s">
        <v>28</v>
      </c>
      <c r="G107" t="s">
        <v>29</v>
      </c>
      <c r="H107" s="1">
        <v>45658</v>
      </c>
      <c r="I107">
        <v>75</v>
      </c>
    </row>
    <row r="108" spans="1:9" x14ac:dyDescent="0.25">
      <c r="A108" t="s">
        <v>8</v>
      </c>
      <c r="B108" t="s">
        <v>41</v>
      </c>
      <c r="C108" t="s">
        <v>42</v>
      </c>
      <c r="D108" t="s">
        <v>9</v>
      </c>
      <c r="E108" t="s">
        <v>27</v>
      </c>
      <c r="F108" t="s">
        <v>28</v>
      </c>
      <c r="G108" t="s">
        <v>29</v>
      </c>
      <c r="H108" s="1">
        <v>45689</v>
      </c>
      <c r="I108">
        <v>75</v>
      </c>
    </row>
    <row r="109" spans="1:9" x14ac:dyDescent="0.25">
      <c r="A109" t="s">
        <v>8</v>
      </c>
      <c r="B109" t="s">
        <v>41</v>
      </c>
      <c r="C109" t="s">
        <v>42</v>
      </c>
      <c r="D109" t="s">
        <v>9</v>
      </c>
      <c r="E109" t="s">
        <v>27</v>
      </c>
      <c r="F109" t="s">
        <v>28</v>
      </c>
      <c r="G109" t="s">
        <v>29</v>
      </c>
      <c r="H109" s="1">
        <v>45717</v>
      </c>
      <c r="I109">
        <v>75</v>
      </c>
    </row>
    <row r="110" spans="1:9" x14ac:dyDescent="0.25">
      <c r="A110" t="s">
        <v>8</v>
      </c>
      <c r="B110" t="s">
        <v>41</v>
      </c>
      <c r="C110" t="s">
        <v>42</v>
      </c>
      <c r="D110" t="s">
        <v>9</v>
      </c>
      <c r="E110" t="s">
        <v>27</v>
      </c>
      <c r="F110" t="s">
        <v>28</v>
      </c>
      <c r="G110" t="s">
        <v>29</v>
      </c>
      <c r="H110" s="1">
        <v>45748</v>
      </c>
      <c r="I110">
        <v>100</v>
      </c>
    </row>
    <row r="111" spans="1:9" x14ac:dyDescent="0.25">
      <c r="A111" t="s">
        <v>8</v>
      </c>
      <c r="B111" t="s">
        <v>41</v>
      </c>
      <c r="C111" t="s">
        <v>42</v>
      </c>
      <c r="D111" t="s">
        <v>9</v>
      </c>
      <c r="E111" t="s">
        <v>27</v>
      </c>
      <c r="F111" t="s">
        <v>28</v>
      </c>
      <c r="G111" t="s">
        <v>29</v>
      </c>
      <c r="H111" s="1">
        <v>45778</v>
      </c>
      <c r="I111">
        <v>90</v>
      </c>
    </row>
    <row r="112" spans="1:9" x14ac:dyDescent="0.25">
      <c r="A112" t="s">
        <v>8</v>
      </c>
      <c r="B112" t="s">
        <v>41</v>
      </c>
      <c r="C112" t="s">
        <v>42</v>
      </c>
      <c r="D112" t="s">
        <v>9</v>
      </c>
      <c r="E112" t="s">
        <v>27</v>
      </c>
      <c r="F112" t="s">
        <v>28</v>
      </c>
      <c r="G112" t="s">
        <v>29</v>
      </c>
      <c r="H112" s="1">
        <v>45809</v>
      </c>
      <c r="I112">
        <v>90</v>
      </c>
    </row>
    <row r="113" spans="1:9" x14ac:dyDescent="0.25">
      <c r="A113" t="s">
        <v>8</v>
      </c>
      <c r="B113" t="s">
        <v>41</v>
      </c>
      <c r="C113" t="s">
        <v>42</v>
      </c>
      <c r="D113" t="s">
        <v>9</v>
      </c>
      <c r="E113" t="s">
        <v>27</v>
      </c>
      <c r="F113" t="s">
        <v>28</v>
      </c>
      <c r="G113" t="s">
        <v>29</v>
      </c>
      <c r="H113" s="1">
        <v>45839</v>
      </c>
      <c r="I113">
        <v>86</v>
      </c>
    </row>
    <row r="114" spans="1:9" x14ac:dyDescent="0.25">
      <c r="A114" t="s">
        <v>8</v>
      </c>
      <c r="B114" t="s">
        <v>41</v>
      </c>
      <c r="C114" t="s">
        <v>42</v>
      </c>
      <c r="D114" t="s">
        <v>9</v>
      </c>
      <c r="E114" t="s">
        <v>27</v>
      </c>
      <c r="F114" t="s">
        <v>28</v>
      </c>
      <c r="G114" t="s">
        <v>29</v>
      </c>
      <c r="H114" s="1">
        <v>45870</v>
      </c>
      <c r="I114">
        <v>86</v>
      </c>
    </row>
    <row r="115" spans="1:9" x14ac:dyDescent="0.25">
      <c r="A115" t="s">
        <v>8</v>
      </c>
      <c r="B115" t="s">
        <v>41</v>
      </c>
      <c r="C115" t="s">
        <v>42</v>
      </c>
      <c r="D115" t="s">
        <v>9</v>
      </c>
      <c r="E115" t="s">
        <v>27</v>
      </c>
      <c r="F115" t="s">
        <v>28</v>
      </c>
      <c r="G115" t="s">
        <v>29</v>
      </c>
      <c r="H115" s="1">
        <v>45901</v>
      </c>
      <c r="I115">
        <v>86</v>
      </c>
    </row>
    <row r="116" spans="1:9" x14ac:dyDescent="0.25">
      <c r="A116" t="s">
        <v>8</v>
      </c>
      <c r="B116" t="s">
        <v>41</v>
      </c>
      <c r="C116" t="s">
        <v>42</v>
      </c>
      <c r="D116" t="s">
        <v>9</v>
      </c>
      <c r="E116" t="s">
        <v>27</v>
      </c>
      <c r="F116" t="s">
        <v>28</v>
      </c>
      <c r="G116" t="s">
        <v>29</v>
      </c>
      <c r="H116" s="1">
        <v>45931</v>
      </c>
      <c r="I116">
        <v>67.5</v>
      </c>
    </row>
    <row r="117" spans="1:9" x14ac:dyDescent="0.25">
      <c r="A117" t="s">
        <v>8</v>
      </c>
      <c r="B117" t="s">
        <v>41</v>
      </c>
      <c r="C117" t="s">
        <v>42</v>
      </c>
      <c r="D117" t="s">
        <v>9</v>
      </c>
      <c r="E117" t="s">
        <v>27</v>
      </c>
      <c r="F117" t="s">
        <v>28</v>
      </c>
      <c r="G117" t="s">
        <v>29</v>
      </c>
      <c r="H117" s="1">
        <v>45962</v>
      </c>
      <c r="I117">
        <v>75</v>
      </c>
    </row>
    <row r="118" spans="1:9" x14ac:dyDescent="0.25">
      <c r="A118" t="s">
        <v>8</v>
      </c>
      <c r="B118" t="s">
        <v>41</v>
      </c>
      <c r="C118" t="s">
        <v>42</v>
      </c>
      <c r="D118" t="s">
        <v>9</v>
      </c>
      <c r="E118" t="s">
        <v>27</v>
      </c>
      <c r="F118" t="s">
        <v>28</v>
      </c>
      <c r="G118" t="s">
        <v>29</v>
      </c>
      <c r="H118" s="1">
        <v>45992</v>
      </c>
      <c r="I118">
        <v>75</v>
      </c>
    </row>
    <row r="119" spans="1:9" x14ac:dyDescent="0.25">
      <c r="A119" t="s">
        <v>8</v>
      </c>
      <c r="B119" t="s">
        <v>43</v>
      </c>
      <c r="C119" t="s">
        <v>44</v>
      </c>
      <c r="D119" t="s">
        <v>9</v>
      </c>
      <c r="E119" t="s">
        <v>27</v>
      </c>
      <c r="F119" t="s">
        <v>28</v>
      </c>
      <c r="G119" t="s">
        <v>29</v>
      </c>
      <c r="H119" s="1">
        <v>45658</v>
      </c>
      <c r="I119">
        <v>2032.02</v>
      </c>
    </row>
    <row r="120" spans="1:9" x14ac:dyDescent="0.25">
      <c r="A120" t="s">
        <v>8</v>
      </c>
      <c r="B120" t="s">
        <v>43</v>
      </c>
      <c r="C120" t="s">
        <v>44</v>
      </c>
      <c r="D120" t="s">
        <v>9</v>
      </c>
      <c r="E120" t="s">
        <v>27</v>
      </c>
      <c r="F120" t="s">
        <v>28</v>
      </c>
      <c r="G120" t="s">
        <v>29</v>
      </c>
      <c r="H120" s="1">
        <v>45689</v>
      </c>
      <c r="I120">
        <v>2242.08</v>
      </c>
    </row>
    <row r="121" spans="1:9" x14ac:dyDescent="0.25">
      <c r="A121" t="s">
        <v>8</v>
      </c>
      <c r="B121" t="s">
        <v>43</v>
      </c>
      <c r="C121" t="s">
        <v>44</v>
      </c>
      <c r="D121" t="s">
        <v>9</v>
      </c>
      <c r="E121" t="s">
        <v>27</v>
      </c>
      <c r="F121" t="s">
        <v>28</v>
      </c>
      <c r="G121" t="s">
        <v>29</v>
      </c>
      <c r="H121" s="1">
        <v>45717</v>
      </c>
      <c r="I121">
        <v>2226.96</v>
      </c>
    </row>
    <row r="122" spans="1:9" x14ac:dyDescent="0.25">
      <c r="A122" t="s">
        <v>8</v>
      </c>
      <c r="B122" t="s">
        <v>43</v>
      </c>
      <c r="C122" t="s">
        <v>44</v>
      </c>
      <c r="D122" t="s">
        <v>9</v>
      </c>
      <c r="E122" t="s">
        <v>27</v>
      </c>
      <c r="F122" t="s">
        <v>28</v>
      </c>
      <c r="G122" t="s">
        <v>29</v>
      </c>
      <c r="H122" s="1">
        <v>45748</v>
      </c>
      <c r="I122">
        <v>2198.88</v>
      </c>
    </row>
    <row r="123" spans="1:9" x14ac:dyDescent="0.25">
      <c r="A123" t="s">
        <v>8</v>
      </c>
      <c r="B123" t="s">
        <v>43</v>
      </c>
      <c r="C123" t="s">
        <v>44</v>
      </c>
      <c r="D123" t="s">
        <v>9</v>
      </c>
      <c r="E123" t="s">
        <v>27</v>
      </c>
      <c r="F123" t="s">
        <v>28</v>
      </c>
      <c r="G123" t="s">
        <v>29</v>
      </c>
      <c r="H123" s="1">
        <v>45778</v>
      </c>
      <c r="I123">
        <v>1923.48</v>
      </c>
    </row>
    <row r="124" spans="1:9" x14ac:dyDescent="0.25">
      <c r="A124" t="s">
        <v>8</v>
      </c>
      <c r="B124" t="s">
        <v>43</v>
      </c>
      <c r="C124" t="s">
        <v>44</v>
      </c>
      <c r="D124" t="s">
        <v>9</v>
      </c>
      <c r="E124" t="s">
        <v>27</v>
      </c>
      <c r="F124" t="s">
        <v>28</v>
      </c>
      <c r="G124" t="s">
        <v>29</v>
      </c>
      <c r="H124" s="1">
        <v>45809</v>
      </c>
      <c r="I124">
        <v>1883.52</v>
      </c>
    </row>
    <row r="125" spans="1:9" x14ac:dyDescent="0.25">
      <c r="A125" t="s">
        <v>8</v>
      </c>
      <c r="B125" t="s">
        <v>43</v>
      </c>
      <c r="C125" t="s">
        <v>44</v>
      </c>
      <c r="D125" t="s">
        <v>9</v>
      </c>
      <c r="E125" t="s">
        <v>27</v>
      </c>
      <c r="F125" t="s">
        <v>28</v>
      </c>
      <c r="G125" t="s">
        <v>29</v>
      </c>
      <c r="H125" s="1">
        <v>45839</v>
      </c>
      <c r="I125">
        <v>1767.96</v>
      </c>
    </row>
    <row r="126" spans="1:9" x14ac:dyDescent="0.25">
      <c r="A126" t="s">
        <v>8</v>
      </c>
      <c r="B126" t="s">
        <v>43</v>
      </c>
      <c r="C126" t="s">
        <v>44</v>
      </c>
      <c r="D126" t="s">
        <v>9</v>
      </c>
      <c r="E126" t="s">
        <v>27</v>
      </c>
      <c r="F126" t="s">
        <v>28</v>
      </c>
      <c r="G126" t="s">
        <v>29</v>
      </c>
      <c r="H126" s="1">
        <v>45870</v>
      </c>
      <c r="I126">
        <v>1608.66</v>
      </c>
    </row>
    <row r="127" spans="1:9" x14ac:dyDescent="0.25">
      <c r="A127" t="s">
        <v>8</v>
      </c>
      <c r="B127" t="s">
        <v>43</v>
      </c>
      <c r="C127" t="s">
        <v>44</v>
      </c>
      <c r="D127" t="s">
        <v>9</v>
      </c>
      <c r="E127" t="s">
        <v>27</v>
      </c>
      <c r="F127" t="s">
        <v>28</v>
      </c>
      <c r="G127" t="s">
        <v>29</v>
      </c>
      <c r="H127" s="1">
        <v>45901</v>
      </c>
      <c r="I127">
        <v>1609.74</v>
      </c>
    </row>
    <row r="128" spans="1:9" x14ac:dyDescent="0.25">
      <c r="A128" t="s">
        <v>8</v>
      </c>
      <c r="B128" t="s">
        <v>43</v>
      </c>
      <c r="C128" t="s">
        <v>44</v>
      </c>
      <c r="D128" t="s">
        <v>9</v>
      </c>
      <c r="E128" t="s">
        <v>27</v>
      </c>
      <c r="F128" t="s">
        <v>28</v>
      </c>
      <c r="G128" t="s">
        <v>29</v>
      </c>
      <c r="H128" s="1">
        <v>45931</v>
      </c>
      <c r="I128">
        <v>1981.8</v>
      </c>
    </row>
    <row r="129" spans="1:9" x14ac:dyDescent="0.25">
      <c r="A129" t="s">
        <v>8</v>
      </c>
      <c r="B129" t="s">
        <v>43</v>
      </c>
      <c r="C129" t="s">
        <v>44</v>
      </c>
      <c r="D129" t="s">
        <v>9</v>
      </c>
      <c r="E129" t="s">
        <v>27</v>
      </c>
      <c r="F129" t="s">
        <v>28</v>
      </c>
      <c r="G129" t="s">
        <v>29</v>
      </c>
      <c r="H129" s="1">
        <v>45962</v>
      </c>
      <c r="I129">
        <v>2086.02</v>
      </c>
    </row>
    <row r="130" spans="1:9" x14ac:dyDescent="0.25">
      <c r="A130" t="s">
        <v>8</v>
      </c>
      <c r="B130" t="s">
        <v>43</v>
      </c>
      <c r="C130" t="s">
        <v>44</v>
      </c>
      <c r="D130" t="s">
        <v>9</v>
      </c>
      <c r="E130" t="s">
        <v>27</v>
      </c>
      <c r="F130" t="s">
        <v>28</v>
      </c>
      <c r="G130" t="s">
        <v>29</v>
      </c>
      <c r="H130" s="1">
        <v>45992</v>
      </c>
      <c r="I130">
        <v>2064.96</v>
      </c>
    </row>
    <row r="131" spans="1:9" x14ac:dyDescent="0.25">
      <c r="A131" t="s">
        <v>8</v>
      </c>
      <c r="B131" t="s">
        <v>45</v>
      </c>
      <c r="C131" t="s">
        <v>46</v>
      </c>
      <c r="D131" t="s">
        <v>9</v>
      </c>
      <c r="E131" t="s">
        <v>27</v>
      </c>
      <c r="F131" t="s">
        <v>28</v>
      </c>
      <c r="G131" t="s">
        <v>29</v>
      </c>
      <c r="H131" s="1">
        <v>45658</v>
      </c>
      <c r="I131">
        <v>1583.53</v>
      </c>
    </row>
    <row r="132" spans="1:9" x14ac:dyDescent="0.25">
      <c r="A132" t="s">
        <v>8</v>
      </c>
      <c r="B132" t="s">
        <v>45</v>
      </c>
      <c r="C132" t="s">
        <v>46</v>
      </c>
      <c r="D132" t="s">
        <v>9</v>
      </c>
      <c r="E132" t="s">
        <v>27</v>
      </c>
      <c r="F132" t="s">
        <v>28</v>
      </c>
      <c r="G132" t="s">
        <v>29</v>
      </c>
      <c r="H132" s="1">
        <v>45689</v>
      </c>
      <c r="I132">
        <v>1744.22</v>
      </c>
    </row>
    <row r="133" spans="1:9" x14ac:dyDescent="0.25">
      <c r="A133" t="s">
        <v>8</v>
      </c>
      <c r="B133" t="s">
        <v>45</v>
      </c>
      <c r="C133" t="s">
        <v>46</v>
      </c>
      <c r="D133" t="s">
        <v>9</v>
      </c>
      <c r="E133" t="s">
        <v>27</v>
      </c>
      <c r="F133" t="s">
        <v>28</v>
      </c>
      <c r="G133" t="s">
        <v>29</v>
      </c>
      <c r="H133" s="1">
        <v>45717</v>
      </c>
      <c r="I133">
        <v>1729.84</v>
      </c>
    </row>
    <row r="134" spans="1:9" x14ac:dyDescent="0.25">
      <c r="A134" t="s">
        <v>8</v>
      </c>
      <c r="B134" t="s">
        <v>45</v>
      </c>
      <c r="C134" t="s">
        <v>46</v>
      </c>
      <c r="D134" t="s">
        <v>9</v>
      </c>
      <c r="E134" t="s">
        <v>27</v>
      </c>
      <c r="F134" t="s">
        <v>28</v>
      </c>
      <c r="G134" t="s">
        <v>29</v>
      </c>
      <c r="H134" s="1">
        <v>45748</v>
      </c>
      <c r="I134">
        <v>1707.22</v>
      </c>
    </row>
    <row r="135" spans="1:9" x14ac:dyDescent="0.25">
      <c r="A135" t="s">
        <v>8</v>
      </c>
      <c r="B135" t="s">
        <v>45</v>
      </c>
      <c r="C135" t="s">
        <v>46</v>
      </c>
      <c r="D135" t="s">
        <v>9</v>
      </c>
      <c r="E135" t="s">
        <v>27</v>
      </c>
      <c r="F135" t="s">
        <v>28</v>
      </c>
      <c r="G135" t="s">
        <v>29</v>
      </c>
      <c r="H135" s="1">
        <v>45778</v>
      </c>
      <c r="I135">
        <v>1497.37</v>
      </c>
    </row>
    <row r="136" spans="1:9" x14ac:dyDescent="0.25">
      <c r="A136" t="s">
        <v>8</v>
      </c>
      <c r="B136" t="s">
        <v>45</v>
      </c>
      <c r="C136" t="s">
        <v>46</v>
      </c>
      <c r="D136" t="s">
        <v>9</v>
      </c>
      <c r="E136" t="s">
        <v>27</v>
      </c>
      <c r="F136" t="s">
        <v>28</v>
      </c>
      <c r="G136" t="s">
        <v>29</v>
      </c>
      <c r="H136" s="1">
        <v>45809</v>
      </c>
      <c r="I136">
        <v>1466.18</v>
      </c>
    </row>
    <row r="137" spans="1:9" x14ac:dyDescent="0.25">
      <c r="A137" t="s">
        <v>8</v>
      </c>
      <c r="B137" t="s">
        <v>45</v>
      </c>
      <c r="C137" t="s">
        <v>46</v>
      </c>
      <c r="D137" t="s">
        <v>9</v>
      </c>
      <c r="E137" t="s">
        <v>27</v>
      </c>
      <c r="F137" t="s">
        <v>28</v>
      </c>
      <c r="G137" t="s">
        <v>29</v>
      </c>
      <c r="H137" s="1">
        <v>45839</v>
      </c>
      <c r="I137">
        <v>1376.19</v>
      </c>
    </row>
    <row r="138" spans="1:9" x14ac:dyDescent="0.25">
      <c r="A138" t="s">
        <v>8</v>
      </c>
      <c r="B138" t="s">
        <v>45</v>
      </c>
      <c r="C138" t="s">
        <v>46</v>
      </c>
      <c r="D138" t="s">
        <v>9</v>
      </c>
      <c r="E138" t="s">
        <v>27</v>
      </c>
      <c r="F138" t="s">
        <v>28</v>
      </c>
      <c r="G138" t="s">
        <v>29</v>
      </c>
      <c r="H138" s="1">
        <v>45870</v>
      </c>
      <c r="I138">
        <v>1250.8900000000001</v>
      </c>
    </row>
    <row r="139" spans="1:9" x14ac:dyDescent="0.25">
      <c r="A139" t="s">
        <v>8</v>
      </c>
      <c r="B139" t="s">
        <v>45</v>
      </c>
      <c r="C139" t="s">
        <v>46</v>
      </c>
      <c r="D139" t="s">
        <v>9</v>
      </c>
      <c r="E139" t="s">
        <v>27</v>
      </c>
      <c r="F139" t="s">
        <v>28</v>
      </c>
      <c r="G139" t="s">
        <v>29</v>
      </c>
      <c r="H139" s="1">
        <v>45901</v>
      </c>
      <c r="I139">
        <v>1251.1600000000001</v>
      </c>
    </row>
    <row r="140" spans="1:9" x14ac:dyDescent="0.25">
      <c r="A140" t="s">
        <v>8</v>
      </c>
      <c r="B140" t="s">
        <v>45</v>
      </c>
      <c r="C140" t="s">
        <v>46</v>
      </c>
      <c r="D140" t="s">
        <v>9</v>
      </c>
      <c r="E140" t="s">
        <v>27</v>
      </c>
      <c r="F140" t="s">
        <v>28</v>
      </c>
      <c r="G140" t="s">
        <v>29</v>
      </c>
      <c r="H140" s="1">
        <v>45931</v>
      </c>
      <c r="I140">
        <v>1539.05</v>
      </c>
    </row>
    <row r="141" spans="1:9" x14ac:dyDescent="0.25">
      <c r="A141" t="s">
        <v>8</v>
      </c>
      <c r="B141" t="s">
        <v>45</v>
      </c>
      <c r="C141" t="s">
        <v>46</v>
      </c>
      <c r="D141" t="s">
        <v>9</v>
      </c>
      <c r="E141" t="s">
        <v>27</v>
      </c>
      <c r="F141" t="s">
        <v>28</v>
      </c>
      <c r="G141" t="s">
        <v>29</v>
      </c>
      <c r="H141" s="1">
        <v>45962</v>
      </c>
      <c r="I141">
        <v>1617.73</v>
      </c>
    </row>
    <row r="142" spans="1:9" x14ac:dyDescent="0.25">
      <c r="A142" t="s">
        <v>8</v>
      </c>
      <c r="B142" t="s">
        <v>45</v>
      </c>
      <c r="C142" t="s">
        <v>46</v>
      </c>
      <c r="D142" t="s">
        <v>9</v>
      </c>
      <c r="E142" t="s">
        <v>27</v>
      </c>
      <c r="F142" t="s">
        <v>28</v>
      </c>
      <c r="G142" t="s">
        <v>29</v>
      </c>
      <c r="H142" s="1">
        <v>45992</v>
      </c>
      <c r="I142">
        <v>1599.79</v>
      </c>
    </row>
    <row r="143" spans="1:9" x14ac:dyDescent="0.25">
      <c r="A143" t="s">
        <v>8</v>
      </c>
      <c r="B143" t="s">
        <v>25</v>
      </c>
      <c r="C143" t="s">
        <v>47</v>
      </c>
      <c r="D143" t="s">
        <v>9</v>
      </c>
      <c r="E143" t="s">
        <v>27</v>
      </c>
      <c r="F143" t="s">
        <v>28</v>
      </c>
      <c r="G143" t="s">
        <v>29</v>
      </c>
      <c r="H143" s="1">
        <v>45658</v>
      </c>
      <c r="I143">
        <v>500</v>
      </c>
    </row>
    <row r="144" spans="1:9" x14ac:dyDescent="0.25">
      <c r="A144" t="s">
        <v>8</v>
      </c>
      <c r="B144" t="s">
        <v>25</v>
      </c>
      <c r="C144" t="s">
        <v>47</v>
      </c>
      <c r="D144" t="s">
        <v>9</v>
      </c>
      <c r="E144" t="s">
        <v>27</v>
      </c>
      <c r="F144" t="s">
        <v>28</v>
      </c>
      <c r="G144" t="s">
        <v>29</v>
      </c>
      <c r="H144" s="1">
        <v>45689</v>
      </c>
      <c r="I144">
        <v>500</v>
      </c>
    </row>
    <row r="145" spans="1:9" x14ac:dyDescent="0.25">
      <c r="A145" t="s">
        <v>8</v>
      </c>
      <c r="B145" t="s">
        <v>25</v>
      </c>
      <c r="C145" t="s">
        <v>47</v>
      </c>
      <c r="D145" t="s">
        <v>9</v>
      </c>
      <c r="E145" t="s">
        <v>27</v>
      </c>
      <c r="F145" t="s">
        <v>28</v>
      </c>
      <c r="G145" t="s">
        <v>29</v>
      </c>
      <c r="H145" s="1">
        <v>45717</v>
      </c>
      <c r="I145">
        <v>500</v>
      </c>
    </row>
    <row r="146" spans="1:9" x14ac:dyDescent="0.25">
      <c r="A146" t="s">
        <v>8</v>
      </c>
      <c r="B146" t="s">
        <v>25</v>
      </c>
      <c r="C146" t="s">
        <v>47</v>
      </c>
      <c r="D146" t="s">
        <v>9</v>
      </c>
      <c r="E146" t="s">
        <v>27</v>
      </c>
      <c r="F146" t="s">
        <v>28</v>
      </c>
      <c r="G146" t="s">
        <v>29</v>
      </c>
      <c r="H146" s="1">
        <v>45748</v>
      </c>
      <c r="I146">
        <v>500</v>
      </c>
    </row>
    <row r="147" spans="1:9" x14ac:dyDescent="0.25">
      <c r="A147" t="s">
        <v>8</v>
      </c>
      <c r="B147" t="s">
        <v>25</v>
      </c>
      <c r="C147" t="s">
        <v>47</v>
      </c>
      <c r="D147" t="s">
        <v>9</v>
      </c>
      <c r="E147" t="s">
        <v>27</v>
      </c>
      <c r="F147" t="s">
        <v>28</v>
      </c>
      <c r="G147" t="s">
        <v>29</v>
      </c>
      <c r="H147" s="1">
        <v>45778</v>
      </c>
      <c r="I147">
        <v>450</v>
      </c>
    </row>
    <row r="148" spans="1:9" x14ac:dyDescent="0.25">
      <c r="A148" t="s">
        <v>8</v>
      </c>
      <c r="B148" t="s">
        <v>25</v>
      </c>
      <c r="C148" t="s">
        <v>47</v>
      </c>
      <c r="D148" t="s">
        <v>9</v>
      </c>
      <c r="E148" t="s">
        <v>27</v>
      </c>
      <c r="F148" t="s">
        <v>28</v>
      </c>
      <c r="G148" t="s">
        <v>29</v>
      </c>
      <c r="H148" s="1">
        <v>45809</v>
      </c>
      <c r="I148">
        <v>450</v>
      </c>
    </row>
    <row r="149" spans="1:9" x14ac:dyDescent="0.25">
      <c r="A149" t="s">
        <v>8</v>
      </c>
      <c r="B149" t="s">
        <v>25</v>
      </c>
      <c r="C149" t="s">
        <v>47</v>
      </c>
      <c r="D149" t="s">
        <v>9</v>
      </c>
      <c r="E149" t="s">
        <v>27</v>
      </c>
      <c r="F149" t="s">
        <v>28</v>
      </c>
      <c r="G149" t="s">
        <v>29</v>
      </c>
      <c r="H149" s="1">
        <v>45839</v>
      </c>
      <c r="I149">
        <v>430</v>
      </c>
    </row>
    <row r="150" spans="1:9" x14ac:dyDescent="0.25">
      <c r="A150" t="s">
        <v>8</v>
      </c>
      <c r="B150" t="s">
        <v>25</v>
      </c>
      <c r="C150" t="s">
        <v>47</v>
      </c>
      <c r="D150" t="s">
        <v>9</v>
      </c>
      <c r="E150" t="s">
        <v>27</v>
      </c>
      <c r="F150" t="s">
        <v>28</v>
      </c>
      <c r="G150" t="s">
        <v>29</v>
      </c>
      <c r="H150" s="1">
        <v>45870</v>
      </c>
      <c r="I150">
        <v>430</v>
      </c>
    </row>
    <row r="151" spans="1:9" x14ac:dyDescent="0.25">
      <c r="A151" t="s">
        <v>8</v>
      </c>
      <c r="B151" t="s">
        <v>25</v>
      </c>
      <c r="C151" t="s">
        <v>47</v>
      </c>
      <c r="D151" t="s">
        <v>9</v>
      </c>
      <c r="E151" t="s">
        <v>27</v>
      </c>
      <c r="F151" t="s">
        <v>28</v>
      </c>
      <c r="G151" t="s">
        <v>29</v>
      </c>
      <c r="H151" s="1">
        <v>45901</v>
      </c>
      <c r="I151">
        <v>430</v>
      </c>
    </row>
    <row r="152" spans="1:9" x14ac:dyDescent="0.25">
      <c r="A152" t="s">
        <v>8</v>
      </c>
      <c r="B152" t="s">
        <v>25</v>
      </c>
      <c r="C152" t="s">
        <v>47</v>
      </c>
      <c r="D152" t="s">
        <v>9</v>
      </c>
      <c r="E152" t="s">
        <v>27</v>
      </c>
      <c r="F152" t="s">
        <v>28</v>
      </c>
      <c r="G152" t="s">
        <v>29</v>
      </c>
      <c r="H152" s="1">
        <v>45931</v>
      </c>
      <c r="I152">
        <v>450</v>
      </c>
    </row>
    <row r="153" spans="1:9" x14ac:dyDescent="0.25">
      <c r="A153" t="s">
        <v>8</v>
      </c>
      <c r="B153" t="s">
        <v>25</v>
      </c>
      <c r="C153" t="s">
        <v>47</v>
      </c>
      <c r="D153" t="s">
        <v>9</v>
      </c>
      <c r="E153" t="s">
        <v>27</v>
      </c>
      <c r="F153" t="s">
        <v>28</v>
      </c>
      <c r="G153" t="s">
        <v>29</v>
      </c>
      <c r="H153" s="1">
        <v>45962</v>
      </c>
      <c r="I153">
        <v>500</v>
      </c>
    </row>
    <row r="154" spans="1:9" x14ac:dyDescent="0.25">
      <c r="A154" t="s">
        <v>8</v>
      </c>
      <c r="B154" t="s">
        <v>25</v>
      </c>
      <c r="C154" t="s">
        <v>47</v>
      </c>
      <c r="D154" t="s">
        <v>9</v>
      </c>
      <c r="E154" t="s">
        <v>27</v>
      </c>
      <c r="F154" t="s">
        <v>28</v>
      </c>
      <c r="G154" t="s">
        <v>29</v>
      </c>
      <c r="H154" s="1">
        <v>45992</v>
      </c>
      <c r="I154">
        <v>500</v>
      </c>
    </row>
    <row r="155" spans="1:9" x14ac:dyDescent="0.25">
      <c r="A155" t="s">
        <v>11</v>
      </c>
      <c r="B155" t="s">
        <v>25</v>
      </c>
      <c r="C155" t="s">
        <v>26</v>
      </c>
      <c r="D155" t="s">
        <v>9</v>
      </c>
      <c r="E155" t="s">
        <v>27</v>
      </c>
      <c r="F155" t="s">
        <v>28</v>
      </c>
      <c r="G155" t="s">
        <v>29</v>
      </c>
      <c r="H155" s="1">
        <v>45658</v>
      </c>
      <c r="I155">
        <v>369.02</v>
      </c>
    </row>
    <row r="156" spans="1:9" x14ac:dyDescent="0.25">
      <c r="A156" t="s">
        <v>11</v>
      </c>
      <c r="B156" t="s">
        <v>25</v>
      </c>
      <c r="C156" t="s">
        <v>26</v>
      </c>
      <c r="D156" t="s">
        <v>9</v>
      </c>
      <c r="E156" t="s">
        <v>27</v>
      </c>
      <c r="F156" t="s">
        <v>28</v>
      </c>
      <c r="G156" t="s">
        <v>29</v>
      </c>
      <c r="H156" s="1">
        <v>45689</v>
      </c>
      <c r="I156">
        <v>352.16</v>
      </c>
    </row>
    <row r="157" spans="1:9" x14ac:dyDescent="0.25">
      <c r="A157" t="s">
        <v>11</v>
      </c>
      <c r="B157" t="s">
        <v>25</v>
      </c>
      <c r="C157" t="s">
        <v>26</v>
      </c>
      <c r="D157" t="s">
        <v>9</v>
      </c>
      <c r="E157" t="s">
        <v>27</v>
      </c>
      <c r="F157" t="s">
        <v>28</v>
      </c>
      <c r="G157" t="s">
        <v>29</v>
      </c>
      <c r="H157" s="1">
        <v>45717</v>
      </c>
      <c r="I157">
        <v>437.27</v>
      </c>
    </row>
    <row r="158" spans="1:9" x14ac:dyDescent="0.25">
      <c r="A158" t="s">
        <v>11</v>
      </c>
      <c r="B158" t="s">
        <v>25</v>
      </c>
      <c r="C158" t="s">
        <v>26</v>
      </c>
      <c r="D158" t="s">
        <v>9</v>
      </c>
      <c r="E158" t="s">
        <v>27</v>
      </c>
      <c r="F158" t="s">
        <v>28</v>
      </c>
      <c r="G158" t="s">
        <v>29</v>
      </c>
      <c r="H158" s="1">
        <v>45748</v>
      </c>
      <c r="I158">
        <v>455.04</v>
      </c>
    </row>
    <row r="159" spans="1:9" x14ac:dyDescent="0.25">
      <c r="A159" t="s">
        <v>11</v>
      </c>
      <c r="B159" t="s">
        <v>25</v>
      </c>
      <c r="C159" t="s">
        <v>26</v>
      </c>
      <c r="D159" t="s">
        <v>9</v>
      </c>
      <c r="E159" t="s">
        <v>27</v>
      </c>
      <c r="F159" t="s">
        <v>28</v>
      </c>
      <c r="G159" t="s">
        <v>29</v>
      </c>
      <c r="H159" s="1">
        <v>45778</v>
      </c>
      <c r="I159">
        <v>450.52</v>
      </c>
    </row>
    <row r="160" spans="1:9" x14ac:dyDescent="0.25">
      <c r="A160" t="s">
        <v>11</v>
      </c>
      <c r="B160" t="s">
        <v>25</v>
      </c>
      <c r="C160" t="s">
        <v>26</v>
      </c>
      <c r="D160" t="s">
        <v>9</v>
      </c>
      <c r="E160" t="s">
        <v>27</v>
      </c>
      <c r="F160" t="s">
        <v>28</v>
      </c>
      <c r="G160" t="s">
        <v>29</v>
      </c>
      <c r="H160" s="1">
        <v>45809</v>
      </c>
      <c r="I160">
        <v>417.32</v>
      </c>
    </row>
    <row r="161" spans="1:9" x14ac:dyDescent="0.25">
      <c r="A161" t="s">
        <v>11</v>
      </c>
      <c r="B161" t="s">
        <v>25</v>
      </c>
      <c r="C161" t="s">
        <v>26</v>
      </c>
      <c r="D161" t="s">
        <v>9</v>
      </c>
      <c r="E161" t="s">
        <v>27</v>
      </c>
      <c r="F161" t="s">
        <v>28</v>
      </c>
      <c r="G161" t="s">
        <v>29</v>
      </c>
      <c r="H161" s="1">
        <v>45839</v>
      </c>
      <c r="I161">
        <v>387.38</v>
      </c>
    </row>
    <row r="162" spans="1:9" x14ac:dyDescent="0.25">
      <c r="A162" t="s">
        <v>11</v>
      </c>
      <c r="B162" t="s">
        <v>25</v>
      </c>
      <c r="C162" t="s">
        <v>26</v>
      </c>
      <c r="D162" t="s">
        <v>9</v>
      </c>
      <c r="E162" t="s">
        <v>27</v>
      </c>
      <c r="F162" t="s">
        <v>28</v>
      </c>
      <c r="G162" t="s">
        <v>29</v>
      </c>
      <c r="H162" s="1">
        <v>45870</v>
      </c>
      <c r="I162">
        <v>370.84</v>
      </c>
    </row>
    <row r="163" spans="1:9" x14ac:dyDescent="0.25">
      <c r="A163" t="s">
        <v>11</v>
      </c>
      <c r="B163" t="s">
        <v>25</v>
      </c>
      <c r="C163" t="s">
        <v>26</v>
      </c>
      <c r="D163" t="s">
        <v>9</v>
      </c>
      <c r="E163" t="s">
        <v>27</v>
      </c>
      <c r="F163" t="s">
        <v>28</v>
      </c>
      <c r="G163" t="s">
        <v>29</v>
      </c>
      <c r="H163" s="1">
        <v>45901</v>
      </c>
      <c r="I163">
        <v>342.44</v>
      </c>
    </row>
    <row r="164" spans="1:9" x14ac:dyDescent="0.25">
      <c r="A164" t="s">
        <v>11</v>
      </c>
      <c r="B164" t="s">
        <v>25</v>
      </c>
      <c r="C164" t="s">
        <v>26</v>
      </c>
      <c r="D164" t="s">
        <v>9</v>
      </c>
      <c r="E164" t="s">
        <v>27</v>
      </c>
      <c r="F164" t="s">
        <v>28</v>
      </c>
      <c r="G164" t="s">
        <v>29</v>
      </c>
      <c r="H164" s="1">
        <v>45931</v>
      </c>
      <c r="I164">
        <v>327.81</v>
      </c>
    </row>
    <row r="165" spans="1:9" x14ac:dyDescent="0.25">
      <c r="A165" t="s">
        <v>11</v>
      </c>
      <c r="B165" t="s">
        <v>25</v>
      </c>
      <c r="C165" t="s">
        <v>26</v>
      </c>
      <c r="D165" t="s">
        <v>9</v>
      </c>
      <c r="E165" t="s">
        <v>27</v>
      </c>
      <c r="F165" t="s">
        <v>28</v>
      </c>
      <c r="G165" t="s">
        <v>29</v>
      </c>
      <c r="H165" s="1">
        <v>45962</v>
      </c>
      <c r="I165">
        <v>369.25</v>
      </c>
    </row>
    <row r="166" spans="1:9" x14ac:dyDescent="0.25">
      <c r="A166" t="s">
        <v>11</v>
      </c>
      <c r="B166" t="s">
        <v>25</v>
      </c>
      <c r="C166" t="s">
        <v>26</v>
      </c>
      <c r="D166" t="s">
        <v>9</v>
      </c>
      <c r="E166" t="s">
        <v>27</v>
      </c>
      <c r="F166" t="s">
        <v>28</v>
      </c>
      <c r="G166" t="s">
        <v>29</v>
      </c>
      <c r="H166" s="1">
        <v>45992</v>
      </c>
      <c r="I166">
        <v>415.28</v>
      </c>
    </row>
    <row r="167" spans="1:9" x14ac:dyDescent="0.25">
      <c r="A167" t="s">
        <v>11</v>
      </c>
      <c r="B167" t="s">
        <v>48</v>
      </c>
      <c r="C167" t="s">
        <v>49</v>
      </c>
      <c r="D167" t="s">
        <v>9</v>
      </c>
      <c r="E167" t="s">
        <v>27</v>
      </c>
      <c r="F167" t="s">
        <v>28</v>
      </c>
      <c r="G167" t="s">
        <v>29</v>
      </c>
      <c r="H167" s="1">
        <v>45658</v>
      </c>
      <c r="I167">
        <v>1720.9</v>
      </c>
    </row>
    <row r="168" spans="1:9" x14ac:dyDescent="0.25">
      <c r="A168" t="s">
        <v>11</v>
      </c>
      <c r="B168" t="s">
        <v>48</v>
      </c>
      <c r="C168" t="s">
        <v>49</v>
      </c>
      <c r="D168" t="s">
        <v>9</v>
      </c>
      <c r="E168" t="s">
        <v>27</v>
      </c>
      <c r="F168" t="s">
        <v>28</v>
      </c>
      <c r="G168" t="s">
        <v>29</v>
      </c>
      <c r="H168" s="1">
        <v>45689</v>
      </c>
      <c r="I168">
        <v>2473.34</v>
      </c>
    </row>
    <row r="169" spans="1:9" x14ac:dyDescent="0.25">
      <c r="A169" t="s">
        <v>11</v>
      </c>
      <c r="B169" t="s">
        <v>48</v>
      </c>
      <c r="C169" t="s">
        <v>49</v>
      </c>
      <c r="D169" t="s">
        <v>9</v>
      </c>
      <c r="E169" t="s">
        <v>27</v>
      </c>
      <c r="F169" t="s">
        <v>28</v>
      </c>
      <c r="G169" t="s">
        <v>29</v>
      </c>
      <c r="H169" s="1">
        <v>45717</v>
      </c>
      <c r="I169">
        <v>2934.99</v>
      </c>
    </row>
    <row r="170" spans="1:9" x14ac:dyDescent="0.25">
      <c r="A170" t="s">
        <v>11</v>
      </c>
      <c r="B170" t="s">
        <v>48</v>
      </c>
      <c r="C170" t="s">
        <v>49</v>
      </c>
      <c r="D170" t="s">
        <v>9</v>
      </c>
      <c r="E170" t="s">
        <v>27</v>
      </c>
      <c r="F170" t="s">
        <v>28</v>
      </c>
      <c r="G170" t="s">
        <v>29</v>
      </c>
      <c r="H170" s="1">
        <v>45748</v>
      </c>
      <c r="I170">
        <v>2590</v>
      </c>
    </row>
    <row r="171" spans="1:9" x14ac:dyDescent="0.25">
      <c r="A171" t="s">
        <v>11</v>
      </c>
      <c r="B171" t="s">
        <v>48</v>
      </c>
      <c r="C171" t="s">
        <v>49</v>
      </c>
      <c r="D171" t="s">
        <v>9</v>
      </c>
      <c r="E171" t="s">
        <v>27</v>
      </c>
      <c r="F171" t="s">
        <v>28</v>
      </c>
      <c r="G171" t="s">
        <v>29</v>
      </c>
      <c r="H171" s="1">
        <v>45778</v>
      </c>
      <c r="I171">
        <v>2729.65</v>
      </c>
    </row>
    <row r="172" spans="1:9" x14ac:dyDescent="0.25">
      <c r="A172" t="s">
        <v>11</v>
      </c>
      <c r="B172" t="s">
        <v>48</v>
      </c>
      <c r="C172" t="s">
        <v>49</v>
      </c>
      <c r="D172" t="s">
        <v>9</v>
      </c>
      <c r="E172" t="s">
        <v>27</v>
      </c>
      <c r="F172" t="s">
        <v>28</v>
      </c>
      <c r="G172" t="s">
        <v>29</v>
      </c>
      <c r="H172" s="1">
        <v>45809</v>
      </c>
      <c r="I172">
        <v>2870.23</v>
      </c>
    </row>
    <row r="173" spans="1:9" x14ac:dyDescent="0.25">
      <c r="A173" t="s">
        <v>11</v>
      </c>
      <c r="B173" t="s">
        <v>48</v>
      </c>
      <c r="C173" t="s">
        <v>49</v>
      </c>
      <c r="D173" t="s">
        <v>9</v>
      </c>
      <c r="E173" t="s">
        <v>27</v>
      </c>
      <c r="F173" t="s">
        <v>28</v>
      </c>
      <c r="G173" t="s">
        <v>29</v>
      </c>
      <c r="H173" s="1">
        <v>45839</v>
      </c>
      <c r="I173">
        <v>2870.13</v>
      </c>
    </row>
    <row r="174" spans="1:9" x14ac:dyDescent="0.25">
      <c r="A174" t="s">
        <v>11</v>
      </c>
      <c r="B174" t="s">
        <v>48</v>
      </c>
      <c r="C174" t="s">
        <v>49</v>
      </c>
      <c r="D174" t="s">
        <v>9</v>
      </c>
      <c r="E174" t="s">
        <v>27</v>
      </c>
      <c r="F174" t="s">
        <v>28</v>
      </c>
      <c r="G174" t="s">
        <v>29</v>
      </c>
      <c r="H174" s="1">
        <v>45870</v>
      </c>
      <c r="I174">
        <v>2634.1</v>
      </c>
    </row>
    <row r="175" spans="1:9" x14ac:dyDescent="0.25">
      <c r="A175" t="s">
        <v>11</v>
      </c>
      <c r="B175" t="s">
        <v>48</v>
      </c>
      <c r="C175" t="s">
        <v>49</v>
      </c>
      <c r="D175" t="s">
        <v>9</v>
      </c>
      <c r="E175" t="s">
        <v>27</v>
      </c>
      <c r="F175" t="s">
        <v>28</v>
      </c>
      <c r="G175" t="s">
        <v>29</v>
      </c>
      <c r="H175" s="1">
        <v>45901</v>
      </c>
      <c r="I175">
        <v>2906.4</v>
      </c>
    </row>
    <row r="176" spans="1:9" x14ac:dyDescent="0.25">
      <c r="A176" t="s">
        <v>11</v>
      </c>
      <c r="B176" t="s">
        <v>48</v>
      </c>
      <c r="C176" t="s">
        <v>49</v>
      </c>
      <c r="D176" t="s">
        <v>9</v>
      </c>
      <c r="E176" t="s">
        <v>27</v>
      </c>
      <c r="F176" t="s">
        <v>28</v>
      </c>
      <c r="G176" t="s">
        <v>29</v>
      </c>
      <c r="H176" s="1">
        <v>45931</v>
      </c>
      <c r="I176">
        <v>2886.8</v>
      </c>
    </row>
    <row r="177" spans="1:9" x14ac:dyDescent="0.25">
      <c r="A177" t="s">
        <v>11</v>
      </c>
      <c r="B177" t="s">
        <v>48</v>
      </c>
      <c r="C177" t="s">
        <v>49</v>
      </c>
      <c r="D177" t="s">
        <v>9</v>
      </c>
      <c r="E177" t="s">
        <v>27</v>
      </c>
      <c r="F177" t="s">
        <v>28</v>
      </c>
      <c r="G177" t="s">
        <v>29</v>
      </c>
      <c r="H177" s="1">
        <v>45962</v>
      </c>
      <c r="I177">
        <v>2850.4</v>
      </c>
    </row>
    <row r="178" spans="1:9" x14ac:dyDescent="0.25">
      <c r="A178" t="s">
        <v>11</v>
      </c>
      <c r="B178" t="s">
        <v>48</v>
      </c>
      <c r="C178" t="s">
        <v>49</v>
      </c>
      <c r="D178" t="s">
        <v>9</v>
      </c>
      <c r="E178" t="s">
        <v>27</v>
      </c>
      <c r="F178" t="s">
        <v>28</v>
      </c>
      <c r="G178" t="s">
        <v>29</v>
      </c>
      <c r="H178" s="1">
        <v>45992</v>
      </c>
      <c r="I178">
        <v>2493.4</v>
      </c>
    </row>
    <row r="179" spans="1:9" x14ac:dyDescent="0.25">
      <c r="A179" t="s">
        <v>11</v>
      </c>
      <c r="B179" t="s">
        <v>36</v>
      </c>
      <c r="C179" t="s">
        <v>37</v>
      </c>
      <c r="D179" t="s">
        <v>9</v>
      </c>
      <c r="E179" t="s">
        <v>27</v>
      </c>
      <c r="F179" t="s">
        <v>28</v>
      </c>
      <c r="G179" t="s">
        <v>29</v>
      </c>
      <c r="H179" s="1">
        <v>45658</v>
      </c>
      <c r="I179">
        <v>2202.36</v>
      </c>
    </row>
    <row r="180" spans="1:9" x14ac:dyDescent="0.25">
      <c r="A180" t="s">
        <v>11</v>
      </c>
      <c r="B180" t="s">
        <v>36</v>
      </c>
      <c r="C180" t="s">
        <v>37</v>
      </c>
      <c r="D180" t="s">
        <v>9</v>
      </c>
      <c r="E180" t="s">
        <v>27</v>
      </c>
      <c r="F180" t="s">
        <v>28</v>
      </c>
      <c r="G180" t="s">
        <v>29</v>
      </c>
      <c r="H180" s="1">
        <v>45689</v>
      </c>
      <c r="I180">
        <v>2105.06</v>
      </c>
    </row>
    <row r="181" spans="1:9" x14ac:dyDescent="0.25">
      <c r="A181" t="s">
        <v>11</v>
      </c>
      <c r="B181" t="s">
        <v>36</v>
      </c>
      <c r="C181" t="s">
        <v>37</v>
      </c>
      <c r="D181" t="s">
        <v>9</v>
      </c>
      <c r="E181" t="s">
        <v>27</v>
      </c>
      <c r="F181" t="s">
        <v>28</v>
      </c>
      <c r="G181" t="s">
        <v>29</v>
      </c>
      <c r="H181" s="1">
        <v>45717</v>
      </c>
      <c r="I181">
        <v>2609.67</v>
      </c>
    </row>
    <row r="182" spans="1:9" x14ac:dyDescent="0.25">
      <c r="A182" t="s">
        <v>11</v>
      </c>
      <c r="B182" t="s">
        <v>36</v>
      </c>
      <c r="C182" t="s">
        <v>37</v>
      </c>
      <c r="D182" t="s">
        <v>9</v>
      </c>
      <c r="E182" t="s">
        <v>27</v>
      </c>
      <c r="F182" t="s">
        <v>28</v>
      </c>
      <c r="G182" t="s">
        <v>29</v>
      </c>
      <c r="H182" s="1">
        <v>45748</v>
      </c>
      <c r="I182">
        <v>2715.73</v>
      </c>
    </row>
    <row r="183" spans="1:9" x14ac:dyDescent="0.25">
      <c r="A183" t="s">
        <v>11</v>
      </c>
      <c r="B183" t="s">
        <v>36</v>
      </c>
      <c r="C183" t="s">
        <v>37</v>
      </c>
      <c r="D183" t="s">
        <v>9</v>
      </c>
      <c r="E183" t="s">
        <v>27</v>
      </c>
      <c r="F183" t="s">
        <v>28</v>
      </c>
      <c r="G183" t="s">
        <v>29</v>
      </c>
      <c r="H183" s="1">
        <v>45778</v>
      </c>
      <c r="I183">
        <v>2688.75</v>
      </c>
    </row>
    <row r="184" spans="1:9" x14ac:dyDescent="0.25">
      <c r="A184" t="s">
        <v>11</v>
      </c>
      <c r="B184" t="s">
        <v>36</v>
      </c>
      <c r="C184" t="s">
        <v>37</v>
      </c>
      <c r="D184" t="s">
        <v>9</v>
      </c>
      <c r="E184" t="s">
        <v>27</v>
      </c>
      <c r="F184" t="s">
        <v>28</v>
      </c>
      <c r="G184" t="s">
        <v>29</v>
      </c>
      <c r="H184" s="1">
        <v>45809</v>
      </c>
      <c r="I184">
        <v>2490.61</v>
      </c>
    </row>
    <row r="185" spans="1:9" x14ac:dyDescent="0.25">
      <c r="A185" t="s">
        <v>11</v>
      </c>
      <c r="B185" t="s">
        <v>36</v>
      </c>
      <c r="C185" t="s">
        <v>37</v>
      </c>
      <c r="D185" t="s">
        <v>9</v>
      </c>
      <c r="E185" t="s">
        <v>27</v>
      </c>
      <c r="F185" t="s">
        <v>28</v>
      </c>
      <c r="G185" t="s">
        <v>29</v>
      </c>
      <c r="H185" s="1">
        <v>45839</v>
      </c>
      <c r="I185">
        <v>2311.92</v>
      </c>
    </row>
    <row r="186" spans="1:9" x14ac:dyDescent="0.25">
      <c r="A186" t="s">
        <v>11</v>
      </c>
      <c r="B186" t="s">
        <v>36</v>
      </c>
      <c r="C186" t="s">
        <v>37</v>
      </c>
      <c r="D186" t="s">
        <v>9</v>
      </c>
      <c r="E186" t="s">
        <v>27</v>
      </c>
      <c r="F186" t="s">
        <v>28</v>
      </c>
      <c r="G186" t="s">
        <v>29</v>
      </c>
      <c r="H186" s="1">
        <v>45870</v>
      </c>
      <c r="I186">
        <v>2213.21</v>
      </c>
    </row>
    <row r="187" spans="1:9" x14ac:dyDescent="0.25">
      <c r="A187" t="s">
        <v>11</v>
      </c>
      <c r="B187" t="s">
        <v>36</v>
      </c>
      <c r="C187" t="s">
        <v>37</v>
      </c>
      <c r="D187" t="s">
        <v>9</v>
      </c>
      <c r="E187" t="s">
        <v>27</v>
      </c>
      <c r="F187" t="s">
        <v>28</v>
      </c>
      <c r="G187" t="s">
        <v>29</v>
      </c>
      <c r="H187" s="1">
        <v>45901</v>
      </c>
      <c r="I187">
        <v>2043.72</v>
      </c>
    </row>
    <row r="188" spans="1:9" x14ac:dyDescent="0.25">
      <c r="A188" t="s">
        <v>11</v>
      </c>
      <c r="B188" t="s">
        <v>36</v>
      </c>
      <c r="C188" t="s">
        <v>37</v>
      </c>
      <c r="D188" t="s">
        <v>9</v>
      </c>
      <c r="E188" t="s">
        <v>27</v>
      </c>
      <c r="F188" t="s">
        <v>28</v>
      </c>
      <c r="G188" t="s">
        <v>29</v>
      </c>
      <c r="H188" s="1">
        <v>45931</v>
      </c>
      <c r="I188">
        <v>1956.4</v>
      </c>
    </row>
    <row r="189" spans="1:9" x14ac:dyDescent="0.25">
      <c r="A189" t="s">
        <v>11</v>
      </c>
      <c r="B189" t="s">
        <v>36</v>
      </c>
      <c r="C189" t="s">
        <v>37</v>
      </c>
      <c r="D189" t="s">
        <v>9</v>
      </c>
      <c r="E189" t="s">
        <v>27</v>
      </c>
      <c r="F189" t="s">
        <v>28</v>
      </c>
      <c r="G189" t="s">
        <v>29</v>
      </c>
      <c r="H189" s="1">
        <v>45962</v>
      </c>
      <c r="I189">
        <v>2203.7199999999998</v>
      </c>
    </row>
    <row r="190" spans="1:9" x14ac:dyDescent="0.25">
      <c r="A190" t="s">
        <v>11</v>
      </c>
      <c r="B190" t="s">
        <v>36</v>
      </c>
      <c r="C190" t="s">
        <v>37</v>
      </c>
      <c r="D190" t="s">
        <v>9</v>
      </c>
      <c r="E190" t="s">
        <v>27</v>
      </c>
      <c r="F190" t="s">
        <v>28</v>
      </c>
      <c r="G190" t="s">
        <v>29</v>
      </c>
      <c r="H190" s="1">
        <v>45992</v>
      </c>
      <c r="I190">
        <v>2478.4299999999998</v>
      </c>
    </row>
    <row r="191" spans="1:9" x14ac:dyDescent="0.25">
      <c r="A191" t="s">
        <v>17</v>
      </c>
      <c r="B191" t="s">
        <v>25</v>
      </c>
      <c r="C191" t="s">
        <v>50</v>
      </c>
      <c r="D191" t="s">
        <v>9</v>
      </c>
      <c r="E191" t="s">
        <v>27</v>
      </c>
      <c r="F191" t="s">
        <v>28</v>
      </c>
      <c r="G191" t="s">
        <v>29</v>
      </c>
      <c r="H191" s="1">
        <v>45658</v>
      </c>
      <c r="I191">
        <v>500</v>
      </c>
    </row>
    <row r="192" spans="1:9" x14ac:dyDescent="0.25">
      <c r="A192" t="s">
        <v>17</v>
      </c>
      <c r="B192" t="s">
        <v>25</v>
      </c>
      <c r="C192" t="s">
        <v>50</v>
      </c>
      <c r="D192" t="s">
        <v>9</v>
      </c>
      <c r="E192" t="s">
        <v>27</v>
      </c>
      <c r="F192" t="s">
        <v>28</v>
      </c>
      <c r="G192" t="s">
        <v>29</v>
      </c>
      <c r="H192" s="1">
        <v>45689</v>
      </c>
      <c r="I192">
        <v>500</v>
      </c>
    </row>
    <row r="193" spans="1:9" x14ac:dyDescent="0.25">
      <c r="A193" t="s">
        <v>17</v>
      </c>
      <c r="B193" t="s">
        <v>25</v>
      </c>
      <c r="C193" t="s">
        <v>50</v>
      </c>
      <c r="D193" t="s">
        <v>9</v>
      </c>
      <c r="E193" t="s">
        <v>27</v>
      </c>
      <c r="F193" t="s">
        <v>28</v>
      </c>
      <c r="G193" t="s">
        <v>29</v>
      </c>
      <c r="H193" s="1">
        <v>45717</v>
      </c>
      <c r="I193">
        <v>500</v>
      </c>
    </row>
    <row r="194" spans="1:9" x14ac:dyDescent="0.25">
      <c r="A194" t="s">
        <v>17</v>
      </c>
      <c r="B194" t="s">
        <v>25</v>
      </c>
      <c r="C194" t="s">
        <v>50</v>
      </c>
      <c r="D194" t="s">
        <v>9</v>
      </c>
      <c r="E194" t="s">
        <v>27</v>
      </c>
      <c r="F194" t="s">
        <v>28</v>
      </c>
      <c r="G194" t="s">
        <v>29</v>
      </c>
      <c r="H194" s="1">
        <v>45748</v>
      </c>
      <c r="I194">
        <v>500</v>
      </c>
    </row>
    <row r="195" spans="1:9" x14ac:dyDescent="0.25">
      <c r="A195" t="s">
        <v>17</v>
      </c>
      <c r="B195" t="s">
        <v>25</v>
      </c>
      <c r="C195" t="s">
        <v>50</v>
      </c>
      <c r="D195" t="s">
        <v>9</v>
      </c>
      <c r="E195" t="s">
        <v>27</v>
      </c>
      <c r="F195" t="s">
        <v>28</v>
      </c>
      <c r="G195" t="s">
        <v>29</v>
      </c>
      <c r="H195" s="1">
        <v>45778</v>
      </c>
      <c r="I195">
        <v>450</v>
      </c>
    </row>
    <row r="196" spans="1:9" x14ac:dyDescent="0.25">
      <c r="A196" t="s">
        <v>17</v>
      </c>
      <c r="B196" t="s">
        <v>25</v>
      </c>
      <c r="C196" t="s">
        <v>50</v>
      </c>
      <c r="D196" t="s">
        <v>9</v>
      </c>
      <c r="E196" t="s">
        <v>27</v>
      </c>
      <c r="F196" t="s">
        <v>28</v>
      </c>
      <c r="G196" t="s">
        <v>29</v>
      </c>
      <c r="H196" s="1">
        <v>45809</v>
      </c>
      <c r="I196">
        <v>450</v>
      </c>
    </row>
    <row r="197" spans="1:9" x14ac:dyDescent="0.25">
      <c r="A197" t="s">
        <v>17</v>
      </c>
      <c r="B197" t="s">
        <v>25</v>
      </c>
      <c r="C197" t="s">
        <v>50</v>
      </c>
      <c r="D197" t="s">
        <v>9</v>
      </c>
      <c r="E197" t="s">
        <v>27</v>
      </c>
      <c r="F197" t="s">
        <v>28</v>
      </c>
      <c r="G197" t="s">
        <v>29</v>
      </c>
      <c r="H197" s="1">
        <v>45839</v>
      </c>
      <c r="I197">
        <v>430</v>
      </c>
    </row>
    <row r="198" spans="1:9" x14ac:dyDescent="0.25">
      <c r="A198" t="s">
        <v>17</v>
      </c>
      <c r="B198" t="s">
        <v>25</v>
      </c>
      <c r="C198" t="s">
        <v>50</v>
      </c>
      <c r="D198" t="s">
        <v>9</v>
      </c>
      <c r="E198" t="s">
        <v>27</v>
      </c>
      <c r="F198" t="s">
        <v>28</v>
      </c>
      <c r="G198" t="s">
        <v>29</v>
      </c>
      <c r="H198" s="1">
        <v>45870</v>
      </c>
      <c r="I198">
        <v>430</v>
      </c>
    </row>
    <row r="199" spans="1:9" x14ac:dyDescent="0.25">
      <c r="A199" t="s">
        <v>17</v>
      </c>
      <c r="B199" t="s">
        <v>25</v>
      </c>
      <c r="C199" t="s">
        <v>50</v>
      </c>
      <c r="D199" t="s">
        <v>9</v>
      </c>
      <c r="E199" t="s">
        <v>27</v>
      </c>
      <c r="F199" t="s">
        <v>28</v>
      </c>
      <c r="G199" t="s">
        <v>29</v>
      </c>
      <c r="H199" s="1">
        <v>45901</v>
      </c>
      <c r="I199">
        <v>430</v>
      </c>
    </row>
    <row r="200" spans="1:9" x14ac:dyDescent="0.25">
      <c r="A200" t="s">
        <v>17</v>
      </c>
      <c r="B200" t="s">
        <v>25</v>
      </c>
      <c r="C200" t="s">
        <v>50</v>
      </c>
      <c r="D200" t="s">
        <v>9</v>
      </c>
      <c r="E200" t="s">
        <v>27</v>
      </c>
      <c r="F200" t="s">
        <v>28</v>
      </c>
      <c r="G200" t="s">
        <v>29</v>
      </c>
      <c r="H200" s="1">
        <v>45931</v>
      </c>
      <c r="I200">
        <v>450</v>
      </c>
    </row>
    <row r="201" spans="1:9" x14ac:dyDescent="0.25">
      <c r="A201" t="s">
        <v>17</v>
      </c>
      <c r="B201" t="s">
        <v>25</v>
      </c>
      <c r="C201" t="s">
        <v>50</v>
      </c>
      <c r="D201" t="s">
        <v>9</v>
      </c>
      <c r="E201" t="s">
        <v>27</v>
      </c>
      <c r="F201" t="s">
        <v>28</v>
      </c>
      <c r="G201" t="s">
        <v>29</v>
      </c>
      <c r="H201" s="1">
        <v>45962</v>
      </c>
      <c r="I201">
        <v>500</v>
      </c>
    </row>
    <row r="202" spans="1:9" x14ac:dyDescent="0.25">
      <c r="A202" t="s">
        <v>17</v>
      </c>
      <c r="B202" t="s">
        <v>25</v>
      </c>
      <c r="C202" t="s">
        <v>50</v>
      </c>
      <c r="D202" t="s">
        <v>9</v>
      </c>
      <c r="E202" t="s">
        <v>27</v>
      </c>
      <c r="F202" t="s">
        <v>28</v>
      </c>
      <c r="G202" t="s">
        <v>29</v>
      </c>
      <c r="H202" s="1">
        <v>45992</v>
      </c>
      <c r="I202">
        <v>500</v>
      </c>
    </row>
    <row r="203" spans="1:9" x14ac:dyDescent="0.25">
      <c r="A203" t="s">
        <v>17</v>
      </c>
      <c r="B203" t="s">
        <v>51</v>
      </c>
      <c r="C203" t="s">
        <v>52</v>
      </c>
      <c r="D203" t="s">
        <v>9</v>
      </c>
      <c r="E203" t="s">
        <v>27</v>
      </c>
      <c r="F203" t="s">
        <v>28</v>
      </c>
      <c r="G203" t="s">
        <v>29</v>
      </c>
      <c r="H203" s="1">
        <v>45658</v>
      </c>
      <c r="I203">
        <v>400</v>
      </c>
    </row>
    <row r="204" spans="1:9" x14ac:dyDescent="0.25">
      <c r="A204" t="s">
        <v>17</v>
      </c>
      <c r="B204" t="s">
        <v>51</v>
      </c>
      <c r="C204" t="s">
        <v>52</v>
      </c>
      <c r="D204" t="s">
        <v>9</v>
      </c>
      <c r="E204" t="s">
        <v>27</v>
      </c>
      <c r="F204" t="s">
        <v>28</v>
      </c>
      <c r="G204" t="s">
        <v>29</v>
      </c>
      <c r="H204" s="1">
        <v>45689</v>
      </c>
      <c r="I204">
        <v>400</v>
      </c>
    </row>
    <row r="205" spans="1:9" x14ac:dyDescent="0.25">
      <c r="A205" t="s">
        <v>17</v>
      </c>
      <c r="B205" t="s">
        <v>51</v>
      </c>
      <c r="C205" t="s">
        <v>52</v>
      </c>
      <c r="D205" t="s">
        <v>9</v>
      </c>
      <c r="E205" t="s">
        <v>27</v>
      </c>
      <c r="F205" t="s">
        <v>28</v>
      </c>
      <c r="G205" t="s">
        <v>29</v>
      </c>
      <c r="H205" s="1">
        <v>45717</v>
      </c>
      <c r="I205">
        <v>405</v>
      </c>
    </row>
    <row r="206" spans="1:9" x14ac:dyDescent="0.25">
      <c r="A206" t="s">
        <v>17</v>
      </c>
      <c r="B206" t="s">
        <v>51</v>
      </c>
      <c r="C206" t="s">
        <v>52</v>
      </c>
      <c r="D206" t="s">
        <v>9</v>
      </c>
      <c r="E206" t="s">
        <v>27</v>
      </c>
      <c r="F206" t="s">
        <v>28</v>
      </c>
      <c r="G206" t="s">
        <v>29</v>
      </c>
      <c r="H206" s="1">
        <v>45748</v>
      </c>
      <c r="I206">
        <v>405</v>
      </c>
    </row>
    <row r="207" spans="1:9" x14ac:dyDescent="0.25">
      <c r="A207" t="s">
        <v>17</v>
      </c>
      <c r="B207" t="s">
        <v>51</v>
      </c>
      <c r="C207" t="s">
        <v>52</v>
      </c>
      <c r="D207" t="s">
        <v>9</v>
      </c>
      <c r="E207" t="s">
        <v>27</v>
      </c>
      <c r="F207" t="s">
        <v>28</v>
      </c>
      <c r="G207" t="s">
        <v>29</v>
      </c>
      <c r="H207" s="1">
        <v>45778</v>
      </c>
      <c r="I207">
        <v>364.5</v>
      </c>
    </row>
    <row r="208" spans="1:9" x14ac:dyDescent="0.25">
      <c r="A208" t="s">
        <v>17</v>
      </c>
      <c r="B208" t="s">
        <v>51</v>
      </c>
      <c r="C208" t="s">
        <v>52</v>
      </c>
      <c r="D208" t="s">
        <v>9</v>
      </c>
      <c r="E208" t="s">
        <v>27</v>
      </c>
      <c r="F208" t="s">
        <v>28</v>
      </c>
      <c r="G208" t="s">
        <v>29</v>
      </c>
      <c r="H208" s="1">
        <v>45809</v>
      </c>
      <c r="I208">
        <v>364.5</v>
      </c>
    </row>
    <row r="209" spans="1:9" x14ac:dyDescent="0.25">
      <c r="A209" t="s">
        <v>17</v>
      </c>
      <c r="B209" t="s">
        <v>51</v>
      </c>
      <c r="C209" t="s">
        <v>52</v>
      </c>
      <c r="D209" t="s">
        <v>9</v>
      </c>
      <c r="E209" t="s">
        <v>27</v>
      </c>
      <c r="F209" t="s">
        <v>28</v>
      </c>
      <c r="G209" t="s">
        <v>29</v>
      </c>
      <c r="H209" s="1">
        <v>45839</v>
      </c>
      <c r="I209">
        <v>430</v>
      </c>
    </row>
    <row r="210" spans="1:9" x14ac:dyDescent="0.25">
      <c r="A210" t="s">
        <v>17</v>
      </c>
      <c r="B210" t="s">
        <v>51</v>
      </c>
      <c r="C210" t="s">
        <v>52</v>
      </c>
      <c r="D210" t="s">
        <v>9</v>
      </c>
      <c r="E210" t="s">
        <v>27</v>
      </c>
      <c r="F210" t="s">
        <v>28</v>
      </c>
      <c r="G210" t="s">
        <v>29</v>
      </c>
      <c r="H210" s="1">
        <v>45870</v>
      </c>
      <c r="I210">
        <v>430</v>
      </c>
    </row>
    <row r="211" spans="1:9" x14ac:dyDescent="0.25">
      <c r="A211" t="s">
        <v>17</v>
      </c>
      <c r="B211" t="s">
        <v>51</v>
      </c>
      <c r="C211" t="s">
        <v>52</v>
      </c>
      <c r="D211" t="s">
        <v>9</v>
      </c>
      <c r="E211" t="s">
        <v>27</v>
      </c>
      <c r="F211" t="s">
        <v>28</v>
      </c>
      <c r="G211" t="s">
        <v>29</v>
      </c>
      <c r="H211" s="1">
        <v>45901</v>
      </c>
      <c r="I211">
        <v>430</v>
      </c>
    </row>
    <row r="212" spans="1:9" x14ac:dyDescent="0.25">
      <c r="A212" t="s">
        <v>17</v>
      </c>
      <c r="B212" t="s">
        <v>51</v>
      </c>
      <c r="C212" t="s">
        <v>52</v>
      </c>
      <c r="D212" t="s">
        <v>9</v>
      </c>
      <c r="E212" t="s">
        <v>27</v>
      </c>
      <c r="F212" t="s">
        <v>28</v>
      </c>
      <c r="G212" t="s">
        <v>29</v>
      </c>
      <c r="H212" s="1">
        <v>45931</v>
      </c>
      <c r="I212">
        <v>450</v>
      </c>
    </row>
    <row r="213" spans="1:9" x14ac:dyDescent="0.25">
      <c r="A213" t="s">
        <v>17</v>
      </c>
      <c r="B213" t="s">
        <v>51</v>
      </c>
      <c r="C213" t="s">
        <v>52</v>
      </c>
      <c r="D213" t="s">
        <v>9</v>
      </c>
      <c r="E213" t="s">
        <v>27</v>
      </c>
      <c r="F213" t="s">
        <v>28</v>
      </c>
      <c r="G213" t="s">
        <v>29</v>
      </c>
      <c r="H213" s="1">
        <v>45962</v>
      </c>
      <c r="I213">
        <v>500</v>
      </c>
    </row>
    <row r="214" spans="1:9" x14ac:dyDescent="0.25">
      <c r="A214" t="s">
        <v>17</v>
      </c>
      <c r="B214" t="s">
        <v>51</v>
      </c>
      <c r="C214" t="s">
        <v>52</v>
      </c>
      <c r="D214" t="s">
        <v>9</v>
      </c>
      <c r="E214" t="s">
        <v>27</v>
      </c>
      <c r="F214" t="s">
        <v>28</v>
      </c>
      <c r="G214" t="s">
        <v>29</v>
      </c>
      <c r="H214" s="1">
        <v>45992</v>
      </c>
      <c r="I214">
        <v>500</v>
      </c>
    </row>
    <row r="215" spans="1:9" x14ac:dyDescent="0.25">
      <c r="A215" t="s">
        <v>17</v>
      </c>
      <c r="B215" t="s">
        <v>53</v>
      </c>
      <c r="C215" t="s">
        <v>54</v>
      </c>
      <c r="D215" t="s">
        <v>9</v>
      </c>
      <c r="E215" t="s">
        <v>27</v>
      </c>
      <c r="F215" t="s">
        <v>28</v>
      </c>
      <c r="G215" t="s">
        <v>29</v>
      </c>
      <c r="H215" s="1">
        <v>45658</v>
      </c>
      <c r="I215">
        <v>850</v>
      </c>
    </row>
    <row r="216" spans="1:9" x14ac:dyDescent="0.25">
      <c r="A216" t="s">
        <v>17</v>
      </c>
      <c r="B216" t="s">
        <v>53</v>
      </c>
      <c r="C216" t="s">
        <v>54</v>
      </c>
      <c r="D216" t="s">
        <v>9</v>
      </c>
      <c r="E216" t="s">
        <v>27</v>
      </c>
      <c r="F216" t="s">
        <v>28</v>
      </c>
      <c r="G216" t="s">
        <v>29</v>
      </c>
      <c r="H216" s="1">
        <v>45689</v>
      </c>
      <c r="I216">
        <v>850</v>
      </c>
    </row>
    <row r="217" spans="1:9" x14ac:dyDescent="0.25">
      <c r="A217" t="s">
        <v>17</v>
      </c>
      <c r="B217" t="s">
        <v>53</v>
      </c>
      <c r="C217" t="s">
        <v>54</v>
      </c>
      <c r="D217" t="s">
        <v>9</v>
      </c>
      <c r="E217" t="s">
        <v>27</v>
      </c>
      <c r="F217" t="s">
        <v>28</v>
      </c>
      <c r="G217" t="s">
        <v>29</v>
      </c>
      <c r="H217" s="1">
        <v>45717</v>
      </c>
      <c r="I217">
        <v>907.5</v>
      </c>
    </row>
    <row r="218" spans="1:9" x14ac:dyDescent="0.25">
      <c r="A218" t="s">
        <v>17</v>
      </c>
      <c r="B218" t="s">
        <v>53</v>
      </c>
      <c r="C218" t="s">
        <v>54</v>
      </c>
      <c r="D218" t="s">
        <v>9</v>
      </c>
      <c r="E218" t="s">
        <v>27</v>
      </c>
      <c r="F218" t="s">
        <v>28</v>
      </c>
      <c r="G218" t="s">
        <v>29</v>
      </c>
      <c r="H218" s="1">
        <v>45748</v>
      </c>
      <c r="I218">
        <v>1007.5</v>
      </c>
    </row>
    <row r="219" spans="1:9" x14ac:dyDescent="0.25">
      <c r="A219" t="s">
        <v>17</v>
      </c>
      <c r="B219" t="s">
        <v>53</v>
      </c>
      <c r="C219" t="s">
        <v>54</v>
      </c>
      <c r="D219" t="s">
        <v>9</v>
      </c>
      <c r="E219" t="s">
        <v>27</v>
      </c>
      <c r="F219" t="s">
        <v>28</v>
      </c>
      <c r="G219" t="s">
        <v>29</v>
      </c>
      <c r="H219" s="1">
        <v>45778</v>
      </c>
      <c r="I219">
        <v>929.25</v>
      </c>
    </row>
    <row r="220" spans="1:9" x14ac:dyDescent="0.25">
      <c r="A220" t="s">
        <v>17</v>
      </c>
      <c r="B220" t="s">
        <v>53</v>
      </c>
      <c r="C220" t="s">
        <v>54</v>
      </c>
      <c r="D220" t="s">
        <v>9</v>
      </c>
      <c r="E220" t="s">
        <v>27</v>
      </c>
      <c r="F220" t="s">
        <v>28</v>
      </c>
      <c r="G220" t="s">
        <v>29</v>
      </c>
      <c r="H220" s="1">
        <v>45809</v>
      </c>
      <c r="I220">
        <v>951.75</v>
      </c>
    </row>
    <row r="221" spans="1:9" x14ac:dyDescent="0.25">
      <c r="A221" t="s">
        <v>17</v>
      </c>
      <c r="B221" t="s">
        <v>53</v>
      </c>
      <c r="C221" t="s">
        <v>54</v>
      </c>
      <c r="D221" t="s">
        <v>9</v>
      </c>
      <c r="E221" t="s">
        <v>27</v>
      </c>
      <c r="F221" t="s">
        <v>28</v>
      </c>
      <c r="G221" t="s">
        <v>29</v>
      </c>
      <c r="H221" s="1">
        <v>45839</v>
      </c>
      <c r="I221">
        <v>930.95</v>
      </c>
    </row>
    <row r="222" spans="1:9" x14ac:dyDescent="0.25">
      <c r="A222" t="s">
        <v>17</v>
      </c>
      <c r="B222" t="s">
        <v>53</v>
      </c>
      <c r="C222" t="s">
        <v>54</v>
      </c>
      <c r="D222" t="s">
        <v>9</v>
      </c>
      <c r="E222" t="s">
        <v>27</v>
      </c>
      <c r="F222" t="s">
        <v>28</v>
      </c>
      <c r="G222" t="s">
        <v>29</v>
      </c>
      <c r="H222" s="1">
        <v>45870</v>
      </c>
      <c r="I222">
        <v>952.45</v>
      </c>
    </row>
    <row r="223" spans="1:9" x14ac:dyDescent="0.25">
      <c r="A223" t="s">
        <v>17</v>
      </c>
      <c r="B223" t="s">
        <v>53</v>
      </c>
      <c r="C223" t="s">
        <v>54</v>
      </c>
      <c r="D223" t="s">
        <v>9</v>
      </c>
      <c r="E223" t="s">
        <v>27</v>
      </c>
      <c r="F223" t="s">
        <v>28</v>
      </c>
      <c r="G223" t="s">
        <v>29</v>
      </c>
      <c r="H223" s="1">
        <v>45901</v>
      </c>
      <c r="I223">
        <v>973.95</v>
      </c>
    </row>
    <row r="224" spans="1:9" x14ac:dyDescent="0.25">
      <c r="A224" t="s">
        <v>17</v>
      </c>
      <c r="B224" t="s">
        <v>53</v>
      </c>
      <c r="C224" t="s">
        <v>54</v>
      </c>
      <c r="D224" t="s">
        <v>9</v>
      </c>
      <c r="E224" t="s">
        <v>27</v>
      </c>
      <c r="F224" t="s">
        <v>28</v>
      </c>
      <c r="G224" t="s">
        <v>29</v>
      </c>
      <c r="H224" s="1">
        <v>45931</v>
      </c>
      <c r="I224">
        <v>931.5</v>
      </c>
    </row>
    <row r="225" spans="1:9" x14ac:dyDescent="0.25">
      <c r="A225" t="s">
        <v>17</v>
      </c>
      <c r="B225" t="s">
        <v>53</v>
      </c>
      <c r="C225" t="s">
        <v>54</v>
      </c>
      <c r="D225" t="s">
        <v>9</v>
      </c>
      <c r="E225" t="s">
        <v>27</v>
      </c>
      <c r="F225" t="s">
        <v>28</v>
      </c>
      <c r="G225" t="s">
        <v>29</v>
      </c>
      <c r="H225" s="1">
        <v>45962</v>
      </c>
      <c r="I225">
        <v>957.5</v>
      </c>
    </row>
    <row r="226" spans="1:9" x14ac:dyDescent="0.25">
      <c r="A226" t="s">
        <v>17</v>
      </c>
      <c r="B226" t="s">
        <v>53</v>
      </c>
      <c r="C226" t="s">
        <v>54</v>
      </c>
      <c r="D226" t="s">
        <v>9</v>
      </c>
      <c r="E226" t="s">
        <v>27</v>
      </c>
      <c r="F226" t="s">
        <v>28</v>
      </c>
      <c r="G226" t="s">
        <v>29</v>
      </c>
      <c r="H226" s="1">
        <v>45992</v>
      </c>
      <c r="I226">
        <v>850</v>
      </c>
    </row>
    <row r="227" spans="1:9" x14ac:dyDescent="0.25">
      <c r="A227" t="s">
        <v>17</v>
      </c>
      <c r="B227" t="s">
        <v>53</v>
      </c>
      <c r="C227" t="s">
        <v>55</v>
      </c>
      <c r="D227" t="s">
        <v>9</v>
      </c>
      <c r="E227" t="s">
        <v>27</v>
      </c>
      <c r="F227" t="s">
        <v>28</v>
      </c>
      <c r="G227" t="s">
        <v>29</v>
      </c>
      <c r="H227" s="1">
        <v>45658</v>
      </c>
      <c r="I227">
        <v>200.12</v>
      </c>
    </row>
    <row r="228" spans="1:9" x14ac:dyDescent="0.25">
      <c r="A228" t="s">
        <v>17</v>
      </c>
      <c r="B228" t="s">
        <v>53</v>
      </c>
      <c r="C228" t="s">
        <v>55</v>
      </c>
      <c r="D228" t="s">
        <v>9</v>
      </c>
      <c r="E228" t="s">
        <v>27</v>
      </c>
      <c r="F228" t="s">
        <v>28</v>
      </c>
      <c r="G228" t="s">
        <v>29</v>
      </c>
      <c r="H228" s="1">
        <v>45689</v>
      </c>
      <c r="I228">
        <v>200</v>
      </c>
    </row>
    <row r="229" spans="1:9" x14ac:dyDescent="0.25">
      <c r="A229" t="s">
        <v>17</v>
      </c>
      <c r="B229" t="s">
        <v>53</v>
      </c>
      <c r="C229" t="s">
        <v>55</v>
      </c>
      <c r="D229" t="s">
        <v>9</v>
      </c>
      <c r="E229" t="s">
        <v>27</v>
      </c>
      <c r="F229" t="s">
        <v>28</v>
      </c>
      <c r="G229" t="s">
        <v>29</v>
      </c>
      <c r="H229" s="1">
        <v>45717</v>
      </c>
      <c r="I229">
        <v>250</v>
      </c>
    </row>
    <row r="230" spans="1:9" x14ac:dyDescent="0.25">
      <c r="A230" t="s">
        <v>17</v>
      </c>
      <c r="B230" t="s">
        <v>53</v>
      </c>
      <c r="C230" t="s">
        <v>55</v>
      </c>
      <c r="D230" t="s">
        <v>9</v>
      </c>
      <c r="E230" t="s">
        <v>27</v>
      </c>
      <c r="F230" t="s">
        <v>28</v>
      </c>
      <c r="G230" t="s">
        <v>29</v>
      </c>
      <c r="H230" s="1">
        <v>45748</v>
      </c>
      <c r="I230">
        <v>450</v>
      </c>
    </row>
    <row r="231" spans="1:9" x14ac:dyDescent="0.25">
      <c r="A231" t="s">
        <v>17</v>
      </c>
      <c r="B231" t="s">
        <v>53</v>
      </c>
      <c r="C231" t="s">
        <v>55</v>
      </c>
      <c r="D231" t="s">
        <v>9</v>
      </c>
      <c r="E231" t="s">
        <v>27</v>
      </c>
      <c r="F231" t="s">
        <v>28</v>
      </c>
      <c r="G231" t="s">
        <v>29</v>
      </c>
      <c r="H231" s="1">
        <v>45778</v>
      </c>
      <c r="I231">
        <v>450</v>
      </c>
    </row>
    <row r="232" spans="1:9" x14ac:dyDescent="0.25">
      <c r="A232" t="s">
        <v>17</v>
      </c>
      <c r="B232" t="s">
        <v>53</v>
      </c>
      <c r="C232" t="s">
        <v>55</v>
      </c>
      <c r="D232" t="s">
        <v>9</v>
      </c>
      <c r="E232" t="s">
        <v>27</v>
      </c>
      <c r="F232" t="s">
        <v>28</v>
      </c>
      <c r="G232" t="s">
        <v>29</v>
      </c>
      <c r="H232" s="1">
        <v>45809</v>
      </c>
      <c r="I232">
        <v>405</v>
      </c>
    </row>
    <row r="233" spans="1:9" x14ac:dyDescent="0.25">
      <c r="A233" t="s">
        <v>17</v>
      </c>
      <c r="B233" t="s">
        <v>53</v>
      </c>
      <c r="C233" t="s">
        <v>55</v>
      </c>
      <c r="D233" t="s">
        <v>9</v>
      </c>
      <c r="E233" t="s">
        <v>27</v>
      </c>
      <c r="F233" t="s">
        <v>28</v>
      </c>
      <c r="G233" t="s">
        <v>29</v>
      </c>
      <c r="H233" s="1">
        <v>45839</v>
      </c>
      <c r="I233">
        <v>472.5</v>
      </c>
    </row>
    <row r="234" spans="1:9" x14ac:dyDescent="0.25">
      <c r="A234" t="s">
        <v>17</v>
      </c>
      <c r="B234" t="s">
        <v>53</v>
      </c>
      <c r="C234" t="s">
        <v>55</v>
      </c>
      <c r="D234" t="s">
        <v>9</v>
      </c>
      <c r="E234" t="s">
        <v>27</v>
      </c>
      <c r="F234" t="s">
        <v>28</v>
      </c>
      <c r="G234" t="s">
        <v>29</v>
      </c>
      <c r="H234" s="1">
        <v>45870</v>
      </c>
      <c r="I234">
        <v>451.5</v>
      </c>
    </row>
    <row r="235" spans="1:9" x14ac:dyDescent="0.25">
      <c r="A235" t="s">
        <v>17</v>
      </c>
      <c r="B235" t="s">
        <v>53</v>
      </c>
      <c r="C235" t="s">
        <v>55</v>
      </c>
      <c r="D235" t="s">
        <v>9</v>
      </c>
      <c r="E235" t="s">
        <v>27</v>
      </c>
      <c r="F235" t="s">
        <v>28</v>
      </c>
      <c r="G235" t="s">
        <v>29</v>
      </c>
      <c r="H235" s="1">
        <v>45901</v>
      </c>
      <c r="I235">
        <v>451.5</v>
      </c>
    </row>
    <row r="236" spans="1:9" x14ac:dyDescent="0.25">
      <c r="A236" t="s">
        <v>17</v>
      </c>
      <c r="B236" t="s">
        <v>53</v>
      </c>
      <c r="C236" t="s">
        <v>55</v>
      </c>
      <c r="D236" t="s">
        <v>9</v>
      </c>
      <c r="E236" t="s">
        <v>27</v>
      </c>
      <c r="F236" t="s">
        <v>28</v>
      </c>
      <c r="G236" t="s">
        <v>29</v>
      </c>
      <c r="H236" s="1">
        <v>45931</v>
      </c>
      <c r="I236">
        <v>215</v>
      </c>
    </row>
    <row r="237" spans="1:9" x14ac:dyDescent="0.25">
      <c r="A237" t="s">
        <v>17</v>
      </c>
      <c r="B237" t="s">
        <v>53</v>
      </c>
      <c r="C237" t="s">
        <v>55</v>
      </c>
      <c r="D237" t="s">
        <v>9</v>
      </c>
      <c r="E237" t="s">
        <v>27</v>
      </c>
      <c r="F237" t="s">
        <v>28</v>
      </c>
      <c r="G237" t="s">
        <v>29</v>
      </c>
      <c r="H237" s="1">
        <v>45962</v>
      </c>
      <c r="I237">
        <v>180</v>
      </c>
    </row>
    <row r="238" spans="1:9" x14ac:dyDescent="0.25">
      <c r="A238" t="s">
        <v>17</v>
      </c>
      <c r="B238" t="s">
        <v>53</v>
      </c>
      <c r="C238" t="s">
        <v>55</v>
      </c>
      <c r="D238" t="s">
        <v>9</v>
      </c>
      <c r="E238" t="s">
        <v>27</v>
      </c>
      <c r="F238" t="s">
        <v>28</v>
      </c>
      <c r="G238" t="s">
        <v>29</v>
      </c>
      <c r="H238" s="1">
        <v>45992</v>
      </c>
      <c r="I238">
        <v>200</v>
      </c>
    </row>
    <row r="239" spans="1:9" x14ac:dyDescent="0.25">
      <c r="A239" t="s">
        <v>17</v>
      </c>
      <c r="B239" t="s">
        <v>56</v>
      </c>
      <c r="C239" t="s">
        <v>57</v>
      </c>
      <c r="D239" t="s">
        <v>9</v>
      </c>
      <c r="E239" t="s">
        <v>27</v>
      </c>
      <c r="F239" t="s">
        <v>28</v>
      </c>
      <c r="G239" t="s">
        <v>29</v>
      </c>
      <c r="H239" s="1">
        <v>45658</v>
      </c>
      <c r="I239">
        <v>250</v>
      </c>
    </row>
    <row r="240" spans="1:9" x14ac:dyDescent="0.25">
      <c r="A240" t="s">
        <v>17</v>
      </c>
      <c r="B240" t="s">
        <v>56</v>
      </c>
      <c r="C240" t="s">
        <v>57</v>
      </c>
      <c r="D240" t="s">
        <v>9</v>
      </c>
      <c r="E240" t="s">
        <v>27</v>
      </c>
      <c r="F240" t="s">
        <v>28</v>
      </c>
      <c r="G240" t="s">
        <v>29</v>
      </c>
      <c r="H240" s="1">
        <v>45689</v>
      </c>
      <c r="I240">
        <v>250</v>
      </c>
    </row>
    <row r="241" spans="1:9" x14ac:dyDescent="0.25">
      <c r="A241" t="s">
        <v>17</v>
      </c>
      <c r="B241" t="s">
        <v>56</v>
      </c>
      <c r="C241" t="s">
        <v>57</v>
      </c>
      <c r="D241" t="s">
        <v>9</v>
      </c>
      <c r="E241" t="s">
        <v>27</v>
      </c>
      <c r="F241" t="s">
        <v>28</v>
      </c>
      <c r="G241" t="s">
        <v>29</v>
      </c>
      <c r="H241" s="1">
        <v>45717</v>
      </c>
      <c r="I241">
        <v>225</v>
      </c>
    </row>
    <row r="242" spans="1:9" x14ac:dyDescent="0.25">
      <c r="A242" t="s">
        <v>17</v>
      </c>
      <c r="B242" t="s">
        <v>56</v>
      </c>
      <c r="C242" t="s">
        <v>57</v>
      </c>
      <c r="D242" t="s">
        <v>9</v>
      </c>
      <c r="E242" t="s">
        <v>27</v>
      </c>
      <c r="F242" t="s">
        <v>28</v>
      </c>
      <c r="G242" t="s">
        <v>29</v>
      </c>
      <c r="H242" s="1">
        <v>45748</v>
      </c>
      <c r="I242">
        <v>175</v>
      </c>
    </row>
    <row r="243" spans="1:9" x14ac:dyDescent="0.25">
      <c r="A243" t="s">
        <v>17</v>
      </c>
      <c r="B243" t="s">
        <v>56</v>
      </c>
      <c r="C243" t="s">
        <v>57</v>
      </c>
      <c r="D243" t="s">
        <v>9</v>
      </c>
      <c r="E243" t="s">
        <v>27</v>
      </c>
      <c r="F243" t="s">
        <v>28</v>
      </c>
      <c r="G243" t="s">
        <v>29</v>
      </c>
      <c r="H243" s="1">
        <v>45778</v>
      </c>
      <c r="I243">
        <v>157.5</v>
      </c>
    </row>
    <row r="244" spans="1:9" x14ac:dyDescent="0.25">
      <c r="A244" t="s">
        <v>17</v>
      </c>
      <c r="B244" t="s">
        <v>56</v>
      </c>
      <c r="C244" t="s">
        <v>57</v>
      </c>
      <c r="D244" t="s">
        <v>9</v>
      </c>
      <c r="E244" t="s">
        <v>27</v>
      </c>
      <c r="F244" t="s">
        <v>28</v>
      </c>
      <c r="G244" t="s">
        <v>29</v>
      </c>
      <c r="H244" s="1">
        <v>45809</v>
      </c>
      <c r="I244">
        <v>157.5</v>
      </c>
    </row>
    <row r="245" spans="1:9" x14ac:dyDescent="0.25">
      <c r="A245" t="s">
        <v>17</v>
      </c>
      <c r="B245" t="s">
        <v>56</v>
      </c>
      <c r="C245" t="s">
        <v>57</v>
      </c>
      <c r="D245" t="s">
        <v>9</v>
      </c>
      <c r="E245" t="s">
        <v>27</v>
      </c>
      <c r="F245" t="s">
        <v>28</v>
      </c>
      <c r="G245" t="s">
        <v>29</v>
      </c>
      <c r="H245" s="1">
        <v>45839</v>
      </c>
      <c r="I245">
        <v>150.5</v>
      </c>
    </row>
    <row r="246" spans="1:9" x14ac:dyDescent="0.25">
      <c r="A246" t="s">
        <v>17</v>
      </c>
      <c r="B246" t="s">
        <v>56</v>
      </c>
      <c r="C246" t="s">
        <v>57</v>
      </c>
      <c r="D246" t="s">
        <v>9</v>
      </c>
      <c r="E246" t="s">
        <v>27</v>
      </c>
      <c r="F246" t="s">
        <v>28</v>
      </c>
      <c r="G246" t="s">
        <v>29</v>
      </c>
      <c r="H246" s="1">
        <v>45870</v>
      </c>
      <c r="I246">
        <v>150.5</v>
      </c>
    </row>
    <row r="247" spans="1:9" x14ac:dyDescent="0.25">
      <c r="A247" t="s">
        <v>17</v>
      </c>
      <c r="B247" t="s">
        <v>56</v>
      </c>
      <c r="C247" t="s">
        <v>57</v>
      </c>
      <c r="D247" t="s">
        <v>9</v>
      </c>
      <c r="E247" t="s">
        <v>27</v>
      </c>
      <c r="F247" t="s">
        <v>28</v>
      </c>
      <c r="G247" t="s">
        <v>29</v>
      </c>
      <c r="H247" s="1">
        <v>45901</v>
      </c>
      <c r="I247">
        <v>150.5</v>
      </c>
    </row>
    <row r="248" spans="1:9" x14ac:dyDescent="0.25">
      <c r="A248" t="s">
        <v>17</v>
      </c>
      <c r="B248" t="s">
        <v>56</v>
      </c>
      <c r="C248" t="s">
        <v>57</v>
      </c>
      <c r="D248" t="s">
        <v>9</v>
      </c>
      <c r="E248" t="s">
        <v>27</v>
      </c>
      <c r="F248" t="s">
        <v>28</v>
      </c>
      <c r="G248" t="s">
        <v>29</v>
      </c>
      <c r="H248" s="1">
        <v>45931</v>
      </c>
      <c r="I248">
        <v>180</v>
      </c>
    </row>
    <row r="249" spans="1:9" x14ac:dyDescent="0.25">
      <c r="A249" t="s">
        <v>17</v>
      </c>
      <c r="B249" t="s">
        <v>56</v>
      </c>
      <c r="C249" t="s">
        <v>57</v>
      </c>
      <c r="D249" t="s">
        <v>9</v>
      </c>
      <c r="E249" t="s">
        <v>27</v>
      </c>
      <c r="F249" t="s">
        <v>28</v>
      </c>
      <c r="G249" t="s">
        <v>29</v>
      </c>
      <c r="H249" s="1">
        <v>45962</v>
      </c>
      <c r="I249">
        <v>225</v>
      </c>
    </row>
    <row r="250" spans="1:9" x14ac:dyDescent="0.25">
      <c r="A250" t="s">
        <v>17</v>
      </c>
      <c r="B250" t="s">
        <v>56</v>
      </c>
      <c r="C250" t="s">
        <v>57</v>
      </c>
      <c r="D250" t="s">
        <v>9</v>
      </c>
      <c r="E250" t="s">
        <v>27</v>
      </c>
      <c r="F250" t="s">
        <v>28</v>
      </c>
      <c r="G250" t="s">
        <v>29</v>
      </c>
      <c r="H250" s="1">
        <v>45992</v>
      </c>
      <c r="I250">
        <v>250</v>
      </c>
    </row>
    <row r="251" spans="1:9" x14ac:dyDescent="0.25">
      <c r="A251" t="s">
        <v>17</v>
      </c>
      <c r="B251" t="s">
        <v>56</v>
      </c>
      <c r="C251" t="s">
        <v>58</v>
      </c>
      <c r="D251" t="s">
        <v>9</v>
      </c>
      <c r="E251" t="s">
        <v>27</v>
      </c>
      <c r="F251" t="s">
        <v>28</v>
      </c>
      <c r="G251" t="s">
        <v>29</v>
      </c>
      <c r="H251" s="1">
        <v>45658</v>
      </c>
      <c r="I251">
        <v>250</v>
      </c>
    </row>
    <row r="252" spans="1:9" x14ac:dyDescent="0.25">
      <c r="A252" t="s">
        <v>17</v>
      </c>
      <c r="B252" t="s">
        <v>56</v>
      </c>
      <c r="C252" t="s">
        <v>58</v>
      </c>
      <c r="D252" t="s">
        <v>9</v>
      </c>
      <c r="E252" t="s">
        <v>27</v>
      </c>
      <c r="F252" t="s">
        <v>28</v>
      </c>
      <c r="G252" t="s">
        <v>29</v>
      </c>
      <c r="H252" s="1">
        <v>45689</v>
      </c>
      <c r="I252">
        <v>250</v>
      </c>
    </row>
    <row r="253" spans="1:9" x14ac:dyDescent="0.25">
      <c r="A253" t="s">
        <v>17</v>
      </c>
      <c r="B253" t="s">
        <v>56</v>
      </c>
      <c r="C253" t="s">
        <v>58</v>
      </c>
      <c r="D253" t="s">
        <v>9</v>
      </c>
      <c r="E253" t="s">
        <v>27</v>
      </c>
      <c r="F253" t="s">
        <v>28</v>
      </c>
      <c r="G253" t="s">
        <v>29</v>
      </c>
      <c r="H253" s="1">
        <v>45717</v>
      </c>
      <c r="I253">
        <v>275</v>
      </c>
    </row>
    <row r="254" spans="1:9" x14ac:dyDescent="0.25">
      <c r="A254" t="s">
        <v>17</v>
      </c>
      <c r="B254" t="s">
        <v>56</v>
      </c>
      <c r="C254" t="s">
        <v>58</v>
      </c>
      <c r="D254" t="s">
        <v>9</v>
      </c>
      <c r="E254" t="s">
        <v>27</v>
      </c>
      <c r="F254" t="s">
        <v>28</v>
      </c>
      <c r="G254" t="s">
        <v>29</v>
      </c>
      <c r="H254" s="1">
        <v>45748</v>
      </c>
      <c r="I254">
        <v>325</v>
      </c>
    </row>
    <row r="255" spans="1:9" x14ac:dyDescent="0.25">
      <c r="A255" t="s">
        <v>17</v>
      </c>
      <c r="B255" t="s">
        <v>56</v>
      </c>
      <c r="C255" t="s">
        <v>58</v>
      </c>
      <c r="D255" t="s">
        <v>9</v>
      </c>
      <c r="E255" t="s">
        <v>27</v>
      </c>
      <c r="F255" t="s">
        <v>28</v>
      </c>
      <c r="G255" t="s">
        <v>29</v>
      </c>
      <c r="H255" s="1">
        <v>45778</v>
      </c>
      <c r="I255">
        <v>292.5</v>
      </c>
    </row>
    <row r="256" spans="1:9" x14ac:dyDescent="0.25">
      <c r="A256" t="s">
        <v>17</v>
      </c>
      <c r="B256" t="s">
        <v>56</v>
      </c>
      <c r="C256" t="s">
        <v>58</v>
      </c>
      <c r="D256" t="s">
        <v>9</v>
      </c>
      <c r="E256" t="s">
        <v>27</v>
      </c>
      <c r="F256" t="s">
        <v>28</v>
      </c>
      <c r="G256" t="s">
        <v>29</v>
      </c>
      <c r="H256" s="1">
        <v>45809</v>
      </c>
      <c r="I256">
        <v>292.5</v>
      </c>
    </row>
    <row r="257" spans="1:9" x14ac:dyDescent="0.25">
      <c r="A257" t="s">
        <v>17</v>
      </c>
      <c r="B257" t="s">
        <v>56</v>
      </c>
      <c r="C257" t="s">
        <v>58</v>
      </c>
      <c r="D257" t="s">
        <v>9</v>
      </c>
      <c r="E257" t="s">
        <v>27</v>
      </c>
      <c r="F257" t="s">
        <v>28</v>
      </c>
      <c r="G257" t="s">
        <v>29</v>
      </c>
      <c r="H257" s="1">
        <v>45839</v>
      </c>
      <c r="I257">
        <v>279.5</v>
      </c>
    </row>
    <row r="258" spans="1:9" x14ac:dyDescent="0.25">
      <c r="A258" t="s">
        <v>17</v>
      </c>
      <c r="B258" t="s">
        <v>56</v>
      </c>
      <c r="C258" t="s">
        <v>58</v>
      </c>
      <c r="D258" t="s">
        <v>9</v>
      </c>
      <c r="E258" t="s">
        <v>27</v>
      </c>
      <c r="F258" t="s">
        <v>28</v>
      </c>
      <c r="G258" t="s">
        <v>29</v>
      </c>
      <c r="H258" s="1">
        <v>45870</v>
      </c>
      <c r="I258">
        <v>279.5</v>
      </c>
    </row>
    <row r="259" spans="1:9" x14ac:dyDescent="0.25">
      <c r="A259" t="s">
        <v>17</v>
      </c>
      <c r="B259" t="s">
        <v>56</v>
      </c>
      <c r="C259" t="s">
        <v>58</v>
      </c>
      <c r="D259" t="s">
        <v>9</v>
      </c>
      <c r="E259" t="s">
        <v>27</v>
      </c>
      <c r="F259" t="s">
        <v>28</v>
      </c>
      <c r="G259" t="s">
        <v>29</v>
      </c>
      <c r="H259" s="1">
        <v>45901</v>
      </c>
      <c r="I259">
        <v>279.5</v>
      </c>
    </row>
    <row r="260" spans="1:9" x14ac:dyDescent="0.25">
      <c r="A260" t="s">
        <v>17</v>
      </c>
      <c r="B260" t="s">
        <v>56</v>
      </c>
      <c r="C260" t="s">
        <v>58</v>
      </c>
      <c r="D260" t="s">
        <v>9</v>
      </c>
      <c r="E260" t="s">
        <v>27</v>
      </c>
      <c r="F260" t="s">
        <v>28</v>
      </c>
      <c r="G260" t="s">
        <v>29</v>
      </c>
      <c r="H260" s="1">
        <v>45931</v>
      </c>
      <c r="I260">
        <v>270</v>
      </c>
    </row>
    <row r="261" spans="1:9" x14ac:dyDescent="0.25">
      <c r="A261" t="s">
        <v>17</v>
      </c>
      <c r="B261" t="s">
        <v>56</v>
      </c>
      <c r="C261" t="s">
        <v>58</v>
      </c>
      <c r="D261" t="s">
        <v>9</v>
      </c>
      <c r="E261" t="s">
        <v>27</v>
      </c>
      <c r="F261" t="s">
        <v>28</v>
      </c>
      <c r="G261" t="s">
        <v>29</v>
      </c>
      <c r="H261" s="1">
        <v>45962</v>
      </c>
      <c r="I261">
        <v>275</v>
      </c>
    </row>
    <row r="262" spans="1:9" x14ac:dyDescent="0.25">
      <c r="A262" t="s">
        <v>17</v>
      </c>
      <c r="B262" t="s">
        <v>56</v>
      </c>
      <c r="C262" t="s">
        <v>58</v>
      </c>
      <c r="D262" t="s">
        <v>9</v>
      </c>
      <c r="E262" t="s">
        <v>27</v>
      </c>
      <c r="F262" t="s">
        <v>28</v>
      </c>
      <c r="G262" t="s">
        <v>29</v>
      </c>
      <c r="H262" s="1">
        <v>45992</v>
      </c>
      <c r="I262">
        <v>250</v>
      </c>
    </row>
    <row r="263" spans="1:9" x14ac:dyDescent="0.25">
      <c r="A263" t="s">
        <v>17</v>
      </c>
      <c r="B263" t="s">
        <v>59</v>
      </c>
      <c r="C263" t="s">
        <v>60</v>
      </c>
      <c r="D263" t="s">
        <v>9</v>
      </c>
      <c r="E263" t="s">
        <v>27</v>
      </c>
      <c r="F263" t="s">
        <v>28</v>
      </c>
      <c r="G263" t="s">
        <v>29</v>
      </c>
      <c r="H263" s="1">
        <v>45658</v>
      </c>
      <c r="I263">
        <v>100.06</v>
      </c>
    </row>
    <row r="264" spans="1:9" x14ac:dyDescent="0.25">
      <c r="A264" t="s">
        <v>17</v>
      </c>
      <c r="B264" t="s">
        <v>59</v>
      </c>
      <c r="C264" t="s">
        <v>60</v>
      </c>
      <c r="D264" t="s">
        <v>9</v>
      </c>
      <c r="E264" t="s">
        <v>27</v>
      </c>
      <c r="F264" t="s">
        <v>28</v>
      </c>
      <c r="G264" t="s">
        <v>29</v>
      </c>
      <c r="H264" s="1">
        <v>45689</v>
      </c>
      <c r="I264">
        <v>100</v>
      </c>
    </row>
    <row r="265" spans="1:9" x14ac:dyDescent="0.25">
      <c r="A265" t="s">
        <v>17</v>
      </c>
      <c r="B265" t="s">
        <v>59</v>
      </c>
      <c r="C265" t="s">
        <v>60</v>
      </c>
      <c r="D265" t="s">
        <v>9</v>
      </c>
      <c r="E265" t="s">
        <v>27</v>
      </c>
      <c r="F265" t="s">
        <v>28</v>
      </c>
      <c r="G265" t="s">
        <v>29</v>
      </c>
      <c r="H265" s="1">
        <v>45717</v>
      </c>
      <c r="I265">
        <v>125</v>
      </c>
    </row>
    <row r="266" spans="1:9" x14ac:dyDescent="0.25">
      <c r="A266" t="s">
        <v>17</v>
      </c>
      <c r="B266" t="s">
        <v>59</v>
      </c>
      <c r="C266" t="s">
        <v>60</v>
      </c>
      <c r="D266" t="s">
        <v>9</v>
      </c>
      <c r="E266" t="s">
        <v>27</v>
      </c>
      <c r="F266" t="s">
        <v>28</v>
      </c>
      <c r="G266" t="s">
        <v>29</v>
      </c>
      <c r="H266" s="1">
        <v>45748</v>
      </c>
      <c r="I266">
        <v>150</v>
      </c>
    </row>
    <row r="267" spans="1:9" x14ac:dyDescent="0.25">
      <c r="A267" t="s">
        <v>17</v>
      </c>
      <c r="B267" t="s">
        <v>59</v>
      </c>
      <c r="C267" t="s">
        <v>60</v>
      </c>
      <c r="D267" t="s">
        <v>9</v>
      </c>
      <c r="E267" t="s">
        <v>27</v>
      </c>
      <c r="F267" t="s">
        <v>28</v>
      </c>
      <c r="G267" t="s">
        <v>29</v>
      </c>
      <c r="H267" s="1">
        <v>45778</v>
      </c>
      <c r="I267">
        <v>150</v>
      </c>
    </row>
    <row r="268" spans="1:9" x14ac:dyDescent="0.25">
      <c r="A268" t="s">
        <v>17</v>
      </c>
      <c r="B268" t="s">
        <v>59</v>
      </c>
      <c r="C268" t="s">
        <v>60</v>
      </c>
      <c r="D268" t="s">
        <v>9</v>
      </c>
      <c r="E268" t="s">
        <v>27</v>
      </c>
      <c r="F268" t="s">
        <v>28</v>
      </c>
      <c r="G268" t="s">
        <v>29</v>
      </c>
      <c r="H268" s="1">
        <v>45809</v>
      </c>
      <c r="I268">
        <v>135</v>
      </c>
    </row>
    <row r="269" spans="1:9" x14ac:dyDescent="0.25">
      <c r="A269" t="s">
        <v>17</v>
      </c>
      <c r="B269" t="s">
        <v>59</v>
      </c>
      <c r="C269" t="s">
        <v>60</v>
      </c>
      <c r="D269" t="s">
        <v>9</v>
      </c>
      <c r="E269" t="s">
        <v>27</v>
      </c>
      <c r="F269" t="s">
        <v>28</v>
      </c>
      <c r="G269" t="s">
        <v>29</v>
      </c>
      <c r="H269" s="1">
        <v>45839</v>
      </c>
      <c r="I269">
        <v>157.5</v>
      </c>
    </row>
    <row r="270" spans="1:9" x14ac:dyDescent="0.25">
      <c r="A270" t="s">
        <v>17</v>
      </c>
      <c r="B270" t="s">
        <v>59</v>
      </c>
      <c r="C270" t="s">
        <v>60</v>
      </c>
      <c r="D270" t="s">
        <v>9</v>
      </c>
      <c r="E270" t="s">
        <v>27</v>
      </c>
      <c r="F270" t="s">
        <v>28</v>
      </c>
      <c r="G270" t="s">
        <v>29</v>
      </c>
      <c r="H270" s="1">
        <v>45870</v>
      </c>
      <c r="I270">
        <v>150.5</v>
      </c>
    </row>
    <row r="271" spans="1:9" x14ac:dyDescent="0.25">
      <c r="A271" t="s">
        <v>17</v>
      </c>
      <c r="B271" t="s">
        <v>59</v>
      </c>
      <c r="C271" t="s">
        <v>60</v>
      </c>
      <c r="D271" t="s">
        <v>9</v>
      </c>
      <c r="E271" t="s">
        <v>27</v>
      </c>
      <c r="F271" t="s">
        <v>28</v>
      </c>
      <c r="G271" t="s">
        <v>29</v>
      </c>
      <c r="H271" s="1">
        <v>45901</v>
      </c>
      <c r="I271">
        <v>150.5</v>
      </c>
    </row>
    <row r="272" spans="1:9" x14ac:dyDescent="0.25">
      <c r="A272" t="s">
        <v>17</v>
      </c>
      <c r="B272" t="s">
        <v>59</v>
      </c>
      <c r="C272" t="s">
        <v>60</v>
      </c>
      <c r="D272" t="s">
        <v>9</v>
      </c>
      <c r="E272" t="s">
        <v>27</v>
      </c>
      <c r="F272" t="s">
        <v>28</v>
      </c>
      <c r="G272" t="s">
        <v>29</v>
      </c>
      <c r="H272" s="1">
        <v>45931</v>
      </c>
      <c r="I272">
        <v>107.5</v>
      </c>
    </row>
    <row r="273" spans="1:9" x14ac:dyDescent="0.25">
      <c r="A273" t="s">
        <v>17</v>
      </c>
      <c r="B273" t="s">
        <v>59</v>
      </c>
      <c r="C273" t="s">
        <v>60</v>
      </c>
      <c r="D273" t="s">
        <v>9</v>
      </c>
      <c r="E273" t="s">
        <v>27</v>
      </c>
      <c r="F273" t="s">
        <v>28</v>
      </c>
      <c r="G273" t="s">
        <v>29</v>
      </c>
      <c r="H273" s="1">
        <v>45962</v>
      </c>
      <c r="I273">
        <v>90</v>
      </c>
    </row>
    <row r="274" spans="1:9" x14ac:dyDescent="0.25">
      <c r="A274" t="s">
        <v>17</v>
      </c>
      <c r="B274" t="s">
        <v>59</v>
      </c>
      <c r="C274" t="s">
        <v>60</v>
      </c>
      <c r="D274" t="s">
        <v>9</v>
      </c>
      <c r="E274" t="s">
        <v>27</v>
      </c>
      <c r="F274" t="s">
        <v>28</v>
      </c>
      <c r="G274" t="s">
        <v>29</v>
      </c>
      <c r="H274" s="1">
        <v>45992</v>
      </c>
      <c r="I274">
        <v>100</v>
      </c>
    </row>
    <row r="275" spans="1:9" x14ac:dyDescent="0.25">
      <c r="A275" t="s">
        <v>17</v>
      </c>
      <c r="B275" t="s">
        <v>25</v>
      </c>
      <c r="C275" t="s">
        <v>61</v>
      </c>
      <c r="D275" t="s">
        <v>9</v>
      </c>
      <c r="E275" t="s">
        <v>27</v>
      </c>
      <c r="F275" t="s">
        <v>28</v>
      </c>
      <c r="G275" t="s">
        <v>29</v>
      </c>
      <c r="H275" s="1">
        <v>45658</v>
      </c>
      <c r="I275">
        <v>500</v>
      </c>
    </row>
    <row r="276" spans="1:9" x14ac:dyDescent="0.25">
      <c r="A276" t="s">
        <v>17</v>
      </c>
      <c r="B276" t="s">
        <v>25</v>
      </c>
      <c r="C276" t="s">
        <v>61</v>
      </c>
      <c r="D276" t="s">
        <v>9</v>
      </c>
      <c r="E276" t="s">
        <v>27</v>
      </c>
      <c r="F276" t="s">
        <v>28</v>
      </c>
      <c r="G276" t="s">
        <v>29</v>
      </c>
      <c r="H276" s="1">
        <v>45689</v>
      </c>
      <c r="I276">
        <v>500</v>
      </c>
    </row>
    <row r="277" spans="1:9" x14ac:dyDescent="0.25">
      <c r="A277" t="s">
        <v>17</v>
      </c>
      <c r="B277" t="s">
        <v>25</v>
      </c>
      <c r="C277" t="s">
        <v>61</v>
      </c>
      <c r="D277" t="s">
        <v>9</v>
      </c>
      <c r="E277" t="s">
        <v>27</v>
      </c>
      <c r="F277" t="s">
        <v>28</v>
      </c>
      <c r="G277" t="s">
        <v>29</v>
      </c>
      <c r="H277" s="1">
        <v>45717</v>
      </c>
      <c r="I277">
        <v>500</v>
      </c>
    </row>
    <row r="278" spans="1:9" x14ac:dyDescent="0.25">
      <c r="A278" t="s">
        <v>17</v>
      </c>
      <c r="B278" t="s">
        <v>25</v>
      </c>
      <c r="C278" t="s">
        <v>61</v>
      </c>
      <c r="D278" t="s">
        <v>9</v>
      </c>
      <c r="E278" t="s">
        <v>27</v>
      </c>
      <c r="F278" t="s">
        <v>28</v>
      </c>
      <c r="G278" t="s">
        <v>29</v>
      </c>
      <c r="H278" s="1">
        <v>45748</v>
      </c>
      <c r="I278">
        <v>500</v>
      </c>
    </row>
    <row r="279" spans="1:9" x14ac:dyDescent="0.25">
      <c r="A279" t="s">
        <v>17</v>
      </c>
      <c r="B279" t="s">
        <v>25</v>
      </c>
      <c r="C279" t="s">
        <v>61</v>
      </c>
      <c r="D279" t="s">
        <v>9</v>
      </c>
      <c r="E279" t="s">
        <v>27</v>
      </c>
      <c r="F279" t="s">
        <v>28</v>
      </c>
      <c r="G279" t="s">
        <v>29</v>
      </c>
      <c r="H279" s="1">
        <v>45778</v>
      </c>
      <c r="I279">
        <v>450</v>
      </c>
    </row>
    <row r="280" spans="1:9" x14ac:dyDescent="0.25">
      <c r="A280" t="s">
        <v>17</v>
      </c>
      <c r="B280" t="s">
        <v>25</v>
      </c>
      <c r="C280" t="s">
        <v>61</v>
      </c>
      <c r="D280" t="s">
        <v>9</v>
      </c>
      <c r="E280" t="s">
        <v>27</v>
      </c>
      <c r="F280" t="s">
        <v>28</v>
      </c>
      <c r="G280" t="s">
        <v>29</v>
      </c>
      <c r="H280" s="1">
        <v>45809</v>
      </c>
      <c r="I280">
        <v>450</v>
      </c>
    </row>
    <row r="281" spans="1:9" x14ac:dyDescent="0.25">
      <c r="A281" t="s">
        <v>17</v>
      </c>
      <c r="B281" t="s">
        <v>25</v>
      </c>
      <c r="C281" t="s">
        <v>61</v>
      </c>
      <c r="D281" t="s">
        <v>9</v>
      </c>
      <c r="E281" t="s">
        <v>27</v>
      </c>
      <c r="F281" t="s">
        <v>28</v>
      </c>
      <c r="G281" t="s">
        <v>29</v>
      </c>
      <c r="H281" s="1">
        <v>45839</v>
      </c>
      <c r="I281">
        <v>430</v>
      </c>
    </row>
    <row r="282" spans="1:9" x14ac:dyDescent="0.25">
      <c r="A282" t="s">
        <v>17</v>
      </c>
      <c r="B282" t="s">
        <v>25</v>
      </c>
      <c r="C282" t="s">
        <v>61</v>
      </c>
      <c r="D282" t="s">
        <v>9</v>
      </c>
      <c r="E282" t="s">
        <v>27</v>
      </c>
      <c r="F282" t="s">
        <v>28</v>
      </c>
      <c r="G282" t="s">
        <v>29</v>
      </c>
      <c r="H282" s="1">
        <v>45870</v>
      </c>
      <c r="I282">
        <v>430</v>
      </c>
    </row>
    <row r="283" spans="1:9" x14ac:dyDescent="0.25">
      <c r="A283" t="s">
        <v>17</v>
      </c>
      <c r="B283" t="s">
        <v>25</v>
      </c>
      <c r="C283" t="s">
        <v>61</v>
      </c>
      <c r="D283" t="s">
        <v>9</v>
      </c>
      <c r="E283" t="s">
        <v>27</v>
      </c>
      <c r="F283" t="s">
        <v>28</v>
      </c>
      <c r="G283" t="s">
        <v>29</v>
      </c>
      <c r="H283" s="1">
        <v>45901</v>
      </c>
      <c r="I283">
        <v>430</v>
      </c>
    </row>
    <row r="284" spans="1:9" x14ac:dyDescent="0.25">
      <c r="A284" t="s">
        <v>17</v>
      </c>
      <c r="B284" t="s">
        <v>25</v>
      </c>
      <c r="C284" t="s">
        <v>61</v>
      </c>
      <c r="D284" t="s">
        <v>9</v>
      </c>
      <c r="E284" t="s">
        <v>27</v>
      </c>
      <c r="F284" t="s">
        <v>28</v>
      </c>
      <c r="G284" t="s">
        <v>29</v>
      </c>
      <c r="H284" s="1">
        <v>45931</v>
      </c>
      <c r="I284">
        <v>450</v>
      </c>
    </row>
    <row r="285" spans="1:9" x14ac:dyDescent="0.25">
      <c r="A285" t="s">
        <v>17</v>
      </c>
      <c r="B285" t="s">
        <v>25</v>
      </c>
      <c r="C285" t="s">
        <v>61</v>
      </c>
      <c r="D285" t="s">
        <v>9</v>
      </c>
      <c r="E285" t="s">
        <v>27</v>
      </c>
      <c r="F285" t="s">
        <v>28</v>
      </c>
      <c r="G285" t="s">
        <v>29</v>
      </c>
      <c r="H285" s="1">
        <v>45962</v>
      </c>
      <c r="I285">
        <v>500</v>
      </c>
    </row>
    <row r="286" spans="1:9" x14ac:dyDescent="0.25">
      <c r="A286" t="s">
        <v>17</v>
      </c>
      <c r="B286" t="s">
        <v>25</v>
      </c>
      <c r="C286" t="s">
        <v>61</v>
      </c>
      <c r="D286" t="s">
        <v>9</v>
      </c>
      <c r="E286" t="s">
        <v>27</v>
      </c>
      <c r="F286" t="s">
        <v>28</v>
      </c>
      <c r="G286" t="s">
        <v>29</v>
      </c>
      <c r="H286" s="1">
        <v>45992</v>
      </c>
      <c r="I286"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1</xdr:col>
                    <xdr:colOff>28575</xdr:colOff>
                    <xdr:row>3</xdr:row>
                    <xdr:rowOff>161925</xdr:rowOff>
                  </from>
                  <to>
                    <xdr:col>1</xdr:col>
                    <xdr:colOff>1466850</xdr:colOff>
                    <xdr:row>5</xdr:row>
                    <xdr:rowOff>57150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C9DB-4D7D-4E35-80A9-CB2C90CA8721}">
  <dimension ref="A1:A2"/>
  <sheetViews>
    <sheetView showGridLines="0" workbookViewId="0">
      <selection activeCell="A3" sqref="A3"/>
    </sheetView>
  </sheetViews>
  <sheetFormatPr defaultRowHeight="15" x14ac:dyDescent="0.25"/>
  <cols>
    <col min="1" max="1" width="7.7109375" customWidth="1"/>
  </cols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b 5 b 9 5 3 - 9 3 2 3 - 4 a a 9 - b 6 c 8 - b 6 f e c a 3 6 c 8 7 a "   x m l n s = " h t t p : / / s c h e m a s . m i c r o s o f t . c o m / D a t a M a s h u p " > A A A A A I Q F A A B Q S w M E F A A C A A g A 8 V N 2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D x U 3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V N 2 W c S o S b h 8 A g A A 0 A U A A B M A H A B G b 3 J t d W x h c y 9 T Z W N 0 a W 9 u M S 5 t I K I Y A C i g F A A A A A A A A A A A A A A A A A A A A A A A A A A A A I 1 T w W r b Q B C 9 G / I P w + Y i g R B t o K e S Q 3 D s p t A m x j b N w Z g w l i b V k t W u u 7 t K U 4 Q L / Z Y c 8 g X 9 A v 9 Y Z 2 V F j Z P Y r S 6 L d m f e v D f z x l H m p d E w 2 Z x v 3 x / 0 D n q u Q E s 5 H I q x U U r q r z A 0 N k P n B R y D I t 8 D / o Z G e + L / w V 1 G K u 1 X 1 p L 2 l 8 b e L I y 5 i e J 6 d o 4 l H Y s p L k j h O z F f z f o h Q / t 5 0 u R n W E p d G E Z o k O o 3 q 9 k S f d G + o v 1 W y V v j m m e V k 0 2 H U p G L 2 q x 4 E 3 U o r q X y F n V u Q J u S g M 8 2 M 1 D l 2 o r S C S n W N j b f X f S I m g B h V s C U 7 n w 6 8 W i 9 u 5 S + i B r K 8 w T E e H g l Y m B Y R v W 7 w 3 6 K u C M y 7 I i 0 R a B E 6 c C S y 1 g z v U p n H / 0 k N B o U e n K e c z 9 J 5 9 P P e L c 3 Z 3 b K 4 Z B Z 4 i O f x y D 1 R u f 2 f Z h h A 9 t x v 6 g Y 0 E H f q E r z O a b S 3 M o c 3 X P S I a D U g f e / 1 C a 1 a K c t V m 2 Z 9 p 8 h 9 x Q M L t i 2 y a E Y s f E Q c o K p x Q U q t s z H c m m s x x y D + M Z / o j N i 5 8 A W p h M 5 c J l R B Q X O r i D y V 5 q n u F v h f 1 V l m d x a 7 D S G n 0 b g 6 8 W C u h D S S e v z c q w f A r q D k T V N F 8 y T t j d 3 n s 4 I e Q N c F H I T m L W 3 J 0 p N M l R o 3 b G 3 F c 0 7 p V O 5 N H C i P F n M n + w B C 9 H u 2 t h y I 3 L 6 Y 0 l B 6 A 4 O S V 2 L I T q C f u W 8 g R H m d n 0 f b O k 5 D z y v x C q B W n y w F R f j N l 0 s u d z 6 Y f 2 b 3 I u g U 7 a F l f x 4 v x X 6 C h w P L f 8 b u P 7 F l t 2 O q c V g N H m Z p t A x 1 Q F b c U k v X k e W b q V r M Z s R P S c R 9 i M N D Q k F v o T 2 E E R n G D 9 C 6 a p c k F 2 t u h Z v n A u P o Q X G k B 7 t b H V o 8 / Z Q Q n e 3 6 z S L e t 7 U S c e m 0 n l 0 l c B R / J x A T + q 9 F N 7 / A V B L A Q I t A B Q A A g A I A P F T d l l T T a o p p g A A A P c A A A A S A A A A A A A A A A A A A A A A A A A A A A B D b 2 5 m a W c v U G F j a 2 F n Z S 5 4 b W x Q S w E C L Q A U A A I A C A D x U 3 Z Z D 8 r p q 6 Q A A A D p A A A A E w A A A A A A A A A A A A A A A A D y A A A A W 0 N v b n R l b n R f V H l w Z X N d L n h t b F B L A Q I t A B Q A A g A I A P F T d l n E q E m 4 f A I A A N A F A A A T A A A A A A A A A A A A A A A A A O M B A A B G b 3 J t d W x h c y 9 T Z W N 0 a W 9 u M S 5 t U E s F B g A A A A A D A A M A w g A A A K w E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z F Q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x s a W 5 n J T I w R m 9 y Y 2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T m F t Z X M i I F Z h b H V l P S J z W y Z x d W 9 0 O 0 Z h c 2 U g Q 3 V z d G 8 g U G F k c s O j b y Z x d W 9 0 O y w m c X V v d D t H c n V w b y B k Z S B P c G V y Y c O n w 7 V l c y Z x d W 9 0 O y w m c X V v d D t E Z X N j c m n D p 8 O j b y B k Z S B P c G V y Y c O n w 6 N v J n F 1 b 3 Q 7 L C Z x d W 9 0 O 0 N v b m R p w 6 f D o 2 8 g Z G U g w 4 F y Z W E m c X V v d D s s J n F 1 b 3 Q 7 U m V n a W 9 u Y W w m c X V v d D s s J n F 1 b 3 Q 7 R V B T J n F 1 b 3 Q 7 L C Z x d W 9 0 O 0 N s Y X N z Z S B F c X V p c G U m c X V v d D s s J n F 1 b 3 Q 7 U H J l d m l z w 6 N v I G R l I E R h d G E g Z G U g T 3 B l c m H D p 8 O j b y Z x d W 9 0 O y w m c X V v d D t W b 2 x 1 b W U g K E h h K S Z x d W 9 0 O 1 0 i I C 8 + P E V u d H J 5 I F R 5 c G U 9 I k Z p b G x D b 2 x 1 b W 5 U e X B l c y I g V m F s d W U 9 I n N C Z 1 l H Q m d Z R 0 J n a 0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U m 9 s b G l u Z 1 9 G b 3 J j Y X N 0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U m V j b 3 Z l c n l U Y X J n Z X R S b 3 c i I F Z h b H V l P S J s M j M i I C 8 + P E V u d H J 5 I F R 5 c G U 9 I l J l Y 2 9 2 Z X J 5 V G F y Z 2 V 0 Q 2 9 s d W 1 u I i B W Y W x 1 Z T 0 i b D E i I C 8 + P E V u d H J 5 I F R 5 c G U 9 I l J l Y 2 9 2 Z X J 5 V G F y Z 2 V 0 U 2 h l Z X Q i I F Z h b H V l P S J z U G x h b m l s a G E x I i A v P j x F b n R y e S B U e X B l P S J R d W V y e U l E I i B W Y W x 1 Z T 0 i c z B h O T U y N D A 4 L W F i M T c t N D Z i M C 0 5 N j l h L W E 1 O W R l N j V k Y W Q 3 O S I g L z 4 8 R W 5 0 c n k g V H l w Z T 0 i R m l s b E x h c 3 R V c G R h d G V k I i B W Y W x 1 Z T 0 i Z D I w M j Q t M T E t M j F U M T g 6 M j U 6 N D M u N z E 0 M j I 0 M V o i I C 8 + P E V u d H J 5 I F R 5 c G U 9 I k F k Z G V k V G 9 E Y X R h T W 9 k Z W w i I F Z h b H V l P S J s M S I g L z 4 8 R W 5 0 c n k g V H l w Z T 0 i R m l s b F R v R G F 0 Y U 1 v Z G V s R W 5 h Y m x l Z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x s a W 5 n I E Z v c m N h c 3 Q v V G l w b y B B b H R l c m F k b y 5 7 R m F z Z S B D d X N 0 b y B Q Y W R y w 6 N v L D B 9 J n F 1 b 3 Q 7 L C Z x d W 9 0 O 1 N l Y 3 R p b 2 4 x L 1 J v b G x p b m c g R m 9 y Y 2 F z d C 9 U a X B v I E F s d G V y Y W R v L n t H c n V w b y B k Z S B P c G V y Y c O n w 7 V l c y w x f S Z x d W 9 0 O y w m c X V v d D t T Z W N 0 a W 9 u M S 9 S b 2 x s a W 5 n I E Z v c m N h c 3 Q v V G l w b y B B b H R l c m F k b y 5 7 R G V z Y 3 J p w 6 f D o 2 8 g Z G U g T 3 B l c m H D p 8 O j b y w y f S Z x d W 9 0 O y w m c X V v d D t T Z W N 0 a W 9 u M S 9 S b 2 x s a W 5 n I E Z v c m N h c 3 Q v V G l w b y B B b H R l c m F k b y 5 7 Q 2 9 u Z G n D p 8 O j b y B k Z S D D g X J l Y S w z f S Z x d W 9 0 O y w m c X V v d D t T Z W N 0 a W 9 u M S 9 S b 2 x s a W 5 n I E Z v c m N h c 3 Q v Q 2 F i Z c O n Y W x o b 3 M g U H J v b W 9 2 a W R v c y 5 7 U m V n a W 9 u Y W w s N H 0 m c X V v d D s s J n F 1 b 3 Q 7 U 2 V j d G l v b j E v U m 9 s b G l u Z y B G b 3 J j Y X N 0 L 1 R p c G 8 g Q W x 0 Z X J h Z G 8 u e 0 V Q U y w 1 f S Z x d W 9 0 O y w m c X V v d D t T Z W N 0 a W 9 u M S 9 S b 2 x s a W 5 n I E Z v c m N h c 3 Q v V G l w b y B B b H R l c m F k b y 5 7 Q 2 x h c 3 N l I E V x d W l w Z S w 2 f S Z x d W 9 0 O y w m c X V v d D t T Z W N 0 a W 9 u M S 9 S b 2 x s a W 5 n I E Z v c m N h c 3 Q v V G l w b y B B b H R l c m F k b y 5 7 U H J l d m l z w 6 N v I G R l I E R h d G E g Z G U g T 3 B l c m H D p 8 O j b y w 3 f S Z x d W 9 0 O y w m c X V v d D t T Z W N 0 a W 9 u M S 9 S b 2 x s a W 5 n I E Z v c m N h c 3 Q v Q 2 9 s d W 5 h I F Z v b H V t Z S A o a G E p I C 4 y L n t W b 2 x 1 b W U g K E h h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b 2 x s a W 5 n I E Z v c m N h c 3 Q v V G l w b y B B b H R l c m F k b y 5 7 R m F z Z S B D d X N 0 b y B Q Y W R y w 6 N v L D B 9 J n F 1 b 3 Q 7 L C Z x d W 9 0 O 1 N l Y 3 R p b 2 4 x L 1 J v b G x p b m c g R m 9 y Y 2 F z d C 9 U a X B v I E F s d G V y Y W R v L n t H c n V w b y B k Z S B P c G V y Y c O n w 7 V l c y w x f S Z x d W 9 0 O y w m c X V v d D t T Z W N 0 a W 9 u M S 9 S b 2 x s a W 5 n I E Z v c m N h c 3 Q v V G l w b y B B b H R l c m F k b y 5 7 R G V z Y 3 J p w 6 f D o 2 8 g Z G U g T 3 B l c m H D p 8 O j b y w y f S Z x d W 9 0 O y w m c X V v d D t T Z W N 0 a W 9 u M S 9 S b 2 x s a W 5 n I E Z v c m N h c 3 Q v V G l w b y B B b H R l c m F k b y 5 7 Q 2 9 u Z G n D p 8 O j b y B k Z S D D g X J l Y S w z f S Z x d W 9 0 O y w m c X V v d D t T Z W N 0 a W 9 u M S 9 S b 2 x s a W 5 n I E Z v c m N h c 3 Q v Q 2 F i Z c O n Y W x o b 3 M g U H J v b W 9 2 a W R v c y 5 7 U m V n a W 9 u Y W w s N H 0 m c X V v d D s s J n F 1 b 3 Q 7 U 2 V j d G l v b j E v U m 9 s b G l u Z y B G b 3 J j Y X N 0 L 1 R p c G 8 g Q W x 0 Z X J h Z G 8 u e 0 V Q U y w 1 f S Z x d W 9 0 O y w m c X V v d D t T Z W N 0 a W 9 u M S 9 S b 2 x s a W 5 n I E Z v c m N h c 3 Q v V G l w b y B B b H R l c m F k b y 5 7 Q 2 x h c 3 N l I E V x d W l w Z S w 2 f S Z x d W 9 0 O y w m c X V v d D t T Z W N 0 a W 9 u M S 9 S b 2 x s a W 5 n I E Z v c m N h c 3 Q v V G l w b y B B b H R l c m F k b y 5 7 U H J l d m l z w 6 N v I G R l I E R h d G E g Z G U g T 3 B l c m H D p 8 O j b y w 3 f S Z x d W 9 0 O y w m c X V v d D t T Z W N 0 a W 9 u M S 9 S b 2 x s a W 5 n I E Z v c m N h c 3 Q v Q 2 9 s d W 5 h I F Z v b H V t Z S A o a G E p I C 4 y L n t W b 2 x 1 b W U g K E h h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s b G l u Z y U y M E Z v c m N h c 3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G a W x 0 c m F u Z G 8 l M j B h c n F 1 a X Z v J T I w b W F p c y U y M H J l c 2 N l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y U y M E Z v c m N h c 3 Q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0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Q Y X N 0 Y S U y M G R l J T I w V H J h Y m F s a G 8 l M j B J b X B v c n R h Z G E l M j B k b y U y M E V 4 Y 2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y U y M E Z v c m N h c 3 Q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0 V z Y 2 9 s a G V u Z G 8 l M j B z a G V l d F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y U y M E Z v c m N h c 3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0 N v b H V u Y S U y M F Z v b H V t Z S U y M C h o Y S k l M j A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2 N h b W l u a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h c n F 1 a X Z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2 Z p b H R y Y W 5 k b y U y M G 5 v b W U l M j B k b y U y M G F y c X V p d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G k r h I y f q 0 S k K 3 v Q k X h u 3 g A A A A A C A A A A A A A D Z g A A w A A A A B A A A A A v i / E m l Q V z e + 6 4 K F 0 C j P g F A A A A A A S A A A C g A A A A E A A A A D M Q H Y e Z I 0 T R 8 s B O G a n g y f 1 Q A A A A i n 5 w 8 s I F L L d h V V W S v W 1 L b i Y N t U m m I Z T 8 B 7 G F f T e T E a 9 i e t S n l y U 7 0 J V Z X 8 V M 8 u W y K x z C 8 n J x 4 W C w V d v m 9 M z i F W V + 8 f K G b G n f Q 8 0 j B a / S J g U U A A A A g G 8 i W s p s 3 7 + 7 E M T 2 B p y u L Q 7 T q N Q = < / D a t a M a s h u p > 
</file>

<file path=customXml/itemProps1.xml><?xml version="1.0" encoding="utf-8"?>
<ds:datastoreItem xmlns:ds="http://schemas.openxmlformats.org/officeDocument/2006/customXml" ds:itemID="{57140432-0717-4CE3-96E3-F0A5D3D83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Consolidado</vt:lpstr>
      <vt:lpstr>path</vt:lpstr>
      <vt:lpstr>path_table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Aragao Martins de Moura</dc:creator>
  <cp:lastModifiedBy>Gabriel Aragao Martins de Moura</cp:lastModifiedBy>
  <dcterms:created xsi:type="dcterms:W3CDTF">2024-11-11T11:52:43Z</dcterms:created>
  <dcterms:modified xsi:type="dcterms:W3CDTF">2024-11-22T13:31:35Z</dcterms:modified>
</cp:coreProperties>
</file>