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Repos\TCP_IP_Networks\TP2\Q1\"/>
    </mc:Choice>
  </mc:AlternateContent>
  <xr:revisionPtr revIDLastSave="0" documentId="13_ncr:9_{CC49CDE3-5BE6-4893-8307-32CC276D0B04}" xr6:coauthVersionLast="47" xr6:coauthVersionMax="47" xr10:uidLastSave="{00000000-0000-0000-0000-000000000000}"/>
  <bookViews>
    <workbookView xWindow="-120" yWindow="-120" windowWidth="29040" windowHeight="15720" xr2:uid="{CC8F8C29-8F8B-4FF9-8436-92670E99E78A}"/>
  </bookViews>
  <sheets>
    <sheet name="Period 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6" i="1" l="1"/>
  <c r="W36" i="1"/>
  <c r="V36" i="1"/>
  <c r="U36" i="1"/>
  <c r="R36" i="1"/>
  <c r="Q36" i="1"/>
  <c r="P36" i="1"/>
  <c r="O36" i="1"/>
  <c r="L36" i="1"/>
  <c r="K36" i="1"/>
  <c r="J36" i="1"/>
  <c r="I36" i="1"/>
  <c r="D36" i="1"/>
  <c r="E36" i="1"/>
  <c r="F36" i="1"/>
  <c r="C36" i="1"/>
  <c r="X34" i="1"/>
  <c r="W34" i="1"/>
  <c r="V34" i="1"/>
  <c r="U34" i="1"/>
  <c r="Q34" i="1"/>
  <c r="P34" i="1"/>
  <c r="O34" i="1"/>
  <c r="R34" i="1" s="1"/>
  <c r="L34" i="1"/>
  <c r="K34" i="1"/>
  <c r="J34" i="1"/>
  <c r="I34" i="1"/>
  <c r="E34" i="1"/>
  <c r="D34" i="1"/>
  <c r="C34" i="1"/>
  <c r="F34" i="1" s="1"/>
  <c r="X23" i="1"/>
  <c r="W23" i="1"/>
  <c r="V23" i="1"/>
  <c r="U23" i="1"/>
  <c r="Q23" i="1"/>
  <c r="P23" i="1"/>
  <c r="R23" i="1" s="1"/>
  <c r="O23" i="1"/>
  <c r="L23" i="1"/>
  <c r="K23" i="1"/>
  <c r="J23" i="1"/>
  <c r="I23" i="1"/>
  <c r="E23" i="1"/>
  <c r="D23" i="1"/>
  <c r="F23" i="1" s="1"/>
  <c r="C23" i="1"/>
  <c r="X12" i="1"/>
  <c r="R12" i="1"/>
  <c r="L12" i="1"/>
  <c r="F12" i="1"/>
  <c r="V12" i="1"/>
  <c r="W12" i="1"/>
  <c r="U12" i="1"/>
  <c r="P12" i="1"/>
  <c r="Q12" i="1"/>
  <c r="O12" i="1"/>
  <c r="J12" i="1"/>
  <c r="K12" i="1"/>
  <c r="I12" i="1"/>
  <c r="E12" i="1"/>
  <c r="C12" i="1"/>
  <c r="D12" i="1"/>
</calcChain>
</file>

<file path=xl/sharedStrings.xml><?xml version="1.0" encoding="utf-8"?>
<sst xmlns="http://schemas.openxmlformats.org/spreadsheetml/2006/main" count="380" uniqueCount="145">
  <si>
    <t>Running</t>
  </si>
  <si>
    <t>on:</t>
  </si>
  <si>
    <t>ufrj</t>
  </si>
  <si>
    <t> </t>
  </si>
  <si>
    <t>192.168.18.1</t>
  </si>
  <si>
    <t>100.75.240.241</t>
  </si>
  <si>
    <t> *</t>
  </si>
  <si>
    <t>100.75.241.150</t>
  </si>
  <si>
    <t>100.75.241.153</t>
  </si>
  <si>
    <t>100.75.241.145</t>
  </si>
  <si>
    <t>100.75.241.105</t>
  </si>
  <si>
    <t>45.6.52.102</t>
  </si>
  <si>
    <t>*</t>
  </si>
  <si>
    <t> 10</t>
  </si>
  <si>
    <t>ucsc</t>
  </si>
  <si>
    <t>8.243.58.153</t>
  </si>
  <si>
    <t>4.69.219.114</t>
  </si>
  <si>
    <t>4.36.4.154</t>
  </si>
  <si>
    <t>phil</t>
  </si>
  <si>
    <t>146.97.35.193</t>
  </si>
  <si>
    <t>146.97.33.62</t>
  </si>
  <si>
    <t>adelaide</t>
  </si>
  <si>
    <t> 4,236ms</t>
  </si>
  <si>
    <t>217.163.113.74</t>
  </si>
  <si>
    <t>113.197.15.40</t>
  </si>
  <si>
    <t>138.44.192.93</t>
  </si>
  <si>
    <t>4.4.166.226</t>
  </si>
  <si>
    <t>4.69.143.198</t>
  </si>
  <si>
    <t> 2,053ms</t>
  </si>
  <si>
    <t> 2,175ms</t>
  </si>
  <si>
    <t> 1,485ms</t>
  </si>
  <si>
    <t> 3,628ms</t>
  </si>
  <si>
    <t> 3,227ms</t>
  </si>
  <si>
    <t> 10,074ms</t>
  </si>
  <si>
    <t> 6,409ms</t>
  </si>
  <si>
    <t> 3,691ms</t>
  </si>
  <si>
    <t> 3,336ms</t>
  </si>
  <si>
    <t> 6,366ms</t>
  </si>
  <si>
    <t> 3,590ms</t>
  </si>
  <si>
    <t> 6,475ms</t>
  </si>
  <si>
    <t> 3,950ms</t>
  </si>
  <si>
    <t> 4,227ms</t>
  </si>
  <si>
    <t> 4,463ms</t>
  </si>
  <si>
    <t> 10,968ms</t>
  </si>
  <si>
    <t> 13,829ms</t>
  </si>
  <si>
    <t> 10,106ms</t>
  </si>
  <si>
    <t> 11,915ms</t>
  </si>
  <si>
    <t> 14,927ms</t>
  </si>
  <si>
    <t> 11,168ms</t>
  </si>
  <si>
    <t> 5,367ms</t>
  </si>
  <si>
    <t> 2,095ms</t>
  </si>
  <si>
    <t> 2,503ms</t>
  </si>
  <si>
    <t> 4,262ms</t>
  </si>
  <si>
    <t> 5,300ms</t>
  </si>
  <si>
    <t> 4,585ms</t>
  </si>
  <si>
    <t> 4,750ms</t>
  </si>
  <si>
    <t> 18,691ms</t>
  </si>
  <si>
    <t> 8,630ms</t>
  </si>
  <si>
    <t> 4,739ms</t>
  </si>
  <si>
    <t> 4,018ms</t>
  </si>
  <si>
    <t> 4,137ms</t>
  </si>
  <si>
    <t> 15,552ms</t>
  </si>
  <si>
    <t> 19,176ms</t>
  </si>
  <si>
    <t> 4,071ms</t>
  </si>
  <si>
    <t> 17,975ms</t>
  </si>
  <si>
    <t> 16,044ms</t>
  </si>
  <si>
    <t> 18,462ms</t>
  </si>
  <si>
    <t> 128,786ms</t>
  </si>
  <si>
    <t> 129,681ms</t>
  </si>
  <si>
    <t> 297,279ms</t>
  </si>
  <si>
    <t> 203,433ms</t>
  </si>
  <si>
    <t> 717,367ms</t>
  </si>
  <si>
    <t> 129,793ms</t>
  </si>
  <si>
    <t> 2,903ms</t>
  </si>
  <si>
    <t> 2,474ms</t>
  </si>
  <si>
    <t> 2,051ms</t>
  </si>
  <si>
    <t> 4,914ms</t>
  </si>
  <si>
    <t> 6,474ms</t>
  </si>
  <si>
    <t> 4,324ms</t>
  </si>
  <si>
    <t> 6,843ms</t>
  </si>
  <si>
    <t> 3,845ms</t>
  </si>
  <si>
    <t> 6,901ms</t>
  </si>
  <si>
    <t> 4,443ms</t>
  </si>
  <si>
    <t> 6,087ms</t>
  </si>
  <si>
    <t> 4,371ms</t>
  </si>
  <si>
    <t> 4,206ms</t>
  </si>
  <si>
    <t> 3,815ms</t>
  </si>
  <si>
    <t> 10,948ms</t>
  </si>
  <si>
    <t> 25,328ms</t>
  </si>
  <si>
    <t> 16,446ms</t>
  </si>
  <si>
    <t> 16,649ms</t>
  </si>
  <si>
    <t> 193,104ms</t>
  </si>
  <si>
    <t> 192,976ms</t>
  </si>
  <si>
    <t> 341,619ms</t>
  </si>
  <si>
    <t> 207,309ms</t>
  </si>
  <si>
    <t> 219,499ms</t>
  </si>
  <si>
    <t> 205,126ms</t>
  </si>
  <si>
    <t> 206,640ms</t>
  </si>
  <si>
    <t> 222,143ms</t>
  </si>
  <si>
    <t> 399,559ms</t>
  </si>
  <si>
    <t> 2,610ms</t>
  </si>
  <si>
    <t> 2,238ms</t>
  </si>
  <si>
    <t> 2,498ms</t>
  </si>
  <si>
    <t> 4,286ms</t>
  </si>
  <si>
    <t> 3,961ms</t>
  </si>
  <si>
    <t> 167,350ms</t>
  </si>
  <si>
    <t> 4,485ms</t>
  </si>
  <si>
    <t> 6,740ms</t>
  </si>
  <si>
    <t> 10,303ms</t>
  </si>
  <si>
    <t> 7,101ms</t>
  </si>
  <si>
    <t> 4,161ms</t>
  </si>
  <si>
    <t> 164,961ms</t>
  </si>
  <si>
    <t> 6,884ms</t>
  </si>
  <si>
    <t> 6,173ms</t>
  </si>
  <si>
    <t> 17,235ms</t>
  </si>
  <si>
    <t> 173,435ms</t>
  </si>
  <si>
    <t> 21,829ms</t>
  </si>
  <si>
    <t>4.69.167.222</t>
  </si>
  <si>
    <t> 205,132ms</t>
  </si>
  <si>
    <t> 191,422ms</t>
  </si>
  <si>
    <t> 197,853ms</t>
  </si>
  <si>
    <t> 412,993ms</t>
  </si>
  <si>
    <t> 413,017ms</t>
  </si>
  <si>
    <t> 424,566ms</t>
  </si>
  <si>
    <t> 399,769ms</t>
  </si>
  <si>
    <t> 417,831ms</t>
  </si>
  <si>
    <t> 898,784ms</t>
  </si>
  <si>
    <t> 386,787ms</t>
  </si>
  <si>
    <t> 458,501ms</t>
  </si>
  <si>
    <t> 413,043ms</t>
  </si>
  <si>
    <t>UFRJ</t>
  </si>
  <si>
    <t>UCSC</t>
  </si>
  <si>
    <t>PHIL</t>
  </si>
  <si>
    <t>Adelaide</t>
  </si>
  <si>
    <t xml:space="preserve"> 1º Período</t>
  </si>
  <si>
    <t xml:space="preserve"> 2º Período</t>
  </si>
  <si>
    <t xml:space="preserve"> 3º Período</t>
  </si>
  <si>
    <t> 217.163.113.74</t>
  </si>
  <si>
    <t>Média por perido e total:</t>
  </si>
  <si>
    <t>Média Total:</t>
  </si>
  <si>
    <t>06-12 h</t>
  </si>
  <si>
    <t>12-18 h</t>
  </si>
  <si>
    <t>18-24 h</t>
  </si>
  <si>
    <t>Os tempos são os RTTs pra cada pacote enviado a cada host, em ms</t>
  </si>
  <si>
    <t>O padrão do traceroute é o envio de 3 pacotes a cada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</si>
</sst>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4" fillId="5" borderId="1" xfId="0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left"/>
    </xf>
    <xf numFmtId="2" fontId="0" fillId="2" borderId="1" xfId="0" applyNumberFormat="1" applyFill="1" applyBorder="1"/>
    <xf numFmtId="2" fontId="0" fillId="2" borderId="1" xfId="0" applyNumberFormat="1" applyFill="1" applyBorder="1" applyAlignment="1">
      <alignment horizontal="right"/>
    </xf>
    <xf numFmtId="2" fontId="0" fillId="3" borderId="1" xfId="0" applyNumberFormat="1" applyFill="1" applyBorder="1"/>
    <xf numFmtId="2" fontId="0" fillId="3" borderId="1" xfId="0" applyNumberFormat="1" applyFill="1" applyBorder="1" applyAlignment="1">
      <alignment horizontal="right"/>
    </xf>
    <xf numFmtId="164" fontId="0" fillId="4" borderId="1" xfId="0" applyNumberFormat="1" applyFill="1" applyBorder="1"/>
    <xf numFmtId="164" fontId="0" fillId="4" borderId="1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left"/>
    </xf>
    <xf numFmtId="164" fontId="0" fillId="3" borderId="1" xfId="0" applyNumberFormat="1" applyFill="1" applyBorder="1"/>
    <xf numFmtId="164" fontId="5" fillId="3" borderId="1" xfId="0" applyNumberFormat="1" applyFont="1" applyFill="1" applyBorder="1"/>
    <xf numFmtId="164" fontId="0" fillId="3" borderId="1" xfId="0" applyNumberFormat="1" applyFill="1" applyBorder="1" applyAlignment="1">
      <alignment horizontal="right"/>
    </xf>
    <xf numFmtId="2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3" fillId="0" borderId="0" xfId="0" applyFont="1"/>
    <xf numFmtId="2" fontId="3" fillId="0" borderId="1" xfId="1" applyNumberFormat="1" applyFont="1" applyBorder="1"/>
    <xf numFmtId="2" fontId="3" fillId="0" borderId="0" xfId="0" applyNumberFormat="1" applyFont="1"/>
    <xf numFmtId="2" fontId="3" fillId="7" borderId="1" xfId="0" applyNumberFormat="1" applyFont="1" applyFill="1" applyBorder="1"/>
    <xf numFmtId="0" fontId="3" fillId="7" borderId="1" xfId="0" applyFont="1" applyFill="1" applyBorder="1" applyAlignment="1">
      <alignment horizontal="right"/>
    </xf>
    <xf numFmtId="0" fontId="3" fillId="7" borderId="1" xfId="0" applyFont="1" applyFill="1" applyBorder="1"/>
    <xf numFmtId="0" fontId="3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Variações Diárias - UFRJ</a:t>
            </a:r>
          </a:p>
        </c:rich>
      </c:tx>
      <c:layout>
        <c:manualLayout>
          <c:xMode val="edge"/>
          <c:yMode val="edge"/>
          <c:x val="0.3189304461942257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'Period '!$C$38:$C$40</c:f>
              <c:strCache>
                <c:ptCount val="3"/>
                <c:pt idx="0">
                  <c:v>06-12 h</c:v>
                </c:pt>
                <c:pt idx="1">
                  <c:v>12-18 h</c:v>
                </c:pt>
                <c:pt idx="2">
                  <c:v>18-24 h</c:v>
                </c:pt>
              </c:strCache>
            </c:strRef>
          </c:cat>
          <c:val>
            <c:numRef>
              <c:f>('Period '!$F$12,'Period '!$F$23,'Period '!$F$34)</c:f>
              <c:numCache>
                <c:formatCode>0.00</c:formatCode>
                <c:ptCount val="3"/>
                <c:pt idx="0">
                  <c:v>7.0459523809523796</c:v>
                </c:pt>
                <c:pt idx="1">
                  <c:v>7.0626666666666678</c:v>
                </c:pt>
                <c:pt idx="2">
                  <c:v>6.5743809523809524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2-43AE-96C4-72FA3AAC8C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4586191"/>
        <c:axId val="1814583791"/>
      </c:barChart>
      <c:catAx>
        <c:axId val="181458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 do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4583791"/>
        <c:crosses val="autoZero"/>
        <c:auto val="1"/>
        <c:lblAlgn val="ctr"/>
        <c:lblOffset val="100"/>
        <c:tickLblSkip val="1"/>
        <c:noMultiLvlLbl val="0"/>
      </c:catAx>
      <c:valAx>
        <c:axId val="18145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RTT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458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Variações Diárias - UCSC</a:t>
            </a:r>
          </a:p>
        </c:rich>
      </c:tx>
      <c:layout>
        <c:manualLayout>
          <c:xMode val="edge"/>
          <c:yMode val="edge"/>
          <c:x val="0.3189304461942257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Periodo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'Period '!$C$38:$C$40</c:f>
              <c:strCache>
                <c:ptCount val="3"/>
                <c:pt idx="0">
                  <c:v>06-12 h</c:v>
                </c:pt>
                <c:pt idx="1">
                  <c:v>12-18 h</c:v>
                </c:pt>
                <c:pt idx="2">
                  <c:v>18-24 h</c:v>
                </c:pt>
              </c:strCache>
            </c:strRef>
          </c:cat>
          <c:val>
            <c:numRef>
              <c:f>('Period '!$L$12,'Period '!$L$23,'Period '!$L$34)</c:f>
              <c:numCache>
                <c:formatCode>0.00</c:formatCode>
                <c:ptCount val="3"/>
                <c:pt idx="0">
                  <c:v>89.547874999999991</c:v>
                </c:pt>
                <c:pt idx="1">
                  <c:v>59.695541666666664</c:v>
                </c:pt>
                <c:pt idx="2">
                  <c:v>73.612333333333325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6-40F1-B9A4-813EB58005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4586191"/>
        <c:axId val="1814583791"/>
      </c:barChart>
      <c:catAx>
        <c:axId val="181458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 do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4583791"/>
        <c:crosses val="autoZero"/>
        <c:auto val="1"/>
        <c:lblAlgn val="ctr"/>
        <c:lblOffset val="100"/>
        <c:tickLblSkip val="1"/>
        <c:noMultiLvlLbl val="0"/>
      </c:catAx>
      <c:valAx>
        <c:axId val="18145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RTT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458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Variações Diárias - PHIL</a:t>
            </a:r>
          </a:p>
        </c:rich>
      </c:tx>
      <c:layout>
        <c:manualLayout>
          <c:xMode val="edge"/>
          <c:yMode val="edge"/>
          <c:x val="0.3189304461942257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Periodo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'Period '!$C$38:$C$40</c:f>
              <c:strCache>
                <c:ptCount val="3"/>
                <c:pt idx="0">
                  <c:v>06-12 h</c:v>
                </c:pt>
                <c:pt idx="1">
                  <c:v>12-18 h</c:v>
                </c:pt>
                <c:pt idx="2">
                  <c:v>18-24 h</c:v>
                </c:pt>
              </c:strCache>
            </c:strRef>
          </c:cat>
          <c:val>
            <c:numRef>
              <c:f>('Period '!$R$12,'Period '!$R$23,'Period '!$R$34)</c:f>
              <c:numCache>
                <c:formatCode>0.00</c:formatCode>
                <c:ptCount val="3"/>
                <c:pt idx="0">
                  <c:v>245.1922222222222</c:v>
                </c:pt>
                <c:pt idx="1">
                  <c:v>89.73074444444444</c:v>
                </c:pt>
                <c:pt idx="2">
                  <c:v>85.962851851851852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9-495B-8E44-77A6034E4C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4586191"/>
        <c:axId val="181458379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'Period '!$R$36</c15:sqref>
                        </c15:formulaRef>
                      </c:ext>
                    </c:extLst>
                    <c:strCache>
                      <c:ptCount val="1"/>
                      <c:pt idx="0">
                        <c:v>140,30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1-2729-495B-8E44-77A6034E4C0B}"/>
                  </c:ext>
                </c:extLst>
              </c15:ser>
            </c15:filteredBarSeries>
          </c:ext>
        </c:extLst>
      </c:barChart>
      <c:catAx>
        <c:axId val="181458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 do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4583791"/>
        <c:crosses val="autoZero"/>
        <c:auto val="1"/>
        <c:lblAlgn val="ctr"/>
        <c:lblOffset val="100"/>
        <c:tickLblSkip val="1"/>
        <c:noMultiLvlLbl val="0"/>
      </c:catAx>
      <c:valAx>
        <c:axId val="18145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RTT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458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Variações Diárias - Adelaide</a:t>
            </a:r>
          </a:p>
        </c:rich>
      </c:tx>
      <c:layout>
        <c:manualLayout>
          <c:xMode val="edge"/>
          <c:yMode val="edge"/>
          <c:x val="0.3189304461942257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Periodo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'Period '!$C$38:$C$40</c:f>
              <c:strCache>
                <c:ptCount val="3"/>
                <c:pt idx="0">
                  <c:v>06-12 h</c:v>
                </c:pt>
                <c:pt idx="1">
                  <c:v>12-18 h</c:v>
                </c:pt>
                <c:pt idx="2">
                  <c:v>18-24 h</c:v>
                </c:pt>
              </c:strCache>
            </c:strRef>
          </c:cat>
          <c:val>
            <c:numRef>
              <c:f>('Period '!$X$12,'Period '!$X$23,'Period '!$X$34)</c:f>
              <c:numCache>
                <c:formatCode>General</c:formatCode>
                <c:ptCount val="3"/>
                <c:pt idx="0" formatCode="0.00">
                  <c:v>171.76399074074072</c:v>
                </c:pt>
                <c:pt idx="1">
                  <c:v>187.32222222222222</c:v>
                </c:pt>
                <c:pt idx="2" formatCode="0.00">
                  <c:v>197.19749999999999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2-4A66-8B89-F0D9D0AA4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4586191"/>
        <c:axId val="1814583791"/>
        <c:extLst/>
      </c:barChart>
      <c:catAx>
        <c:axId val="181458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 do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4583791"/>
        <c:crosses val="autoZero"/>
        <c:auto val="1"/>
        <c:lblAlgn val="ctr"/>
        <c:lblOffset val="100"/>
        <c:tickLblSkip val="1"/>
        <c:noMultiLvlLbl val="0"/>
      </c:catAx>
      <c:valAx>
        <c:axId val="18145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RTT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458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Variações Diárias </a:t>
            </a:r>
          </a:p>
        </c:rich>
      </c:tx>
      <c:layout>
        <c:manualLayout>
          <c:xMode val="edge"/>
          <c:yMode val="edge"/>
          <c:x val="0.334428547843882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Adelaide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'Period '!$C$38:$C$40</c:f>
              <c:strCache>
                <c:ptCount val="3"/>
                <c:pt idx="0">
                  <c:v>06-12 h</c:v>
                </c:pt>
                <c:pt idx="1">
                  <c:v>12-18 h</c:v>
                </c:pt>
                <c:pt idx="2">
                  <c:v>18-24 h</c:v>
                </c:pt>
              </c:strCache>
            </c:strRef>
          </c:cat>
          <c:val>
            <c:numRef>
              <c:f>('Period '!$X$12,'Period '!$X$23,'Period '!$X$34)</c:f>
              <c:numCache>
                <c:formatCode>General</c:formatCode>
                <c:ptCount val="3"/>
                <c:pt idx="0" formatCode="0.00">
                  <c:v>171.76399074074072</c:v>
                </c:pt>
                <c:pt idx="1">
                  <c:v>187.32222222222222</c:v>
                </c:pt>
                <c:pt idx="2" formatCode="0.00">
                  <c:v>197.19749999999999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77C-A240-AC0784E77088}"/>
            </c:ext>
          </c:extLst>
        </c:ser>
        <c:ser>
          <c:idx val="1"/>
          <c:order val="1"/>
          <c:tx>
            <c:v>PHIL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('Period '!$R$12,'Period '!$R$23,'Period '!$R$34)</c:f>
              <c:numCache>
                <c:formatCode>0.00</c:formatCode>
                <c:ptCount val="3"/>
                <c:pt idx="0">
                  <c:v>245.1922222222222</c:v>
                </c:pt>
                <c:pt idx="1">
                  <c:v>89.73074444444444</c:v>
                </c:pt>
                <c:pt idx="2">
                  <c:v>85.962851851851852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77C-A240-AC0784E77088}"/>
            </c:ext>
          </c:extLst>
        </c:ser>
        <c:ser>
          <c:idx val="2"/>
          <c:order val="2"/>
          <c:tx>
            <c:v>UCSC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('Period '!$L$12,'Period '!$L$23,'Period '!$L$34)</c:f>
              <c:numCache>
                <c:formatCode>0.00</c:formatCode>
                <c:ptCount val="3"/>
                <c:pt idx="0">
                  <c:v>89.547874999999991</c:v>
                </c:pt>
                <c:pt idx="1">
                  <c:v>59.695541666666664</c:v>
                </c:pt>
                <c:pt idx="2">
                  <c:v>73.612333333333325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0-477C-A240-AC0784E77088}"/>
            </c:ext>
          </c:extLst>
        </c:ser>
        <c:ser>
          <c:idx val="3"/>
          <c:order val="3"/>
          <c:tx>
            <c:v>UFRJ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('Period '!$F$12,'Period '!$F$23,'Period '!$F$34)</c:f>
              <c:numCache>
                <c:formatCode>0.00</c:formatCode>
                <c:ptCount val="3"/>
                <c:pt idx="0">
                  <c:v>7.0459523809523796</c:v>
                </c:pt>
                <c:pt idx="1">
                  <c:v>7.0626666666666678</c:v>
                </c:pt>
                <c:pt idx="2">
                  <c:v>6.5743809523809524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0-477C-A240-AC0784E770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4586191"/>
        <c:axId val="1814583791"/>
        <c:extLst/>
      </c:barChart>
      <c:catAx>
        <c:axId val="181458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 do 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4583791"/>
        <c:crosses val="autoZero"/>
        <c:auto val="1"/>
        <c:lblAlgn val="ctr"/>
        <c:lblOffset val="100"/>
        <c:tickLblSkip val="1"/>
        <c:noMultiLvlLbl val="0"/>
      </c:catAx>
      <c:valAx>
        <c:axId val="18145837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RTT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crossAx val="181458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793749</xdr:colOff>
      <xdr:row>36</xdr:row>
      <xdr:rowOff>179917</xdr:rowOff>
    </xdr:from>
    <xdr:to>
      <xdr:col>26</xdr:col>
      <xdr:colOff>402166</xdr:colOff>
      <xdr:row>51</xdr:row>
      <xdr:rowOff>65617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63401DA-C09A-41C5-9380-BBB09604E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36</xdr:row>
      <xdr:rowOff>190499</xdr:rowOff>
    </xdr:from>
    <xdr:to>
      <xdr:col>16</xdr:col>
      <xdr:colOff>63500</xdr:colOff>
      <xdr:row>51</xdr:row>
      <xdr:rowOff>76199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CBF6C15-3483-4E82-828B-6389C0CDC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232834</xdr:colOff>
      <xdr:row>37</xdr:row>
      <xdr:rowOff>21169</xdr:rowOff>
    </xdr:from>
    <xdr:to>
      <xdr:col>16</xdr:col>
      <xdr:colOff>232834</xdr:colOff>
      <xdr:row>51</xdr:row>
      <xdr:rowOff>97369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69A66F8-B5C2-4788-BD08-A2D6BA11C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84667</xdr:colOff>
      <xdr:row>37</xdr:row>
      <xdr:rowOff>21166</xdr:rowOff>
    </xdr:from>
    <xdr:to>
      <xdr:col>22</xdr:col>
      <xdr:colOff>317500</xdr:colOff>
      <xdr:row>51</xdr:row>
      <xdr:rowOff>97366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113DAFB-AA39-43DB-92A1-FA4358BFB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158751</xdr:colOff>
      <xdr:row>37</xdr:row>
      <xdr:rowOff>116416</xdr:rowOff>
    </xdr:from>
    <xdr:to>
      <xdr:col>20</xdr:col>
      <xdr:colOff>338668</xdr:colOff>
      <xdr:row>55</xdr:row>
      <xdr:rowOff>116416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BC6F71B-0A09-44F1-8EC6-2EEF12207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80D5-A426-4979-8FC6-854BBA643AC2}">
  <dimension ref="A1:X40"/>
  <sheetViews>
    <sheetView tabSelected="1" zoomScale="90" zoomScaleNormal="90" workbookViewId="0">
      <selection activeCell="O38" sqref="O38"/>
    </sheetView>
  </sheetViews>
  <sheetFormatPr defaultRowHeight="15" x14ac:dyDescent="0.25"/>
  <cols>
    <col min="2" max="2" width="15.5703125" customWidth="1"/>
    <col min="3" max="5" width="10.140625" bestFit="1" customWidth="1"/>
    <col min="7" max="7" width="9.140625" style="3"/>
    <col min="8" max="8" width="13.85546875" bestFit="1" customWidth="1"/>
    <col min="10" max="11" width="10.5703125" bestFit="1" customWidth="1"/>
    <col min="13" max="13" width="9.140625" style="3"/>
    <col min="14" max="14" width="17.28515625" bestFit="1" customWidth="1"/>
    <col min="15" max="15" width="10.5703125" bestFit="1" customWidth="1"/>
    <col min="16" max="17" width="11.5703125" bestFit="1" customWidth="1"/>
    <col min="19" max="19" width="8.140625" customWidth="1"/>
    <col min="20" max="20" width="14.85546875" bestFit="1" customWidth="1"/>
    <col min="21" max="23" width="10.5703125" bestFit="1" customWidth="1"/>
    <col min="27" max="27" width="10.5703125" bestFit="1" customWidth="1"/>
  </cols>
  <sheetData>
    <row r="1" spans="1:24" ht="18.75" x14ac:dyDescent="0.3">
      <c r="A1" s="36" t="s">
        <v>130</v>
      </c>
      <c r="B1" s="36"/>
      <c r="C1" s="36"/>
      <c r="D1" s="36"/>
      <c r="E1" s="36"/>
      <c r="F1" s="10"/>
      <c r="G1" s="36" t="s">
        <v>131</v>
      </c>
      <c r="H1" s="36"/>
      <c r="I1" s="36"/>
      <c r="J1" s="36"/>
      <c r="K1" s="36"/>
      <c r="L1" s="36"/>
      <c r="M1" s="36" t="s">
        <v>132</v>
      </c>
      <c r="N1" s="36"/>
      <c r="O1" s="36"/>
      <c r="P1" s="36"/>
      <c r="Q1" s="36"/>
      <c r="R1" s="36"/>
      <c r="S1" s="36" t="s">
        <v>133</v>
      </c>
      <c r="T1" s="36"/>
      <c r="U1" s="36"/>
      <c r="V1" s="36"/>
      <c r="W1" s="36"/>
      <c r="X1" s="36"/>
    </row>
    <row r="2" spans="1:24" x14ac:dyDescent="0.25">
      <c r="A2" s="8">
        <v>1</v>
      </c>
      <c r="B2" s="9" t="s">
        <v>4</v>
      </c>
      <c r="C2" s="11">
        <v>2.1230000000000002</v>
      </c>
      <c r="D2" s="18">
        <v>2.3330000000000002</v>
      </c>
      <c r="E2" s="18">
        <v>1.853</v>
      </c>
      <c r="F2" s="11"/>
      <c r="G2" s="8">
        <v>1</v>
      </c>
      <c r="H2" s="11" t="s">
        <v>4</v>
      </c>
      <c r="I2" s="18">
        <v>4.6269999999999998</v>
      </c>
      <c r="J2" s="18">
        <v>3.62</v>
      </c>
      <c r="K2" s="18">
        <v>4.1020000000000003</v>
      </c>
      <c r="L2" s="11"/>
      <c r="M2" s="8">
        <v>1</v>
      </c>
      <c r="N2" s="11" t="s">
        <v>4</v>
      </c>
      <c r="O2" s="18">
        <v>2.137</v>
      </c>
      <c r="P2" s="18">
        <v>2.1160000000000001</v>
      </c>
      <c r="Q2" s="18">
        <v>1.984</v>
      </c>
      <c r="R2" s="11"/>
      <c r="S2" s="12">
        <v>1</v>
      </c>
      <c r="T2" s="11" t="s">
        <v>4</v>
      </c>
      <c r="U2" s="18">
        <v>2.601</v>
      </c>
      <c r="V2" s="18">
        <v>2.1240000000000001</v>
      </c>
      <c r="W2" s="11"/>
      <c r="X2" s="9"/>
    </row>
    <row r="3" spans="1:24" x14ac:dyDescent="0.25">
      <c r="A3" s="8">
        <v>2</v>
      </c>
      <c r="B3" s="9" t="s">
        <v>5</v>
      </c>
      <c r="C3" s="18">
        <v>4.165</v>
      </c>
      <c r="D3" s="18" t="s">
        <v>12</v>
      </c>
      <c r="E3" s="18">
        <v>4.99</v>
      </c>
      <c r="F3" s="11"/>
      <c r="G3" s="8">
        <v>2</v>
      </c>
      <c r="H3" s="11" t="s">
        <v>5</v>
      </c>
      <c r="I3" s="18">
        <v>5.3840000000000003</v>
      </c>
      <c r="J3" s="18">
        <v>4.0030000000000001</v>
      </c>
      <c r="K3" s="18">
        <v>3.8540000000000001</v>
      </c>
      <c r="L3" s="11"/>
      <c r="M3" s="8">
        <v>2</v>
      </c>
      <c r="N3" s="11" t="s">
        <v>5</v>
      </c>
      <c r="O3" s="18">
        <v>4.125</v>
      </c>
      <c r="P3" s="18">
        <v>4.1840000000000002</v>
      </c>
      <c r="Q3" s="18">
        <v>6.4770000000000003</v>
      </c>
      <c r="R3" s="11"/>
      <c r="S3" s="12">
        <v>2</v>
      </c>
      <c r="T3" s="11" t="s">
        <v>5</v>
      </c>
      <c r="U3" s="18">
        <v>4.2359999999999998</v>
      </c>
      <c r="V3" s="18">
        <v>3.8319999999999999</v>
      </c>
      <c r="W3" s="18">
        <v>3.75</v>
      </c>
      <c r="X3" s="9"/>
    </row>
    <row r="4" spans="1:24" x14ac:dyDescent="0.25">
      <c r="A4" s="8">
        <v>3</v>
      </c>
      <c r="B4" s="9" t="s">
        <v>7</v>
      </c>
      <c r="C4" s="11">
        <v>3.4119999999999999</v>
      </c>
      <c r="D4" s="18">
        <v>5.5650000000000004</v>
      </c>
      <c r="E4" s="18">
        <v>4.2290000000000001</v>
      </c>
      <c r="F4" s="11"/>
      <c r="G4" s="8">
        <v>3</v>
      </c>
      <c r="H4" s="11" t="s">
        <v>7</v>
      </c>
      <c r="I4" s="18">
        <v>5.085</v>
      </c>
      <c r="J4" s="18">
        <v>3.7429999999999999</v>
      </c>
      <c r="K4" s="18">
        <v>3.819</v>
      </c>
      <c r="L4" s="11"/>
      <c r="M4" s="8">
        <v>3</v>
      </c>
      <c r="N4" s="11" t="s">
        <v>7</v>
      </c>
      <c r="O4" s="18">
        <v>4.5110000000000001</v>
      </c>
      <c r="P4" s="18">
        <v>3.9140000000000001</v>
      </c>
      <c r="Q4" s="18">
        <v>166.39699999999999</v>
      </c>
      <c r="R4" s="11"/>
      <c r="S4" s="12">
        <v>3</v>
      </c>
      <c r="T4" s="11" t="s">
        <v>7</v>
      </c>
      <c r="U4" s="18">
        <v>3.9449999999999998</v>
      </c>
      <c r="V4" s="18">
        <v>4.4480000000000004</v>
      </c>
      <c r="W4" s="18">
        <v>2.9950000000000001</v>
      </c>
      <c r="X4" s="9"/>
    </row>
    <row r="5" spans="1:24" x14ac:dyDescent="0.25">
      <c r="A5" s="8">
        <v>4</v>
      </c>
      <c r="B5" s="9" t="s">
        <v>8</v>
      </c>
      <c r="C5" s="18">
        <v>5.6890000000000001</v>
      </c>
      <c r="D5" s="18">
        <v>3.5179999999999998</v>
      </c>
      <c r="E5" s="18">
        <v>4.4619999999999997</v>
      </c>
      <c r="F5" s="11"/>
      <c r="G5" s="8">
        <v>4</v>
      </c>
      <c r="H5" s="11" t="s">
        <v>8</v>
      </c>
      <c r="I5" s="18">
        <v>4.1769999999999996</v>
      </c>
      <c r="J5" s="18">
        <v>4.2930000000000001</v>
      </c>
      <c r="K5" s="18">
        <v>3.8490000000000002</v>
      </c>
      <c r="L5" s="11"/>
      <c r="M5" s="8">
        <v>4</v>
      </c>
      <c r="N5" s="11" t="s">
        <v>8</v>
      </c>
      <c r="O5" s="18">
        <v>4.7720000000000002</v>
      </c>
      <c r="P5" s="18">
        <v>4.8899999999999997</v>
      </c>
      <c r="Q5" s="18">
        <v>4.0629999999999997</v>
      </c>
      <c r="R5" s="11"/>
      <c r="S5" s="12">
        <v>4</v>
      </c>
      <c r="T5" s="11" t="s">
        <v>8</v>
      </c>
      <c r="U5" s="18">
        <v>5.0220000000000002</v>
      </c>
      <c r="V5" s="18">
        <v>3.8479999999999999</v>
      </c>
      <c r="W5" s="18">
        <v>6.6130000000000004</v>
      </c>
      <c r="X5" s="9"/>
    </row>
    <row r="6" spans="1:24" x14ac:dyDescent="0.25">
      <c r="A6" s="8">
        <v>5</v>
      </c>
      <c r="B6" s="9" t="s">
        <v>9</v>
      </c>
      <c r="C6" s="18">
        <v>9.0709999999999997</v>
      </c>
      <c r="D6" s="18">
        <v>6.2069999999999999</v>
      </c>
      <c r="E6" s="18">
        <v>3.5179999999999998</v>
      </c>
      <c r="F6" s="11"/>
      <c r="G6" s="8">
        <v>5</v>
      </c>
      <c r="H6" s="11" t="s">
        <v>9</v>
      </c>
      <c r="I6" s="18">
        <v>4.0199999999999996</v>
      </c>
      <c r="J6" s="18">
        <v>6.55</v>
      </c>
      <c r="K6" s="18">
        <v>6.3339999999999996</v>
      </c>
      <c r="L6" s="11"/>
      <c r="M6" s="8">
        <v>5</v>
      </c>
      <c r="N6" s="11" t="s">
        <v>9</v>
      </c>
      <c r="O6" s="18">
        <v>4.6020000000000003</v>
      </c>
      <c r="P6" s="18">
        <v>3.9510000000000001</v>
      </c>
      <c r="Q6" s="18">
        <v>7.2409999999999997</v>
      </c>
      <c r="R6" s="11"/>
      <c r="S6" s="12">
        <v>5</v>
      </c>
      <c r="T6" s="11" t="s">
        <v>9</v>
      </c>
      <c r="U6" s="18">
        <v>6.0519999999999996</v>
      </c>
      <c r="V6" s="18">
        <v>3.5510000000000002</v>
      </c>
      <c r="W6" s="18">
        <v>5.1029999999999998</v>
      </c>
      <c r="X6" s="9"/>
    </row>
    <row r="7" spans="1:24" x14ac:dyDescent="0.25">
      <c r="A7" s="8">
        <v>6</v>
      </c>
      <c r="B7" s="9" t="s">
        <v>10</v>
      </c>
      <c r="C7" s="11">
        <v>10.452999999999999</v>
      </c>
      <c r="D7" s="18">
        <v>19.119</v>
      </c>
      <c r="E7" s="18">
        <v>9.7769999999999992</v>
      </c>
      <c r="F7" s="11"/>
      <c r="G7" s="8">
        <v>6</v>
      </c>
      <c r="H7" s="11" t="s">
        <v>15</v>
      </c>
      <c r="I7" s="18">
        <v>46.212000000000003</v>
      </c>
      <c r="J7" s="18">
        <v>53.826999999999998</v>
      </c>
      <c r="K7" s="18">
        <v>17.062000000000001</v>
      </c>
      <c r="L7" s="11"/>
      <c r="M7" s="8">
        <v>6</v>
      </c>
      <c r="N7" s="11" t="s">
        <v>15</v>
      </c>
      <c r="O7" s="18">
        <v>177.56899999999999</v>
      </c>
      <c r="P7" s="18">
        <v>17.346</v>
      </c>
      <c r="Q7" s="18">
        <v>19.126000000000001</v>
      </c>
      <c r="R7" s="11"/>
      <c r="S7" s="12">
        <v>6</v>
      </c>
      <c r="T7" s="11" t="s">
        <v>15</v>
      </c>
      <c r="U7" s="18">
        <v>17.827999999999999</v>
      </c>
      <c r="V7" s="18">
        <v>30.681999999999999</v>
      </c>
      <c r="W7" s="18">
        <v>45.887999999999998</v>
      </c>
      <c r="X7" s="9"/>
    </row>
    <row r="8" spans="1:24" x14ac:dyDescent="0.25">
      <c r="A8" s="8">
        <v>7</v>
      </c>
      <c r="B8" s="9" t="s">
        <v>11</v>
      </c>
      <c r="C8" s="18">
        <v>16.795999999999999</v>
      </c>
      <c r="D8" s="18">
        <v>11.875999999999999</v>
      </c>
      <c r="E8" s="18">
        <v>10.706</v>
      </c>
      <c r="F8" s="11"/>
      <c r="G8" s="8">
        <v>7</v>
      </c>
      <c r="H8" s="11" t="s">
        <v>16</v>
      </c>
      <c r="I8" s="18">
        <v>432.637</v>
      </c>
      <c r="J8" s="18">
        <v>205.20699999999999</v>
      </c>
      <c r="K8" s="18">
        <v>310.959</v>
      </c>
      <c r="L8" s="11"/>
      <c r="M8" s="8">
        <v>7</v>
      </c>
      <c r="N8" s="11" t="s">
        <v>12</v>
      </c>
      <c r="O8" s="18" t="s">
        <v>12</v>
      </c>
      <c r="P8" s="18" t="s">
        <v>12</v>
      </c>
      <c r="Q8" s="11"/>
      <c r="R8" s="11"/>
      <c r="S8" s="12">
        <v>7</v>
      </c>
      <c r="T8" s="11" t="s">
        <v>12</v>
      </c>
      <c r="U8" s="18" t="s">
        <v>12</v>
      </c>
      <c r="V8" s="18" t="s">
        <v>12</v>
      </c>
      <c r="W8" s="11"/>
      <c r="X8" s="9"/>
    </row>
    <row r="9" spans="1:24" x14ac:dyDescent="0.25">
      <c r="A9" s="8">
        <v>8</v>
      </c>
      <c r="B9" s="9" t="s">
        <v>12</v>
      </c>
      <c r="C9" s="18" t="s">
        <v>12</v>
      </c>
      <c r="D9" s="18" t="s">
        <v>12</v>
      </c>
      <c r="E9" s="11"/>
      <c r="F9" s="11"/>
      <c r="G9" s="8">
        <v>8</v>
      </c>
      <c r="H9" s="11" t="s">
        <v>17</v>
      </c>
      <c r="I9" s="18">
        <v>193.697</v>
      </c>
      <c r="J9" s="18">
        <v>409.68599999999998</v>
      </c>
      <c r="K9" s="18">
        <v>412.40199999999999</v>
      </c>
      <c r="L9" s="11"/>
      <c r="M9" s="8">
        <v>8</v>
      </c>
      <c r="N9" s="11" t="s">
        <v>137</v>
      </c>
      <c r="O9" s="18">
        <v>446.39499999999998</v>
      </c>
      <c r="P9" s="18">
        <v>1023.253</v>
      </c>
      <c r="Q9" s="18">
        <v>205.179</v>
      </c>
      <c r="R9" s="11"/>
      <c r="S9" s="12">
        <v>8</v>
      </c>
      <c r="T9" s="11" t="s">
        <v>23</v>
      </c>
      <c r="U9" s="18">
        <v>642.40599999999995</v>
      </c>
      <c r="V9" s="18">
        <v>405.55500000000001</v>
      </c>
      <c r="W9" s="18">
        <v>416.267</v>
      </c>
      <c r="X9" s="9"/>
    </row>
    <row r="10" spans="1:24" x14ac:dyDescent="0.25">
      <c r="A10" s="8">
        <v>9</v>
      </c>
      <c r="B10" s="9" t="s">
        <v>12</v>
      </c>
      <c r="C10" s="18" t="s">
        <v>12</v>
      </c>
      <c r="D10" s="18" t="s">
        <v>12</v>
      </c>
      <c r="E10" s="11"/>
      <c r="F10" s="11"/>
      <c r="G10" s="8">
        <v>9</v>
      </c>
      <c r="H10" s="11" t="s">
        <v>12</v>
      </c>
      <c r="I10" s="18" t="s">
        <v>12</v>
      </c>
      <c r="J10" s="18" t="s">
        <v>12</v>
      </c>
      <c r="K10" s="11"/>
      <c r="L10" s="11"/>
      <c r="M10" s="8">
        <v>9</v>
      </c>
      <c r="N10" s="11" t="s">
        <v>19</v>
      </c>
      <c r="O10" s="18">
        <v>208.76</v>
      </c>
      <c r="P10" s="18">
        <v>1335.9269999999999</v>
      </c>
      <c r="Q10" s="18">
        <v>296.97300000000001</v>
      </c>
      <c r="R10" s="11"/>
      <c r="S10" s="12">
        <v>9</v>
      </c>
      <c r="T10" s="11" t="s">
        <v>24</v>
      </c>
      <c r="U10" s="18">
        <v>403.512</v>
      </c>
      <c r="V10" s="18">
        <v>617.19100000000003</v>
      </c>
      <c r="W10" s="18">
        <v>405.29199999999997</v>
      </c>
      <c r="X10" s="9"/>
    </row>
    <row r="11" spans="1:24" x14ac:dyDescent="0.25">
      <c r="A11" s="19" t="s">
        <v>13</v>
      </c>
      <c r="B11" s="9" t="s">
        <v>12</v>
      </c>
      <c r="C11" s="18" t="s">
        <v>12</v>
      </c>
      <c r="D11" s="18" t="s">
        <v>12</v>
      </c>
      <c r="E11" s="11"/>
      <c r="F11" s="11"/>
      <c r="G11" s="8">
        <v>10</v>
      </c>
      <c r="H11" s="13" t="s">
        <v>12</v>
      </c>
      <c r="I11" s="20" t="s">
        <v>12</v>
      </c>
      <c r="J11" s="20" t="s">
        <v>12</v>
      </c>
      <c r="K11" s="11"/>
      <c r="L11" s="11"/>
      <c r="M11" s="8">
        <v>10</v>
      </c>
      <c r="N11" s="11" t="s">
        <v>20</v>
      </c>
      <c r="O11" s="18">
        <v>536.40499999999997</v>
      </c>
      <c r="P11" s="18">
        <v>691.745</v>
      </c>
      <c r="Q11" s="18">
        <v>1436.1479999999999</v>
      </c>
      <c r="R11" s="11"/>
      <c r="S11" s="19">
        <v>10</v>
      </c>
      <c r="T11" s="11" t="s">
        <v>25</v>
      </c>
      <c r="U11" s="18">
        <v>621.6</v>
      </c>
      <c r="V11" s="18">
        <v>401.89</v>
      </c>
      <c r="W11" s="18">
        <v>409.47399999999999</v>
      </c>
      <c r="X11" s="9"/>
    </row>
    <row r="12" spans="1:24" s="28" customFormat="1" x14ac:dyDescent="0.25">
      <c r="A12" s="34" t="s">
        <v>138</v>
      </c>
      <c r="B12" s="34"/>
      <c r="C12" s="24">
        <f>AVERAGE(C2:C11)</f>
        <v>7.3869999999999996</v>
      </c>
      <c r="D12" s="24">
        <f>AVERAGE(D2,D3:D8)</f>
        <v>8.1029999999999998</v>
      </c>
      <c r="E12" s="24">
        <f>AVERAGE(E2,E3:E8)</f>
        <v>5.6478571428571422</v>
      </c>
      <c r="F12" s="24">
        <f>AVERAGE(C12:E12)</f>
        <v>7.0459523809523796</v>
      </c>
      <c r="G12" s="25"/>
      <c r="H12" s="24"/>
      <c r="I12" s="24">
        <f>AVERAGE(I2:I11)</f>
        <v>86.979874999999993</v>
      </c>
      <c r="J12" s="24">
        <f t="shared" ref="J12:K12" si="0">AVERAGE(J2:J11)</f>
        <v>86.366124999999997</v>
      </c>
      <c r="K12" s="24">
        <f t="shared" si="0"/>
        <v>95.297624999999996</v>
      </c>
      <c r="L12" s="24">
        <f>AVERAGE(I12:K12)</f>
        <v>89.547874999999991</v>
      </c>
      <c r="M12" s="25"/>
      <c r="N12" s="24"/>
      <c r="O12" s="24">
        <f>AVERAGE(O2:O11)</f>
        <v>154.36399999999998</v>
      </c>
      <c r="P12" s="24">
        <f t="shared" ref="P12:Q12" si="1">AVERAGE(P2:P11)</f>
        <v>343.03622222222225</v>
      </c>
      <c r="Q12" s="24">
        <f t="shared" si="1"/>
        <v>238.17644444444443</v>
      </c>
      <c r="R12" s="24">
        <f>AVERAGE(O12:Q12)</f>
        <v>245.1922222222222</v>
      </c>
      <c r="S12" s="26"/>
      <c r="T12" s="24"/>
      <c r="U12" s="24">
        <f>AVERAGE(U2:U11)</f>
        <v>189.68911111111109</v>
      </c>
      <c r="V12" s="24">
        <f t="shared" ref="V12:W12" si="2">AVERAGE(V2:V11)</f>
        <v>163.68011111111113</v>
      </c>
      <c r="W12" s="24">
        <f t="shared" si="2"/>
        <v>161.92274999999998</v>
      </c>
      <c r="X12" s="24">
        <f>AVERAGE(U12:W12)</f>
        <v>171.76399074074072</v>
      </c>
    </row>
    <row r="13" spans="1:24" x14ac:dyDescent="0.25">
      <c r="A13" s="4">
        <v>1</v>
      </c>
      <c r="B13" s="5" t="s">
        <v>4</v>
      </c>
      <c r="C13" s="14">
        <v>3.0640000000000001</v>
      </c>
      <c r="D13" s="14">
        <v>2.0009999999999999</v>
      </c>
      <c r="E13" s="14">
        <v>2.9060000000000001</v>
      </c>
      <c r="F13" s="14"/>
      <c r="G13" s="4">
        <v>1</v>
      </c>
      <c r="H13" s="14" t="s">
        <v>4</v>
      </c>
      <c r="I13" s="14">
        <v>4.2770000000000001</v>
      </c>
      <c r="J13" s="14">
        <v>2.5790000000000002</v>
      </c>
      <c r="K13" s="14">
        <v>2.036</v>
      </c>
      <c r="L13" s="14"/>
      <c r="M13" s="4">
        <v>1</v>
      </c>
      <c r="N13" s="14" t="s">
        <v>4</v>
      </c>
      <c r="O13" s="14">
        <v>2.3650000000000002</v>
      </c>
      <c r="P13" s="14">
        <v>3.0259999999999998</v>
      </c>
      <c r="Q13" s="14">
        <v>3.0129999999999999</v>
      </c>
      <c r="R13" s="14"/>
      <c r="S13" s="15">
        <v>1</v>
      </c>
      <c r="T13" s="14" t="s">
        <v>4</v>
      </c>
      <c r="U13" s="14">
        <v>4.6059999999999999</v>
      </c>
      <c r="V13" s="14">
        <v>2.5249999999999999</v>
      </c>
      <c r="W13" s="14">
        <v>6.0659999999999998</v>
      </c>
      <c r="X13" s="5"/>
    </row>
    <row r="14" spans="1:24" x14ac:dyDescent="0.25">
      <c r="A14" s="4">
        <v>2</v>
      </c>
      <c r="B14" s="5" t="s">
        <v>5</v>
      </c>
      <c r="C14" s="14">
        <v>3.9529999999999998</v>
      </c>
      <c r="D14" s="14">
        <v>7.8689999999999998</v>
      </c>
      <c r="E14" s="14">
        <v>10.436</v>
      </c>
      <c r="F14" s="14"/>
      <c r="G14" s="4">
        <v>2</v>
      </c>
      <c r="H14" s="14" t="s">
        <v>5</v>
      </c>
      <c r="I14" s="14">
        <v>4.1210000000000004</v>
      </c>
      <c r="J14" s="14">
        <v>6.8170000000000002</v>
      </c>
      <c r="K14" s="14">
        <v>5.94</v>
      </c>
      <c r="L14" s="14"/>
      <c r="M14" s="4">
        <v>2</v>
      </c>
      <c r="N14" s="14" t="s">
        <v>5</v>
      </c>
      <c r="O14" s="14">
        <v>8.3640000000000008</v>
      </c>
      <c r="P14" s="14">
        <v>8.81</v>
      </c>
      <c r="Q14" s="14">
        <v>3.9060000000000001</v>
      </c>
      <c r="R14" s="14"/>
      <c r="S14" s="15">
        <v>2</v>
      </c>
      <c r="T14" s="14" t="s">
        <v>5</v>
      </c>
      <c r="U14" s="14">
        <v>7.0750000000000002</v>
      </c>
      <c r="V14" s="14">
        <v>3.9249999999999998</v>
      </c>
      <c r="W14" s="14">
        <v>3.9079999999999999</v>
      </c>
      <c r="X14" s="5"/>
    </row>
    <row r="15" spans="1:24" x14ac:dyDescent="0.25">
      <c r="A15" s="4">
        <v>3</v>
      </c>
      <c r="B15" s="5" t="s">
        <v>7</v>
      </c>
      <c r="C15" s="14">
        <v>3.6459999999999999</v>
      </c>
      <c r="D15" s="14">
        <v>3.1680000000000001</v>
      </c>
      <c r="E15" s="14">
        <v>3.9169999999999998</v>
      </c>
      <c r="F15" s="14"/>
      <c r="G15" s="4">
        <v>3</v>
      </c>
      <c r="H15" s="14" t="s">
        <v>7</v>
      </c>
      <c r="I15" s="14">
        <v>4.2119999999999997</v>
      </c>
      <c r="J15" s="14">
        <v>3.7290000000000001</v>
      </c>
      <c r="K15" s="14">
        <v>3.3860000000000001</v>
      </c>
      <c r="L15" s="14"/>
      <c r="M15" s="4">
        <v>3</v>
      </c>
      <c r="N15" s="14" t="s">
        <v>7</v>
      </c>
      <c r="O15" s="14">
        <v>4.0010000000000003</v>
      </c>
      <c r="P15" s="14">
        <v>3.5910000000000002</v>
      </c>
      <c r="Q15" s="14">
        <v>3.5510000000000002</v>
      </c>
      <c r="R15" s="14"/>
      <c r="S15" s="15">
        <v>3</v>
      </c>
      <c r="T15" s="14" t="s">
        <v>7</v>
      </c>
      <c r="U15" s="14">
        <v>3.9590000000000001</v>
      </c>
      <c r="V15" s="14">
        <v>7.2220000000000004</v>
      </c>
      <c r="W15" s="14">
        <v>3.33</v>
      </c>
      <c r="X15" s="5"/>
    </row>
    <row r="16" spans="1:24" x14ac:dyDescent="0.25">
      <c r="A16" s="4">
        <v>4</v>
      </c>
      <c r="B16" s="5" t="s">
        <v>8</v>
      </c>
      <c r="C16" s="14">
        <v>3.9569999999999999</v>
      </c>
      <c r="D16" s="14">
        <v>4.976</v>
      </c>
      <c r="E16" s="14">
        <v>3.569</v>
      </c>
      <c r="F16" s="14"/>
      <c r="G16" s="4">
        <v>4</v>
      </c>
      <c r="H16" s="14" t="s">
        <v>8</v>
      </c>
      <c r="I16" s="14">
        <v>4.2190000000000003</v>
      </c>
      <c r="J16" s="14">
        <v>4.173</v>
      </c>
      <c r="K16" s="14">
        <v>12.755000000000001</v>
      </c>
      <c r="L16" s="14"/>
      <c r="M16" s="4">
        <v>4</v>
      </c>
      <c r="N16" s="14" t="s">
        <v>8</v>
      </c>
      <c r="O16" s="14">
        <v>6.1710000000000003</v>
      </c>
      <c r="P16" s="14">
        <v>4.8639999999999999</v>
      </c>
      <c r="Q16" s="14">
        <v>8.6509999999999998</v>
      </c>
      <c r="R16" s="14"/>
      <c r="S16" s="15">
        <v>4</v>
      </c>
      <c r="T16" s="14" t="s">
        <v>8</v>
      </c>
      <c r="U16" s="14">
        <v>163.381</v>
      </c>
      <c r="V16" s="14">
        <v>4.6619999999999999</v>
      </c>
      <c r="W16" s="14">
        <v>4.0869999999999997</v>
      </c>
      <c r="X16" s="5"/>
    </row>
    <row r="17" spans="1:24" x14ac:dyDescent="0.25">
      <c r="A17" s="4">
        <v>5</v>
      </c>
      <c r="B17" s="5" t="s">
        <v>9</v>
      </c>
      <c r="C17" s="14">
        <v>5.5119999999999996</v>
      </c>
      <c r="D17" s="14">
        <v>6.1029999999999998</v>
      </c>
      <c r="E17" s="14">
        <v>10.302</v>
      </c>
      <c r="F17" s="14"/>
      <c r="G17" s="4">
        <v>5</v>
      </c>
      <c r="H17" s="14" t="s">
        <v>9</v>
      </c>
      <c r="I17" s="14">
        <v>7.7270000000000003</v>
      </c>
      <c r="J17" s="14">
        <v>4.3019999999999996</v>
      </c>
      <c r="K17" s="14">
        <v>3.9689999999999999</v>
      </c>
      <c r="L17" s="14"/>
      <c r="M17" s="4">
        <v>5</v>
      </c>
      <c r="N17" s="14" t="s">
        <v>9</v>
      </c>
      <c r="O17" s="14">
        <v>3.996</v>
      </c>
      <c r="P17" s="14">
        <v>2.66</v>
      </c>
      <c r="Q17" s="14">
        <v>9.1359999999999992</v>
      </c>
      <c r="R17" s="14"/>
      <c r="S17" s="15">
        <v>5</v>
      </c>
      <c r="T17" s="14" t="s">
        <v>9</v>
      </c>
      <c r="U17" s="14">
        <v>4.4859999999999998</v>
      </c>
      <c r="V17" s="14">
        <v>4.0869999999999997</v>
      </c>
      <c r="W17" s="14">
        <v>3.948</v>
      </c>
      <c r="X17" s="5"/>
    </row>
    <row r="18" spans="1:24" x14ac:dyDescent="0.25">
      <c r="A18" s="4">
        <v>6</v>
      </c>
      <c r="B18" s="5" t="s">
        <v>10</v>
      </c>
      <c r="C18" s="14">
        <v>12.628</v>
      </c>
      <c r="D18" s="14">
        <v>10.032999999999999</v>
      </c>
      <c r="E18" s="14">
        <v>9.8699999999999992</v>
      </c>
      <c r="F18" s="14"/>
      <c r="G18" s="4">
        <v>6</v>
      </c>
      <c r="H18" s="14" t="s">
        <v>15</v>
      </c>
      <c r="I18" s="14">
        <v>16.442</v>
      </c>
      <c r="J18" s="14">
        <v>19.035</v>
      </c>
      <c r="K18" s="14">
        <v>18.507999999999999</v>
      </c>
      <c r="L18" s="14"/>
      <c r="M18" s="4">
        <v>6</v>
      </c>
      <c r="N18" s="14" t="s">
        <v>15</v>
      </c>
      <c r="O18" s="14">
        <v>19.327999999999999</v>
      </c>
      <c r="P18" s="14">
        <v>20.224</v>
      </c>
      <c r="Q18" s="14">
        <v>16.68</v>
      </c>
      <c r="R18" s="14"/>
      <c r="S18" s="15">
        <v>6</v>
      </c>
      <c r="T18" s="14" t="s">
        <v>15</v>
      </c>
      <c r="U18" s="14">
        <v>16.184000000000001</v>
      </c>
      <c r="V18" s="14">
        <v>167.81899999999999</v>
      </c>
      <c r="W18" s="14">
        <v>39.935000000000002</v>
      </c>
      <c r="X18" s="5"/>
    </row>
    <row r="19" spans="1:24" x14ac:dyDescent="0.25">
      <c r="A19" s="4">
        <v>7</v>
      </c>
      <c r="B19" s="5" t="s">
        <v>11</v>
      </c>
      <c r="C19" s="14">
        <v>18.353000000000002</v>
      </c>
      <c r="D19" s="14">
        <v>11.065</v>
      </c>
      <c r="E19" s="14">
        <v>10.988</v>
      </c>
      <c r="F19" s="14"/>
      <c r="G19" s="4">
        <v>7</v>
      </c>
      <c r="H19" s="14" t="s">
        <v>16</v>
      </c>
      <c r="I19" s="14">
        <v>183.739</v>
      </c>
      <c r="J19" s="14">
        <v>212.886</v>
      </c>
      <c r="K19" s="14">
        <v>190.11</v>
      </c>
      <c r="L19" s="14"/>
      <c r="M19" s="4">
        <v>7</v>
      </c>
      <c r="N19" s="14" t="s">
        <v>27</v>
      </c>
      <c r="O19" s="14">
        <v>373.88499999999999</v>
      </c>
      <c r="P19" s="14" t="s">
        <v>12</v>
      </c>
      <c r="Q19" s="14" t="s">
        <v>12</v>
      </c>
      <c r="R19" s="14"/>
      <c r="S19" s="15">
        <v>7</v>
      </c>
      <c r="T19" s="14" t="s">
        <v>12</v>
      </c>
      <c r="U19" s="14" t="s">
        <v>12</v>
      </c>
      <c r="V19" s="14" t="s">
        <v>12</v>
      </c>
      <c r="W19" s="14"/>
      <c r="X19" s="5"/>
    </row>
    <row r="20" spans="1:24" x14ac:dyDescent="0.25">
      <c r="A20" s="4">
        <v>8</v>
      </c>
      <c r="B20" s="5" t="s">
        <v>12</v>
      </c>
      <c r="C20" s="14" t="s">
        <v>12</v>
      </c>
      <c r="D20" s="14" t="s">
        <v>12</v>
      </c>
      <c r="E20" s="14"/>
      <c r="F20" s="14"/>
      <c r="G20" s="4">
        <v>8</v>
      </c>
      <c r="H20" s="14" t="s">
        <v>26</v>
      </c>
      <c r="I20" s="14">
        <v>208.267</v>
      </c>
      <c r="J20" s="14">
        <v>201.23</v>
      </c>
      <c r="K20" s="14">
        <v>308.23399999999998</v>
      </c>
      <c r="L20" s="14"/>
      <c r="M20" s="4">
        <v>8</v>
      </c>
      <c r="N20" s="14" t="s">
        <v>137</v>
      </c>
      <c r="O20" s="14">
        <v>229.071</v>
      </c>
      <c r="P20" s="14">
        <v>204.28700000000001</v>
      </c>
      <c r="Q20" s="14">
        <v>204.726</v>
      </c>
      <c r="R20" s="14"/>
      <c r="S20" s="15">
        <v>8</v>
      </c>
      <c r="T20" s="14" t="s">
        <v>23</v>
      </c>
      <c r="U20" s="14">
        <v>515.52599999999995</v>
      </c>
      <c r="V20" s="14">
        <v>609.88199999999995</v>
      </c>
      <c r="W20" s="14">
        <v>416.05700000000002</v>
      </c>
      <c r="X20" s="5"/>
    </row>
    <row r="21" spans="1:24" x14ac:dyDescent="0.25">
      <c r="A21" s="4">
        <v>9</v>
      </c>
      <c r="B21" s="5" t="s">
        <v>12</v>
      </c>
      <c r="C21" s="14" t="s">
        <v>12</v>
      </c>
      <c r="D21" s="14" t="s">
        <v>12</v>
      </c>
      <c r="E21" s="14"/>
      <c r="F21" s="14"/>
      <c r="G21" s="4">
        <v>9</v>
      </c>
      <c r="H21" s="14" t="s">
        <v>12</v>
      </c>
      <c r="I21" s="14" t="s">
        <v>12</v>
      </c>
      <c r="J21" s="14" t="s">
        <v>12</v>
      </c>
      <c r="K21" s="14"/>
      <c r="L21" s="14"/>
      <c r="M21" s="4">
        <v>9</v>
      </c>
      <c r="N21" s="14" t="s">
        <v>19</v>
      </c>
      <c r="O21" s="14">
        <v>204.72200000000001</v>
      </c>
      <c r="P21" s="14">
        <v>204.78700000000001</v>
      </c>
      <c r="Q21" s="14">
        <v>193.881</v>
      </c>
      <c r="R21" s="14"/>
      <c r="S21" s="15">
        <v>9</v>
      </c>
      <c r="T21" s="14" t="s">
        <v>24</v>
      </c>
      <c r="U21" s="14">
        <v>547.63599999999997</v>
      </c>
      <c r="V21" s="14">
        <v>397.202</v>
      </c>
      <c r="W21" s="14">
        <v>584.846</v>
      </c>
      <c r="X21" s="5"/>
    </row>
    <row r="22" spans="1:24" x14ac:dyDescent="0.25">
      <c r="A22" s="4">
        <v>10</v>
      </c>
      <c r="B22" s="5" t="s">
        <v>12</v>
      </c>
      <c r="C22" s="14" t="s">
        <v>12</v>
      </c>
      <c r="D22" s="14" t="s">
        <v>12</v>
      </c>
      <c r="E22" s="14"/>
      <c r="F22" s="14"/>
      <c r="G22" s="4">
        <v>10</v>
      </c>
      <c r="H22" s="14" t="s">
        <v>12</v>
      </c>
      <c r="I22" s="14" t="s">
        <v>12</v>
      </c>
      <c r="J22" s="14" t="s">
        <v>12</v>
      </c>
      <c r="K22" s="14"/>
      <c r="L22" s="14"/>
      <c r="M22" s="4">
        <v>10</v>
      </c>
      <c r="N22" s="14" t="s">
        <v>20</v>
      </c>
      <c r="O22" s="14">
        <v>371.13600000000002</v>
      </c>
      <c r="P22" s="14">
        <v>205.47</v>
      </c>
      <c r="Q22" s="14">
        <v>220.732</v>
      </c>
      <c r="R22" s="14"/>
      <c r="S22" s="15">
        <v>10</v>
      </c>
      <c r="T22" s="14" t="s">
        <v>25</v>
      </c>
      <c r="U22" s="14">
        <v>419.87099999999998</v>
      </c>
      <c r="V22" s="14">
        <v>501.44200000000001</v>
      </c>
      <c r="W22" s="14">
        <v>614.03300000000002</v>
      </c>
      <c r="X22" s="5"/>
    </row>
    <row r="23" spans="1:24" s="28" customFormat="1" x14ac:dyDescent="0.25">
      <c r="A23" s="34" t="s">
        <v>138</v>
      </c>
      <c r="B23" s="34"/>
      <c r="C23" s="24">
        <f>AVERAGE(C13:C22)</f>
        <v>7.3018571428571439</v>
      </c>
      <c r="D23" s="24">
        <f>AVERAGE(D13,D14:D19)</f>
        <v>6.4592857142857136</v>
      </c>
      <c r="E23" s="24">
        <f>AVERAGE(E13,E14:E19)</f>
        <v>7.426857142857143</v>
      </c>
      <c r="F23" s="24">
        <f>AVERAGE(C23:E23)</f>
        <v>7.0626666666666678</v>
      </c>
      <c r="G23" s="25"/>
      <c r="H23" s="24"/>
      <c r="I23" s="24">
        <f>AVERAGE(I13:I22)</f>
        <v>54.125500000000002</v>
      </c>
      <c r="J23" s="24">
        <f t="shared" ref="J23" si="3">AVERAGE(J13:J22)</f>
        <v>56.843874999999997</v>
      </c>
      <c r="K23" s="24">
        <f t="shared" ref="K23" si="4">AVERAGE(K13:K22)</f>
        <v>68.117249999999999</v>
      </c>
      <c r="L23" s="24">
        <f>AVERAGE(I23:K23)</f>
        <v>59.695541666666664</v>
      </c>
      <c r="M23" s="25"/>
      <c r="N23" s="24"/>
      <c r="O23" s="24">
        <f>AVERAGE(O13:O22)</f>
        <v>122.3039</v>
      </c>
      <c r="P23" s="24">
        <f t="shared" ref="P23" si="5">AVERAGE(P13:P22)</f>
        <v>73.079888888888888</v>
      </c>
      <c r="Q23" s="24">
        <f t="shared" ref="Q23" si="6">AVERAGE(Q13:Q22)</f>
        <v>73.808444444444433</v>
      </c>
      <c r="R23" s="24">
        <f>AVERAGE(O23:Q23)</f>
        <v>89.73074444444444</v>
      </c>
      <c r="S23" s="26"/>
      <c r="T23" s="24"/>
      <c r="U23" s="24">
        <f>AVERAGE(U13:U22)</f>
        <v>186.96933333333334</v>
      </c>
      <c r="V23" s="24">
        <f t="shared" ref="V23" si="7">AVERAGE(V13:V22)</f>
        <v>188.75177777777779</v>
      </c>
      <c r="W23" s="24">
        <f t="shared" ref="W23" si="8">AVERAGE(W13:W22)</f>
        <v>186.24555555555557</v>
      </c>
      <c r="X23" s="27">
        <f>AVERAGE(U23:W23)</f>
        <v>187.32222222222222</v>
      </c>
    </row>
    <row r="24" spans="1:24" x14ac:dyDescent="0.25">
      <c r="A24" s="6">
        <v>1</v>
      </c>
      <c r="B24" s="7" t="s">
        <v>4</v>
      </c>
      <c r="C24" s="21">
        <v>2.0529999999999999</v>
      </c>
      <c r="D24" s="21">
        <v>2.1749999999999998</v>
      </c>
      <c r="E24" s="21">
        <v>1.4850000000000001</v>
      </c>
      <c r="F24" s="16"/>
      <c r="G24" s="6">
        <v>1</v>
      </c>
      <c r="H24" s="16" t="s">
        <v>4</v>
      </c>
      <c r="I24" s="21">
        <v>5.367</v>
      </c>
      <c r="J24" s="21">
        <v>2.0950000000000002</v>
      </c>
      <c r="K24" s="21">
        <v>2.5030000000000001</v>
      </c>
      <c r="L24" s="16"/>
      <c r="M24" s="6">
        <v>1</v>
      </c>
      <c r="N24" s="16" t="s">
        <v>4</v>
      </c>
      <c r="O24" s="21">
        <v>2.903</v>
      </c>
      <c r="P24" s="21">
        <v>2.4740000000000002</v>
      </c>
      <c r="Q24" s="21">
        <v>2.0510000000000002</v>
      </c>
      <c r="R24" s="16"/>
      <c r="S24" s="17">
        <v>1</v>
      </c>
      <c r="T24" s="16" t="s">
        <v>4</v>
      </c>
      <c r="U24" s="21">
        <v>2.61</v>
      </c>
      <c r="V24" s="21">
        <v>2.238</v>
      </c>
      <c r="W24" s="21">
        <v>2.4980000000000002</v>
      </c>
      <c r="X24" s="7"/>
    </row>
    <row r="25" spans="1:24" x14ac:dyDescent="0.25">
      <c r="A25" s="6">
        <v>2</v>
      </c>
      <c r="B25" s="7" t="s">
        <v>5</v>
      </c>
      <c r="C25" s="21">
        <v>3.6280000000000001</v>
      </c>
      <c r="D25" s="21">
        <v>3.2269999999999999</v>
      </c>
      <c r="E25" s="21">
        <v>10.074</v>
      </c>
      <c r="F25" s="16"/>
      <c r="G25" s="6">
        <v>2</v>
      </c>
      <c r="H25" s="16" t="s">
        <v>5</v>
      </c>
      <c r="I25" s="21">
        <v>4.2619999999999996</v>
      </c>
      <c r="J25" s="21">
        <v>5.3</v>
      </c>
      <c r="K25" s="21">
        <v>4.585</v>
      </c>
      <c r="L25" s="16"/>
      <c r="M25" s="6">
        <v>2</v>
      </c>
      <c r="N25" s="16" t="s">
        <v>5</v>
      </c>
      <c r="O25" s="21">
        <v>4.9139999999999997</v>
      </c>
      <c r="P25" s="21">
        <v>6.4740000000000002</v>
      </c>
      <c r="Q25" s="21">
        <v>4.3239999999999998</v>
      </c>
      <c r="R25" s="16"/>
      <c r="S25" s="17">
        <v>2</v>
      </c>
      <c r="T25" s="16" t="s">
        <v>5</v>
      </c>
      <c r="U25" s="21">
        <v>4.2859999999999996</v>
      </c>
      <c r="V25" s="21">
        <v>3.9609999999999999</v>
      </c>
      <c r="W25" s="21">
        <v>167.35</v>
      </c>
      <c r="X25" s="7"/>
    </row>
    <row r="26" spans="1:24" x14ac:dyDescent="0.25">
      <c r="A26" s="6">
        <v>3</v>
      </c>
      <c r="B26" s="7" t="s">
        <v>7</v>
      </c>
      <c r="C26" s="21">
        <v>6.4089999999999998</v>
      </c>
      <c r="D26" s="21">
        <v>3.6909999999999998</v>
      </c>
      <c r="E26" s="21">
        <v>3.3359999999999999</v>
      </c>
      <c r="F26" s="16"/>
      <c r="G26" s="6">
        <v>3</v>
      </c>
      <c r="H26" s="16" t="s">
        <v>7</v>
      </c>
      <c r="I26" s="21">
        <v>4.75</v>
      </c>
      <c r="J26" s="21">
        <v>18.690999999999999</v>
      </c>
      <c r="K26" s="21">
        <v>8.6300000000000008</v>
      </c>
      <c r="L26" s="16"/>
      <c r="M26" s="6">
        <v>3</v>
      </c>
      <c r="N26" s="16" t="s">
        <v>7</v>
      </c>
      <c r="O26" s="21">
        <v>6.843</v>
      </c>
      <c r="P26" s="21">
        <v>3.8450000000000002</v>
      </c>
      <c r="Q26" s="21">
        <v>6.9009999999999998</v>
      </c>
      <c r="R26" s="16"/>
      <c r="S26" s="17">
        <v>3</v>
      </c>
      <c r="T26" s="16" t="s">
        <v>7</v>
      </c>
      <c r="U26" s="21">
        <v>4.4850000000000003</v>
      </c>
      <c r="V26" s="21">
        <v>6.74</v>
      </c>
      <c r="W26" s="21">
        <v>10.303000000000001</v>
      </c>
      <c r="X26" s="7"/>
    </row>
    <row r="27" spans="1:24" x14ac:dyDescent="0.25">
      <c r="A27" s="6">
        <v>4</v>
      </c>
      <c r="B27" s="7" t="s">
        <v>8</v>
      </c>
      <c r="C27" s="21">
        <v>6.3659999999999997</v>
      </c>
      <c r="D27" s="21">
        <v>3.59</v>
      </c>
      <c r="E27" s="21">
        <v>6.4749999999999996</v>
      </c>
      <c r="F27" s="16"/>
      <c r="G27" s="6">
        <v>4</v>
      </c>
      <c r="H27" s="16" t="s">
        <v>8</v>
      </c>
      <c r="I27" s="21">
        <v>4.7389999999999999</v>
      </c>
      <c r="J27" s="21">
        <v>4.0179999999999998</v>
      </c>
      <c r="K27" s="21">
        <v>4.1369999999999996</v>
      </c>
      <c r="L27" s="16"/>
      <c r="M27" s="6">
        <v>4</v>
      </c>
      <c r="N27" s="16" t="s">
        <v>8</v>
      </c>
      <c r="O27" s="21">
        <v>4.4429999999999996</v>
      </c>
      <c r="P27" s="21">
        <v>6.0869999999999997</v>
      </c>
      <c r="Q27" s="21">
        <v>4.3710000000000004</v>
      </c>
      <c r="R27" s="16"/>
      <c r="S27" s="17">
        <v>4</v>
      </c>
      <c r="T27" s="16" t="s">
        <v>8</v>
      </c>
      <c r="U27" s="21">
        <v>7.101</v>
      </c>
      <c r="V27" s="21">
        <v>4.2359999999999998</v>
      </c>
      <c r="W27" s="21">
        <v>4.1609999999999996</v>
      </c>
      <c r="X27" s="7"/>
    </row>
    <row r="28" spans="1:24" x14ac:dyDescent="0.25">
      <c r="A28" s="6">
        <v>5</v>
      </c>
      <c r="B28" s="7" t="s">
        <v>9</v>
      </c>
      <c r="C28" s="21">
        <v>3.95</v>
      </c>
      <c r="D28" s="21">
        <v>4.2270000000000003</v>
      </c>
      <c r="E28" s="21">
        <v>4.4630000000000001</v>
      </c>
      <c r="F28" s="16"/>
      <c r="G28" s="6">
        <v>5</v>
      </c>
      <c r="H28" s="16" t="s">
        <v>9</v>
      </c>
      <c r="I28" s="21">
        <v>15.552</v>
      </c>
      <c r="J28" s="21">
        <v>19.175999999999998</v>
      </c>
      <c r="K28" s="21">
        <v>4.0709999999999997</v>
      </c>
      <c r="L28" s="16"/>
      <c r="M28" s="6">
        <v>5</v>
      </c>
      <c r="N28" s="16" t="s">
        <v>9</v>
      </c>
      <c r="O28" s="21">
        <v>4.2060000000000004</v>
      </c>
      <c r="P28" s="21">
        <v>3.8149999999999999</v>
      </c>
      <c r="Q28" s="21">
        <v>10.948</v>
      </c>
      <c r="R28" s="16"/>
      <c r="S28" s="17">
        <v>5</v>
      </c>
      <c r="T28" s="16" t="s">
        <v>9</v>
      </c>
      <c r="U28" s="21">
        <v>164.96100000000001</v>
      </c>
      <c r="V28" s="21">
        <v>6.8840000000000003</v>
      </c>
      <c r="W28" s="21">
        <v>6.173</v>
      </c>
      <c r="X28" s="7"/>
    </row>
    <row r="29" spans="1:24" x14ac:dyDescent="0.25">
      <c r="A29" s="6">
        <v>6</v>
      </c>
      <c r="B29" s="7" t="s">
        <v>10</v>
      </c>
      <c r="C29" s="21">
        <v>10.968</v>
      </c>
      <c r="D29" s="21">
        <v>13.829000000000001</v>
      </c>
      <c r="E29" s="21">
        <v>10.106</v>
      </c>
      <c r="F29" s="16"/>
      <c r="G29" s="6">
        <v>6</v>
      </c>
      <c r="H29" s="16" t="s">
        <v>15</v>
      </c>
      <c r="I29" s="21">
        <v>17.975000000000001</v>
      </c>
      <c r="J29" s="21">
        <v>16.044</v>
      </c>
      <c r="K29" s="21">
        <v>18.462</v>
      </c>
      <c r="L29" s="16"/>
      <c r="M29" s="6">
        <v>6</v>
      </c>
      <c r="N29" s="16" t="s">
        <v>15</v>
      </c>
      <c r="O29" s="21">
        <v>25.327999999999999</v>
      </c>
      <c r="P29" s="21">
        <v>16.446000000000002</v>
      </c>
      <c r="Q29" s="21">
        <v>16.649000000000001</v>
      </c>
      <c r="R29" s="16"/>
      <c r="S29" s="17">
        <v>6</v>
      </c>
      <c r="T29" s="16" t="s">
        <v>15</v>
      </c>
      <c r="U29" s="21">
        <v>17.234999999999999</v>
      </c>
      <c r="V29" s="21">
        <v>173.435</v>
      </c>
      <c r="W29" s="21">
        <v>21.829000000000001</v>
      </c>
      <c r="X29" s="7"/>
    </row>
    <row r="30" spans="1:24" x14ac:dyDescent="0.25">
      <c r="A30" s="6">
        <v>7</v>
      </c>
      <c r="B30" s="7" t="s">
        <v>11</v>
      </c>
      <c r="C30" s="21">
        <v>11.914999999999999</v>
      </c>
      <c r="D30" s="21">
        <v>14.927</v>
      </c>
      <c r="E30" s="21">
        <v>11.167999999999999</v>
      </c>
      <c r="F30" s="16"/>
      <c r="G30" s="6">
        <v>7</v>
      </c>
      <c r="H30" s="16" t="s">
        <v>16</v>
      </c>
      <c r="I30" s="21">
        <v>128.786</v>
      </c>
      <c r="J30" s="21">
        <v>129.68100000000001</v>
      </c>
      <c r="K30" s="21">
        <v>297.279</v>
      </c>
      <c r="L30" s="16"/>
      <c r="M30" s="6">
        <v>7</v>
      </c>
      <c r="N30" s="16" t="s">
        <v>12</v>
      </c>
      <c r="O30" s="21" t="s">
        <v>12</v>
      </c>
      <c r="P30" s="22" t="s">
        <v>12</v>
      </c>
      <c r="Q30" s="16"/>
      <c r="R30" s="16"/>
      <c r="S30" s="17">
        <v>7</v>
      </c>
      <c r="T30" s="16" t="s">
        <v>117</v>
      </c>
      <c r="U30" s="21">
        <v>205.13200000000001</v>
      </c>
      <c r="V30" s="21">
        <v>191.422</v>
      </c>
      <c r="W30" s="21">
        <v>197.85300000000001</v>
      </c>
      <c r="X30" s="7"/>
    </row>
    <row r="31" spans="1:24" x14ac:dyDescent="0.25">
      <c r="A31" s="6">
        <v>8</v>
      </c>
      <c r="B31" s="7" t="s">
        <v>12</v>
      </c>
      <c r="C31" s="21" t="s">
        <v>12</v>
      </c>
      <c r="D31" s="21" t="s">
        <v>12</v>
      </c>
      <c r="E31" s="16"/>
      <c r="F31" s="16"/>
      <c r="G31" s="6">
        <v>8</v>
      </c>
      <c r="H31" s="16" t="s">
        <v>17</v>
      </c>
      <c r="I31" s="21">
        <v>203.43299999999999</v>
      </c>
      <c r="J31" s="21">
        <v>717.36699999999996</v>
      </c>
      <c r="K31" s="21">
        <v>129.79300000000001</v>
      </c>
      <c r="L31" s="16"/>
      <c r="M31" s="6">
        <v>8</v>
      </c>
      <c r="N31" s="16" t="s">
        <v>137</v>
      </c>
      <c r="O31" s="21">
        <v>193.10400000000001</v>
      </c>
      <c r="P31" s="21">
        <v>192.976</v>
      </c>
      <c r="Q31" s="21">
        <v>341.61900000000003</v>
      </c>
      <c r="R31" s="16"/>
      <c r="S31" s="17">
        <v>8</v>
      </c>
      <c r="T31" s="16" t="s">
        <v>23</v>
      </c>
      <c r="U31" s="21">
        <v>412.99299999999999</v>
      </c>
      <c r="V31" s="21">
        <v>413.017</v>
      </c>
      <c r="W31" s="21">
        <v>424.56599999999997</v>
      </c>
      <c r="X31" s="7"/>
    </row>
    <row r="32" spans="1:24" x14ac:dyDescent="0.25">
      <c r="A32" s="6">
        <v>9</v>
      </c>
      <c r="B32" s="7" t="s">
        <v>12</v>
      </c>
      <c r="C32" s="21" t="s">
        <v>12</v>
      </c>
      <c r="D32" s="21" t="s">
        <v>12</v>
      </c>
      <c r="E32" s="16"/>
      <c r="F32" s="16"/>
      <c r="G32" s="6">
        <v>9</v>
      </c>
      <c r="H32" s="16" t="s">
        <v>12</v>
      </c>
      <c r="I32" s="21" t="s">
        <v>12</v>
      </c>
      <c r="J32" s="21" t="s">
        <v>12</v>
      </c>
      <c r="K32" s="16"/>
      <c r="L32" s="16"/>
      <c r="M32" s="6">
        <v>9</v>
      </c>
      <c r="N32" s="16" t="s">
        <v>19</v>
      </c>
      <c r="O32" s="21">
        <v>207.309</v>
      </c>
      <c r="P32" s="21">
        <v>219.499</v>
      </c>
      <c r="Q32" s="21">
        <v>205.126</v>
      </c>
      <c r="R32" s="16"/>
      <c r="S32" s="17">
        <v>9</v>
      </c>
      <c r="T32" s="16" t="s">
        <v>24</v>
      </c>
      <c r="U32" s="21">
        <v>399.76900000000001</v>
      </c>
      <c r="V32" s="21">
        <v>417.83100000000002</v>
      </c>
      <c r="W32" s="21">
        <v>898.78399999999999</v>
      </c>
      <c r="X32" s="7"/>
    </row>
    <row r="33" spans="1:24" x14ac:dyDescent="0.25">
      <c r="A33" s="23" t="s">
        <v>13</v>
      </c>
      <c r="B33" s="7" t="s">
        <v>12</v>
      </c>
      <c r="C33" s="21" t="s">
        <v>12</v>
      </c>
      <c r="D33" s="21" t="s">
        <v>12</v>
      </c>
      <c r="E33" s="16"/>
      <c r="F33" s="16"/>
      <c r="G33" s="6">
        <v>10</v>
      </c>
      <c r="H33" s="16" t="s">
        <v>12</v>
      </c>
      <c r="I33" s="21" t="s">
        <v>12</v>
      </c>
      <c r="J33" s="21" t="s">
        <v>12</v>
      </c>
      <c r="K33" s="16"/>
      <c r="L33" s="16"/>
      <c r="M33" s="6">
        <v>10</v>
      </c>
      <c r="N33" s="16" t="s">
        <v>20</v>
      </c>
      <c r="O33" s="21">
        <v>206.64</v>
      </c>
      <c r="P33" s="21">
        <v>222.143</v>
      </c>
      <c r="Q33" s="21">
        <v>399.55900000000003</v>
      </c>
      <c r="R33" s="16"/>
      <c r="S33" s="23">
        <v>10</v>
      </c>
      <c r="T33" s="16" t="s">
        <v>25</v>
      </c>
      <c r="U33" s="21">
        <v>386.78699999999998</v>
      </c>
      <c r="V33" s="21">
        <v>458.50099999999998</v>
      </c>
      <c r="W33" s="21">
        <v>898.78399999999999</v>
      </c>
      <c r="X33" s="7"/>
    </row>
    <row r="34" spans="1:24" s="30" customFormat="1" x14ac:dyDescent="0.25">
      <c r="A34" s="34" t="s">
        <v>138</v>
      </c>
      <c r="B34" s="34"/>
      <c r="C34" s="24">
        <f>AVERAGE(C24:C33)</f>
        <v>6.4698571428571423</v>
      </c>
      <c r="D34" s="29">
        <f>AVERAGE(D24,D25:D30)</f>
        <v>6.5237142857142851</v>
      </c>
      <c r="E34" s="24">
        <f>AVERAGE(E24,E25:E30)</f>
        <v>6.7295714285714281</v>
      </c>
      <c r="F34" s="24">
        <f>AVERAGE(C34:E34)</f>
        <v>6.5743809523809524</v>
      </c>
      <c r="G34" s="26"/>
      <c r="H34" s="24"/>
      <c r="I34" s="24">
        <f>AVERAGE(I24:I33)</f>
        <v>48.108000000000004</v>
      </c>
      <c r="J34" s="24">
        <f t="shared" ref="J34" si="9">AVERAGE(J24:J33)</f>
        <v>114.04649999999999</v>
      </c>
      <c r="K34" s="24">
        <f t="shared" ref="K34" si="10">AVERAGE(K24:K33)</f>
        <v>58.682500000000005</v>
      </c>
      <c r="L34" s="24">
        <f>AVERAGE(I34:K34)</f>
        <v>73.612333333333325</v>
      </c>
      <c r="M34" s="26"/>
      <c r="N34" s="24"/>
      <c r="O34" s="24">
        <f>AVERAGE(O24:O33)</f>
        <v>72.854444444444454</v>
      </c>
      <c r="P34" s="24">
        <f t="shared" ref="P34" si="11">AVERAGE(P24:P33)</f>
        <v>74.862111111111119</v>
      </c>
      <c r="Q34" s="24">
        <f t="shared" ref="Q34" si="12">AVERAGE(Q24:Q33)</f>
        <v>110.172</v>
      </c>
      <c r="R34" s="24">
        <f>AVERAGE(O34:Q34)</f>
        <v>85.962851851851852</v>
      </c>
      <c r="S34" s="26"/>
      <c r="T34" s="24"/>
      <c r="U34" s="24">
        <f>AVERAGE(U24:U33)</f>
        <v>160.53590000000003</v>
      </c>
      <c r="V34" s="24">
        <f t="shared" ref="V34" si="13">AVERAGE(V24:V33)</f>
        <v>167.82650000000001</v>
      </c>
      <c r="W34" s="24">
        <f t="shared" ref="W34" si="14">AVERAGE(W24:W33)</f>
        <v>263.23009999999999</v>
      </c>
      <c r="X34" s="24">
        <f>AVERAGE(U34:W34)</f>
        <v>197.19749999999999</v>
      </c>
    </row>
    <row r="36" spans="1:24" s="28" customFormat="1" x14ac:dyDescent="0.25">
      <c r="A36" s="35" t="s">
        <v>139</v>
      </c>
      <c r="B36" s="35"/>
      <c r="C36" s="31">
        <f>AVERAGE(C12,C23,C34)</f>
        <v>7.0529047619047622</v>
      </c>
      <c r="D36" s="31">
        <f t="shared" ref="D36:F36" si="15">AVERAGE(D12,D23,D34)</f>
        <v>7.0286666666666662</v>
      </c>
      <c r="E36" s="31">
        <f t="shared" si="15"/>
        <v>6.6014285714285714</v>
      </c>
      <c r="F36" s="31">
        <f t="shared" si="15"/>
        <v>6.894333333333333</v>
      </c>
      <c r="G36" s="32"/>
      <c r="H36" s="33"/>
      <c r="I36" s="31">
        <f>AVERAGE(I12,I23,I34)</f>
        <v>63.071124999999995</v>
      </c>
      <c r="J36" s="31">
        <f t="shared" ref="J36:L36" si="16">AVERAGE(J12,J23,J34)</f>
        <v>85.752166666666653</v>
      </c>
      <c r="K36" s="31">
        <f t="shared" si="16"/>
        <v>74.032458333333338</v>
      </c>
      <c r="L36" s="31">
        <f t="shared" si="16"/>
        <v>74.285250000000005</v>
      </c>
      <c r="M36" s="32"/>
      <c r="N36" s="33"/>
      <c r="O36" s="31">
        <f>AVERAGE(O12,O23,O34)</f>
        <v>116.50744814814816</v>
      </c>
      <c r="P36" s="31">
        <f t="shared" ref="P36:R36" si="17">AVERAGE(P12,P23,P34)</f>
        <v>163.65940740740743</v>
      </c>
      <c r="Q36" s="31">
        <f t="shared" si="17"/>
        <v>140.71896296296293</v>
      </c>
      <c r="R36" s="31">
        <f t="shared" si="17"/>
        <v>140.29527283950617</v>
      </c>
      <c r="S36" s="33"/>
      <c r="T36" s="33"/>
      <c r="U36" s="31">
        <f>AVERAGE(U12,U23,U34)</f>
        <v>179.06478148148145</v>
      </c>
      <c r="V36" s="31">
        <f t="shared" ref="V36:X36" si="18">AVERAGE(V12,V23,V34)</f>
        <v>173.41946296296297</v>
      </c>
      <c r="W36" s="31">
        <f t="shared" si="18"/>
        <v>203.79946851851852</v>
      </c>
      <c r="X36" s="31">
        <f t="shared" si="18"/>
        <v>185.42790432098764</v>
      </c>
    </row>
    <row r="38" spans="1:24" x14ac:dyDescent="0.25">
      <c r="A38" s="9"/>
      <c r="B38" t="s">
        <v>134</v>
      </c>
      <c r="C38" t="s">
        <v>140</v>
      </c>
      <c r="E38" s="28" t="s">
        <v>143</v>
      </c>
    </row>
    <row r="39" spans="1:24" x14ac:dyDescent="0.25">
      <c r="A39" s="5"/>
      <c r="B39" t="s">
        <v>135</v>
      </c>
      <c r="C39" t="s">
        <v>141</v>
      </c>
      <c r="E39" s="28" t="s">
        <v>144</v>
      </c>
    </row>
    <row r="40" spans="1:24" x14ac:dyDescent="0.25">
      <c r="A40" s="7"/>
      <c r="B40" t="s">
        <v>136</v>
      </c>
      <c r="C40" t="s">
        <v>142</v>
      </c>
    </row>
  </sheetData>
  <mergeCells count="8">
    <mergeCell ref="S1:X1"/>
    <mergeCell ref="A12:B12"/>
    <mergeCell ref="A23:B23"/>
    <mergeCell ref="A34:B34"/>
    <mergeCell ref="A36:B36"/>
    <mergeCell ref="A1:E1"/>
    <mergeCell ref="G1:L1"/>
    <mergeCell ref="M1:R1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D577-92BF-4D3F-BE68-EB9882E7C4DF}">
  <dimension ref="A1:X11"/>
  <sheetViews>
    <sheetView workbookViewId="0">
      <selection activeCell="I19" sqref="I19"/>
    </sheetView>
  </sheetViews>
  <sheetFormatPr defaultRowHeight="15" x14ac:dyDescent="0.25"/>
  <sheetData>
    <row r="1" spans="1:24" x14ac:dyDescent="0.25">
      <c r="C1" t="s">
        <v>2</v>
      </c>
      <c r="D1" s="2"/>
      <c r="G1" t="s">
        <v>0</v>
      </c>
      <c r="H1" t="s">
        <v>1</v>
      </c>
      <c r="I1" t="s">
        <v>14</v>
      </c>
      <c r="N1" t="s">
        <v>1</v>
      </c>
      <c r="O1" t="s">
        <v>18</v>
      </c>
      <c r="T1" t="s">
        <v>1</v>
      </c>
      <c r="U1" t="s">
        <v>21</v>
      </c>
    </row>
    <row r="2" spans="1:24" x14ac:dyDescent="0.25">
      <c r="A2" t="s">
        <v>3</v>
      </c>
      <c r="B2">
        <v>1</v>
      </c>
      <c r="C2" t="s">
        <v>4</v>
      </c>
      <c r="D2" t="s">
        <v>28</v>
      </c>
      <c r="E2" t="s">
        <v>29</v>
      </c>
      <c r="F2" t="s">
        <v>30</v>
      </c>
      <c r="G2" t="s">
        <v>3</v>
      </c>
      <c r="H2">
        <v>1</v>
      </c>
      <c r="I2" t="s">
        <v>4</v>
      </c>
      <c r="J2" t="s">
        <v>49</v>
      </c>
      <c r="K2" t="s">
        <v>50</v>
      </c>
      <c r="L2" t="s">
        <v>51</v>
      </c>
      <c r="M2" t="s">
        <v>3</v>
      </c>
      <c r="N2">
        <v>1</v>
      </c>
      <c r="O2" t="s">
        <v>4</v>
      </c>
      <c r="P2" t="s">
        <v>73</v>
      </c>
      <c r="Q2" t="s">
        <v>74</v>
      </c>
      <c r="R2" t="s">
        <v>75</v>
      </c>
      <c r="S2" t="s">
        <v>3</v>
      </c>
      <c r="T2">
        <v>1</v>
      </c>
      <c r="U2" t="s">
        <v>4</v>
      </c>
      <c r="V2" t="s">
        <v>100</v>
      </c>
      <c r="W2" t="s">
        <v>101</v>
      </c>
      <c r="X2" t="s">
        <v>102</v>
      </c>
    </row>
    <row r="3" spans="1:24" x14ac:dyDescent="0.25">
      <c r="A3" t="s">
        <v>3</v>
      </c>
      <c r="B3">
        <v>2</v>
      </c>
      <c r="C3" t="s">
        <v>5</v>
      </c>
      <c r="D3" t="s">
        <v>31</v>
      </c>
      <c r="E3" t="s">
        <v>32</v>
      </c>
      <c r="F3" t="s">
        <v>33</v>
      </c>
      <c r="G3" t="s">
        <v>3</v>
      </c>
      <c r="H3">
        <v>2</v>
      </c>
      <c r="I3" t="s">
        <v>5</v>
      </c>
      <c r="J3" t="s">
        <v>52</v>
      </c>
      <c r="K3" t="s">
        <v>53</v>
      </c>
      <c r="L3" t="s">
        <v>54</v>
      </c>
      <c r="M3" t="s">
        <v>3</v>
      </c>
      <c r="N3">
        <v>2</v>
      </c>
      <c r="O3" t="s">
        <v>5</v>
      </c>
      <c r="P3" t="s">
        <v>76</v>
      </c>
      <c r="Q3" t="s">
        <v>77</v>
      </c>
      <c r="R3" t="s">
        <v>78</v>
      </c>
      <c r="S3" t="s">
        <v>3</v>
      </c>
      <c r="T3">
        <v>2</v>
      </c>
      <c r="U3" t="s">
        <v>5</v>
      </c>
      <c r="V3" t="s">
        <v>103</v>
      </c>
      <c r="W3" t="s">
        <v>104</v>
      </c>
      <c r="X3" t="s">
        <v>105</v>
      </c>
    </row>
    <row r="4" spans="1:24" x14ac:dyDescent="0.25">
      <c r="A4" t="s">
        <v>3</v>
      </c>
      <c r="B4">
        <v>3</v>
      </c>
      <c r="C4" t="s">
        <v>7</v>
      </c>
      <c r="D4" t="s">
        <v>34</v>
      </c>
      <c r="E4" t="s">
        <v>35</v>
      </c>
      <c r="F4" t="s">
        <v>36</v>
      </c>
      <c r="G4" t="s">
        <v>3</v>
      </c>
      <c r="H4">
        <v>3</v>
      </c>
      <c r="I4" t="s">
        <v>7</v>
      </c>
      <c r="J4" t="s">
        <v>55</v>
      </c>
      <c r="K4" t="s">
        <v>56</v>
      </c>
      <c r="L4" t="s">
        <v>57</v>
      </c>
      <c r="M4" t="s">
        <v>3</v>
      </c>
      <c r="N4">
        <v>3</v>
      </c>
      <c r="O4" t="s">
        <v>7</v>
      </c>
      <c r="P4" t="s">
        <v>79</v>
      </c>
      <c r="Q4" t="s">
        <v>80</v>
      </c>
      <c r="R4" t="s">
        <v>81</v>
      </c>
      <c r="S4" t="s">
        <v>3</v>
      </c>
      <c r="T4">
        <v>3</v>
      </c>
      <c r="U4" t="s">
        <v>7</v>
      </c>
      <c r="V4" t="s">
        <v>106</v>
      </c>
      <c r="W4" t="s">
        <v>107</v>
      </c>
      <c r="X4" t="s">
        <v>108</v>
      </c>
    </row>
    <row r="5" spans="1:24" x14ac:dyDescent="0.25">
      <c r="A5" t="s">
        <v>3</v>
      </c>
      <c r="B5">
        <v>4</v>
      </c>
      <c r="C5" t="s">
        <v>8</v>
      </c>
      <c r="D5" t="s">
        <v>37</v>
      </c>
      <c r="E5" t="s">
        <v>38</v>
      </c>
      <c r="F5" t="s">
        <v>39</v>
      </c>
      <c r="G5" t="s">
        <v>3</v>
      </c>
      <c r="H5">
        <v>4</v>
      </c>
      <c r="I5" t="s">
        <v>8</v>
      </c>
      <c r="J5" t="s">
        <v>58</v>
      </c>
      <c r="K5" t="s">
        <v>59</v>
      </c>
      <c r="L5" t="s">
        <v>60</v>
      </c>
      <c r="M5" t="s">
        <v>3</v>
      </c>
      <c r="N5">
        <v>4</v>
      </c>
      <c r="O5" t="s">
        <v>8</v>
      </c>
      <c r="P5" t="s">
        <v>82</v>
      </c>
      <c r="Q5" t="s">
        <v>83</v>
      </c>
      <c r="R5" t="s">
        <v>84</v>
      </c>
      <c r="S5" t="s">
        <v>3</v>
      </c>
      <c r="T5">
        <v>4</v>
      </c>
      <c r="U5" t="s">
        <v>8</v>
      </c>
      <c r="V5" t="s">
        <v>109</v>
      </c>
      <c r="W5" t="s">
        <v>22</v>
      </c>
      <c r="X5" t="s">
        <v>110</v>
      </c>
    </row>
    <row r="6" spans="1:24" x14ac:dyDescent="0.25">
      <c r="A6" t="s">
        <v>3</v>
      </c>
      <c r="B6">
        <v>5</v>
      </c>
      <c r="C6" t="s">
        <v>9</v>
      </c>
      <c r="D6" t="s">
        <v>40</v>
      </c>
      <c r="E6" t="s">
        <v>41</v>
      </c>
      <c r="F6" t="s">
        <v>42</v>
      </c>
      <c r="G6" t="s">
        <v>3</v>
      </c>
      <c r="H6">
        <v>5</v>
      </c>
      <c r="I6" t="s">
        <v>9</v>
      </c>
      <c r="J6" t="s">
        <v>61</v>
      </c>
      <c r="K6" t="s">
        <v>62</v>
      </c>
      <c r="L6" t="s">
        <v>63</v>
      </c>
      <c r="M6" t="s">
        <v>3</v>
      </c>
      <c r="N6">
        <v>5</v>
      </c>
      <c r="O6" t="s">
        <v>9</v>
      </c>
      <c r="P6" t="s">
        <v>85</v>
      </c>
      <c r="Q6" t="s">
        <v>86</v>
      </c>
      <c r="R6" t="s">
        <v>87</v>
      </c>
      <c r="S6" t="s">
        <v>3</v>
      </c>
      <c r="T6">
        <v>5</v>
      </c>
      <c r="U6" t="s">
        <v>9</v>
      </c>
      <c r="V6" t="s">
        <v>111</v>
      </c>
      <c r="W6" t="s">
        <v>112</v>
      </c>
      <c r="X6" t="s">
        <v>113</v>
      </c>
    </row>
    <row r="7" spans="1:24" x14ac:dyDescent="0.25">
      <c r="A7" t="s">
        <v>3</v>
      </c>
      <c r="B7">
        <v>6</v>
      </c>
      <c r="C7" t="s">
        <v>10</v>
      </c>
      <c r="D7" t="s">
        <v>43</v>
      </c>
      <c r="E7" t="s">
        <v>44</v>
      </c>
      <c r="F7" t="s">
        <v>45</v>
      </c>
      <c r="G7" t="s">
        <v>3</v>
      </c>
      <c r="H7">
        <v>6</v>
      </c>
      <c r="I7" t="s">
        <v>15</v>
      </c>
      <c r="J7" t="s">
        <v>64</v>
      </c>
      <c r="K7" t="s">
        <v>65</v>
      </c>
      <c r="L7" t="s">
        <v>66</v>
      </c>
      <c r="M7" t="s">
        <v>3</v>
      </c>
      <c r="N7">
        <v>6</v>
      </c>
      <c r="O7" t="s">
        <v>15</v>
      </c>
      <c r="P7" t="s">
        <v>88</v>
      </c>
      <c r="Q7" t="s">
        <v>89</v>
      </c>
      <c r="R7" t="s">
        <v>90</v>
      </c>
      <c r="S7" t="s">
        <v>3</v>
      </c>
      <c r="T7">
        <v>6</v>
      </c>
      <c r="U7" t="s">
        <v>15</v>
      </c>
      <c r="V7" t="s">
        <v>114</v>
      </c>
      <c r="W7" t="s">
        <v>115</v>
      </c>
      <c r="X7" t="s">
        <v>116</v>
      </c>
    </row>
    <row r="8" spans="1:24" x14ac:dyDescent="0.25">
      <c r="A8" t="s">
        <v>3</v>
      </c>
      <c r="B8">
        <v>7</v>
      </c>
      <c r="C8" t="s">
        <v>11</v>
      </c>
      <c r="D8" t="s">
        <v>46</v>
      </c>
      <c r="E8" t="s">
        <v>47</v>
      </c>
      <c r="F8" t="s">
        <v>48</v>
      </c>
      <c r="G8" t="s">
        <v>3</v>
      </c>
      <c r="H8">
        <v>7</v>
      </c>
      <c r="I8" t="s">
        <v>16</v>
      </c>
      <c r="J8" t="s">
        <v>67</v>
      </c>
      <c r="K8" t="s">
        <v>68</v>
      </c>
      <c r="L8" t="s">
        <v>69</v>
      </c>
      <c r="M8" t="s">
        <v>3</v>
      </c>
      <c r="N8">
        <v>7</v>
      </c>
      <c r="O8" t="s">
        <v>12</v>
      </c>
      <c r="P8" t="s">
        <v>6</v>
      </c>
      <c r="Q8" t="s">
        <v>6</v>
      </c>
      <c r="S8" t="s">
        <v>3</v>
      </c>
      <c r="T8">
        <v>7</v>
      </c>
      <c r="U8" t="s">
        <v>117</v>
      </c>
      <c r="V8" t="s">
        <v>118</v>
      </c>
      <c r="W8" t="s">
        <v>119</v>
      </c>
      <c r="X8" t="s">
        <v>120</v>
      </c>
    </row>
    <row r="9" spans="1:24" x14ac:dyDescent="0.25">
      <c r="A9" t="s">
        <v>3</v>
      </c>
      <c r="B9">
        <v>8</v>
      </c>
      <c r="C9" t="s">
        <v>12</v>
      </c>
      <c r="D9" t="s">
        <v>6</v>
      </c>
      <c r="E9" t="s">
        <v>6</v>
      </c>
      <c r="G9" t="s">
        <v>3</v>
      </c>
      <c r="H9">
        <v>8</v>
      </c>
      <c r="I9" t="s">
        <v>17</v>
      </c>
      <c r="J9" t="s">
        <v>70</v>
      </c>
      <c r="K9" t="s">
        <v>71</v>
      </c>
      <c r="L9" t="s">
        <v>72</v>
      </c>
      <c r="M9" t="s">
        <v>3</v>
      </c>
      <c r="N9">
        <v>8</v>
      </c>
      <c r="O9" s="1">
        <v>212187216238</v>
      </c>
      <c r="P9" t="s">
        <v>91</v>
      </c>
      <c r="Q9" t="s">
        <v>92</v>
      </c>
      <c r="R9" t="s">
        <v>93</v>
      </c>
      <c r="S9" t="s">
        <v>3</v>
      </c>
      <c r="T9">
        <v>8</v>
      </c>
      <c r="U9" t="s">
        <v>23</v>
      </c>
      <c r="V9" t="s">
        <v>121</v>
      </c>
      <c r="W9" t="s">
        <v>122</v>
      </c>
      <c r="X9" t="s">
        <v>123</v>
      </c>
    </row>
    <row r="10" spans="1:24" x14ac:dyDescent="0.25">
      <c r="A10" t="s">
        <v>3</v>
      </c>
      <c r="B10">
        <v>9</v>
      </c>
      <c r="C10" t="s">
        <v>12</v>
      </c>
      <c r="D10" t="s">
        <v>6</v>
      </c>
      <c r="E10" t="s">
        <v>6</v>
      </c>
      <c r="G10" t="s">
        <v>3</v>
      </c>
      <c r="H10">
        <v>9</v>
      </c>
      <c r="I10" t="s">
        <v>12</v>
      </c>
      <c r="J10" t="s">
        <v>6</v>
      </c>
      <c r="K10" t="s">
        <v>6</v>
      </c>
      <c r="M10" t="s">
        <v>3</v>
      </c>
      <c r="N10">
        <v>9</v>
      </c>
      <c r="O10" t="s">
        <v>19</v>
      </c>
      <c r="P10" t="s">
        <v>94</v>
      </c>
      <c r="Q10" t="s">
        <v>95</v>
      </c>
      <c r="R10" t="s">
        <v>96</v>
      </c>
      <c r="S10" t="s">
        <v>3</v>
      </c>
      <c r="T10">
        <v>9</v>
      </c>
      <c r="U10" t="s">
        <v>24</v>
      </c>
      <c r="V10" t="s">
        <v>124</v>
      </c>
      <c r="W10" t="s">
        <v>125</v>
      </c>
      <c r="X10" t="s">
        <v>126</v>
      </c>
    </row>
    <row r="11" spans="1:24" x14ac:dyDescent="0.25">
      <c r="B11" t="s">
        <v>13</v>
      </c>
      <c r="C11" t="s">
        <v>12</v>
      </c>
      <c r="D11" t="s">
        <v>6</v>
      </c>
      <c r="E11" t="s">
        <v>6</v>
      </c>
      <c r="H11" t="s">
        <v>13</v>
      </c>
      <c r="I11" t="s">
        <v>12</v>
      </c>
      <c r="J11" t="s">
        <v>6</v>
      </c>
      <c r="K11" t="s">
        <v>6</v>
      </c>
      <c r="N11" t="s">
        <v>13</v>
      </c>
      <c r="O11" t="s">
        <v>20</v>
      </c>
      <c r="P11" t="s">
        <v>97</v>
      </c>
      <c r="Q11" t="s">
        <v>98</v>
      </c>
      <c r="R11" t="s">
        <v>99</v>
      </c>
      <c r="T11" t="s">
        <v>13</v>
      </c>
      <c r="U11" t="s">
        <v>25</v>
      </c>
      <c r="V11" t="s">
        <v>127</v>
      </c>
      <c r="W11" t="s">
        <v>128</v>
      </c>
      <c r="X11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Period 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Gabriel de Oliveira Andrade</dc:creator>
  <cp:lastModifiedBy>Gabriel de Oliveira Andrade</cp:lastModifiedBy>
  <dcterms:created xsi:type="dcterms:W3CDTF">2023-06-26T23:07:45Z</dcterms:created>
  <dcterms:modified xsi:type="dcterms:W3CDTF">2023-06-27T03:52:05Z</dcterms:modified>
</cp:coreProperties>
</file>