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2" r:id="rId1"/>
    <sheet name="Задание 2" sheetId="3" r:id="rId2"/>
    <sheet name="Задание 3" sheetId="4" r:id="rId3"/>
    <sheet name="Задание 4" sheetId="5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D12" i="5" l="1"/>
  <c r="A12" i="5"/>
  <c r="B3" i="5"/>
  <c r="B7" i="5" s="1"/>
  <c r="H8" i="4"/>
  <c r="G8" i="4"/>
  <c r="F8" i="4"/>
  <c r="E8" i="4"/>
  <c r="D8" i="4"/>
  <c r="C8" i="4"/>
  <c r="B8" i="4"/>
  <c r="H7" i="4"/>
  <c r="G7" i="4"/>
  <c r="F7" i="4"/>
  <c r="E7" i="4"/>
  <c r="D7" i="4"/>
  <c r="C7" i="4"/>
  <c r="B7" i="4"/>
  <c r="J2" i="4"/>
  <c r="J1" i="4"/>
  <c r="F3" i="4" s="1"/>
  <c r="F2" i="4" s="1"/>
  <c r="C8" i="3" a="1"/>
  <c r="E11" i="3" s="1"/>
  <c r="C11" i="2" a="1"/>
  <c r="E14" i="2" s="1"/>
  <c r="B6" i="5" l="1"/>
  <c r="A7" i="5"/>
  <c r="A6" i="5"/>
  <c r="D8" i="3"/>
  <c r="F8" i="3"/>
  <c r="D9" i="3"/>
  <c r="F9" i="3"/>
  <c r="D10" i="3"/>
  <c r="F10" i="3"/>
  <c r="D11" i="3"/>
  <c r="F11" i="3"/>
  <c r="C8" i="3"/>
  <c r="E8" i="3"/>
  <c r="C9" i="3"/>
  <c r="E9" i="3"/>
  <c r="C10" i="3"/>
  <c r="E10" i="3"/>
  <c r="C11" i="3"/>
  <c r="D11" i="2"/>
  <c r="F11" i="2"/>
  <c r="D12" i="2"/>
  <c r="F12" i="2"/>
  <c r="D13" i="2"/>
  <c r="F13" i="2"/>
  <c r="D14" i="2"/>
  <c r="F14" i="2"/>
  <c r="C11" i="2"/>
  <c r="E11" i="2"/>
  <c r="C12" i="2"/>
  <c r="E12" i="2"/>
  <c r="C13" i="2"/>
  <c r="E13" i="2"/>
  <c r="C14" i="2"/>
  <c r="B12" i="5" l="1"/>
  <c r="J6" i="5" a="1"/>
  <c r="C12" i="5"/>
  <c r="I13" i="3" a="1"/>
  <c r="C13" i="3" a="1"/>
  <c r="F13" i="3" a="1"/>
  <c r="I11" i="2" a="1"/>
  <c r="K7" i="5" l="1"/>
  <c r="K6" i="5"/>
  <c r="J7" i="5"/>
  <c r="J6" i="5"/>
  <c r="F15" i="3"/>
  <c r="F13" i="3"/>
  <c r="F16" i="3"/>
  <c r="F14" i="3"/>
  <c r="I16" i="3"/>
  <c r="I14" i="3"/>
  <c r="I15" i="3"/>
  <c r="I13" i="3"/>
  <c r="C16" i="3"/>
  <c r="C14" i="3"/>
  <c r="C15" i="3"/>
  <c r="C13" i="3"/>
  <c r="I14" i="2"/>
  <c r="I12" i="2"/>
  <c r="I13" i="2"/>
  <c r="I11" i="2"/>
  <c r="D11" i="5" l="1"/>
  <c r="B11" i="5"/>
  <c r="C11" i="5"/>
  <c r="A11" i="5"/>
  <c r="C26" i="3"/>
  <c r="C24" i="3"/>
  <c r="C25" i="3"/>
  <c r="C23" i="3"/>
  <c r="I26" i="3"/>
  <c r="I24" i="3"/>
  <c r="I25" i="3"/>
  <c r="I23" i="3"/>
  <c r="F25" i="3"/>
  <c r="F23" i="3"/>
  <c r="F26" i="3"/>
  <c r="F24" i="3"/>
  <c r="K4" i="2"/>
  <c r="K2" i="2"/>
  <c r="K3" i="2"/>
  <c r="K1" i="2"/>
</calcChain>
</file>

<file path=xl/sharedStrings.xml><?xml version="1.0" encoding="utf-8"?>
<sst xmlns="http://schemas.openxmlformats.org/spreadsheetml/2006/main" count="29" uniqueCount="19">
  <si>
    <t>A=</t>
  </si>
  <si>
    <t>B=</t>
  </si>
  <si>
    <t>x=</t>
  </si>
  <si>
    <t>Проверка:</t>
  </si>
  <si>
    <t>Матрица А</t>
  </si>
  <si>
    <t>Вектор правой части</t>
  </si>
  <si>
    <t>Т. Пересечения</t>
  </si>
  <si>
    <t>x'=</t>
  </si>
  <si>
    <t>y'=</t>
  </si>
  <si>
    <t>x</t>
  </si>
  <si>
    <t>5x-5</t>
  </si>
  <si>
    <t>(47-x)/9</t>
  </si>
  <si>
    <t>Т.Пересечения</t>
  </si>
  <si>
    <r>
      <t>Поворот треугольника на 45</t>
    </r>
    <r>
      <rPr>
        <b/>
        <sz val="11"/>
        <color theme="1"/>
        <rFont val="Mathcad UniMath"/>
        <family val="3"/>
      </rPr>
      <t>°</t>
    </r>
  </si>
  <si>
    <r>
      <t xml:space="preserve">Угол в </t>
    </r>
    <r>
      <rPr>
        <b/>
        <sz val="11"/>
        <color theme="1"/>
        <rFont val="Mathcad UniMath"/>
        <family val="3"/>
      </rPr>
      <t>°</t>
    </r>
  </si>
  <si>
    <t>Угол в рад</t>
  </si>
  <si>
    <t>Матрица преобразования</t>
  </si>
  <si>
    <t>Координаты вершин Т1, Т2, Т3 после поворота</t>
  </si>
  <si>
    <t>Координаты вершин Т1, Т2, Т3 до поворота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</si>
</sst>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Mathcad UniMath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Определение</a:t>
            </a:r>
            <a:r>
              <a:rPr lang="ru-RU" baseline="0"/>
              <a:t> точки пересечения</a:t>
            </a:r>
            <a:endParaRPr lang="ru-RU"/>
          </a:p>
        </c:rich>
      </c:tx>
      <c:layout>
        <c:manualLayout>
          <c:xMode val="edge"/>
          <c:yMode val="edge"/>
          <c:x val="0.3452259950156073"/>
          <c:y val="2.7171271927277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'[1]Задание 3'!$A$7</c:f>
              <c:strCache>
                <c:ptCount val="1"/>
                <c:pt idx="0">
                  <c:v>5x-5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'[1]Задание 3'!$B$6:$H$6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cat>
          <c:val>
            <c:numRef>
              <c:f>'[1]Задание 3'!$B$7:$H$7</c:f>
              <c:numCache>
                <c:formatCode>General</c:formatCode>
                <c:ptCount val="7"/>
                <c:pt idx="0">
                  <c:v>-5</c:v>
                </c:pt>
                <c:pt idx="1">
                  <c:v>-2.5</c:v>
                </c:pt>
                <c:pt idx="2">
                  <c:v>0</c:v>
                </c:pt>
                <c:pt idx="3">
                  <c:v>2.5</c:v>
                </c:pt>
                <c:pt idx="4">
                  <c:v>5</c:v>
                </c:pt>
                <c:pt idx="5">
                  <c:v>7.5</c:v>
                </c:pt>
                <c:pt idx="6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07-4FCB-8793-19DC7B37B953}"/>
            </c:ext>
          </c:extLst>
        </c:ser>
        <c:ser>
          <c:idx val="2"/>
          <c:order val="2"/>
          <c:tx>
            <c:strRef>
              <c:f>'[1]Задание 3'!$A$8</c:f>
              <c:strCache>
                <c:ptCount val="1"/>
                <c:pt idx="0">
                  <c:v>(47-x)/9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'[1]Задание 3'!$B$6:$H$6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cat>
          <c:val>
            <c:numRef>
              <c:f>'[1]Задание 3'!$B$8:$H$8</c:f>
              <c:numCache>
                <c:formatCode>General</c:formatCode>
                <c:ptCount val="7"/>
                <c:pt idx="0">
                  <c:v>5.2222222222222223</c:v>
                </c:pt>
                <c:pt idx="1">
                  <c:v>5.166666666666667</c:v>
                </c:pt>
                <c:pt idx="2">
                  <c:v>5.1111111111111107</c:v>
                </c:pt>
                <c:pt idx="3">
                  <c:v>5.0555555555555554</c:v>
                </c:pt>
                <c:pt idx="4">
                  <c:v>5</c:v>
                </c:pt>
                <c:pt idx="5">
                  <c:v>4.9444444444444446</c:v>
                </c:pt>
                <c:pt idx="6">
                  <c:v>4.8888888888888893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C07-4FCB-8793-19DC7B37B953}"/>
            </c:ext>
          </c:extLst>
        </c:ser>
        <c:ser>
          <c:idx val="3"/>
          <c:order val="3"/>
          <c:tx>
            <c:strRef>
              <c:f>'[1]Задание 3'!$A$9</c:f>
              <c:strCache>
                <c:ptCount val="1"/>
                <c:pt idx="0">
                  <c:v>Т.Пересечения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'[1]Задание 3'!$B$9:$H$9</c:f>
              <c:numCache>
                <c:formatCode>General</c:formatCode>
                <c:ptCount val="7"/>
                <c:pt idx="4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C07-4FCB-8793-19DC7B37B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419600"/>
        <c:axId val="42541920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'[1]Задание 3'!$A$6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'[1]Задание 3'!$B$6:$H$6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'[1]Задание 3'!$B$6:$H$6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AC07-4FCB-8793-19DC7B37B953}"/>
                  </c:ext>
                </c:extLst>
              </c15:ser>
            </c15:filteredLineSeries>
          </c:ext>
        </c:extLst>
      </c:lineChart>
      <c:catAx>
        <c:axId val="42541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419208"/>
        <c:crosses val="autoZero"/>
        <c:auto val="1"/>
        <c:lblAlgn val="ctr"/>
        <c:lblOffset val="100"/>
        <c:noMultiLvlLbl val="0"/>
      </c:catAx>
      <c:valAx>
        <c:axId val="42541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4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Поворот треугольника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1183192530384318E-2"/>
          <c:y val="0.13034540072843429"/>
          <c:w val="0.59922735210267186"/>
          <c:h val="0.74770312922888538"/>
        </c:manualLayout>
      </c:layout>
      <c:scatterChart>
        <c:scatterStyle val="lineMarker"/>
        <c:varyColors val="0"/>
        <c:ser>
          <c:idx val="0"/>
          <c:order val="0"/>
          <c:tx>
            <c:v>Треугольник после поворота на 45 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'[1]Задание 4'!$D$6:$G$6</c:f>
              <c:numCache>
                <c:formatCode>General</c:formatCode>
                <c:ptCount val="4"/>
                <c:pt idx="0">
                  <c:v>1</c:v>
                </c:pt>
                <c:pt idx="1">
                  <c:v>2.8279999999999998</c:v>
                </c:pt>
                <c:pt idx="2">
                  <c:v>-2.121</c:v>
                </c:pt>
                <c:pt idx="3">
                  <c:v>1</c:v>
                </c:pt>
              </c:numCache>
            </c:numRef>
          </c:xVal>
          <c:yVal>
            <c:numRef>
              <c:f>'[1]Задание 4'!$D$7:$G$7</c:f>
              <c:numCache>
                <c:formatCode>General</c:formatCode>
                <c:ptCount val="4"/>
                <c:pt idx="0">
                  <c:v>1.4139999999999999</c:v>
                </c:pt>
                <c:pt idx="1">
                  <c:v>4.2430000000000003</c:v>
                </c:pt>
                <c:pt idx="2">
                  <c:v>3.536</c:v>
                </c:pt>
                <c:pt idx="3">
                  <c:v>1.4139999999999999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EA1-45B5-AF6A-1C8A6661303C}"/>
            </c:ext>
          </c:extLst>
        </c:ser>
        <c:ser>
          <c:idx val="1"/>
          <c:order val="1"/>
          <c:tx>
            <c:v>Треугольник до поворота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'[1]Задание 4'!$A$11:$D$11</c:f>
              <c:numCache>
                <c:formatCode>General</c:formatCode>
                <c:ptCount val="4"/>
                <c:pt idx="0">
                  <c:v>1.7069557697843258</c:v>
                </c:pt>
                <c:pt idx="1">
                  <c:v>4.9999520497700782</c:v>
                </c:pt>
                <c:pt idx="2">
                  <c:v>1.0005560953789641</c:v>
                </c:pt>
                <c:pt idx="3">
                  <c:v>1.7069557697843258</c:v>
                </c:pt>
              </c:numCache>
            </c:numRef>
          </c:xVal>
          <c:yVal>
            <c:numRef>
              <c:f>'[1]Задание 4'!$A$12:$D$12</c:f>
              <c:numCache>
                <c:formatCode>General</c:formatCode>
                <c:ptCount val="4"/>
                <c:pt idx="0">
                  <c:v>0.29274220741123047</c:v>
                </c:pt>
                <c:pt idx="1">
                  <c:v>1.0005560953789645</c:v>
                </c:pt>
                <c:pt idx="2">
                  <c:v>4.0001030611722985</c:v>
                </c:pt>
                <c:pt idx="3">
                  <c:v>0.29274220741123047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EA1-45B5-AF6A-1C8A66613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11056"/>
        <c:axId val="428398904"/>
      </c:scatterChart>
      <c:valAx>
        <c:axId val="42841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398904"/>
        <c:crosses val="autoZero"/>
        <c:crossBetween val="midCat"/>
      </c:valAx>
      <c:valAx>
        <c:axId val="42839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41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195753690463041"/>
          <c:y val="0.42196420223498943"/>
          <c:w val="0.34182438571544188"/>
          <c:h val="0.10883611757474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33337</xdr:rowOff>
    </xdr:from>
    <xdr:ext cx="15349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AB225BC-2373-9098-48F3-DCE5D4B0CC8E}"/>
                </a:ext>
              </a:extLst>
            </xdr:cNvPr>
            <xdr:cNvSpPr txBox="1"/>
          </xdr:nvSpPr>
          <xdr:spPr>
            <a:xfrm>
              <a:off x="304800" y="33337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−3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=−6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AB225BC-2373-9098-48F3-DCE5D4B0CC8E}"/>
                </a:ext>
              </a:extLst>
            </xdr:cNvPr>
            <xdr:cNvSpPr txBox="1"/>
          </xdr:nvSpPr>
          <xdr:spPr>
            <a:xfrm>
              <a:off x="304800" y="33337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1−3𝑥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4=−6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238125</xdr:colOff>
      <xdr:row>1</xdr:row>
      <xdr:rowOff>23812</xdr:rowOff>
    </xdr:from>
    <xdr:ext cx="15856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FA245413-7E91-E4CF-91D4-51B46F8B7778}"/>
                </a:ext>
              </a:extLst>
            </xdr:cNvPr>
            <xdr:cNvSpPr txBox="1"/>
          </xdr:nvSpPr>
          <xdr:spPr>
            <a:xfrm>
              <a:off x="238125" y="214312"/>
              <a:ext cx="1585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>
                        <a:latin typeface="Cambria Math" panose="02040503050406030204" pitchFamily="18" charset="0"/>
                      </a:rPr>
                      <m:t>4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+5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−2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=5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:a14="http://schemas.microsoft.com/office/drawing/2010/main" xmlns="" id="{FA245413-7E91-E4CF-91D4-51B46F8B7778}"/>
                </a:ext>
              </a:extLst>
            </xdr:cNvPr>
            <xdr:cNvSpPr txBox="1"/>
          </xdr:nvSpPr>
          <xdr:spPr>
            <a:xfrm>
              <a:off x="238125" y="214312"/>
              <a:ext cx="1585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4𝑥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1+5𝑥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2+𝑥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3−2𝑥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13</xdr:row>
      <xdr:rowOff>14287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18D3209B-AC81-3CC9-3ECA-8B62715D3B36}"/>
            </a:ext>
          </a:extLst>
        </xdr:cNvPr>
        <xdr:cNvSpPr txBox="1"/>
      </xdr:nvSpPr>
      <xdr:spPr>
        <a:xfrm>
          <a:off x="3876675" y="2490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295275</xdr:colOff>
      <xdr:row>2</xdr:row>
      <xdr:rowOff>4762</xdr:rowOff>
    </xdr:from>
    <xdr:ext cx="130901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="" id="{71A88131-E4D8-029B-06AF-90F6D343B20F}"/>
                </a:ext>
              </a:extLst>
            </xdr:cNvPr>
            <xdr:cNvSpPr txBox="1"/>
          </xdr:nvSpPr>
          <xdr:spPr>
            <a:xfrm>
              <a:off x="295275" y="385762"/>
              <a:ext cx="13090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=−5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1A88131-E4D8-029B-06AF-90F6D343B20F}"/>
                </a:ext>
              </a:extLst>
            </xdr:cNvPr>
            <xdr:cNvSpPr txBox="1"/>
          </xdr:nvSpPr>
          <xdr:spPr>
            <a:xfrm>
              <a:off x="295275" y="385762"/>
              <a:ext cx="13090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2−4𝑥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3+2𝑥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4=−5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314325</xdr:colOff>
      <xdr:row>2</xdr:row>
      <xdr:rowOff>185737</xdr:rowOff>
    </xdr:from>
    <xdr:ext cx="11222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="" id="{53C23953-D4C3-FCDC-0431-034C8EB728A5}"/>
                </a:ext>
              </a:extLst>
            </xdr:cNvPr>
            <xdr:cNvSpPr txBox="1"/>
          </xdr:nvSpPr>
          <xdr:spPr>
            <a:xfrm>
              <a:off x="314325" y="566737"/>
              <a:ext cx="1122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:a14="http://schemas.microsoft.com/office/drawing/2010/main" xmlns="" id="{53C23953-D4C3-FCDC-0431-034C8EB728A5}"/>
                </a:ext>
              </a:extLst>
            </xdr:cNvPr>
            <xdr:cNvSpPr txBox="1"/>
          </xdr:nvSpPr>
          <xdr:spPr>
            <a:xfrm>
              <a:off x="314325" y="566737"/>
              <a:ext cx="1122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2+2𝑥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7</xdr:row>
      <xdr:rowOff>166687</xdr:rowOff>
    </xdr:from>
    <xdr:ext cx="981075" cy="254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87BBCC99-D341-C94F-B76B-71713857DC06}"/>
                </a:ext>
              </a:extLst>
            </xdr:cNvPr>
            <xdr:cNvSpPr txBox="1"/>
          </xdr:nvSpPr>
          <xdr:spPr>
            <a:xfrm>
              <a:off x="2000250" y="1500187"/>
              <a:ext cx="98107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ru-RU" sz="16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ru-RU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ru-RU" sz="160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ru-RU" sz="160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:a14="http://schemas.microsoft.com/office/drawing/2010/main" xmlns="" id="{87BBCC99-D341-C94F-B76B-71713857DC06}"/>
                </a:ext>
              </a:extLst>
            </xdr:cNvPr>
            <xdr:cNvSpPr txBox="1"/>
          </xdr:nvSpPr>
          <xdr:spPr>
            <a:xfrm>
              <a:off x="2000250" y="1500187"/>
              <a:ext cx="98107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600" i="0">
                  <a:latin typeface="Cambria Math" panose="02040503050406030204" pitchFamily="18" charset="0"/>
                </a:rPr>
                <a:t>𝑥=𝐴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ru-RU" sz="1600" i="0">
                  <a:latin typeface="Cambria Math" panose="02040503050406030204" pitchFamily="18" charset="0"/>
                </a:rPr>
                <a:t>−1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r>
                <a:rPr lang="ru-RU" sz="1600" i="0">
                  <a:latin typeface="Cambria Math" panose="02040503050406030204" pitchFamily="18" charset="0"/>
                </a:rPr>
                <a:t>𝐵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0</xdr:col>
      <xdr:colOff>809625</xdr:colOff>
      <xdr:row>13</xdr:row>
      <xdr:rowOff>166687</xdr:rowOff>
    </xdr:from>
    <xdr:ext cx="65" cy="9392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227C530B-3487-34FA-C655-2E24C483EBAF}"/>
            </a:ext>
          </a:extLst>
        </xdr:cNvPr>
        <xdr:cNvSpPr txBox="1"/>
      </xdr:nvSpPr>
      <xdr:spPr>
        <a:xfrm>
          <a:off x="809625" y="2643187"/>
          <a:ext cx="65" cy="9392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6000"/>
        </a:p>
      </xdr:txBody>
    </xdr:sp>
    <xdr:clientData/>
  </xdr:oneCellAnchor>
  <xdr:twoCellAnchor>
    <xdr:from>
      <xdr:col>0</xdr:col>
      <xdr:colOff>161925</xdr:colOff>
      <xdr:row>0</xdr:row>
      <xdr:rowOff>19050</xdr:rowOff>
    </xdr:from>
    <xdr:to>
      <xdr:col>0</xdr:col>
      <xdr:colOff>304800</xdr:colOff>
      <xdr:row>4</xdr:row>
      <xdr:rowOff>76200</xdr:rowOff>
    </xdr:to>
    <xdr:sp macro="" textlink="">
      <xdr:nvSpPr>
        <xdr:cNvPr id="9" name="Левая фигурная скобка 8">
          <a:extLst>
            <a:ext uri="{FF2B5EF4-FFF2-40B4-BE49-F238E27FC236}">
              <a16:creationId xmlns:a16="http://schemas.microsoft.com/office/drawing/2014/main" xmlns="" id="{DD52BBD5-531B-B83D-B094-82F0A50859C3}"/>
            </a:ext>
          </a:extLst>
        </xdr:cNvPr>
        <xdr:cNvSpPr/>
      </xdr:nvSpPr>
      <xdr:spPr>
        <a:xfrm>
          <a:off x="161925" y="19050"/>
          <a:ext cx="142875" cy="81915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</xdr:col>
      <xdr:colOff>257175</xdr:colOff>
      <xdr:row>11</xdr:row>
      <xdr:rowOff>119062</xdr:rowOff>
    </xdr:from>
    <xdr:ext cx="298480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xmlns="" id="{18D65C08-3B46-C20B-F9F3-057CCD1C81F0}"/>
                </a:ext>
              </a:extLst>
            </xdr:cNvPr>
            <xdr:cNvSpPr txBox="1"/>
          </xdr:nvSpPr>
          <xdr:spPr>
            <a:xfrm>
              <a:off x="2171700" y="2214562"/>
              <a:ext cx="2984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xmlns:a14="http://schemas.microsoft.com/office/drawing/2010/main" xmlns="" id="{18D65C08-3B46-C20B-F9F3-057CCD1C81F0}"/>
                </a:ext>
              </a:extLst>
            </xdr:cNvPr>
            <xdr:cNvSpPr txBox="1"/>
          </xdr:nvSpPr>
          <xdr:spPr>
            <a:xfrm>
              <a:off x="2171700" y="2214562"/>
              <a:ext cx="2984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𝐴^(−1)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28575</xdr:rowOff>
    </xdr:from>
    <xdr:ext cx="15349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ACBEA5D9-2B2A-4FE1-B28C-B1DE5C68A84F}"/>
                </a:ext>
              </a:extLst>
            </xdr:cNvPr>
            <xdr:cNvSpPr txBox="1"/>
          </xdr:nvSpPr>
          <xdr:spPr>
            <a:xfrm>
              <a:off x="447675" y="28575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b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b="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b="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=−6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ACBEA5D9-2B2A-4FE1-B28C-B1DE5C68A84F}"/>
                </a:ext>
              </a:extLst>
            </xdr:cNvPr>
            <xdr:cNvSpPr txBox="1"/>
          </xdr:nvSpPr>
          <xdr:spPr>
            <a:xfrm>
              <a:off x="447675" y="28575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b">
              <a:spAutoFit/>
            </a:bodyPr>
            <a:lstStyle/>
            <a:p>
              <a:pPr/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5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ru-RU" sz="1100" i="0">
                  <a:latin typeface="Cambria Math" panose="02040503050406030204" pitchFamily="18" charset="0"/>
                </a:rPr>
                <a:t>1−𝑥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4=−6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447675</xdr:colOff>
      <xdr:row>1</xdr:row>
      <xdr:rowOff>0</xdr:rowOff>
    </xdr:from>
    <xdr:ext cx="15856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A558DE24-DD7F-46BB-8CB4-1B2189FA5D46}"/>
                </a:ext>
              </a:extLst>
            </xdr:cNvPr>
            <xdr:cNvSpPr txBox="1"/>
          </xdr:nvSpPr>
          <xdr:spPr>
            <a:xfrm>
              <a:off x="447675" y="323850"/>
              <a:ext cx="1585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b="0" i="0">
                        <a:latin typeface="Cambria Math" panose="02040503050406030204" pitchFamily="18" charset="0"/>
                      </a:rPr>
                      <m:t>+9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0" i="0">
                        <a:latin typeface="Cambria Math" panose="02040503050406030204" pitchFamily="18" charset="0"/>
                      </a:rPr>
                      <m:t>8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:a14="http://schemas.microsoft.com/office/drawing/2010/main" xmlns="" id="{A558DE24-DD7F-46BB-8CB4-1B2189FA5D46}"/>
                </a:ext>
              </a:extLst>
            </xdr:cNvPr>
            <xdr:cNvSpPr txBox="1"/>
          </xdr:nvSpPr>
          <xdr:spPr>
            <a:xfrm>
              <a:off x="447675" y="323850"/>
              <a:ext cx="15856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+9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2−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ru-RU" sz="1100" i="0">
                  <a:latin typeface="Cambria Math" panose="02040503050406030204" pitchFamily="18" charset="0"/>
                </a:rPr>
                <a:t>3−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ru-RU" sz="1100" i="0">
                  <a:latin typeface="Cambria Math" panose="02040503050406030204" pitchFamily="18" charset="0"/>
                </a:rPr>
                <a:t>4=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457200</xdr:colOff>
      <xdr:row>2</xdr:row>
      <xdr:rowOff>0</xdr:rowOff>
    </xdr:from>
    <xdr:ext cx="15349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="" id="{73BB84BC-A3B6-4241-9EA9-174B20B62D82}"/>
                </a:ext>
              </a:extLst>
            </xdr:cNvPr>
            <xdr:cNvSpPr txBox="1"/>
          </xdr:nvSpPr>
          <xdr:spPr>
            <a:xfrm>
              <a:off x="457200" y="514350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−3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=−6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:a14="http://schemas.microsoft.com/office/drawing/2010/main" xmlns="" id="{73BB84BC-A3B6-4241-9EA9-174B20B62D82}"/>
                </a:ext>
              </a:extLst>
            </xdr:cNvPr>
            <xdr:cNvSpPr txBox="1"/>
          </xdr:nvSpPr>
          <xdr:spPr>
            <a:xfrm>
              <a:off x="457200" y="514350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1−3𝑥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4=−6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466725</xdr:colOff>
      <xdr:row>2</xdr:row>
      <xdr:rowOff>180975</xdr:rowOff>
    </xdr:from>
    <xdr:ext cx="15349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="" id="{A334B152-F4CE-4BE4-BBDB-10B35526FF95}"/>
                </a:ext>
              </a:extLst>
            </xdr:cNvPr>
            <xdr:cNvSpPr txBox="1"/>
          </xdr:nvSpPr>
          <xdr:spPr>
            <a:xfrm>
              <a:off x="466725" y="695325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−3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ru-RU" sz="1100" i="0">
                        <a:latin typeface="Cambria Math" panose="02040503050406030204" pitchFamily="18" charset="0"/>
                      </a:rPr>
                      <m:t>=−6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:a14="http://schemas.microsoft.com/office/drawing/2010/main" xmlns="" id="{A334B152-F4CE-4BE4-BBDB-10B35526FF95}"/>
                </a:ext>
              </a:extLst>
            </xdr:cNvPr>
            <xdr:cNvSpPr txBox="1"/>
          </xdr:nvSpPr>
          <xdr:spPr>
            <a:xfrm>
              <a:off x="466725" y="695325"/>
              <a:ext cx="1534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1−3𝑥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2−𝑥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3−𝑥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4=−6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361950</xdr:colOff>
      <xdr:row>0</xdr:row>
      <xdr:rowOff>19050</xdr:rowOff>
    </xdr:from>
    <xdr:to>
      <xdr:col>0</xdr:col>
      <xdr:colOff>504825</xdr:colOff>
      <xdr:row>4</xdr:row>
      <xdr:rowOff>76200</xdr:rowOff>
    </xdr:to>
    <xdr:sp macro="" textlink="">
      <xdr:nvSpPr>
        <xdr:cNvPr id="6" name="Левая фигурная скобка 5">
          <a:extLst>
            <a:ext uri="{FF2B5EF4-FFF2-40B4-BE49-F238E27FC236}">
              <a16:creationId xmlns:a16="http://schemas.microsoft.com/office/drawing/2014/main" xmlns="" id="{C79C3FBB-2B26-4CED-B797-331DE5270B7D}"/>
            </a:ext>
          </a:extLst>
        </xdr:cNvPr>
        <xdr:cNvSpPr/>
      </xdr:nvSpPr>
      <xdr:spPr>
        <a:xfrm>
          <a:off x="361950" y="19050"/>
          <a:ext cx="142875" cy="9525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2028824</xdr:colOff>
      <xdr:row>0</xdr:row>
      <xdr:rowOff>57149</xdr:rowOff>
    </xdr:from>
    <xdr:to>
      <xdr:col>0</xdr:col>
      <xdr:colOff>2514599</xdr:colOff>
      <xdr:row>5</xdr:row>
      <xdr:rowOff>85724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87F5FF41-A46B-2B6B-BD94-C0F3ABF2761D}"/>
            </a:ext>
          </a:extLst>
        </xdr:cNvPr>
        <xdr:cNvSpPr txBox="1"/>
      </xdr:nvSpPr>
      <xdr:spPr>
        <a:xfrm>
          <a:off x="2028824" y="57149"/>
          <a:ext cx="485775" cy="10572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4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17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-5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5</a:t>
          </a:r>
        </a:p>
      </xdr:txBody>
    </xdr:sp>
    <xdr:clientData/>
  </xdr:twoCellAnchor>
  <xdr:twoCellAnchor>
    <xdr:from>
      <xdr:col>0</xdr:col>
      <xdr:colOff>2457448</xdr:colOff>
      <xdr:row>0</xdr:row>
      <xdr:rowOff>47624</xdr:rowOff>
    </xdr:from>
    <xdr:to>
      <xdr:col>1</xdr:col>
      <xdr:colOff>85724</xdr:colOff>
      <xdr:row>4</xdr:row>
      <xdr:rowOff>247649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BF58B794-2213-441C-A45E-F63942E6413D}"/>
            </a:ext>
          </a:extLst>
        </xdr:cNvPr>
        <xdr:cNvSpPr txBox="1"/>
      </xdr:nvSpPr>
      <xdr:spPr>
        <a:xfrm>
          <a:off x="2457448" y="47624"/>
          <a:ext cx="514351" cy="962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2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3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-18</a:t>
          </a:r>
        </a:p>
        <a:p>
          <a:pPr>
            <a:spcBef>
              <a:spcPts val="300"/>
            </a:spcBef>
          </a:pPr>
          <a:r>
            <a:rPr lang="ru-RU" sz="1100">
              <a:latin typeface="Cambria" panose="02040503050406030204" pitchFamily="18" charset="0"/>
              <a:ea typeface="Cambria" panose="02040503050406030204" pitchFamily="18" charset="0"/>
            </a:rPr>
            <a:t>9</a:t>
          </a:r>
        </a:p>
      </xdr:txBody>
    </xdr:sp>
    <xdr:clientData/>
  </xdr:twoCellAnchor>
  <xdr:twoCellAnchor>
    <xdr:from>
      <xdr:col>0</xdr:col>
      <xdr:colOff>2047875</xdr:colOff>
      <xdr:row>0</xdr:row>
      <xdr:rowOff>47625</xdr:rowOff>
    </xdr:from>
    <xdr:to>
      <xdr:col>0</xdr:col>
      <xdr:colOff>2047875</xdr:colOff>
      <xdr:row>4</xdr:row>
      <xdr:rowOff>9525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xmlns="" id="{4CF88D55-4CC9-61EC-1DF2-45EF09A18416}"/>
            </a:ext>
          </a:extLst>
        </xdr:cNvPr>
        <xdr:cNvCxnSpPr/>
      </xdr:nvCxnSpPr>
      <xdr:spPr>
        <a:xfrm>
          <a:off x="2047875" y="47625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2333625</xdr:colOff>
      <xdr:row>0</xdr:row>
      <xdr:rowOff>57150</xdr:rowOff>
    </xdr:from>
    <xdr:to>
      <xdr:col>0</xdr:col>
      <xdr:colOff>2333625</xdr:colOff>
      <xdr:row>4</xdr:row>
      <xdr:rowOff>19050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xmlns="" id="{C7A15F92-8647-42ED-B5AB-282FE2C8C67F}"/>
            </a:ext>
          </a:extLst>
        </xdr:cNvPr>
        <xdr:cNvCxnSpPr/>
      </xdr:nvCxnSpPr>
      <xdr:spPr>
        <a:xfrm>
          <a:off x="2333625" y="5715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142875</xdr:colOff>
      <xdr:row>4</xdr:row>
      <xdr:rowOff>171450</xdr:rowOff>
    </xdr:from>
    <xdr:ext cx="1038225" cy="254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xmlns="" id="{6EFEC125-EF00-44E9-9B30-15706562B0BD}"/>
                </a:ext>
              </a:extLst>
            </xdr:cNvPr>
            <xdr:cNvSpPr txBox="1"/>
          </xdr:nvSpPr>
          <xdr:spPr>
            <a:xfrm>
              <a:off x="3028950" y="1057275"/>
              <a:ext cx="103822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ru-RU" sz="160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ru-RU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ru-RU" sz="160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ru-RU" sz="160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6EFEC125-EF00-44E9-9B30-15706562B0BD}"/>
                </a:ext>
              </a:extLst>
            </xdr:cNvPr>
            <xdr:cNvSpPr txBox="1"/>
          </xdr:nvSpPr>
          <xdr:spPr>
            <a:xfrm>
              <a:off x="3028950" y="1057275"/>
              <a:ext cx="103822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600" i="0">
                  <a:latin typeface="Cambria Math" panose="02040503050406030204" pitchFamily="18" charset="0"/>
                </a:rPr>
                <a:t>𝑥=𝐴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</a:t>
              </a:r>
              <a:r>
                <a:rPr lang="ru-RU" sz="1600" i="0">
                  <a:latin typeface="Cambria Math" panose="02040503050406030204" pitchFamily="18" charset="0"/>
                </a:rPr>
                <a:t>−1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r>
                <a:rPr lang="ru-RU" sz="1600" i="0">
                  <a:latin typeface="Cambria Math" panose="02040503050406030204" pitchFamily="18" charset="0"/>
                </a:rPr>
                <a:t>𝐵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4</xdr:col>
      <xdr:colOff>133350</xdr:colOff>
      <xdr:row>10</xdr:row>
      <xdr:rowOff>14287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727D5D-68EE-4B61-AA56-C6F18FF6E3BD}"/>
            </a:ext>
          </a:extLst>
        </xdr:cNvPr>
        <xdr:cNvSpPr txBox="1"/>
      </xdr:nvSpPr>
      <xdr:spPr>
        <a:xfrm>
          <a:off x="4791075" y="20526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257175</xdr:colOff>
      <xdr:row>8</xdr:row>
      <xdr:rowOff>119062</xdr:rowOff>
    </xdr:from>
    <xdr:ext cx="298480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="" id="{487BB5B6-5429-4F57-AC4E-4D4600EE77EA}"/>
                </a:ext>
              </a:extLst>
            </xdr:cNvPr>
            <xdr:cNvSpPr txBox="1"/>
          </xdr:nvSpPr>
          <xdr:spPr>
            <a:xfrm>
              <a:off x="3028950" y="1776412"/>
              <a:ext cx="2984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487BB5B6-5429-4F57-AC4E-4D4600EE77EA}"/>
                </a:ext>
              </a:extLst>
            </xdr:cNvPr>
            <xdr:cNvSpPr txBox="1"/>
          </xdr:nvSpPr>
          <xdr:spPr>
            <a:xfrm>
              <a:off x="3028950" y="1776412"/>
              <a:ext cx="29848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𝐴^(−1)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190499</xdr:rowOff>
    </xdr:from>
    <xdr:to>
      <xdr:col>8</xdr:col>
      <xdr:colOff>9525</xdr:colOff>
      <xdr:row>28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5EA1DAA5-3936-6E20-FECD-56C0D5AED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9524</xdr:colOff>
      <xdr:row>34</xdr:row>
      <xdr:rowOff>185739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76EBE4FD-6514-793D-AC86-DA6597B4E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Lab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</sheetNames>
    <sheetDataSet>
      <sheetData sheetId="0"/>
      <sheetData sheetId="1"/>
      <sheetData sheetId="2">
        <row r="6">
          <cell r="A6" t="str">
            <v>x</v>
          </cell>
          <cell r="B6">
            <v>0</v>
          </cell>
          <cell r="C6">
            <v>0.5</v>
          </cell>
          <cell r="D6">
            <v>1</v>
          </cell>
          <cell r="E6">
            <v>1.5</v>
          </cell>
          <cell r="F6">
            <v>2</v>
          </cell>
          <cell r="G6">
            <v>2.5</v>
          </cell>
          <cell r="H6">
            <v>3</v>
          </cell>
        </row>
        <row r="7">
          <cell r="A7" t="str">
            <v>5x-5</v>
          </cell>
          <cell r="B7">
            <v>-5</v>
          </cell>
          <cell r="C7">
            <v>-2.5</v>
          </cell>
          <cell r="D7">
            <v>0</v>
          </cell>
          <cell r="E7">
            <v>2.5</v>
          </cell>
          <cell r="F7">
            <v>5</v>
          </cell>
          <cell r="G7">
            <v>7.5</v>
          </cell>
          <cell r="H7">
            <v>10</v>
          </cell>
        </row>
        <row r="8">
          <cell r="A8" t="str">
            <v>(47-x)/9</v>
          </cell>
          <cell r="B8">
            <v>5.2222222222222223</v>
          </cell>
          <cell r="C8">
            <v>5.166666666666667</v>
          </cell>
          <cell r="D8">
            <v>5.1111111111111107</v>
          </cell>
          <cell r="E8">
            <v>5.0555555555555554</v>
          </cell>
          <cell r="F8">
            <v>5</v>
          </cell>
          <cell r="G8">
            <v>4.9444444444444446</v>
          </cell>
          <cell r="H8">
            <v>4.8888888888888893</v>
          </cell>
        </row>
        <row r="9">
          <cell r="A9" t="str">
            <v>Т.Пересечения</v>
          </cell>
          <cell r="F9">
            <v>5</v>
          </cell>
        </row>
      </sheetData>
      <sheetData sheetId="3">
        <row r="6">
          <cell r="A6">
            <v>0.70710678118654757</v>
          </cell>
          <cell r="B6">
            <v>-0.70710678118654746</v>
          </cell>
          <cell r="D6">
            <v>1</v>
          </cell>
          <cell r="E6">
            <v>2.8279999999999998</v>
          </cell>
          <cell r="F6">
            <v>-2.121</v>
          </cell>
          <cell r="G6">
            <v>1</v>
          </cell>
        </row>
        <row r="7">
          <cell r="A7">
            <v>0.70710678118654746</v>
          </cell>
          <cell r="B7">
            <v>0.70710678118654757</v>
          </cell>
          <cell r="D7">
            <v>1.4139999999999999</v>
          </cell>
          <cell r="E7">
            <v>4.2430000000000003</v>
          </cell>
          <cell r="F7">
            <v>3.536</v>
          </cell>
          <cell r="G7">
            <v>1.4139999999999999</v>
          </cell>
        </row>
        <row r="11">
          <cell r="A11">
            <v>1.7069557697843258</v>
          </cell>
          <cell r="B11">
            <v>4.9999520497700782</v>
          </cell>
          <cell r="C11">
            <v>1.0005560953789641</v>
          </cell>
          <cell r="D11">
            <v>1.7069557697843258</v>
          </cell>
        </row>
        <row r="12">
          <cell r="A12">
            <v>0.29274220741123047</v>
          </cell>
          <cell r="B12">
            <v>1.0005560953789645</v>
          </cell>
          <cell r="C12">
            <v>4.0001030611722985</v>
          </cell>
          <cell r="D12">
            <v>0.29274220741123047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1" sqref="A11"/>
    </sheetView>
  </sheetViews>
  <sheetFormatPr defaultRowHeight="15"/>
  <cols>
    <col min="1" max="1" width="27.5703125" customWidth="1"/>
    <col min="10" max="10" width="10" customWidth="1"/>
  </cols>
  <sheetData>
    <row r="1" spans="1:11">
      <c r="A1" s="9"/>
      <c r="J1" s="5" t="s">
        <v>3</v>
      </c>
      <c r="K1" s="5">
        <f>C4*$I$11+D4*$I$12+E4*$I$13+F4*$I$14</f>
        <v>-6</v>
      </c>
    </row>
    <row r="2" spans="1:11">
      <c r="A2" s="10"/>
      <c r="K2" s="5">
        <f t="shared" ref="K2:K4" si="0">C5*$I$11+D5*$I$12+E5*$I$13+F5*$I$14</f>
        <v>5.0000000000000018</v>
      </c>
    </row>
    <row r="3" spans="1:11">
      <c r="A3" s="10"/>
      <c r="K3" s="5">
        <f t="shared" si="0"/>
        <v>-5.0000000000000018</v>
      </c>
    </row>
    <row r="4" spans="1:11">
      <c r="A4" s="10"/>
      <c r="C4" s="2">
        <v>1</v>
      </c>
      <c r="D4" s="2">
        <v>-3</v>
      </c>
      <c r="E4" s="2">
        <v>-1</v>
      </c>
      <c r="F4" s="2">
        <v>-1</v>
      </c>
      <c r="I4" s="2">
        <v>-6</v>
      </c>
      <c r="K4" s="5">
        <f t="shared" si="0"/>
        <v>1.0000000000000004</v>
      </c>
    </row>
    <row r="5" spans="1:11">
      <c r="A5" s="11"/>
      <c r="B5" s="13" t="s">
        <v>0</v>
      </c>
      <c r="C5" s="2">
        <v>4</v>
      </c>
      <c r="D5" s="2">
        <v>5</v>
      </c>
      <c r="E5" s="2">
        <v>1</v>
      </c>
      <c r="F5" s="2">
        <v>-2</v>
      </c>
      <c r="H5" s="6" t="s">
        <v>1</v>
      </c>
      <c r="I5" s="2">
        <v>5</v>
      </c>
    </row>
    <row r="6" spans="1:11">
      <c r="B6" s="7"/>
      <c r="C6" s="2">
        <v>0</v>
      </c>
      <c r="D6" s="2">
        <v>1</v>
      </c>
      <c r="E6" s="2">
        <v>-4</v>
      </c>
      <c r="F6" s="2">
        <v>2</v>
      </c>
      <c r="H6" s="7"/>
      <c r="I6" s="2">
        <v>-5</v>
      </c>
    </row>
    <row r="7" spans="1:11">
      <c r="C7" s="2">
        <v>1</v>
      </c>
      <c r="D7" s="2">
        <v>-1</v>
      </c>
      <c r="E7" s="2">
        <v>0</v>
      </c>
      <c r="F7" s="2">
        <v>2</v>
      </c>
      <c r="I7" s="2">
        <v>1</v>
      </c>
    </row>
    <row r="9" spans="1:11">
      <c r="B9" s="4"/>
      <c r="C9" s="12"/>
    </row>
    <row r="11" spans="1:11">
      <c r="C11" s="2">
        <f t="array" ref="C11:F14">MINVERSE(C4:F7)</f>
        <v>0.16744186046511622</v>
      </c>
      <c r="D11" s="2">
        <v>0.14883720930232558</v>
      </c>
      <c r="E11" s="2">
        <v>-4.6511627906976813E-3</v>
      </c>
      <c r="F11" s="2">
        <v>0.23720930232558143</v>
      </c>
      <c r="I11" s="2">
        <f t="array" ref="I11:I14">MMULT(C11:F14,I4:I7)</f>
        <v>4.163336342344337E-16</v>
      </c>
    </row>
    <row r="12" spans="1:11">
      <c r="B12" s="6"/>
      <c r="C12" s="2">
        <v>-0.1767441860465116</v>
      </c>
      <c r="D12" s="2">
        <v>6.5116279069767441E-2</v>
      </c>
      <c r="E12" s="2">
        <v>6.0465116279069774E-2</v>
      </c>
      <c r="F12" s="2">
        <v>-8.3720930232558152E-2</v>
      </c>
      <c r="H12" s="6" t="s">
        <v>2</v>
      </c>
      <c r="I12" s="2">
        <v>1</v>
      </c>
    </row>
    <row r="13" spans="1:11">
      <c r="B13" s="7"/>
      <c r="C13" s="2">
        <v>-0.13023255813953491</v>
      </c>
      <c r="D13" s="2">
        <v>-4.6511627906976744E-3</v>
      </c>
      <c r="E13" s="2">
        <v>-0.21860465116279071</v>
      </c>
      <c r="F13" s="2">
        <v>0.14883720930232561</v>
      </c>
      <c r="H13" s="7"/>
      <c r="I13" s="2">
        <v>2.0000000000000004</v>
      </c>
    </row>
    <row r="14" spans="1:11">
      <c r="C14" s="2">
        <v>-0.17209302325581396</v>
      </c>
      <c r="D14" s="2">
        <v>-4.1860465116279069E-2</v>
      </c>
      <c r="E14" s="2">
        <v>3.255813953488372E-2</v>
      </c>
      <c r="F14" s="2">
        <v>0.33953488372093027</v>
      </c>
      <c r="I14" s="2">
        <v>1</v>
      </c>
    </row>
  </sheetData>
  <mergeCells count="5">
    <mergeCell ref="B5:B6"/>
    <mergeCell ref="H5:H6"/>
    <mergeCell ref="B9:C9"/>
    <mergeCell ref="B12:B13"/>
    <mergeCell ref="H12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8" workbookViewId="0">
      <selection activeCell="L20" sqref="L20"/>
    </sheetView>
  </sheetViews>
  <sheetFormatPr defaultRowHeight="15"/>
  <cols>
    <col min="1" max="1" width="43.28515625" customWidth="1"/>
    <col min="2" max="2" width="10" customWidth="1"/>
    <col min="5" max="5" width="10.85546875" customWidth="1"/>
    <col min="8" max="8" width="11" customWidth="1"/>
    <col min="9" max="9" width="11.42578125" customWidth="1"/>
  </cols>
  <sheetData>
    <row r="1" spans="1:9" ht="24.75" customHeight="1" thickBot="1">
      <c r="A1" s="18"/>
      <c r="C1" s="2">
        <v>5</v>
      </c>
      <c r="D1" s="2">
        <v>-1</v>
      </c>
      <c r="E1" s="2">
        <v>1</v>
      </c>
      <c r="F1" s="2">
        <v>1</v>
      </c>
      <c r="I1" s="14"/>
    </row>
    <row r="2" spans="1:9">
      <c r="A2" s="19"/>
      <c r="B2" s="21" t="s">
        <v>0</v>
      </c>
      <c r="C2" s="17">
        <v>1</v>
      </c>
      <c r="D2" s="2">
        <v>9</v>
      </c>
      <c r="E2" s="2">
        <v>-2</v>
      </c>
      <c r="F2" s="2">
        <v>-2</v>
      </c>
      <c r="H2" s="15"/>
      <c r="I2" s="14"/>
    </row>
    <row r="3" spans="1:9" ht="15.75" thickBot="1">
      <c r="A3" s="19"/>
      <c r="B3" s="22"/>
      <c r="C3" s="17">
        <v>2</v>
      </c>
      <c r="D3" s="2">
        <v>2</v>
      </c>
      <c r="E3" s="2">
        <v>-11</v>
      </c>
      <c r="F3" s="2">
        <v>2</v>
      </c>
      <c r="H3" s="15"/>
      <c r="I3" s="14"/>
    </row>
    <row r="4" spans="1:9">
      <c r="A4" s="19"/>
      <c r="C4" s="2">
        <v>1</v>
      </c>
      <c r="D4" s="2">
        <v>3</v>
      </c>
      <c r="E4" s="2">
        <v>-2</v>
      </c>
      <c r="F4" s="2">
        <v>10</v>
      </c>
      <c r="I4" s="14"/>
    </row>
    <row r="5" spans="1:9" ht="15" customHeight="1" thickBot="1">
      <c r="A5" s="20"/>
    </row>
    <row r="6" spans="1:9" ht="15.75" thickBot="1">
      <c r="B6" s="23"/>
      <c r="C6" s="24"/>
    </row>
    <row r="8" spans="1:9" ht="15.75" thickBot="1">
      <c r="C8" s="2">
        <f t="array" ref="C8:F11">MINVERSE(C1:F4)</f>
        <v>0.19226260257913247</v>
      </c>
      <c r="D8" s="2">
        <v>2.3642047674873004E-2</v>
      </c>
      <c r="E8" s="2">
        <v>1.6412661195779599E-2</v>
      </c>
      <c r="F8" s="2">
        <v>-1.7780382962094565E-2</v>
      </c>
      <c r="I8" s="14"/>
    </row>
    <row r="9" spans="1:9">
      <c r="B9" s="25"/>
      <c r="C9" s="17">
        <v>-1.6412661195779606E-2</v>
      </c>
      <c r="D9" s="2">
        <v>0.10570535365377103</v>
      </c>
      <c r="E9" s="2">
        <v>-2.5791324736225089E-2</v>
      </c>
      <c r="F9" s="2">
        <v>2.7940601797577177E-2</v>
      </c>
      <c r="H9" s="15"/>
      <c r="I9" s="14"/>
    </row>
    <row r="10" spans="1:9" ht="15.75" thickBot="1">
      <c r="B10" s="26"/>
      <c r="C10" s="17">
        <v>3.0480656506447826E-2</v>
      </c>
      <c r="D10" s="2">
        <v>1.7975771785853845E-2</v>
      </c>
      <c r="E10" s="2">
        <v>-9.4958968347010536E-2</v>
      </c>
      <c r="F10" s="2">
        <v>1.9538882375928091E-2</v>
      </c>
      <c r="H10" s="15"/>
      <c r="I10" s="14"/>
    </row>
    <row r="11" spans="1:9">
      <c r="C11" s="2">
        <v>-8.206330597889798E-3</v>
      </c>
      <c r="D11" s="2">
        <v>-3.0480656506447833E-2</v>
      </c>
      <c r="E11" s="2">
        <v>-1.2895662368112543E-2</v>
      </c>
      <c r="F11" s="2">
        <v>9.7303634232121905E-2</v>
      </c>
      <c r="I11" s="14"/>
    </row>
    <row r="13" spans="1:9" ht="15.75" thickBot="1">
      <c r="C13" s="2">
        <f t="array" ref="C13:C16">MMULT(C8:F11,C18:C21)</f>
        <v>-0.95623290347792089</v>
      </c>
      <c r="F13" s="2">
        <f t="array" ref="F13:F16">MMULT(C8:F11,F18:F21)</f>
        <v>1.0000000000000002</v>
      </c>
      <c r="I13" s="2">
        <f t="array" ref="I13:I16">MMULT(C8:F11,I18:I21)</f>
        <v>8.3266726846886741E-17</v>
      </c>
    </row>
    <row r="14" spans="1:9">
      <c r="B14" s="21" t="s">
        <v>2</v>
      </c>
      <c r="C14" s="17">
        <v>0.9312231340367334</v>
      </c>
      <c r="E14" s="21" t="s">
        <v>2</v>
      </c>
      <c r="F14" s="17">
        <v>2.0000000000000004</v>
      </c>
      <c r="H14" s="21" t="s">
        <v>2</v>
      </c>
      <c r="I14" s="17">
        <v>1</v>
      </c>
    </row>
    <row r="15" spans="1:9" ht="15.75" thickBot="1">
      <c r="B15" s="22"/>
      <c r="C15" s="17">
        <v>0.4134427510746384</v>
      </c>
      <c r="E15" s="22"/>
      <c r="F15" s="17">
        <v>0.99999999999999989</v>
      </c>
      <c r="H15" s="22"/>
      <c r="I15" s="17">
        <v>1.9999999999999996</v>
      </c>
    </row>
    <row r="16" spans="1:9">
      <c r="C16" s="2">
        <v>-0.70105509964830004</v>
      </c>
      <c r="F16" s="2">
        <v>-1.6653345369377348E-16</v>
      </c>
      <c r="I16" s="2">
        <v>0.99999999999999978</v>
      </c>
    </row>
    <row r="18" spans="2:9" ht="15.75" thickBot="1">
      <c r="C18" s="2">
        <v>-6</v>
      </c>
      <c r="F18" s="2">
        <v>4</v>
      </c>
      <c r="I18" s="2">
        <v>2</v>
      </c>
    </row>
    <row r="19" spans="2:9" ht="15.75" thickBot="1">
      <c r="B19" s="27" t="s">
        <v>1</v>
      </c>
      <c r="C19" s="17">
        <v>8</v>
      </c>
      <c r="E19" s="27" t="s">
        <v>1</v>
      </c>
      <c r="F19" s="17">
        <v>17</v>
      </c>
      <c r="H19" s="27" t="s">
        <v>1</v>
      </c>
      <c r="I19" s="17">
        <v>3</v>
      </c>
    </row>
    <row r="20" spans="2:9">
      <c r="B20" s="16"/>
      <c r="C20" s="2">
        <v>-6</v>
      </c>
      <c r="E20" s="16"/>
      <c r="F20" s="2">
        <v>-5</v>
      </c>
      <c r="H20" s="16"/>
      <c r="I20" s="2">
        <v>-18</v>
      </c>
    </row>
    <row r="21" spans="2:9">
      <c r="C21" s="2">
        <v>-6</v>
      </c>
      <c r="F21" s="2">
        <v>5</v>
      </c>
      <c r="I21" s="2">
        <v>9</v>
      </c>
    </row>
    <row r="22" spans="2:9" ht="15.75" thickBot="1"/>
    <row r="23" spans="2:9" ht="15.75" thickBot="1">
      <c r="B23" s="28" t="s">
        <v>3</v>
      </c>
      <c r="C23" s="17">
        <f>$C1*$C$13+$D1*$C$14+$E1*$C$15+$F1*$C$16</f>
        <v>-6</v>
      </c>
      <c r="E23" s="28" t="s">
        <v>3</v>
      </c>
      <c r="F23" s="17">
        <f>$C1*$F$13+$D1*$F$14+$E1*$F$15+$F1*$F$16</f>
        <v>4</v>
      </c>
      <c r="H23" s="28" t="s">
        <v>3</v>
      </c>
      <c r="I23" s="17">
        <f>$C1*$I$13+$D1*$I$14+$E1*$I$15+$F1*$I$16</f>
        <v>1.9999999999999998</v>
      </c>
    </row>
    <row r="24" spans="2:9">
      <c r="C24" s="2">
        <f>$C2*$C$13+$D2*$C$14+$E2*$C$15+$F2*$C$16</f>
        <v>8.0000000000000036</v>
      </c>
      <c r="F24" s="2">
        <f t="shared" ref="F24:F26" si="0">$C2*$F$13+$D2*$F$14+$E2*$F$15+$F2*$F$16</f>
        <v>17.000000000000004</v>
      </c>
      <c r="I24" s="2">
        <f t="shared" ref="I24:I26" si="1">$C2*$I$13+$D2*$I$14+$E2*$I$15+$F2*$I$16</f>
        <v>3.0000000000000013</v>
      </c>
    </row>
    <row r="25" spans="2:9">
      <c r="C25" s="2">
        <f>$C3*$C$13+$D3*$C$14+$E3*$C$15+$F3*$C$16</f>
        <v>-5.9999999999999973</v>
      </c>
      <c r="F25" s="2">
        <f t="shared" si="0"/>
        <v>-4.9999999999999964</v>
      </c>
      <c r="I25" s="2">
        <f t="shared" si="1"/>
        <v>-17.999999999999996</v>
      </c>
    </row>
    <row r="26" spans="2:9">
      <c r="C26" s="2">
        <f>$C4*$C$13+$D4*$C$14+$E4*$C$15+$F4*$C$16</f>
        <v>-5.9999999999999982</v>
      </c>
      <c r="F26" s="2">
        <f t="shared" si="0"/>
        <v>5</v>
      </c>
      <c r="I26" s="2">
        <f t="shared" si="1"/>
        <v>9</v>
      </c>
    </row>
  </sheetData>
  <mergeCells count="5">
    <mergeCell ref="B2:B3"/>
    <mergeCell ref="B9:B10"/>
    <mergeCell ref="B14:B15"/>
    <mergeCell ref="E14:E15"/>
    <mergeCell ref="H14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9" workbookViewId="0">
      <selection activeCell="I27" sqref="I27"/>
    </sheetView>
  </sheetViews>
  <sheetFormatPr defaultRowHeight="15"/>
  <cols>
    <col min="1" max="1" width="18.140625" customWidth="1"/>
    <col min="4" max="4" width="19.7109375" customWidth="1"/>
    <col min="6" max="6" width="18.28515625" customWidth="1"/>
  </cols>
  <sheetData>
    <row r="1" spans="1:10" ht="15.75" thickBot="1">
      <c r="A1" s="3" t="s">
        <v>4</v>
      </c>
      <c r="B1" s="3"/>
      <c r="C1" s="1"/>
      <c r="D1" t="s">
        <v>5</v>
      </c>
      <c r="E1" s="1"/>
      <c r="F1" t="s">
        <v>6</v>
      </c>
      <c r="G1" s="1"/>
      <c r="H1" s="1"/>
      <c r="I1" s="35" t="s">
        <v>7</v>
      </c>
      <c r="J1" s="36">
        <f>B3-(A3/A2)*B2</f>
        <v>9.1999999999999993</v>
      </c>
    </row>
    <row r="2" spans="1:10">
      <c r="A2" s="29">
        <v>5</v>
      </c>
      <c r="B2" s="30">
        <v>-1</v>
      </c>
      <c r="C2" s="1"/>
      <c r="D2" s="31">
        <v>5</v>
      </c>
      <c r="E2" s="1"/>
      <c r="F2" s="31">
        <f>(D2-B2*F3)/A2</f>
        <v>2</v>
      </c>
      <c r="G2" s="1"/>
      <c r="H2" s="1"/>
      <c r="I2" s="35" t="s">
        <v>8</v>
      </c>
      <c r="J2" s="36">
        <f>MDETERM(A2:B3)</f>
        <v>46</v>
      </c>
    </row>
    <row r="3" spans="1:10" ht="15.75" thickBot="1">
      <c r="A3" s="32">
        <v>1</v>
      </c>
      <c r="B3" s="33">
        <v>9</v>
      </c>
      <c r="C3" s="1"/>
      <c r="D3" s="34">
        <v>47</v>
      </c>
      <c r="E3" s="1"/>
      <c r="F3" s="34">
        <f>(J2/J1)</f>
        <v>5</v>
      </c>
      <c r="G3" s="1"/>
      <c r="H3" s="1"/>
      <c r="I3" s="1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>
      <c r="A5" s="1"/>
      <c r="B5" s="1"/>
      <c r="C5" s="1"/>
      <c r="D5" s="1"/>
      <c r="E5" s="1"/>
      <c r="F5" s="1"/>
      <c r="G5" s="1"/>
      <c r="H5" s="1"/>
      <c r="I5" s="1"/>
    </row>
    <row r="6" spans="1:10">
      <c r="A6" s="5" t="s">
        <v>9</v>
      </c>
      <c r="B6" s="2">
        <v>0</v>
      </c>
      <c r="C6" s="2">
        <v>0.5</v>
      </c>
      <c r="D6" s="2">
        <v>1</v>
      </c>
      <c r="E6" s="2">
        <v>1.5</v>
      </c>
      <c r="F6" s="2">
        <v>2</v>
      </c>
      <c r="G6" s="2">
        <v>2.5</v>
      </c>
      <c r="H6" s="2">
        <v>3</v>
      </c>
      <c r="I6" s="1"/>
    </row>
    <row r="7" spans="1:10">
      <c r="A7" s="5" t="s">
        <v>10</v>
      </c>
      <c r="B7" s="2">
        <f>5*B6-5</f>
        <v>-5</v>
      </c>
      <c r="C7" s="2">
        <f t="shared" ref="C7:H7" si="0">5*C6-5</f>
        <v>-2.5</v>
      </c>
      <c r="D7" s="2">
        <f t="shared" si="0"/>
        <v>0</v>
      </c>
      <c r="E7" s="2">
        <f t="shared" si="0"/>
        <v>2.5</v>
      </c>
      <c r="F7" s="2">
        <f t="shared" si="0"/>
        <v>5</v>
      </c>
      <c r="G7" s="2">
        <f t="shared" si="0"/>
        <v>7.5</v>
      </c>
      <c r="H7" s="2">
        <f t="shared" si="0"/>
        <v>10</v>
      </c>
      <c r="I7" s="1"/>
    </row>
    <row r="8" spans="1:10">
      <c r="A8" s="5" t="s">
        <v>11</v>
      </c>
      <c r="B8" s="2">
        <f>(47-B6)/9</f>
        <v>5.2222222222222223</v>
      </c>
      <c r="C8" s="2">
        <f t="shared" ref="C8:H8" si="1">(47-C6)/9</f>
        <v>5.166666666666667</v>
      </c>
      <c r="D8" s="2">
        <f t="shared" si="1"/>
        <v>5.1111111111111107</v>
      </c>
      <c r="E8" s="2">
        <f t="shared" si="1"/>
        <v>5.0555555555555554</v>
      </c>
      <c r="F8" s="2">
        <f t="shared" si="1"/>
        <v>5</v>
      </c>
      <c r="G8" s="2">
        <f t="shared" si="1"/>
        <v>4.9444444444444446</v>
      </c>
      <c r="H8" s="2">
        <f t="shared" si="1"/>
        <v>4.8888888888888893</v>
      </c>
      <c r="I8" s="1"/>
    </row>
    <row r="9" spans="1:10">
      <c r="A9" s="5" t="s">
        <v>12</v>
      </c>
      <c r="B9" s="5"/>
      <c r="C9" s="5"/>
      <c r="D9" s="5"/>
      <c r="E9" s="5"/>
      <c r="F9" s="2">
        <v>5</v>
      </c>
      <c r="G9" s="5"/>
      <c r="H9" s="5"/>
      <c r="I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8"/>
      <c r="C11" s="8"/>
      <c r="D11" s="8"/>
      <c r="E11" s="8"/>
      <c r="F11" s="8"/>
      <c r="G11" s="8"/>
      <c r="H11" s="8"/>
      <c r="I11" s="1"/>
    </row>
    <row r="12" spans="1:10">
      <c r="A12" s="1"/>
      <c r="B12" s="8"/>
      <c r="C12" s="8"/>
      <c r="D12" s="8"/>
      <c r="E12" s="8"/>
      <c r="F12" s="8"/>
      <c r="G12" s="8"/>
      <c r="H12" s="8"/>
      <c r="I12" s="1"/>
    </row>
    <row r="13" spans="1:10">
      <c r="A13" s="1"/>
      <c r="B13" s="8"/>
      <c r="C13" s="8"/>
      <c r="D13" s="8"/>
      <c r="E13" s="8"/>
      <c r="F13" s="8"/>
      <c r="G13" s="8"/>
      <c r="H13" s="8"/>
      <c r="I13" s="1"/>
    </row>
    <row r="14" spans="1:10">
      <c r="A14" s="1"/>
      <c r="B14" s="1"/>
      <c r="C14" s="1"/>
      <c r="D14" s="1"/>
      <c r="E14" s="1"/>
      <c r="F14" s="8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7" workbookViewId="0">
      <selection activeCell="N34" sqref="N34"/>
    </sheetView>
  </sheetViews>
  <sheetFormatPr defaultRowHeight="15"/>
  <cols>
    <col min="4" max="4" width="13.7109375" customWidth="1"/>
    <col min="7" max="7" width="11.7109375" customWidth="1"/>
  </cols>
  <sheetData>
    <row r="1" spans="1:11" ht="15.75">
      <c r="A1" s="37" t="s">
        <v>13</v>
      </c>
      <c r="B1" s="37"/>
    </row>
    <row r="2" spans="1:11" ht="16.5" thickBot="1">
      <c r="A2" s="37" t="s">
        <v>14</v>
      </c>
      <c r="B2" s="37" t="s">
        <v>15</v>
      </c>
    </row>
    <row r="3" spans="1:11" ht="15.75" thickBot="1">
      <c r="A3" s="38">
        <v>45</v>
      </c>
      <c r="B3" s="39">
        <f>RADIANS(45)</f>
        <v>0.78539816339744828</v>
      </c>
    </row>
    <row r="5" spans="1:11" ht="15.75" thickBot="1">
      <c r="A5" s="37" t="s">
        <v>16</v>
      </c>
      <c r="D5" s="37" t="s">
        <v>17</v>
      </c>
    </row>
    <row r="6" spans="1:11">
      <c r="A6" s="40">
        <f>COS(B3)</f>
        <v>0.70710678118654757</v>
      </c>
      <c r="B6" s="41">
        <f>-SIN(B3)</f>
        <v>-0.70710678118654746</v>
      </c>
      <c r="D6" s="40">
        <v>1</v>
      </c>
      <c r="E6" s="42">
        <v>2.8279999999999998</v>
      </c>
      <c r="F6" s="41">
        <v>-2.121</v>
      </c>
      <c r="G6">
        <v>1</v>
      </c>
      <c r="J6" s="40">
        <f t="array" ref="J6:K7">MINVERSE(A6:B7)</f>
        <v>0.70710678118654768</v>
      </c>
      <c r="K6" s="41">
        <v>0.70710678118654746</v>
      </c>
    </row>
    <row r="7" spans="1:11" ht="15.75" thickBot="1">
      <c r="A7" s="43">
        <f>SIN(B3)</f>
        <v>0.70710678118654746</v>
      </c>
      <c r="B7" s="44">
        <f>COS(B3)</f>
        <v>0.70710678118654757</v>
      </c>
      <c r="D7" s="43">
        <v>1.4139999999999999</v>
      </c>
      <c r="E7" s="45">
        <v>4.2430000000000003</v>
      </c>
      <c r="F7" s="44">
        <v>3.536</v>
      </c>
      <c r="G7">
        <v>1.4139999999999999</v>
      </c>
      <c r="J7" s="43">
        <v>-0.70710678118654746</v>
      </c>
      <c r="K7" s="44">
        <v>0.70710678118654757</v>
      </c>
    </row>
    <row r="10" spans="1:11" ht="15.75" thickBot="1">
      <c r="A10" s="37" t="s">
        <v>18</v>
      </c>
    </row>
    <row r="11" spans="1:11">
      <c r="A11" s="40">
        <f>MMULT(J6:K7,D6:D7)</f>
        <v>1.7069557697843258</v>
      </c>
      <c r="B11" s="42">
        <f>MMULT(J6:K7,E6:E7)</f>
        <v>4.9999520497700782</v>
      </c>
      <c r="C11" s="41">
        <f>MMULT(J6:K7,F6:F7)</f>
        <v>1.0005560953789641</v>
      </c>
      <c r="D11">
        <f>MMULT(J6:K7,G6:G7)</f>
        <v>1.7069557697843258</v>
      </c>
    </row>
    <row r="12" spans="1:11" ht="15.75" thickBot="1">
      <c r="A12" s="43">
        <f>-MMULT('[1]Задание 4'!A6:B7,'[1]Задание 4'!D6:D7)</f>
        <v>0.29274220741123047</v>
      </c>
      <c r="B12" s="45">
        <f>-MMULT(A6:B7,E6:E7)</f>
        <v>1.0005560953789645</v>
      </c>
      <c r="C12" s="44">
        <f>-MMULT(A6:B7,F6:F7)</f>
        <v>4.0001030611722985</v>
      </c>
      <c r="D12">
        <f>-MMULT('[1]Задание 4'!A6:B7,'[1]Задание 4'!G6:G7)</f>
        <v>0.29274220741123047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2024-04-30T11:35:58Z</dcterms:modified>
</cp:coreProperties>
</file>