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6705" activeTab="5"/>
  </bookViews>
  <sheets>
    <sheet name="Счет за ремонт" sheetId="1" r:id="rId1"/>
    <sheet name="Счет на оплату" sheetId="2" r:id="rId2"/>
    <sheet name="Распродажа" sheetId="3" r:id="rId3"/>
    <sheet name="Гипотенуза" sheetId="4" r:id="rId4"/>
    <sheet name="Баллы" sheetId="6" r:id="rId5"/>
    <sheet name="Займы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C6" i="7"/>
  <c r="D6" i="7"/>
  <c r="B7" i="7"/>
  <c r="C7" i="7"/>
  <c r="D7" i="7"/>
  <c r="B8" i="7"/>
  <c r="C8" i="7"/>
  <c r="D8" i="7"/>
  <c r="C5" i="7"/>
  <c r="D5" i="7"/>
  <c r="B5" i="7"/>
  <c r="G6" i="6" l="1"/>
  <c r="G7" i="6"/>
  <c r="G8" i="6"/>
  <c r="G5" i="6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C2" i="4"/>
  <c r="D2" i="4"/>
  <c r="E2" i="4"/>
  <c r="F2" i="4"/>
  <c r="G2" i="4"/>
  <c r="H2" i="4"/>
  <c r="I2" i="4"/>
  <c r="J2" i="4"/>
  <c r="K2" i="4"/>
  <c r="B2" i="4"/>
  <c r="C5" i="3" l="1"/>
  <c r="C6" i="3"/>
  <c r="C7" i="3"/>
  <c r="C8" i="3"/>
  <c r="C4" i="3"/>
  <c r="C10" i="2"/>
  <c r="D7" i="2"/>
  <c r="D8" i="2"/>
  <c r="D9" i="2"/>
  <c r="D10" i="2"/>
  <c r="D6" i="2"/>
  <c r="C9" i="1"/>
  <c r="C8" i="1"/>
  <c r="C7" i="1"/>
  <c r="C6" i="1"/>
</calcChain>
</file>

<file path=xl/sharedStrings.xml><?xml version="1.0" encoding="utf-8"?>
<sst xmlns="http://schemas.openxmlformats.org/spreadsheetml/2006/main" count="48" uniqueCount="47">
  <si>
    <t>Счет за ремонт телевизова</t>
  </si>
  <si>
    <t>Дата:</t>
  </si>
  <si>
    <t>№</t>
  </si>
  <si>
    <t>Наименование работ</t>
  </si>
  <si>
    <t>Замена кинескопа</t>
  </si>
  <si>
    <t>Ремонт антенны</t>
  </si>
  <si>
    <t>Итого</t>
  </si>
  <si>
    <t>НДС (20%)</t>
  </si>
  <si>
    <t>Спецналог (1.5%)</t>
  </si>
  <si>
    <t>К оплате:</t>
  </si>
  <si>
    <t>Стоимость работ</t>
  </si>
  <si>
    <t>фирма ХАУНДС</t>
  </si>
  <si>
    <t>счет на оплату оборудования</t>
  </si>
  <si>
    <t>Название</t>
  </si>
  <si>
    <t>Модуль памяти DIMM 128 Mb</t>
  </si>
  <si>
    <t>Модуль памяти DIMM 256 Mb</t>
  </si>
  <si>
    <t>Процессор AMD Duron 1000</t>
  </si>
  <si>
    <t>Принтер Epson LX-300 A4</t>
  </si>
  <si>
    <t>Итог:</t>
  </si>
  <si>
    <t>от</t>
  </si>
  <si>
    <t>Курс</t>
  </si>
  <si>
    <t>Цена,$</t>
  </si>
  <si>
    <t>Цена,руб.</t>
  </si>
  <si>
    <t>Распродажа телевизова</t>
  </si>
  <si>
    <t>Скидка</t>
  </si>
  <si>
    <t>Марка</t>
  </si>
  <si>
    <t>Panasonic</t>
  </si>
  <si>
    <t>Lg</t>
  </si>
  <si>
    <t>Funai</t>
  </si>
  <si>
    <t>Samsung</t>
  </si>
  <si>
    <t>Витязь</t>
  </si>
  <si>
    <t>Старая цена</t>
  </si>
  <si>
    <t>Новая цена</t>
  </si>
  <si>
    <t>Баллы студентов за контрольные точки по информатике</t>
  </si>
  <si>
    <t>Веса
контрольных точек</t>
  </si>
  <si>
    <t>ФИО</t>
  </si>
  <si>
    <t>Иванов</t>
  </si>
  <si>
    <t>Петров</t>
  </si>
  <si>
    <t>Сидоров</t>
  </si>
  <si>
    <t>Сергеев</t>
  </si>
  <si>
    <t>Номера контрольных точек</t>
  </si>
  <si>
    <t>Средний балл</t>
  </si>
  <si>
    <t>Таблица выплаты займов</t>
  </si>
  <si>
    <t>Кол-во периадов</t>
  </si>
  <si>
    <t>Величина займа</t>
  </si>
  <si>
    <t>% ставка</t>
  </si>
  <si>
    <t>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</si>
</sst>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9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9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5" x14ac:dyDescent="0.25"/>
  <cols>
    <col min="2" max="2" width="20.140625" customWidth="1"/>
    <col min="3" max="3" width="16.140625" customWidth="1"/>
  </cols>
  <sheetData>
    <row r="1" spans="1:3" x14ac:dyDescent="0.25">
      <c r="A1" s="9" t="s">
        <v>0</v>
      </c>
      <c r="B1" s="9"/>
      <c r="C1" s="1"/>
    </row>
    <row r="2" spans="1:3" x14ac:dyDescent="0.25">
      <c r="A2" s="1"/>
      <c r="B2" s="1" t="s">
        <v>1</v>
      </c>
      <c r="C2" s="8">
        <v>37301</v>
      </c>
    </row>
    <row r="3" spans="1:3" x14ac:dyDescent="0.25">
      <c r="A3" s="1" t="s">
        <v>2</v>
      </c>
      <c r="B3" s="1" t="s">
        <v>3</v>
      </c>
      <c r="C3" s="1" t="s">
        <v>10</v>
      </c>
    </row>
    <row r="4" spans="1:3" x14ac:dyDescent="0.25">
      <c r="A4" s="1"/>
      <c r="B4" s="1" t="s">
        <v>4</v>
      </c>
      <c r="C4" s="1">
        <v>200</v>
      </c>
    </row>
    <row r="5" spans="1:3" x14ac:dyDescent="0.25">
      <c r="A5" s="1"/>
      <c r="B5" s="1" t="s">
        <v>5</v>
      </c>
      <c r="C5" s="1">
        <v>30</v>
      </c>
    </row>
    <row r="6" spans="1:3" x14ac:dyDescent="0.25">
      <c r="A6" s="1"/>
      <c r="B6" s="1" t="s">
        <v>6</v>
      </c>
      <c r="C6" s="1">
        <f>C4+C5</f>
        <v>230</v>
      </c>
    </row>
    <row r="7" spans="1:3" x14ac:dyDescent="0.25">
      <c r="A7" s="1"/>
      <c r="B7" s="1" t="s">
        <v>7</v>
      </c>
      <c r="C7" s="1">
        <f>(C6*20)/100</f>
        <v>46</v>
      </c>
    </row>
    <row r="8" spans="1:3" x14ac:dyDescent="0.25">
      <c r="A8" s="1"/>
      <c r="B8" s="1" t="s">
        <v>8</v>
      </c>
      <c r="C8" s="1">
        <f>(C6*1.5)/100</f>
        <v>3.45</v>
      </c>
    </row>
    <row r="9" spans="1:3" x14ac:dyDescent="0.25">
      <c r="A9" s="1"/>
      <c r="B9" s="1" t="s">
        <v>9</v>
      </c>
      <c r="C9" s="1">
        <f>SUM(C6:C8)</f>
        <v>279.45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2" max="2" width="27.140625" customWidth="1"/>
    <col min="4" max="4" width="10.140625" bestFit="1" customWidth="1"/>
  </cols>
  <sheetData>
    <row r="1" spans="1:4" x14ac:dyDescent="0.25">
      <c r="A1" s="9" t="s">
        <v>11</v>
      </c>
      <c r="B1" s="9"/>
      <c r="C1" s="1"/>
      <c r="D1" s="1"/>
    </row>
    <row r="2" spans="1:4" x14ac:dyDescent="0.25">
      <c r="A2" s="9" t="s">
        <v>12</v>
      </c>
      <c r="B2" s="9"/>
      <c r="C2" s="1"/>
      <c r="D2" s="1"/>
    </row>
    <row r="3" spans="1:4" x14ac:dyDescent="0.25">
      <c r="A3" s="1"/>
      <c r="B3" s="1"/>
      <c r="C3" s="1" t="s">
        <v>19</v>
      </c>
      <c r="D3" s="7">
        <v>37301</v>
      </c>
    </row>
    <row r="4" spans="1:4" x14ac:dyDescent="0.25">
      <c r="A4" s="1"/>
      <c r="B4" s="1"/>
      <c r="C4" s="1" t="s">
        <v>20</v>
      </c>
      <c r="D4" s="1">
        <v>30</v>
      </c>
    </row>
    <row r="5" spans="1:4" x14ac:dyDescent="0.25">
      <c r="A5" s="1" t="s">
        <v>2</v>
      </c>
      <c r="B5" s="1" t="s">
        <v>13</v>
      </c>
      <c r="C5" s="1" t="s">
        <v>21</v>
      </c>
      <c r="D5" s="1" t="s">
        <v>22</v>
      </c>
    </row>
    <row r="6" spans="1:4" x14ac:dyDescent="0.25">
      <c r="A6" s="1">
        <v>1</v>
      </c>
      <c r="B6" s="1" t="s">
        <v>14</v>
      </c>
      <c r="C6" s="1">
        <v>39</v>
      </c>
      <c r="D6" s="1">
        <f>C6*D$4</f>
        <v>1170</v>
      </c>
    </row>
    <row r="7" spans="1:4" x14ac:dyDescent="0.25">
      <c r="A7" s="1">
        <v>2</v>
      </c>
      <c r="B7" s="1" t="s">
        <v>15</v>
      </c>
      <c r="C7" s="1">
        <v>73</v>
      </c>
      <c r="D7" s="1">
        <f t="shared" ref="D7:D10" si="0">C7*D$4</f>
        <v>2190</v>
      </c>
    </row>
    <row r="8" spans="1:4" x14ac:dyDescent="0.25">
      <c r="A8" s="1">
        <v>3</v>
      </c>
      <c r="B8" s="1" t="s">
        <v>16</v>
      </c>
      <c r="C8" s="1">
        <v>69</v>
      </c>
      <c r="D8" s="1">
        <f t="shared" si="0"/>
        <v>2070</v>
      </c>
    </row>
    <row r="9" spans="1:4" x14ac:dyDescent="0.25">
      <c r="A9" s="1">
        <v>4</v>
      </c>
      <c r="B9" s="1" t="s">
        <v>17</v>
      </c>
      <c r="C9" s="1">
        <v>175</v>
      </c>
      <c r="D9" s="1">
        <f t="shared" si="0"/>
        <v>5250</v>
      </c>
    </row>
    <row r="10" spans="1:4" x14ac:dyDescent="0.25">
      <c r="A10" s="1"/>
      <c r="B10" s="1" t="s">
        <v>18</v>
      </c>
      <c r="C10" s="1">
        <f>SUM(C6:C9)</f>
        <v>356</v>
      </c>
      <c r="D10" s="1">
        <f t="shared" si="0"/>
        <v>10680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cols>
    <col min="1" max="1" width="10" customWidth="1"/>
    <col min="2" max="2" width="12.5703125" customWidth="1"/>
    <col min="3" max="3" width="11" customWidth="1"/>
  </cols>
  <sheetData>
    <row r="1" spans="1:3" x14ac:dyDescent="0.25">
      <c r="A1" s="10" t="s">
        <v>23</v>
      </c>
      <c r="B1" s="10"/>
      <c r="C1" s="10"/>
    </row>
    <row r="2" spans="1:3" x14ac:dyDescent="0.25">
      <c r="A2" s="1"/>
      <c r="B2" s="1" t="s">
        <v>24</v>
      </c>
      <c r="C2" s="6">
        <v>0.1</v>
      </c>
    </row>
    <row r="3" spans="1:3" x14ac:dyDescent="0.25">
      <c r="A3" s="1" t="s">
        <v>25</v>
      </c>
      <c r="B3" s="1" t="s">
        <v>31</v>
      </c>
      <c r="C3" s="1" t="s">
        <v>32</v>
      </c>
    </row>
    <row r="4" spans="1:3" x14ac:dyDescent="0.25">
      <c r="A4" s="1" t="s">
        <v>26</v>
      </c>
      <c r="B4" s="1">
        <v>8500</v>
      </c>
      <c r="C4" s="1">
        <f>B4-(B4*C$2)</f>
        <v>7650</v>
      </c>
    </row>
    <row r="5" spans="1:3" x14ac:dyDescent="0.25">
      <c r="A5" s="1" t="s">
        <v>27</v>
      </c>
      <c r="B5" s="1">
        <v>6750</v>
      </c>
      <c r="C5" s="1">
        <f t="shared" ref="C5:C8" si="0">B5-(B5*C$2)</f>
        <v>6075</v>
      </c>
    </row>
    <row r="6" spans="1:3" x14ac:dyDescent="0.25">
      <c r="A6" s="1" t="s">
        <v>28</v>
      </c>
      <c r="B6" s="1">
        <v>4500</v>
      </c>
      <c r="C6" s="1">
        <f t="shared" si="0"/>
        <v>4050</v>
      </c>
    </row>
    <row r="7" spans="1:3" x14ac:dyDescent="0.25">
      <c r="A7" s="1" t="s">
        <v>29</v>
      </c>
      <c r="B7" s="1">
        <v>6900</v>
      </c>
      <c r="C7" s="1">
        <f t="shared" si="0"/>
        <v>6210</v>
      </c>
    </row>
    <row r="8" spans="1:3" x14ac:dyDescent="0.25">
      <c r="A8" s="1" t="s">
        <v>30</v>
      </c>
      <c r="B8" s="1">
        <v>3950</v>
      </c>
      <c r="C8" s="1">
        <f t="shared" si="0"/>
        <v>3555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3" sqref="H13"/>
    </sheetView>
  </sheetViews>
  <sheetFormatPr defaultRowHeight="15" x14ac:dyDescent="0.25"/>
  <sheetData>
    <row r="1" spans="1:1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>
        <v>1</v>
      </c>
      <c r="B2" s="2">
        <f>SQRT($A2^2+B$1^2)</f>
        <v>1.4142135623730951</v>
      </c>
      <c r="C2" s="2">
        <f t="shared" ref="C2:K11" si="0">SQRT($A2^2+C$1^2)</f>
        <v>2.2360679774997898</v>
      </c>
      <c r="D2" s="2">
        <f t="shared" si="0"/>
        <v>3.1622776601683795</v>
      </c>
      <c r="E2" s="2">
        <f t="shared" si="0"/>
        <v>4.1231056256176606</v>
      </c>
      <c r="F2" s="2">
        <f t="shared" si="0"/>
        <v>5.0990195135927845</v>
      </c>
      <c r="G2" s="2">
        <f t="shared" si="0"/>
        <v>6.0827625302982193</v>
      </c>
      <c r="H2" s="2">
        <f t="shared" si="0"/>
        <v>7.0710678118654755</v>
      </c>
      <c r="I2" s="2">
        <f t="shared" si="0"/>
        <v>8.0622577482985491</v>
      </c>
      <c r="J2" s="2">
        <f t="shared" si="0"/>
        <v>9.0553851381374173</v>
      </c>
      <c r="K2" s="2">
        <f t="shared" si="0"/>
        <v>10.04987562112089</v>
      </c>
    </row>
    <row r="3" spans="1:11" x14ac:dyDescent="0.25">
      <c r="A3" s="1">
        <v>2</v>
      </c>
      <c r="B3" s="2">
        <f t="shared" ref="B3:B11" si="1">SQRT($A3^2+B$1^2)</f>
        <v>2.2360679774997898</v>
      </c>
      <c r="C3" s="2">
        <f t="shared" si="0"/>
        <v>2.8284271247461903</v>
      </c>
      <c r="D3" s="2">
        <f t="shared" si="0"/>
        <v>3.6055512754639891</v>
      </c>
      <c r="E3" s="2">
        <f t="shared" si="0"/>
        <v>4.4721359549995796</v>
      </c>
      <c r="F3" s="2">
        <f t="shared" si="0"/>
        <v>5.3851648071345037</v>
      </c>
      <c r="G3" s="2">
        <f t="shared" si="0"/>
        <v>6.324555320336759</v>
      </c>
      <c r="H3" s="2">
        <f t="shared" si="0"/>
        <v>7.2801098892805181</v>
      </c>
      <c r="I3" s="2">
        <f t="shared" si="0"/>
        <v>8.2462112512353212</v>
      </c>
      <c r="J3" s="2">
        <f t="shared" si="0"/>
        <v>9.2195444572928871</v>
      </c>
      <c r="K3" s="2">
        <f t="shared" si="0"/>
        <v>10.198039027185569</v>
      </c>
    </row>
    <row r="4" spans="1:11" x14ac:dyDescent="0.25">
      <c r="A4" s="1">
        <v>3</v>
      </c>
      <c r="B4" s="2">
        <f t="shared" si="1"/>
        <v>3.1622776601683795</v>
      </c>
      <c r="C4" s="2">
        <f t="shared" si="0"/>
        <v>3.6055512754639891</v>
      </c>
      <c r="D4" s="2">
        <f t="shared" si="0"/>
        <v>4.2426406871192848</v>
      </c>
      <c r="E4" s="3">
        <f t="shared" si="0"/>
        <v>5</v>
      </c>
      <c r="F4" s="2">
        <f t="shared" si="0"/>
        <v>5.8309518948453007</v>
      </c>
      <c r="G4" s="2">
        <f t="shared" si="0"/>
        <v>6.7082039324993694</v>
      </c>
      <c r="H4" s="2">
        <f t="shared" si="0"/>
        <v>7.6157731058639087</v>
      </c>
      <c r="I4" s="2">
        <f t="shared" si="0"/>
        <v>8.5440037453175304</v>
      </c>
      <c r="J4" s="2">
        <f t="shared" si="0"/>
        <v>9.4868329805051381</v>
      </c>
      <c r="K4" s="2">
        <f t="shared" si="0"/>
        <v>10.440306508910551</v>
      </c>
    </row>
    <row r="5" spans="1:11" x14ac:dyDescent="0.25">
      <c r="A5" s="1">
        <v>4</v>
      </c>
      <c r="B5" s="2">
        <f t="shared" si="1"/>
        <v>4.1231056256176606</v>
      </c>
      <c r="C5" s="2">
        <f t="shared" si="0"/>
        <v>4.4721359549995796</v>
      </c>
      <c r="D5" s="3">
        <f t="shared" si="0"/>
        <v>5</v>
      </c>
      <c r="E5" s="2">
        <f t="shared" si="0"/>
        <v>5.6568542494923806</v>
      </c>
      <c r="F5" s="2">
        <f t="shared" si="0"/>
        <v>6.4031242374328485</v>
      </c>
      <c r="G5" s="2">
        <f t="shared" si="0"/>
        <v>7.2111025509279782</v>
      </c>
      <c r="H5" s="2">
        <f t="shared" si="0"/>
        <v>8.0622577482985491</v>
      </c>
      <c r="I5" s="2">
        <f t="shared" si="0"/>
        <v>8.9442719099991592</v>
      </c>
      <c r="J5" s="2">
        <f t="shared" si="0"/>
        <v>9.8488578017961039</v>
      </c>
      <c r="K5" s="2">
        <f t="shared" si="0"/>
        <v>10.770329614269007</v>
      </c>
    </row>
    <row r="6" spans="1:11" x14ac:dyDescent="0.25">
      <c r="A6" s="1">
        <v>5</v>
      </c>
      <c r="B6" s="2">
        <f t="shared" si="1"/>
        <v>5.0990195135927845</v>
      </c>
      <c r="C6" s="2">
        <f t="shared" si="0"/>
        <v>5.3851648071345037</v>
      </c>
      <c r="D6" s="2">
        <f t="shared" si="0"/>
        <v>5.8309518948453007</v>
      </c>
      <c r="E6" s="2">
        <f t="shared" si="0"/>
        <v>6.4031242374328485</v>
      </c>
      <c r="F6" s="2">
        <f t="shared" si="0"/>
        <v>7.0710678118654755</v>
      </c>
      <c r="G6" s="2">
        <f t="shared" si="0"/>
        <v>7.810249675906654</v>
      </c>
      <c r="H6" s="2">
        <f t="shared" si="0"/>
        <v>8.6023252670426267</v>
      </c>
      <c r="I6" s="2">
        <f t="shared" si="0"/>
        <v>9.4339811320566032</v>
      </c>
      <c r="J6" s="2">
        <f t="shared" si="0"/>
        <v>10.295630140987001</v>
      </c>
      <c r="K6" s="2">
        <f t="shared" si="0"/>
        <v>11.180339887498949</v>
      </c>
    </row>
    <row r="7" spans="1:11" x14ac:dyDescent="0.25">
      <c r="A7" s="1">
        <v>6</v>
      </c>
      <c r="B7" s="2">
        <f t="shared" si="1"/>
        <v>6.0827625302982193</v>
      </c>
      <c r="C7" s="2">
        <f t="shared" si="0"/>
        <v>6.324555320336759</v>
      </c>
      <c r="D7" s="2">
        <f t="shared" si="0"/>
        <v>6.7082039324993694</v>
      </c>
      <c r="E7" s="2">
        <f t="shared" si="0"/>
        <v>7.2111025509279782</v>
      </c>
      <c r="F7" s="2">
        <f t="shared" si="0"/>
        <v>7.810249675906654</v>
      </c>
      <c r="G7" s="2">
        <f t="shared" si="0"/>
        <v>8.4852813742385695</v>
      </c>
      <c r="H7" s="2">
        <f t="shared" si="0"/>
        <v>9.2195444572928871</v>
      </c>
      <c r="I7" s="3">
        <f t="shared" si="0"/>
        <v>10</v>
      </c>
      <c r="J7" s="2">
        <f t="shared" si="0"/>
        <v>10.816653826391969</v>
      </c>
      <c r="K7" s="2">
        <f t="shared" si="0"/>
        <v>11.661903789690601</v>
      </c>
    </row>
    <row r="8" spans="1:11" x14ac:dyDescent="0.25">
      <c r="A8" s="1">
        <v>7</v>
      </c>
      <c r="B8" s="2">
        <f t="shared" si="1"/>
        <v>7.0710678118654755</v>
      </c>
      <c r="C8" s="2">
        <f t="shared" si="0"/>
        <v>7.2801098892805181</v>
      </c>
      <c r="D8" s="2">
        <f t="shared" si="0"/>
        <v>7.6157731058639087</v>
      </c>
      <c r="E8" s="2">
        <f t="shared" si="0"/>
        <v>8.0622577482985491</v>
      </c>
      <c r="F8" s="2">
        <f t="shared" si="0"/>
        <v>8.6023252670426267</v>
      </c>
      <c r="G8" s="2">
        <f t="shared" si="0"/>
        <v>9.2195444572928871</v>
      </c>
      <c r="H8" s="2">
        <f t="shared" si="0"/>
        <v>9.8994949366116654</v>
      </c>
      <c r="I8" s="2">
        <f t="shared" si="0"/>
        <v>10.63014581273465</v>
      </c>
      <c r="J8" s="2">
        <f t="shared" si="0"/>
        <v>11.401754250991379</v>
      </c>
      <c r="K8" s="2">
        <f t="shared" si="0"/>
        <v>12.206555615733702</v>
      </c>
    </row>
    <row r="9" spans="1:11" x14ac:dyDescent="0.25">
      <c r="A9" s="1">
        <v>8</v>
      </c>
      <c r="B9" s="2">
        <f t="shared" si="1"/>
        <v>8.0622577482985491</v>
      </c>
      <c r="C9" s="2">
        <f t="shared" si="0"/>
        <v>8.2462112512353212</v>
      </c>
      <c r="D9" s="2">
        <f t="shared" si="0"/>
        <v>8.5440037453175304</v>
      </c>
      <c r="E9" s="2">
        <f t="shared" si="0"/>
        <v>8.9442719099991592</v>
      </c>
      <c r="F9" s="2">
        <f t="shared" si="0"/>
        <v>9.4339811320566032</v>
      </c>
      <c r="G9" s="3">
        <f t="shared" si="0"/>
        <v>10</v>
      </c>
      <c r="H9" s="2">
        <f t="shared" si="0"/>
        <v>10.63014581273465</v>
      </c>
      <c r="I9" s="2">
        <f t="shared" si="0"/>
        <v>11.313708498984761</v>
      </c>
      <c r="J9" s="2">
        <f t="shared" si="0"/>
        <v>12.041594578792296</v>
      </c>
      <c r="K9" s="2">
        <f t="shared" si="0"/>
        <v>12.806248474865697</v>
      </c>
    </row>
    <row r="10" spans="1:11" x14ac:dyDescent="0.25">
      <c r="A10" s="1">
        <v>9</v>
      </c>
      <c r="B10" s="2">
        <f t="shared" si="1"/>
        <v>9.0553851381374173</v>
      </c>
      <c r="C10" s="2">
        <f t="shared" si="0"/>
        <v>9.2195444572928871</v>
      </c>
      <c r="D10" s="2">
        <f t="shared" si="0"/>
        <v>9.4868329805051381</v>
      </c>
      <c r="E10" s="2">
        <f t="shared" si="0"/>
        <v>9.8488578017961039</v>
      </c>
      <c r="F10" s="2">
        <f t="shared" si="0"/>
        <v>10.295630140987001</v>
      </c>
      <c r="G10" s="2">
        <f t="shared" si="0"/>
        <v>10.816653826391969</v>
      </c>
      <c r="H10" s="2">
        <f t="shared" si="0"/>
        <v>11.401754250991379</v>
      </c>
      <c r="I10" s="2">
        <f t="shared" si="0"/>
        <v>12.041594578792296</v>
      </c>
      <c r="J10" s="2">
        <f t="shared" si="0"/>
        <v>12.727922061357855</v>
      </c>
      <c r="K10" s="2">
        <f t="shared" si="0"/>
        <v>13.45362404707371</v>
      </c>
    </row>
    <row r="11" spans="1:11" x14ac:dyDescent="0.25">
      <c r="A11" s="1">
        <v>10</v>
      </c>
      <c r="B11" s="2">
        <f t="shared" si="1"/>
        <v>10.04987562112089</v>
      </c>
      <c r="C11" s="2">
        <f t="shared" si="0"/>
        <v>10.198039027185569</v>
      </c>
      <c r="D11" s="2">
        <f t="shared" si="0"/>
        <v>10.440306508910551</v>
      </c>
      <c r="E11" s="2">
        <f t="shared" si="0"/>
        <v>10.770329614269007</v>
      </c>
      <c r="F11" s="2">
        <f t="shared" si="0"/>
        <v>11.180339887498949</v>
      </c>
      <c r="G11" s="2">
        <f t="shared" si="0"/>
        <v>11.661903789690601</v>
      </c>
      <c r="H11" s="2">
        <f t="shared" si="0"/>
        <v>12.206555615733702</v>
      </c>
      <c r="I11" s="2">
        <f t="shared" si="0"/>
        <v>12.806248474865697</v>
      </c>
      <c r="J11" s="2">
        <f t="shared" si="0"/>
        <v>13.45362404707371</v>
      </c>
      <c r="K11" s="2">
        <f t="shared" si="0"/>
        <v>14.142135623730951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1" sqref="G21"/>
    </sheetView>
  </sheetViews>
  <sheetFormatPr defaultRowHeight="15" x14ac:dyDescent="0.25"/>
  <cols>
    <col min="1" max="1" width="13.140625" customWidth="1"/>
    <col min="5" max="5" width="18.42578125" customWidth="1"/>
    <col min="7" max="7" width="13.85546875" customWidth="1"/>
  </cols>
  <sheetData>
    <row r="1" spans="1:7" x14ac:dyDescent="0.25">
      <c r="A1" s="10" t="s">
        <v>33</v>
      </c>
      <c r="B1" s="10"/>
      <c r="C1" s="10"/>
      <c r="D1" s="10"/>
      <c r="E1" s="10"/>
      <c r="F1" s="1"/>
      <c r="G1" s="1"/>
    </row>
    <row r="2" spans="1:7" ht="45" x14ac:dyDescent="0.25">
      <c r="A2" s="4" t="s">
        <v>34</v>
      </c>
      <c r="B2" s="5">
        <v>0.2</v>
      </c>
      <c r="C2" s="5">
        <v>0.3</v>
      </c>
      <c r="D2" s="5">
        <v>0.1</v>
      </c>
      <c r="E2" s="5">
        <v>0.1</v>
      </c>
      <c r="F2" s="5">
        <v>0.3</v>
      </c>
      <c r="G2" s="1"/>
    </row>
    <row r="3" spans="1:7" x14ac:dyDescent="0.25">
      <c r="A3" s="1" t="s">
        <v>35</v>
      </c>
      <c r="B3" s="10" t="s">
        <v>40</v>
      </c>
      <c r="C3" s="10"/>
      <c r="D3" s="10"/>
      <c r="E3" s="10"/>
      <c r="F3" s="10"/>
      <c r="G3" s="1" t="s">
        <v>41</v>
      </c>
    </row>
    <row r="4" spans="1:7" x14ac:dyDescent="0.25">
      <c r="A4" s="1"/>
      <c r="B4" s="1">
        <v>1</v>
      </c>
      <c r="C4" s="1">
        <v>2</v>
      </c>
      <c r="D4" s="1">
        <v>3</v>
      </c>
      <c r="E4" s="1">
        <v>4</v>
      </c>
      <c r="F4" s="1">
        <v>5</v>
      </c>
      <c r="G4" s="1"/>
    </row>
    <row r="5" spans="1:7" x14ac:dyDescent="0.25">
      <c r="A5" s="1" t="s">
        <v>36</v>
      </c>
      <c r="B5" s="1">
        <v>45</v>
      </c>
      <c r="C5" s="1">
        <v>34</v>
      </c>
      <c r="D5" s="1">
        <v>40</v>
      </c>
      <c r="E5" s="1">
        <v>47</v>
      </c>
      <c r="F5" s="1">
        <v>39</v>
      </c>
      <c r="G5" s="11">
        <f>SUMPRODUCT(B$2:F$2,B5:F5)</f>
        <v>39.599999999999994</v>
      </c>
    </row>
    <row r="6" spans="1:7" x14ac:dyDescent="0.25">
      <c r="A6" s="1" t="s">
        <v>37</v>
      </c>
      <c r="B6" s="1">
        <v>46</v>
      </c>
      <c r="C6" s="1">
        <v>40</v>
      </c>
      <c r="D6" s="1">
        <v>43</v>
      </c>
      <c r="E6" s="1">
        <v>44</v>
      </c>
      <c r="F6" s="1">
        <v>36</v>
      </c>
      <c r="G6" s="11">
        <f t="shared" ref="G6:G8" si="0">SUMPRODUCT(B$2:F$2,B6:F6)</f>
        <v>40.700000000000003</v>
      </c>
    </row>
    <row r="7" spans="1:7" x14ac:dyDescent="0.25">
      <c r="A7" s="1" t="s">
        <v>38</v>
      </c>
      <c r="B7" s="1">
        <v>39</v>
      </c>
      <c r="C7" s="1">
        <v>40</v>
      </c>
      <c r="D7" s="1">
        <v>36</v>
      </c>
      <c r="E7" s="1">
        <v>47</v>
      </c>
      <c r="F7" s="1">
        <v>40</v>
      </c>
      <c r="G7" s="11">
        <f t="shared" si="0"/>
        <v>40.1</v>
      </c>
    </row>
    <row r="8" spans="1:7" x14ac:dyDescent="0.25">
      <c r="A8" s="1" t="s">
        <v>39</v>
      </c>
      <c r="B8" s="1">
        <v>50</v>
      </c>
      <c r="C8" s="1">
        <v>44</v>
      </c>
      <c r="D8" s="1">
        <v>39</v>
      </c>
      <c r="E8" s="1">
        <v>48</v>
      </c>
      <c r="F8" s="1">
        <v>42</v>
      </c>
      <c r="G8" s="11">
        <f t="shared" si="0"/>
        <v>44.5</v>
      </c>
    </row>
  </sheetData>
  <mergeCells count="2">
    <mergeCell ref="A1:E1"/>
    <mergeCell ref="B3:F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2" sqref="E2"/>
    </sheetView>
  </sheetViews>
  <sheetFormatPr defaultRowHeight="15" x14ac:dyDescent="0.25"/>
  <cols>
    <col min="2" max="2" width="9.5703125" bestFit="1" customWidth="1"/>
    <col min="3" max="3" width="10" customWidth="1"/>
    <col min="4" max="4" width="10.140625" customWidth="1"/>
  </cols>
  <sheetData>
    <row r="1" spans="1:6" x14ac:dyDescent="0.25">
      <c r="A1" s="13" t="s">
        <v>42</v>
      </c>
      <c r="B1" s="13"/>
      <c r="C1" s="13"/>
    </row>
    <row r="2" spans="1:6" x14ac:dyDescent="0.25">
      <c r="B2" s="13" t="s">
        <v>43</v>
      </c>
      <c r="C2" s="13"/>
      <c r="E2">
        <v>10</v>
      </c>
      <c r="F2" t="s">
        <v>46</v>
      </c>
    </row>
    <row r="3" spans="1:6" x14ac:dyDescent="0.25">
      <c r="B3" s="13" t="s">
        <v>44</v>
      </c>
      <c r="C3" s="13"/>
    </row>
    <row r="4" spans="1:6" x14ac:dyDescent="0.25">
      <c r="A4" t="s">
        <v>45</v>
      </c>
      <c r="B4">
        <v>10000</v>
      </c>
      <c r="C4">
        <v>20000</v>
      </c>
      <c r="D4">
        <v>30000</v>
      </c>
    </row>
    <row r="5" spans="1:6" x14ac:dyDescent="0.25">
      <c r="A5" s="12">
        <v>7.0000000000000007E-2</v>
      </c>
      <c r="B5" s="14">
        <f>B$4*(($A5*(1+$A5)^$E$2)/(((1+$A5)^$E$2)-1))</f>
        <v>1423.7750272736471</v>
      </c>
      <c r="C5" s="14">
        <f t="shared" ref="C5:D8" si="0">C$4*(($A5*(1+$A5)^$E$2)/(((1+$A5)^$E$2)-1))</f>
        <v>2847.5500545472942</v>
      </c>
      <c r="D5" s="14">
        <f t="shared" si="0"/>
        <v>4271.3250818209417</v>
      </c>
    </row>
    <row r="6" spans="1:6" x14ac:dyDescent="0.25">
      <c r="A6" s="12">
        <v>0.08</v>
      </c>
      <c r="B6" s="14">
        <f t="shared" ref="B6:B8" si="1">B$4*(($A6*(1+$A6)^$E$2)/(((1+$A6)^$E$2)-1))</f>
        <v>1490.2948869707539</v>
      </c>
      <c r="C6" s="14">
        <f t="shared" si="0"/>
        <v>2980.5897739415077</v>
      </c>
      <c r="D6" s="14">
        <f t="shared" si="0"/>
        <v>4470.884660912262</v>
      </c>
    </row>
    <row r="7" spans="1:6" x14ac:dyDescent="0.25">
      <c r="A7" s="12">
        <v>0.09</v>
      </c>
      <c r="B7" s="14">
        <f t="shared" si="1"/>
        <v>1558.2008990903373</v>
      </c>
      <c r="C7" s="14">
        <f t="shared" si="0"/>
        <v>3116.4017981806746</v>
      </c>
      <c r="D7" s="14">
        <f t="shared" si="0"/>
        <v>4674.6026972710124</v>
      </c>
    </row>
    <row r="8" spans="1:6" x14ac:dyDescent="0.25">
      <c r="A8" s="12">
        <v>0.1</v>
      </c>
      <c r="B8" s="14">
        <f t="shared" si="1"/>
        <v>1627.4539488251155</v>
      </c>
      <c r="C8" s="14">
        <f t="shared" si="0"/>
        <v>3254.907897650231</v>
      </c>
      <c r="D8" s="14">
        <f t="shared" si="0"/>
        <v>4882.3618464753463</v>
      </c>
    </row>
  </sheetData>
  <mergeCells count="3">
    <mergeCell ref="A1:C1"/>
    <mergeCell ref="B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Счет за ремонт</vt:lpstr>
      <vt:lpstr>Счет на оплату</vt:lpstr>
      <vt:lpstr>Распродажа</vt:lpstr>
      <vt:lpstr>Гипотенуза</vt:lpstr>
      <vt:lpstr>Баллы</vt:lpstr>
      <vt:lpstr>Займы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2024-02-27T17:03:55Z</dcterms:modified>
</cp:coreProperties>
</file>