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psharma310_gatech_edu/Documents/Desktop/Hierarchical QS Experiments/"/>
    </mc:Choice>
  </mc:AlternateContent>
  <xr:revisionPtr revIDLastSave="260" documentId="11_D2E21666665CFCF190AA8F2270E121187D065980" xr6:coauthVersionLast="47" xr6:coauthVersionMax="47" xr10:uidLastSave="{5DA3DD9F-28AE-46E6-9AC0-6D04DC06C5A4}"/>
  <bookViews>
    <workbookView xWindow="-120" yWindow="-120" windowWidth="38640" windowHeight="21120" activeTab="3" xr2:uid="{00000000-000D-0000-FFFF-FFFF00000000}"/>
  </bookViews>
  <sheets>
    <sheet name="RhlI Plate Map" sheetId="1" r:id="rId1"/>
    <sheet name="lasI Plate Map" sheetId="2" r:id="rId2"/>
    <sheet name="lasB Plate Map" sheetId="3" r:id="rId3"/>
    <sheet name="Math for Concentra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4" l="1"/>
  <c r="H3" i="4"/>
  <c r="G8" i="4"/>
  <c r="I8" i="4" s="1"/>
  <c r="E8" i="4"/>
  <c r="B3" i="4"/>
  <c r="G6" i="4"/>
  <c r="I6" i="4" s="1"/>
  <c r="G7" i="4"/>
  <c r="I7" i="4" s="1"/>
  <c r="G21" i="4"/>
  <c r="I21" i="4" s="1"/>
  <c r="G22" i="4"/>
  <c r="I22" i="4" s="1"/>
  <c r="D41" i="4"/>
  <c r="G41" i="4" s="1"/>
  <c r="I41" i="4" s="1"/>
  <c r="D42" i="4"/>
  <c r="G42" i="4" s="1"/>
  <c r="I42" i="4" s="1"/>
  <c r="D43" i="4"/>
  <c r="G43" i="4" s="1"/>
  <c r="I43" i="4" s="1"/>
  <c r="E34" i="4"/>
  <c r="D34" i="4"/>
  <c r="G34" i="4" s="1"/>
  <c r="I34" i="4" s="1"/>
  <c r="D35" i="4"/>
  <c r="E35" i="4" s="1"/>
  <c r="D36" i="4"/>
  <c r="E36" i="4" s="1"/>
  <c r="D27" i="4"/>
  <c r="G27" i="4" s="1"/>
  <c r="I27" i="4" s="1"/>
  <c r="D28" i="4"/>
  <c r="G28" i="4" s="1"/>
  <c r="I28" i="4" s="1"/>
  <c r="D29" i="4"/>
  <c r="G29" i="4" s="1"/>
  <c r="I29" i="4" s="1"/>
  <c r="D19" i="4"/>
  <c r="D21" i="4"/>
  <c r="E21" i="4" s="1"/>
  <c r="D20" i="4"/>
  <c r="E20" i="4" s="1"/>
  <c r="D22" i="4"/>
  <c r="E22" i="4" s="1"/>
  <c r="D14" i="4"/>
  <c r="G14" i="4" s="1"/>
  <c r="I14" i="4" s="1"/>
  <c r="E14" i="4"/>
  <c r="D13" i="4"/>
  <c r="G13" i="4" s="1"/>
  <c r="I13" i="4" s="1"/>
  <c r="D15" i="4"/>
  <c r="G15" i="4" s="1"/>
  <c r="I15" i="4" s="1"/>
  <c r="D8" i="4"/>
  <c r="D6" i="4"/>
  <c r="E6" i="4" s="1"/>
  <c r="D7" i="4"/>
  <c r="E7" i="4" s="1"/>
  <c r="D5" i="4"/>
  <c r="E5" i="4" s="1"/>
  <c r="C42" i="4"/>
  <c r="C41" i="4"/>
  <c r="C40" i="4"/>
  <c r="C39" i="4"/>
  <c r="C43" i="4"/>
  <c r="C36" i="4"/>
  <c r="C35" i="4"/>
  <c r="C34" i="4"/>
  <c r="C33" i="4"/>
  <c r="C32" i="4"/>
  <c r="C21" i="4"/>
  <c r="C20" i="4"/>
  <c r="C19" i="4"/>
  <c r="C18" i="4"/>
  <c r="C22" i="4"/>
  <c r="C14" i="4"/>
  <c r="C13" i="4"/>
  <c r="C12" i="4"/>
  <c r="C11" i="4"/>
  <c r="C15" i="4"/>
  <c r="C8" i="4"/>
  <c r="C7" i="4"/>
  <c r="C6" i="4"/>
  <c r="C5" i="4"/>
  <c r="C4" i="4"/>
  <c r="C29" i="4"/>
  <c r="C28" i="4"/>
  <c r="C27" i="4"/>
  <c r="C26" i="4"/>
  <c r="C25" i="4"/>
  <c r="B27" i="4"/>
  <c r="B34" i="4"/>
  <c r="B41" i="4"/>
  <c r="B42" i="4"/>
  <c r="B43" i="4"/>
  <c r="B35" i="4"/>
  <c r="B36" i="4"/>
  <c r="B28" i="4"/>
  <c r="B29" i="4"/>
  <c r="B20" i="4"/>
  <c r="B21" i="4"/>
  <c r="B22" i="4"/>
  <c r="B13" i="4"/>
  <c r="B14" i="4"/>
  <c r="B15" i="4"/>
  <c r="H40" i="4"/>
  <c r="H39" i="4"/>
  <c r="B39" i="4" s="1"/>
  <c r="H33" i="4"/>
  <c r="H32" i="4"/>
  <c r="B32" i="4" s="1"/>
  <c r="H26" i="4"/>
  <c r="H25" i="4"/>
  <c r="H19" i="4"/>
  <c r="H18" i="4"/>
  <c r="B18" i="4" s="1"/>
  <c r="H15" i="4"/>
  <c r="H14" i="4"/>
  <c r="H13" i="4"/>
  <c r="H12" i="4"/>
  <c r="H11" i="4"/>
  <c r="H43" i="4"/>
  <c r="H42" i="4"/>
  <c r="H41" i="4"/>
  <c r="H36" i="4"/>
  <c r="H35" i="4"/>
  <c r="H34" i="4"/>
  <c r="H29" i="4"/>
  <c r="H28" i="4"/>
  <c r="H27" i="4"/>
  <c r="H22" i="4"/>
  <c r="H21" i="4"/>
  <c r="H20" i="4"/>
  <c r="H7" i="4"/>
  <c r="H6" i="4"/>
  <c r="B6" i="4" s="1"/>
  <c r="H5" i="4"/>
  <c r="H4" i="4"/>
  <c r="H38" i="4"/>
  <c r="H31" i="4"/>
  <c r="H24" i="4"/>
  <c r="H17" i="4"/>
  <c r="H10" i="4"/>
  <c r="B10" i="4" s="1"/>
  <c r="B31" i="4"/>
  <c r="D31" i="4" s="1"/>
  <c r="B24" i="4"/>
  <c r="B8" i="4"/>
  <c r="B7" i="4"/>
  <c r="B17" i="4"/>
  <c r="D17" i="4" s="1"/>
  <c r="E17" i="4" s="1"/>
  <c r="B19" i="4"/>
  <c r="B33" i="4"/>
  <c r="B40" i="4"/>
  <c r="B38" i="4"/>
  <c r="B26" i="4"/>
  <c r="B12" i="4"/>
  <c r="B11" i="4"/>
  <c r="B5" i="4"/>
  <c r="E42" i="4" l="1"/>
  <c r="E43" i="4"/>
  <c r="E41" i="4"/>
  <c r="G36" i="4"/>
  <c r="I36" i="4" s="1"/>
  <c r="G35" i="4"/>
  <c r="I35" i="4" s="1"/>
  <c r="E29" i="4"/>
  <c r="E28" i="4"/>
  <c r="E27" i="4"/>
  <c r="G20" i="4"/>
  <c r="I20" i="4" s="1"/>
  <c r="E15" i="4"/>
  <c r="E13" i="4"/>
  <c r="D32" i="4"/>
  <c r="B25" i="4"/>
  <c r="D25" i="4" s="1"/>
  <c r="G25" i="4" s="1"/>
  <c r="I25" i="4" s="1"/>
  <c r="D18" i="4"/>
  <c r="E18" i="4" s="1"/>
  <c r="B4" i="4"/>
  <c r="D33" i="4"/>
  <c r="G19" i="4"/>
  <c r="I19" i="4" s="1"/>
  <c r="D26" i="4"/>
  <c r="G17" i="4"/>
  <c r="I17" i="4" s="1"/>
  <c r="G31" i="4"/>
  <c r="I31" i="4" s="1"/>
  <c r="E31" i="4"/>
  <c r="E26" i="4"/>
  <c r="G26" i="4"/>
  <c r="I26" i="4" s="1"/>
  <c r="D12" i="4"/>
  <c r="E12" i="4" s="1"/>
  <c r="D11" i="4"/>
  <c r="E11" i="4" s="1"/>
  <c r="D38" i="4"/>
  <c r="E38" i="4" s="1"/>
  <c r="D4" i="4"/>
  <c r="E4" i="4" s="1"/>
  <c r="D24" i="4"/>
  <c r="G24" i="4" s="1"/>
  <c r="I24" i="4" s="1"/>
  <c r="D39" i="4"/>
  <c r="G39" i="4" s="1"/>
  <c r="I39" i="4" s="1"/>
  <c r="G5" i="4"/>
  <c r="I5" i="4" s="1"/>
  <c r="D10" i="4"/>
  <c r="D40" i="4"/>
  <c r="E40" i="4" l="1"/>
  <c r="G40" i="4"/>
  <c r="G10" i="4"/>
  <c r="I10" i="4" s="1"/>
  <c r="I33" i="4"/>
  <c r="G33" i="4"/>
  <c r="G32" i="4"/>
  <c r="I32" i="4" s="1"/>
  <c r="E32" i="4"/>
  <c r="G18" i="4"/>
  <c r="I18" i="4" s="1"/>
  <c r="D3" i="4"/>
  <c r="E3" i="4" s="1"/>
  <c r="E33" i="4"/>
  <c r="E25" i="4"/>
  <c r="E19" i="4"/>
  <c r="E10" i="4"/>
  <c r="I40" i="4"/>
  <c r="G12" i="4"/>
  <c r="I12" i="4" s="1"/>
  <c r="G4" i="4"/>
  <c r="I4" i="4" s="1"/>
  <c r="G11" i="4"/>
  <c r="I11" i="4" s="1"/>
  <c r="E39" i="4"/>
  <c r="G38" i="4"/>
  <c r="I38" i="4" s="1"/>
  <c r="E24" i="4"/>
  <c r="G3" i="4" l="1"/>
  <c r="I3" i="4" s="1"/>
</calcChain>
</file>

<file path=xl/sharedStrings.xml><?xml version="1.0" encoding="utf-8"?>
<sst xmlns="http://schemas.openxmlformats.org/spreadsheetml/2006/main" count="1017" uniqueCount="115">
  <si>
    <t xml:space="preserve">rhlI </t>
  </si>
  <si>
    <t xml:space="preserve">wells that overlap w Aya's dataset </t>
  </si>
  <si>
    <t xml:space="preserve">Well </t>
  </si>
  <si>
    <t xml:space="preserve">C12 </t>
  </si>
  <si>
    <t xml:space="preserve">C4 </t>
  </si>
  <si>
    <t>A</t>
  </si>
  <si>
    <t>C12 [0]</t>
  </si>
  <si>
    <t>C4 [0]</t>
  </si>
  <si>
    <t>C12 [0.02]</t>
  </si>
  <si>
    <t>plate 1</t>
  </si>
  <si>
    <t>A1</t>
  </si>
  <si>
    <t>B</t>
  </si>
  <si>
    <t>C4 [0.02]</t>
  </si>
  <si>
    <t>A2</t>
  </si>
  <si>
    <t>C</t>
  </si>
  <si>
    <t>C4 [0.05]</t>
  </si>
  <si>
    <t>A3</t>
  </si>
  <si>
    <t>D</t>
  </si>
  <si>
    <t>C4 [0.1]</t>
  </si>
  <si>
    <t>A4</t>
  </si>
  <si>
    <t>E</t>
  </si>
  <si>
    <t>C4 [0.2]</t>
  </si>
  <si>
    <t>A5</t>
  </si>
  <si>
    <t>F</t>
  </si>
  <si>
    <t>C4 [0.5]</t>
  </si>
  <si>
    <t>A6</t>
  </si>
  <si>
    <t>G</t>
  </si>
  <si>
    <t>0.05 OD PA + MeOH</t>
  </si>
  <si>
    <t>B1</t>
  </si>
  <si>
    <t>H</t>
  </si>
  <si>
    <t>LB</t>
  </si>
  <si>
    <t>C1</t>
  </si>
  <si>
    <t>D1</t>
  </si>
  <si>
    <t>E1</t>
  </si>
  <si>
    <t>F1</t>
  </si>
  <si>
    <t>D2</t>
  </si>
  <si>
    <t>C12 [0.05]</t>
  </si>
  <si>
    <t>C12 [0.1]</t>
  </si>
  <si>
    <t>D3</t>
  </si>
  <si>
    <t>D4</t>
  </si>
  <si>
    <t>D5</t>
  </si>
  <si>
    <t>D6</t>
  </si>
  <si>
    <t>F2</t>
  </si>
  <si>
    <t>F3</t>
  </si>
  <si>
    <t>F4</t>
  </si>
  <si>
    <t>F5</t>
  </si>
  <si>
    <t>F6</t>
  </si>
  <si>
    <t xml:space="preserve">plate 2 </t>
  </si>
  <si>
    <t>A8</t>
  </si>
  <si>
    <t>A9</t>
  </si>
  <si>
    <t>C12 [0.2]</t>
  </si>
  <si>
    <t>C12 [0.5]</t>
  </si>
  <si>
    <t>A10</t>
  </si>
  <si>
    <t>A11</t>
  </si>
  <si>
    <t>A12</t>
  </si>
  <si>
    <t>B7</t>
  </si>
  <si>
    <t>C7</t>
  </si>
  <si>
    <t>D7</t>
  </si>
  <si>
    <t>E7</t>
  </si>
  <si>
    <t>F7</t>
  </si>
  <si>
    <t>D8</t>
  </si>
  <si>
    <t>D9</t>
  </si>
  <si>
    <t>D10</t>
  </si>
  <si>
    <t>D11</t>
  </si>
  <si>
    <t>D12</t>
  </si>
  <si>
    <t>F8</t>
  </si>
  <si>
    <t>F9</t>
  </si>
  <si>
    <t>F10</t>
  </si>
  <si>
    <t>F11</t>
  </si>
  <si>
    <t>F12</t>
  </si>
  <si>
    <t>plate 3</t>
  </si>
  <si>
    <t>lasI</t>
  </si>
  <si>
    <t>lasB</t>
  </si>
  <si>
    <t>LB Stock for 3</t>
  </si>
  <si>
    <t xml:space="preserve">Strain </t>
  </si>
  <si>
    <t xml:space="preserve">Total volume </t>
  </si>
  <si>
    <t xml:space="preserve">C2V2 for each strain </t>
  </si>
  <si>
    <t xml:space="preserve">C12[0] + C4[0] </t>
  </si>
  <si>
    <t>C12[0] + C4[0.05]</t>
  </si>
  <si>
    <t>C12[0] + C4[0.5]</t>
  </si>
  <si>
    <t xml:space="preserve">C12[0.02] + C4[0] </t>
  </si>
  <si>
    <t xml:space="preserve">C12[0.05] + C4[0] </t>
  </si>
  <si>
    <t xml:space="preserve">C12[0.1] + C4[0] </t>
  </si>
  <si>
    <t xml:space="preserve">C12[0.2] + C4[0] </t>
  </si>
  <si>
    <t xml:space="preserve">C12[0.5] + C4[0] </t>
  </si>
  <si>
    <t>C12[0] + C4[0.02]</t>
  </si>
  <si>
    <t>C12[0] + C4[0.1]</t>
  </si>
  <si>
    <t>C12[0] + C4[0.2]</t>
  </si>
  <si>
    <t>C12[0.02] + C4[0.02]</t>
  </si>
  <si>
    <t>C12[0.02] + C4[0.05]</t>
  </si>
  <si>
    <t>C12[0.02] + C4[0.1]</t>
  </si>
  <si>
    <t>C12[0.02] + C4[0.2]</t>
  </si>
  <si>
    <t>C12[0.02] + C4[0.5]</t>
  </si>
  <si>
    <t>C12[0.05] + C4[0.02]</t>
  </si>
  <si>
    <t>C12[0.05] + C4[0.05]</t>
  </si>
  <si>
    <t>C12[0.05] + C4[0.1]</t>
  </si>
  <si>
    <t>C12[0.05] + C4[0.2]</t>
  </si>
  <si>
    <t>C12[0.05] + C4[0.5]</t>
  </si>
  <si>
    <t>C12[0.1] + C4[0.02]</t>
  </si>
  <si>
    <t>C12[0.1] + C4[0.05]</t>
  </si>
  <si>
    <t>C12[0.1] + C4[0.1]</t>
  </si>
  <si>
    <t>C12[0.1] + C4[0.2]</t>
  </si>
  <si>
    <t>C12[0.1] + C4[0.5]</t>
  </si>
  <si>
    <t>C12[0.2] + C4[0.02]</t>
  </si>
  <si>
    <t>C12[0.2] + C4[0.05]</t>
  </si>
  <si>
    <t>C12[0.2] + C4[0.1]</t>
  </si>
  <si>
    <t>C12[0.2] + C4[0.2]</t>
  </si>
  <si>
    <t>C12[0.2] + C4[0.5]</t>
  </si>
  <si>
    <t>C12[0.5] + C4[0.02]</t>
  </si>
  <si>
    <t>C12[0.5] + C4[0.05]</t>
  </si>
  <si>
    <t>C12[0.5] + C4[0.1]</t>
  </si>
  <si>
    <t>C12[0.5] + C4[0.2]</t>
  </si>
  <si>
    <t>C12[0.5] + C4[0.5]</t>
  </si>
  <si>
    <t>math check</t>
  </si>
  <si>
    <t xml:space="preserve">18 Stock Tubes with LB and Signal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</si>
</sst>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&quot;Aptos Narrow&quot;"/>
    </font>
  </fonts>
  <fills count="7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D9EAD3"/>
      </patternFill>
    </fill>
  </fills>
  <borders count="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2" borderId="3" xfId="0" applyFont="1" applyFill="1" applyBorder="1"/>
    <xf numFmtId="0" fontId="2" fillId="2" borderId="4" xfId="0" applyFont="1" applyFill="1" applyBorder="1"/>
    <xf numFmtId="0" fontId="1" fillId="0" borderId="0" xfId="0" applyFont="1"/>
    <xf numFmtId="0" fontId="2" fillId="2" borderId="6" xfId="0" applyFont="1" applyFill="1" applyBorder="1"/>
    <xf numFmtId="0" fontId="1" fillId="3" borderId="7" xfId="0" applyFont="1" applyFill="1" applyBorder="1"/>
    <xf numFmtId="0" fontId="2" fillId="2" borderId="7" xfId="0" applyFont="1" applyFill="1" applyBorder="1"/>
    <xf numFmtId="0" fontId="1" fillId="3" borderId="8" xfId="0" applyFont="1" applyFill="1" applyBorder="1"/>
    <xf numFmtId="0" fontId="3" fillId="4" borderId="6" xfId="0" applyFont="1" applyFill="1" applyBorder="1"/>
    <xf numFmtId="0" fontId="1" fillId="4" borderId="7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0" borderId="10" xfId="0" applyFont="1" applyBorder="1"/>
    <xf numFmtId="0" fontId="1" fillId="0" borderId="11" xfId="0" applyFont="1" applyBorder="1"/>
    <xf numFmtId="0" fontId="1" fillId="6" borderId="4" xfId="0" applyFont="1" applyFill="1" applyBorder="1"/>
    <xf numFmtId="0" fontId="1" fillId="6" borderId="5" xfId="0" applyFont="1" applyFill="1" applyBorder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D1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2"/>
  <sheetViews>
    <sheetView workbookViewId="0">
      <selection activeCell="U39" sqref="U39"/>
    </sheetView>
  </sheetViews>
  <sheetFormatPr defaultColWidth="12.5703125" defaultRowHeight="15.75" customHeight="1"/>
  <cols>
    <col min="14" max="14" width="6.140625" customWidth="1"/>
    <col min="15" max="18" width="7.140625" customWidth="1"/>
  </cols>
  <sheetData>
    <row r="1" spans="1:18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P1" s="1"/>
      <c r="Q1" s="1"/>
      <c r="R1" s="1"/>
    </row>
    <row r="2" spans="1:18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" t="s">
        <v>1</v>
      </c>
      <c r="R2" s="1"/>
    </row>
    <row r="3" spans="1:18"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P3" s="4" t="s">
        <v>2</v>
      </c>
      <c r="Q3" s="4" t="s">
        <v>3</v>
      </c>
      <c r="R3" s="4" t="s">
        <v>4</v>
      </c>
    </row>
    <row r="4" spans="1:18">
      <c r="A4" s="5" t="s">
        <v>5</v>
      </c>
      <c r="B4" s="6" t="s">
        <v>6</v>
      </c>
      <c r="C4" s="21" t="s">
        <v>7</v>
      </c>
      <c r="D4" s="21" t="s">
        <v>7</v>
      </c>
      <c r="E4" s="21" t="s">
        <v>7</v>
      </c>
      <c r="F4" s="21" t="s">
        <v>7</v>
      </c>
      <c r="G4" s="21" t="s">
        <v>7</v>
      </c>
      <c r="H4" s="7" t="s">
        <v>8</v>
      </c>
      <c r="I4" s="21" t="s">
        <v>7</v>
      </c>
      <c r="J4" s="21" t="s">
        <v>7</v>
      </c>
      <c r="K4" s="21" t="s">
        <v>7</v>
      </c>
      <c r="L4" s="21" t="s">
        <v>7</v>
      </c>
      <c r="M4" s="22" t="s">
        <v>7</v>
      </c>
      <c r="N4" s="8"/>
      <c r="O4" s="8" t="s">
        <v>9</v>
      </c>
      <c r="P4" s="1" t="s">
        <v>10</v>
      </c>
      <c r="Q4" s="1">
        <v>0</v>
      </c>
      <c r="R4" s="1">
        <v>0</v>
      </c>
    </row>
    <row r="5" spans="1:18">
      <c r="A5" s="5" t="s">
        <v>11</v>
      </c>
      <c r="B5" s="9" t="s">
        <v>6</v>
      </c>
      <c r="C5" s="10" t="s">
        <v>12</v>
      </c>
      <c r="D5" s="10" t="s">
        <v>12</v>
      </c>
      <c r="E5" s="10" t="s">
        <v>12</v>
      </c>
      <c r="F5" s="10" t="s">
        <v>12</v>
      </c>
      <c r="G5" s="10" t="s">
        <v>12</v>
      </c>
      <c r="H5" s="11" t="s">
        <v>8</v>
      </c>
      <c r="I5" s="10" t="s">
        <v>12</v>
      </c>
      <c r="J5" s="10" t="s">
        <v>12</v>
      </c>
      <c r="K5" s="10" t="s">
        <v>12</v>
      </c>
      <c r="L5" s="10" t="s">
        <v>12</v>
      </c>
      <c r="M5" s="12" t="s">
        <v>12</v>
      </c>
      <c r="P5" s="1" t="s">
        <v>13</v>
      </c>
      <c r="Q5" s="1">
        <v>0</v>
      </c>
      <c r="R5" s="1">
        <v>0</v>
      </c>
    </row>
    <row r="6" spans="1:18">
      <c r="A6" s="5" t="s">
        <v>14</v>
      </c>
      <c r="B6" s="9" t="s">
        <v>6</v>
      </c>
      <c r="C6" s="10" t="s">
        <v>15</v>
      </c>
      <c r="D6" s="10" t="s">
        <v>15</v>
      </c>
      <c r="E6" s="10" t="s">
        <v>15</v>
      </c>
      <c r="F6" s="10" t="s">
        <v>15</v>
      </c>
      <c r="G6" s="10" t="s">
        <v>15</v>
      </c>
      <c r="H6" s="11" t="s">
        <v>8</v>
      </c>
      <c r="I6" s="10" t="s">
        <v>15</v>
      </c>
      <c r="J6" s="10" t="s">
        <v>15</v>
      </c>
      <c r="K6" s="10" t="s">
        <v>15</v>
      </c>
      <c r="L6" s="10" t="s">
        <v>15</v>
      </c>
      <c r="M6" s="12" t="s">
        <v>15</v>
      </c>
      <c r="P6" s="1" t="s">
        <v>16</v>
      </c>
      <c r="Q6" s="1">
        <v>0</v>
      </c>
      <c r="R6" s="1">
        <v>0</v>
      </c>
    </row>
    <row r="7" spans="1:18">
      <c r="A7" s="5" t="s">
        <v>17</v>
      </c>
      <c r="B7" s="9" t="s">
        <v>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1" t="s">
        <v>8</v>
      </c>
      <c r="I7" s="10" t="s">
        <v>18</v>
      </c>
      <c r="J7" s="10" t="s">
        <v>18</v>
      </c>
      <c r="K7" s="10" t="s">
        <v>18</v>
      </c>
      <c r="L7" s="10" t="s">
        <v>18</v>
      </c>
      <c r="M7" s="12" t="s">
        <v>18</v>
      </c>
      <c r="P7" s="1" t="s">
        <v>19</v>
      </c>
      <c r="Q7" s="1">
        <v>0</v>
      </c>
      <c r="R7" s="1">
        <v>0</v>
      </c>
    </row>
    <row r="8" spans="1:18">
      <c r="A8" s="5" t="s">
        <v>20</v>
      </c>
      <c r="B8" s="9" t="s">
        <v>6</v>
      </c>
      <c r="C8" s="10" t="s">
        <v>21</v>
      </c>
      <c r="D8" s="10" t="s">
        <v>21</v>
      </c>
      <c r="E8" s="10" t="s">
        <v>21</v>
      </c>
      <c r="F8" s="10" t="s">
        <v>21</v>
      </c>
      <c r="G8" s="10" t="s">
        <v>21</v>
      </c>
      <c r="H8" s="11" t="s">
        <v>8</v>
      </c>
      <c r="I8" s="10" t="s">
        <v>21</v>
      </c>
      <c r="J8" s="10" t="s">
        <v>21</v>
      </c>
      <c r="K8" s="10" t="s">
        <v>21</v>
      </c>
      <c r="L8" s="10" t="s">
        <v>21</v>
      </c>
      <c r="M8" s="12" t="s">
        <v>21</v>
      </c>
      <c r="P8" s="1" t="s">
        <v>22</v>
      </c>
      <c r="Q8" s="1">
        <v>0</v>
      </c>
      <c r="R8" s="1">
        <v>0</v>
      </c>
    </row>
    <row r="9" spans="1:18">
      <c r="A9" s="5" t="s">
        <v>23</v>
      </c>
      <c r="B9" s="9" t="s">
        <v>6</v>
      </c>
      <c r="C9" s="10" t="s">
        <v>24</v>
      </c>
      <c r="D9" s="10" t="s">
        <v>24</v>
      </c>
      <c r="E9" s="10" t="s">
        <v>24</v>
      </c>
      <c r="F9" s="10" t="s">
        <v>24</v>
      </c>
      <c r="G9" s="10" t="s">
        <v>24</v>
      </c>
      <c r="H9" s="11" t="s">
        <v>8</v>
      </c>
      <c r="I9" s="10" t="s">
        <v>24</v>
      </c>
      <c r="J9" s="10" t="s">
        <v>24</v>
      </c>
      <c r="K9" s="10" t="s">
        <v>24</v>
      </c>
      <c r="L9" s="10" t="s">
        <v>24</v>
      </c>
      <c r="M9" s="12" t="s">
        <v>24</v>
      </c>
      <c r="P9" s="1" t="s">
        <v>25</v>
      </c>
      <c r="Q9" s="1">
        <v>0</v>
      </c>
      <c r="R9" s="1">
        <v>0</v>
      </c>
    </row>
    <row r="10" spans="1:18">
      <c r="A10" s="5" t="s">
        <v>26</v>
      </c>
      <c r="B10" s="13" t="s">
        <v>27</v>
      </c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6"/>
      <c r="P10" s="1" t="s">
        <v>28</v>
      </c>
      <c r="Q10" s="1">
        <v>0</v>
      </c>
      <c r="R10" s="1">
        <v>0</v>
      </c>
    </row>
    <row r="11" spans="1:18">
      <c r="A11" s="5" t="s">
        <v>29</v>
      </c>
      <c r="B11" s="17" t="s">
        <v>30</v>
      </c>
      <c r="C11" s="18" t="s">
        <v>30</v>
      </c>
      <c r="D11" s="19"/>
      <c r="E11" s="19"/>
      <c r="F11" s="19"/>
      <c r="G11" s="19"/>
      <c r="H11" s="19"/>
      <c r="I11" s="19"/>
      <c r="J11" s="19"/>
      <c r="K11" s="19"/>
      <c r="L11" s="19"/>
      <c r="M11" s="20"/>
      <c r="P11" s="1" t="s">
        <v>31</v>
      </c>
      <c r="Q11" s="1">
        <v>0</v>
      </c>
      <c r="R11" s="1">
        <v>0</v>
      </c>
    </row>
    <row r="12" spans="1:18">
      <c r="P12" s="1" t="s">
        <v>32</v>
      </c>
      <c r="Q12" s="1">
        <v>0</v>
      </c>
      <c r="R12" s="1">
        <v>0</v>
      </c>
    </row>
    <row r="13" spans="1:18">
      <c r="P13" s="1" t="s">
        <v>33</v>
      </c>
      <c r="Q13" s="1">
        <v>0</v>
      </c>
      <c r="R13" s="1">
        <v>0</v>
      </c>
    </row>
    <row r="14" spans="1:18">
      <c r="P14" s="1" t="s">
        <v>34</v>
      </c>
      <c r="Q14" s="1">
        <v>0</v>
      </c>
      <c r="R14" s="1">
        <v>0</v>
      </c>
    </row>
    <row r="15" spans="1:18"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P15" s="1" t="s">
        <v>35</v>
      </c>
      <c r="Q15" s="1">
        <v>0</v>
      </c>
      <c r="R15" s="1">
        <v>0.1</v>
      </c>
    </row>
    <row r="16" spans="1:18">
      <c r="A16" s="5" t="s">
        <v>5</v>
      </c>
      <c r="B16" s="6" t="s">
        <v>36</v>
      </c>
      <c r="C16" s="21" t="s">
        <v>7</v>
      </c>
      <c r="D16" s="21" t="s">
        <v>7</v>
      </c>
      <c r="E16" s="21" t="s">
        <v>7</v>
      </c>
      <c r="F16" s="21" t="s">
        <v>7</v>
      </c>
      <c r="G16" s="21" t="s">
        <v>7</v>
      </c>
      <c r="H16" s="7" t="s">
        <v>37</v>
      </c>
      <c r="I16" s="21" t="s">
        <v>7</v>
      </c>
      <c r="J16" s="21" t="s">
        <v>7</v>
      </c>
      <c r="K16" s="21" t="s">
        <v>7</v>
      </c>
      <c r="L16" s="21" t="s">
        <v>7</v>
      </c>
      <c r="M16" s="22" t="s">
        <v>7</v>
      </c>
      <c r="P16" s="1" t="s">
        <v>38</v>
      </c>
      <c r="Q16" s="1">
        <v>0</v>
      </c>
      <c r="R16" s="1">
        <v>0.1</v>
      </c>
    </row>
    <row r="17" spans="1:18">
      <c r="A17" s="5" t="s">
        <v>11</v>
      </c>
      <c r="B17" s="9" t="s">
        <v>36</v>
      </c>
      <c r="C17" s="10" t="s">
        <v>12</v>
      </c>
      <c r="D17" s="10" t="s">
        <v>12</v>
      </c>
      <c r="E17" s="10" t="s">
        <v>12</v>
      </c>
      <c r="F17" s="10" t="s">
        <v>12</v>
      </c>
      <c r="G17" s="10" t="s">
        <v>12</v>
      </c>
      <c r="H17" s="11" t="s">
        <v>37</v>
      </c>
      <c r="I17" s="10" t="s">
        <v>12</v>
      </c>
      <c r="J17" s="10" t="s">
        <v>12</v>
      </c>
      <c r="K17" s="10" t="s">
        <v>12</v>
      </c>
      <c r="L17" s="10" t="s">
        <v>12</v>
      </c>
      <c r="M17" s="12" t="s">
        <v>12</v>
      </c>
      <c r="P17" s="1" t="s">
        <v>39</v>
      </c>
      <c r="Q17" s="1">
        <v>0</v>
      </c>
      <c r="R17" s="1">
        <v>0.1</v>
      </c>
    </row>
    <row r="18" spans="1:18">
      <c r="A18" s="5" t="s">
        <v>14</v>
      </c>
      <c r="B18" s="9" t="s">
        <v>36</v>
      </c>
      <c r="C18" s="10" t="s">
        <v>15</v>
      </c>
      <c r="D18" s="10" t="s">
        <v>15</v>
      </c>
      <c r="E18" s="10" t="s">
        <v>15</v>
      </c>
      <c r="F18" s="10" t="s">
        <v>15</v>
      </c>
      <c r="G18" s="10" t="s">
        <v>15</v>
      </c>
      <c r="H18" s="11" t="s">
        <v>37</v>
      </c>
      <c r="I18" s="10" t="s">
        <v>15</v>
      </c>
      <c r="J18" s="10" t="s">
        <v>15</v>
      </c>
      <c r="K18" s="10" t="s">
        <v>15</v>
      </c>
      <c r="L18" s="10" t="s">
        <v>15</v>
      </c>
      <c r="M18" s="12" t="s">
        <v>15</v>
      </c>
      <c r="P18" s="1" t="s">
        <v>40</v>
      </c>
      <c r="Q18" s="1">
        <v>0</v>
      </c>
      <c r="R18" s="1">
        <v>0.1</v>
      </c>
    </row>
    <row r="19" spans="1:18">
      <c r="A19" s="5" t="s">
        <v>17</v>
      </c>
      <c r="B19" s="9" t="s">
        <v>36</v>
      </c>
      <c r="C19" s="10" t="s">
        <v>18</v>
      </c>
      <c r="D19" s="10" t="s">
        <v>18</v>
      </c>
      <c r="E19" s="10" t="s">
        <v>18</v>
      </c>
      <c r="F19" s="10" t="s">
        <v>18</v>
      </c>
      <c r="G19" s="10" t="s">
        <v>18</v>
      </c>
      <c r="H19" s="11" t="s">
        <v>37</v>
      </c>
      <c r="I19" s="10" t="s">
        <v>18</v>
      </c>
      <c r="J19" s="10" t="s">
        <v>18</v>
      </c>
      <c r="K19" s="10" t="s">
        <v>18</v>
      </c>
      <c r="L19" s="10" t="s">
        <v>18</v>
      </c>
      <c r="M19" s="12" t="s">
        <v>18</v>
      </c>
      <c r="P19" s="1" t="s">
        <v>41</v>
      </c>
      <c r="Q19" s="1">
        <v>0</v>
      </c>
      <c r="R19" s="1">
        <v>0.1</v>
      </c>
    </row>
    <row r="20" spans="1:18">
      <c r="A20" s="5" t="s">
        <v>20</v>
      </c>
      <c r="B20" s="9" t="s">
        <v>36</v>
      </c>
      <c r="C20" s="10" t="s">
        <v>21</v>
      </c>
      <c r="D20" s="10" t="s">
        <v>21</v>
      </c>
      <c r="E20" s="10" t="s">
        <v>21</v>
      </c>
      <c r="F20" s="10" t="s">
        <v>21</v>
      </c>
      <c r="G20" s="10" t="s">
        <v>21</v>
      </c>
      <c r="H20" s="11" t="s">
        <v>37</v>
      </c>
      <c r="I20" s="10" t="s">
        <v>21</v>
      </c>
      <c r="J20" s="10" t="s">
        <v>21</v>
      </c>
      <c r="K20" s="10" t="s">
        <v>21</v>
      </c>
      <c r="L20" s="10" t="s">
        <v>21</v>
      </c>
      <c r="M20" s="12" t="s">
        <v>21</v>
      </c>
      <c r="P20" s="1" t="s">
        <v>42</v>
      </c>
      <c r="Q20" s="1">
        <v>0</v>
      </c>
      <c r="R20" s="1">
        <v>0.5</v>
      </c>
    </row>
    <row r="21" spans="1:18">
      <c r="A21" s="5" t="s">
        <v>23</v>
      </c>
      <c r="B21" s="9" t="s">
        <v>36</v>
      </c>
      <c r="C21" s="10" t="s">
        <v>24</v>
      </c>
      <c r="D21" s="10" t="s">
        <v>24</v>
      </c>
      <c r="E21" s="10" t="s">
        <v>24</v>
      </c>
      <c r="F21" s="10" t="s">
        <v>24</v>
      </c>
      <c r="G21" s="10" t="s">
        <v>24</v>
      </c>
      <c r="H21" s="11" t="s">
        <v>37</v>
      </c>
      <c r="I21" s="10" t="s">
        <v>24</v>
      </c>
      <c r="J21" s="10" t="s">
        <v>24</v>
      </c>
      <c r="K21" s="10" t="s">
        <v>24</v>
      </c>
      <c r="L21" s="10" t="s">
        <v>24</v>
      </c>
      <c r="M21" s="12" t="s">
        <v>24</v>
      </c>
      <c r="P21" s="1" t="s">
        <v>43</v>
      </c>
      <c r="Q21" s="1">
        <v>0</v>
      </c>
      <c r="R21" s="1">
        <v>0.5</v>
      </c>
    </row>
    <row r="22" spans="1:18">
      <c r="A22" s="5" t="s">
        <v>26</v>
      </c>
      <c r="B22" s="13" t="s">
        <v>27</v>
      </c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6"/>
      <c r="P22" s="1" t="s">
        <v>44</v>
      </c>
      <c r="Q22" s="1">
        <v>0</v>
      </c>
      <c r="R22" s="1">
        <v>0.5</v>
      </c>
    </row>
    <row r="23" spans="1:18">
      <c r="A23" s="5" t="s">
        <v>29</v>
      </c>
      <c r="B23" s="17" t="s">
        <v>30</v>
      </c>
      <c r="C23" s="18" t="s">
        <v>30</v>
      </c>
      <c r="D23" s="19"/>
      <c r="E23" s="19"/>
      <c r="F23" s="19"/>
      <c r="G23" s="19"/>
      <c r="H23" s="19"/>
      <c r="I23" s="19"/>
      <c r="J23" s="19"/>
      <c r="K23" s="19"/>
      <c r="L23" s="19"/>
      <c r="M23" s="20"/>
      <c r="P23" s="1" t="s">
        <v>45</v>
      </c>
      <c r="Q23" s="1">
        <v>0</v>
      </c>
      <c r="R23" s="1">
        <v>0.5</v>
      </c>
    </row>
    <row r="24" spans="1:18">
      <c r="P24" s="1" t="s">
        <v>46</v>
      </c>
      <c r="Q24" s="1">
        <v>0</v>
      </c>
      <c r="R24" s="1">
        <v>0.5</v>
      </c>
    </row>
    <row r="25" spans="1:18">
      <c r="N25" s="8"/>
      <c r="O25" s="8"/>
      <c r="P25" s="4" t="s">
        <v>2</v>
      </c>
      <c r="Q25" s="4" t="s">
        <v>3</v>
      </c>
      <c r="R25" s="4" t="s">
        <v>4</v>
      </c>
    </row>
    <row r="26" spans="1:18">
      <c r="N26" s="8"/>
      <c r="O26" s="8" t="s">
        <v>47</v>
      </c>
      <c r="P26" s="1" t="s">
        <v>48</v>
      </c>
      <c r="Q26" s="1">
        <v>0.1</v>
      </c>
      <c r="R26" s="1">
        <v>0</v>
      </c>
    </row>
    <row r="27" spans="1:18">
      <c r="B27" s="3">
        <v>1</v>
      </c>
      <c r="C27" s="3">
        <v>2</v>
      </c>
      <c r="D27" s="3">
        <v>3</v>
      </c>
      <c r="E27" s="3">
        <v>4</v>
      </c>
      <c r="F27" s="3">
        <v>5</v>
      </c>
      <c r="G27" s="3">
        <v>6</v>
      </c>
      <c r="H27" s="3">
        <v>7</v>
      </c>
      <c r="I27" s="3">
        <v>8</v>
      </c>
      <c r="J27" s="3">
        <v>9</v>
      </c>
      <c r="K27" s="3">
        <v>10</v>
      </c>
      <c r="L27" s="3">
        <v>11</v>
      </c>
      <c r="M27" s="3">
        <v>12</v>
      </c>
      <c r="P27" s="1" t="s">
        <v>49</v>
      </c>
      <c r="Q27" s="1">
        <v>0.1</v>
      </c>
      <c r="R27" s="1">
        <v>0</v>
      </c>
    </row>
    <row r="28" spans="1:18">
      <c r="A28" s="5" t="s">
        <v>5</v>
      </c>
      <c r="B28" s="6" t="s">
        <v>50</v>
      </c>
      <c r="C28" s="21" t="s">
        <v>7</v>
      </c>
      <c r="D28" s="21" t="s">
        <v>7</v>
      </c>
      <c r="E28" s="21" t="s">
        <v>7</v>
      </c>
      <c r="F28" s="21" t="s">
        <v>7</v>
      </c>
      <c r="G28" s="21" t="s">
        <v>7</v>
      </c>
      <c r="H28" s="7" t="s">
        <v>51</v>
      </c>
      <c r="I28" s="21" t="s">
        <v>7</v>
      </c>
      <c r="J28" s="21" t="s">
        <v>7</v>
      </c>
      <c r="K28" s="21" t="s">
        <v>7</v>
      </c>
      <c r="L28" s="21" t="s">
        <v>7</v>
      </c>
      <c r="M28" s="22" t="s">
        <v>7</v>
      </c>
      <c r="P28" s="1" t="s">
        <v>52</v>
      </c>
      <c r="Q28" s="1">
        <v>0.1</v>
      </c>
      <c r="R28" s="1">
        <v>0</v>
      </c>
    </row>
    <row r="29" spans="1:18">
      <c r="A29" s="5" t="s">
        <v>11</v>
      </c>
      <c r="B29" s="9" t="s">
        <v>50</v>
      </c>
      <c r="C29" s="10" t="s">
        <v>12</v>
      </c>
      <c r="D29" s="10" t="s">
        <v>12</v>
      </c>
      <c r="E29" s="10" t="s">
        <v>12</v>
      </c>
      <c r="F29" s="10" t="s">
        <v>12</v>
      </c>
      <c r="G29" s="10" t="s">
        <v>12</v>
      </c>
      <c r="H29" s="11" t="s">
        <v>51</v>
      </c>
      <c r="I29" s="10" t="s">
        <v>12</v>
      </c>
      <c r="J29" s="10" t="s">
        <v>12</v>
      </c>
      <c r="K29" s="10" t="s">
        <v>12</v>
      </c>
      <c r="L29" s="10" t="s">
        <v>12</v>
      </c>
      <c r="M29" s="12" t="s">
        <v>12</v>
      </c>
      <c r="P29" s="1" t="s">
        <v>53</v>
      </c>
      <c r="Q29" s="1">
        <v>0.1</v>
      </c>
      <c r="R29" s="1">
        <v>0</v>
      </c>
    </row>
    <row r="30" spans="1:18">
      <c r="A30" s="5" t="s">
        <v>14</v>
      </c>
      <c r="B30" s="9" t="s">
        <v>50</v>
      </c>
      <c r="C30" s="10" t="s">
        <v>15</v>
      </c>
      <c r="D30" s="10" t="s">
        <v>15</v>
      </c>
      <c r="E30" s="10" t="s">
        <v>15</v>
      </c>
      <c r="F30" s="10" t="s">
        <v>15</v>
      </c>
      <c r="G30" s="10" t="s">
        <v>15</v>
      </c>
      <c r="H30" s="11" t="s">
        <v>51</v>
      </c>
      <c r="I30" s="10" t="s">
        <v>15</v>
      </c>
      <c r="J30" s="10" t="s">
        <v>15</v>
      </c>
      <c r="K30" s="10" t="s">
        <v>15</v>
      </c>
      <c r="L30" s="10" t="s">
        <v>15</v>
      </c>
      <c r="M30" s="12" t="s">
        <v>15</v>
      </c>
      <c r="P30" s="1" t="s">
        <v>54</v>
      </c>
      <c r="Q30" s="1">
        <v>0.1</v>
      </c>
      <c r="R30" s="1">
        <v>0</v>
      </c>
    </row>
    <row r="31" spans="1:18">
      <c r="A31" s="5" t="s">
        <v>17</v>
      </c>
      <c r="B31" s="9" t="s">
        <v>50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1" t="s">
        <v>51</v>
      </c>
      <c r="I31" s="10" t="s">
        <v>18</v>
      </c>
      <c r="J31" s="10" t="s">
        <v>18</v>
      </c>
      <c r="K31" s="10" t="s">
        <v>18</v>
      </c>
      <c r="L31" s="10" t="s">
        <v>18</v>
      </c>
      <c r="M31" s="12" t="s">
        <v>18</v>
      </c>
      <c r="P31" s="1" t="s">
        <v>55</v>
      </c>
      <c r="Q31" s="1">
        <v>0.1</v>
      </c>
      <c r="R31" s="1">
        <v>0</v>
      </c>
    </row>
    <row r="32" spans="1:18">
      <c r="A32" s="5" t="s">
        <v>20</v>
      </c>
      <c r="B32" s="9" t="s">
        <v>50</v>
      </c>
      <c r="C32" s="10" t="s">
        <v>21</v>
      </c>
      <c r="D32" s="10" t="s">
        <v>21</v>
      </c>
      <c r="E32" s="10" t="s">
        <v>21</v>
      </c>
      <c r="F32" s="10" t="s">
        <v>21</v>
      </c>
      <c r="G32" s="10" t="s">
        <v>21</v>
      </c>
      <c r="H32" s="11" t="s">
        <v>51</v>
      </c>
      <c r="I32" s="10" t="s">
        <v>21</v>
      </c>
      <c r="J32" s="10" t="s">
        <v>21</v>
      </c>
      <c r="K32" s="10" t="s">
        <v>21</v>
      </c>
      <c r="L32" s="10" t="s">
        <v>21</v>
      </c>
      <c r="M32" s="12" t="s">
        <v>21</v>
      </c>
      <c r="P32" s="1" t="s">
        <v>56</v>
      </c>
      <c r="Q32" s="1">
        <v>0.1</v>
      </c>
      <c r="R32" s="1">
        <v>0</v>
      </c>
    </row>
    <row r="33" spans="1:18">
      <c r="A33" s="5" t="s">
        <v>23</v>
      </c>
      <c r="B33" s="9" t="s">
        <v>50</v>
      </c>
      <c r="C33" s="10" t="s">
        <v>24</v>
      </c>
      <c r="D33" s="10" t="s">
        <v>24</v>
      </c>
      <c r="E33" s="10" t="s">
        <v>24</v>
      </c>
      <c r="F33" s="10" t="s">
        <v>24</v>
      </c>
      <c r="G33" s="10" t="s">
        <v>24</v>
      </c>
      <c r="H33" s="11" t="s">
        <v>51</v>
      </c>
      <c r="I33" s="10" t="s">
        <v>24</v>
      </c>
      <c r="J33" s="10" t="s">
        <v>24</v>
      </c>
      <c r="K33" s="10" t="s">
        <v>24</v>
      </c>
      <c r="L33" s="10" t="s">
        <v>24</v>
      </c>
      <c r="M33" s="12" t="s">
        <v>24</v>
      </c>
      <c r="P33" s="1" t="s">
        <v>57</v>
      </c>
      <c r="Q33" s="1">
        <v>0.1</v>
      </c>
      <c r="R33" s="1">
        <v>0</v>
      </c>
    </row>
    <row r="34" spans="1:18">
      <c r="A34" s="5" t="s">
        <v>26</v>
      </c>
      <c r="B34" s="13" t="s">
        <v>27</v>
      </c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6"/>
      <c r="P34" s="1" t="s">
        <v>58</v>
      </c>
      <c r="Q34" s="1">
        <v>0.1</v>
      </c>
      <c r="R34" s="1">
        <v>0</v>
      </c>
    </row>
    <row r="35" spans="1:18">
      <c r="A35" s="5" t="s">
        <v>29</v>
      </c>
      <c r="B35" s="17" t="s">
        <v>30</v>
      </c>
      <c r="C35" s="18" t="s">
        <v>30</v>
      </c>
      <c r="D35" s="19"/>
      <c r="E35" s="19"/>
      <c r="F35" s="19"/>
      <c r="G35" s="19"/>
      <c r="H35" s="19"/>
      <c r="I35" s="19"/>
      <c r="J35" s="19"/>
      <c r="K35" s="19"/>
      <c r="L35" s="19"/>
      <c r="M35" s="20"/>
      <c r="P35" s="1" t="s">
        <v>59</v>
      </c>
      <c r="Q35" s="1">
        <v>0.1</v>
      </c>
      <c r="R35" s="1">
        <v>0</v>
      </c>
    </row>
    <row r="36" spans="1:18">
      <c r="P36" s="1" t="s">
        <v>60</v>
      </c>
      <c r="Q36" s="1">
        <v>0.1</v>
      </c>
      <c r="R36" s="1">
        <v>0.1</v>
      </c>
    </row>
    <row r="37" spans="1:18">
      <c r="P37" s="1" t="s">
        <v>61</v>
      </c>
      <c r="Q37" s="1">
        <v>0.1</v>
      </c>
      <c r="R37" s="1">
        <v>0.1</v>
      </c>
    </row>
    <row r="38" spans="1:18">
      <c r="P38" s="1" t="s">
        <v>62</v>
      </c>
      <c r="Q38" s="1">
        <v>0.1</v>
      </c>
      <c r="R38" s="1">
        <v>0.1</v>
      </c>
    </row>
    <row r="39" spans="1:18">
      <c r="P39" s="1" t="s">
        <v>63</v>
      </c>
      <c r="Q39" s="1">
        <v>0.1</v>
      </c>
      <c r="R39" s="1">
        <v>0.1</v>
      </c>
    </row>
    <row r="40" spans="1:18">
      <c r="P40" s="1" t="s">
        <v>64</v>
      </c>
      <c r="Q40" s="1">
        <v>0.1</v>
      </c>
      <c r="R40" s="1">
        <v>0.1</v>
      </c>
    </row>
    <row r="41" spans="1:18">
      <c r="P41" s="1" t="s">
        <v>65</v>
      </c>
      <c r="Q41" s="1">
        <v>0.1</v>
      </c>
      <c r="R41" s="1">
        <v>0.5</v>
      </c>
    </row>
    <row r="42" spans="1:18">
      <c r="P42" s="1" t="s">
        <v>66</v>
      </c>
      <c r="Q42" s="1">
        <v>0.1</v>
      </c>
      <c r="R42" s="1">
        <v>0.5</v>
      </c>
    </row>
    <row r="43" spans="1:18">
      <c r="P43" s="1" t="s">
        <v>67</v>
      </c>
      <c r="Q43" s="1">
        <v>0.1</v>
      </c>
      <c r="R43" s="1">
        <v>0.5</v>
      </c>
    </row>
    <row r="44" spans="1:18">
      <c r="P44" s="1" t="s">
        <v>68</v>
      </c>
      <c r="Q44" s="1">
        <v>0.1</v>
      </c>
      <c r="R44" s="1">
        <v>0.5</v>
      </c>
    </row>
    <row r="45" spans="1:18">
      <c r="P45" s="1" t="s">
        <v>69</v>
      </c>
      <c r="Q45" s="1">
        <v>0.1</v>
      </c>
      <c r="R45" s="1">
        <v>0.5</v>
      </c>
    </row>
    <row r="46" spans="1:18">
      <c r="P46" s="4" t="s">
        <v>2</v>
      </c>
      <c r="Q46" s="4" t="s">
        <v>3</v>
      </c>
      <c r="R46" s="4" t="s">
        <v>4</v>
      </c>
    </row>
    <row r="47" spans="1:18">
      <c r="N47" s="8"/>
      <c r="O47" s="8" t="s">
        <v>70</v>
      </c>
      <c r="P47" s="1" t="s">
        <v>48</v>
      </c>
      <c r="Q47" s="1">
        <v>0.5</v>
      </c>
      <c r="R47" s="1">
        <v>0</v>
      </c>
    </row>
    <row r="48" spans="1:18">
      <c r="P48" s="1" t="s">
        <v>49</v>
      </c>
      <c r="Q48" s="1">
        <v>0.5</v>
      </c>
      <c r="R48" s="1">
        <v>0</v>
      </c>
    </row>
    <row r="49" spans="16:18">
      <c r="P49" s="1" t="s">
        <v>52</v>
      </c>
      <c r="Q49" s="1">
        <v>0.5</v>
      </c>
      <c r="R49" s="1">
        <v>0</v>
      </c>
    </row>
    <row r="50" spans="16:18">
      <c r="P50" s="1" t="s">
        <v>53</v>
      </c>
      <c r="Q50" s="1">
        <v>0.5</v>
      </c>
      <c r="R50" s="1">
        <v>0</v>
      </c>
    </row>
    <row r="51" spans="16:18">
      <c r="P51" s="1" t="s">
        <v>54</v>
      </c>
      <c r="Q51" s="1">
        <v>0.5</v>
      </c>
      <c r="R51" s="1">
        <v>0</v>
      </c>
    </row>
    <row r="52" spans="16:18">
      <c r="P52" s="1" t="s">
        <v>55</v>
      </c>
      <c r="Q52" s="1">
        <v>0.5</v>
      </c>
      <c r="R52" s="1">
        <v>0</v>
      </c>
    </row>
    <row r="53" spans="16:18">
      <c r="P53" s="1" t="s">
        <v>56</v>
      </c>
      <c r="Q53" s="1">
        <v>0.5</v>
      </c>
      <c r="R53" s="1">
        <v>0</v>
      </c>
    </row>
    <row r="54" spans="16:18">
      <c r="P54" s="1" t="s">
        <v>57</v>
      </c>
      <c r="Q54" s="1">
        <v>0.5</v>
      </c>
      <c r="R54" s="1">
        <v>0</v>
      </c>
    </row>
    <row r="55" spans="16:18">
      <c r="P55" s="1" t="s">
        <v>58</v>
      </c>
      <c r="Q55" s="1">
        <v>0.5</v>
      </c>
      <c r="R55" s="1">
        <v>0</v>
      </c>
    </row>
    <row r="56" spans="16:18">
      <c r="P56" s="1" t="s">
        <v>59</v>
      </c>
      <c r="Q56" s="1">
        <v>0.5</v>
      </c>
      <c r="R56" s="1">
        <v>0</v>
      </c>
    </row>
    <row r="57" spans="16:18">
      <c r="P57" s="1" t="s">
        <v>60</v>
      </c>
      <c r="Q57" s="1">
        <v>0.5</v>
      </c>
      <c r="R57" s="1">
        <v>0.1</v>
      </c>
    </row>
    <row r="58" spans="16:18">
      <c r="P58" s="1" t="s">
        <v>61</v>
      </c>
      <c r="Q58" s="1">
        <v>0.5</v>
      </c>
      <c r="R58" s="1">
        <v>0.1</v>
      </c>
    </row>
    <row r="59" spans="16:18">
      <c r="P59" s="1" t="s">
        <v>62</v>
      </c>
      <c r="Q59" s="1">
        <v>0.5</v>
      </c>
      <c r="R59" s="1">
        <v>0.1</v>
      </c>
    </row>
    <row r="60" spans="16:18">
      <c r="P60" s="1" t="s">
        <v>63</v>
      </c>
      <c r="Q60" s="1">
        <v>0.5</v>
      </c>
      <c r="R60" s="1">
        <v>0.1</v>
      </c>
    </row>
    <row r="61" spans="16:18">
      <c r="P61" s="1" t="s">
        <v>64</v>
      </c>
      <c r="Q61" s="1">
        <v>0.5</v>
      </c>
      <c r="R61" s="1">
        <v>0.1</v>
      </c>
    </row>
    <row r="62" spans="16:18">
      <c r="P62" s="1" t="s">
        <v>65</v>
      </c>
      <c r="Q62" s="1">
        <v>0.5</v>
      </c>
      <c r="R62" s="1">
        <v>0.5</v>
      </c>
    </row>
    <row r="63" spans="16:18">
      <c r="P63" s="1" t="s">
        <v>66</v>
      </c>
      <c r="Q63" s="1">
        <v>0.5</v>
      </c>
      <c r="R63" s="1">
        <v>0.5</v>
      </c>
    </row>
    <row r="64" spans="16:18">
      <c r="P64" s="1" t="s">
        <v>67</v>
      </c>
      <c r="Q64" s="1">
        <v>0.5</v>
      </c>
      <c r="R64" s="1">
        <v>0.5</v>
      </c>
    </row>
    <row r="65" spans="16:18">
      <c r="P65" s="1" t="s">
        <v>68</v>
      </c>
      <c r="Q65" s="1">
        <v>0.5</v>
      </c>
      <c r="R65" s="1">
        <v>0.5</v>
      </c>
    </row>
    <row r="66" spans="16:18">
      <c r="P66" s="1" t="s">
        <v>69</v>
      </c>
      <c r="Q66" s="1">
        <v>0.5</v>
      </c>
      <c r="R66" s="1">
        <v>0.5</v>
      </c>
    </row>
    <row r="67" spans="16:18">
      <c r="P67" s="1"/>
      <c r="Q67" s="1"/>
      <c r="R67" s="1"/>
    </row>
    <row r="68" spans="16:18">
      <c r="P68" s="1"/>
      <c r="Q68" s="1"/>
      <c r="R68" s="1"/>
    </row>
    <row r="69" spans="16:18">
      <c r="P69" s="1"/>
      <c r="Q69" s="1"/>
      <c r="R69" s="1"/>
    </row>
    <row r="70" spans="16:18">
      <c r="P70" s="1"/>
      <c r="Q70" s="1"/>
      <c r="R70" s="1"/>
    </row>
    <row r="71" spans="16:18">
      <c r="P71" s="1"/>
      <c r="Q71" s="1"/>
      <c r="R71" s="1"/>
    </row>
    <row r="72" spans="16:18">
      <c r="P72" s="1"/>
      <c r="Q72" s="1"/>
      <c r="R72" s="1"/>
    </row>
    <row r="73" spans="16:18">
      <c r="P73" s="1"/>
      <c r="Q73" s="1"/>
      <c r="R73" s="1"/>
    </row>
    <row r="74" spans="16:18">
      <c r="P74" s="1"/>
      <c r="Q74" s="1"/>
      <c r="R74" s="1"/>
    </row>
    <row r="75" spans="16:18">
      <c r="P75" s="1"/>
      <c r="Q75" s="1"/>
      <c r="R75" s="1"/>
    </row>
    <row r="76" spans="16:18">
      <c r="P76" s="1"/>
      <c r="Q76" s="1"/>
      <c r="R76" s="1"/>
    </row>
    <row r="77" spans="16:18">
      <c r="P77" s="1"/>
      <c r="Q77" s="1"/>
      <c r="R77" s="1"/>
    </row>
    <row r="78" spans="16:18">
      <c r="P78" s="1"/>
      <c r="Q78" s="1"/>
      <c r="R78" s="1"/>
    </row>
    <row r="79" spans="16:18">
      <c r="P79" s="1"/>
      <c r="Q79" s="1"/>
      <c r="R79" s="1"/>
    </row>
    <row r="80" spans="16:18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P95" s="1"/>
      <c r="Q95" s="1"/>
      <c r="R95" s="1"/>
    </row>
    <row r="96" spans="16:18">
      <c r="P96" s="1"/>
      <c r="Q96" s="1"/>
      <c r="R96" s="1"/>
    </row>
    <row r="97" spans="16:18">
      <c r="P97" s="1"/>
      <c r="Q97" s="1"/>
      <c r="R97" s="1"/>
    </row>
    <row r="98" spans="16:18">
      <c r="P98" s="1"/>
      <c r="Q98" s="1"/>
      <c r="R98" s="1"/>
    </row>
    <row r="99" spans="16:18">
      <c r="P99" s="1"/>
      <c r="Q99" s="1"/>
      <c r="R99" s="1"/>
    </row>
    <row r="100" spans="16:18">
      <c r="P100" s="1"/>
      <c r="Q100" s="1"/>
      <c r="R100" s="1"/>
    </row>
    <row r="101" spans="16:18">
      <c r="P101" s="1"/>
      <c r="Q101" s="1"/>
      <c r="R101" s="1"/>
    </row>
    <row r="102" spans="16:18">
      <c r="P102" s="1"/>
      <c r="Q102" s="1"/>
      <c r="R102" s="1"/>
    </row>
    <row r="103" spans="16:18">
      <c r="P103" s="1"/>
      <c r="Q103" s="1"/>
      <c r="R103" s="1"/>
    </row>
    <row r="104" spans="16:18">
      <c r="P104" s="1"/>
      <c r="Q104" s="1"/>
      <c r="R104" s="1"/>
    </row>
    <row r="105" spans="16:18">
      <c r="P105" s="1"/>
      <c r="Q105" s="1"/>
      <c r="R105" s="1"/>
    </row>
    <row r="106" spans="16:18">
      <c r="P106" s="1"/>
      <c r="Q106" s="1"/>
      <c r="R106" s="1"/>
    </row>
    <row r="107" spans="16:18">
      <c r="P107" s="1"/>
      <c r="Q107" s="1"/>
      <c r="R107" s="1"/>
    </row>
    <row r="108" spans="16:18">
      <c r="P108" s="1"/>
      <c r="Q108" s="1"/>
      <c r="R108" s="1"/>
    </row>
    <row r="109" spans="16:18">
      <c r="P109" s="1"/>
      <c r="Q109" s="1"/>
      <c r="R109" s="1"/>
    </row>
    <row r="110" spans="16:18">
      <c r="P110" s="1"/>
      <c r="Q110" s="1"/>
      <c r="R110" s="1"/>
    </row>
    <row r="111" spans="16:18">
      <c r="P111" s="1"/>
      <c r="Q111" s="1"/>
      <c r="R111" s="1"/>
    </row>
    <row r="112" spans="16:18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P131" s="1"/>
      <c r="Q131" s="1"/>
      <c r="R131" s="1"/>
    </row>
    <row r="132" spans="16:18">
      <c r="P132" s="1"/>
      <c r="Q132" s="1"/>
      <c r="R132" s="1"/>
    </row>
    <row r="133" spans="16:18">
      <c r="P133" s="1"/>
      <c r="Q133" s="1"/>
      <c r="R133" s="1"/>
    </row>
    <row r="134" spans="16:18">
      <c r="P134" s="1"/>
      <c r="Q134" s="1"/>
      <c r="R134" s="1"/>
    </row>
    <row r="135" spans="16:18">
      <c r="P135" s="1"/>
      <c r="Q135" s="1"/>
      <c r="R135" s="1"/>
    </row>
    <row r="136" spans="16:18">
      <c r="P136" s="1"/>
      <c r="Q136" s="1"/>
      <c r="R136" s="1"/>
    </row>
    <row r="137" spans="16:18">
      <c r="P137" s="1"/>
      <c r="Q137" s="1"/>
      <c r="R137" s="1"/>
    </row>
    <row r="138" spans="16:18">
      <c r="P138" s="1"/>
      <c r="Q138" s="1"/>
      <c r="R138" s="1"/>
    </row>
    <row r="139" spans="16:18">
      <c r="P139" s="1"/>
      <c r="Q139" s="1"/>
      <c r="R139" s="1"/>
    </row>
    <row r="140" spans="16:18">
      <c r="P140" s="1"/>
      <c r="Q140" s="1"/>
      <c r="R140" s="1"/>
    </row>
    <row r="141" spans="16:18">
      <c r="P141" s="1"/>
      <c r="Q141" s="1"/>
      <c r="R141" s="1"/>
    </row>
    <row r="142" spans="16:18">
      <c r="P142" s="1"/>
      <c r="Q142" s="1"/>
      <c r="R142" s="1"/>
    </row>
    <row r="143" spans="16:18">
      <c r="P143" s="1"/>
      <c r="Q143" s="1"/>
      <c r="R143" s="1"/>
    </row>
    <row r="144" spans="16:18">
      <c r="P144" s="1"/>
      <c r="Q144" s="1"/>
      <c r="R144" s="1"/>
    </row>
    <row r="145" spans="16:18">
      <c r="P145" s="1"/>
      <c r="Q145" s="1"/>
      <c r="R145" s="1"/>
    </row>
    <row r="146" spans="16:18">
      <c r="P146" s="1"/>
      <c r="Q146" s="1"/>
      <c r="R146" s="1"/>
    </row>
    <row r="147" spans="16:18">
      <c r="P147" s="1"/>
      <c r="Q147" s="1"/>
      <c r="R147" s="1"/>
    </row>
    <row r="148" spans="16:18">
      <c r="P148" s="1"/>
      <c r="Q148" s="1"/>
      <c r="R148" s="1"/>
    </row>
    <row r="149" spans="16:18">
      <c r="P149" s="1"/>
      <c r="Q149" s="1"/>
      <c r="R149" s="1"/>
    </row>
    <row r="150" spans="16:18">
      <c r="P150" s="1"/>
      <c r="Q150" s="1"/>
      <c r="R150" s="1"/>
    </row>
    <row r="151" spans="16:18">
      <c r="P151" s="1"/>
      <c r="Q151" s="1"/>
      <c r="R151" s="1"/>
    </row>
    <row r="152" spans="16:18">
      <c r="P152" s="1"/>
      <c r="Q152" s="1"/>
      <c r="R152" s="1"/>
    </row>
    <row r="153" spans="16:18">
      <c r="P153" s="1"/>
      <c r="Q153" s="1"/>
      <c r="R153" s="1"/>
    </row>
    <row r="154" spans="16:18">
      <c r="P154" s="1"/>
      <c r="Q154" s="1"/>
      <c r="R154" s="1"/>
    </row>
    <row r="155" spans="16:18">
      <c r="P155" s="1"/>
      <c r="Q155" s="1"/>
      <c r="R155" s="1"/>
    </row>
    <row r="156" spans="16:18">
      <c r="P156" s="1"/>
      <c r="Q156" s="1"/>
      <c r="R156" s="1"/>
    </row>
    <row r="157" spans="16:18">
      <c r="P157" s="1"/>
      <c r="Q157" s="1"/>
      <c r="R157" s="1"/>
    </row>
    <row r="158" spans="16:18">
      <c r="P158" s="1"/>
      <c r="Q158" s="1"/>
      <c r="R158" s="1"/>
    </row>
    <row r="159" spans="16:18">
      <c r="P159" s="1"/>
      <c r="Q159" s="1"/>
      <c r="R159" s="1"/>
    </row>
    <row r="160" spans="16:18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P167" s="1"/>
      <c r="Q167" s="1"/>
      <c r="R167" s="1"/>
    </row>
    <row r="168" spans="16:18">
      <c r="P168" s="1"/>
      <c r="Q168" s="1"/>
      <c r="R168" s="1"/>
    </row>
    <row r="169" spans="16:18">
      <c r="P169" s="1"/>
      <c r="Q169" s="1"/>
      <c r="R169" s="1"/>
    </row>
    <row r="170" spans="16:18">
      <c r="P170" s="1"/>
      <c r="Q170" s="1"/>
      <c r="R170" s="1"/>
    </row>
    <row r="171" spans="16:18">
      <c r="P171" s="1"/>
      <c r="Q171" s="1"/>
      <c r="R171" s="1"/>
    </row>
    <row r="172" spans="16:18">
      <c r="P172" s="1"/>
      <c r="Q172" s="1"/>
      <c r="R172" s="1"/>
    </row>
    <row r="173" spans="16:18">
      <c r="P173" s="1"/>
      <c r="Q173" s="1"/>
      <c r="R173" s="1"/>
    </row>
    <row r="174" spans="16:18">
      <c r="P174" s="1"/>
      <c r="Q174" s="1"/>
      <c r="R174" s="1"/>
    </row>
    <row r="175" spans="16:18">
      <c r="P175" s="1"/>
      <c r="Q175" s="1"/>
      <c r="R175" s="1"/>
    </row>
    <row r="176" spans="16:18">
      <c r="P176" s="1"/>
      <c r="Q176" s="1"/>
      <c r="R176" s="1"/>
    </row>
    <row r="177" spans="16:18">
      <c r="P177" s="1"/>
      <c r="Q177" s="1"/>
      <c r="R177" s="1"/>
    </row>
    <row r="178" spans="16:18">
      <c r="P178" s="1"/>
      <c r="Q178" s="1"/>
      <c r="R178" s="1"/>
    </row>
    <row r="179" spans="16:18">
      <c r="P179" s="1"/>
      <c r="Q179" s="1"/>
      <c r="R179" s="1"/>
    </row>
    <row r="180" spans="16:18">
      <c r="P180" s="1"/>
      <c r="Q180" s="1"/>
      <c r="R180" s="1"/>
    </row>
    <row r="181" spans="16:18">
      <c r="P181" s="1"/>
      <c r="Q181" s="1"/>
      <c r="R181" s="1"/>
    </row>
    <row r="182" spans="16:18">
      <c r="P182" s="1"/>
      <c r="Q182" s="1"/>
      <c r="R182" s="1"/>
    </row>
    <row r="183" spans="16:18">
      <c r="P183" s="1"/>
      <c r="Q183" s="1"/>
      <c r="R183" s="1"/>
    </row>
    <row r="184" spans="16:18">
      <c r="P184" s="1"/>
      <c r="Q184" s="1"/>
      <c r="R184" s="1"/>
    </row>
    <row r="185" spans="16:18">
      <c r="P185" s="1"/>
      <c r="Q185" s="1"/>
      <c r="R185" s="1"/>
    </row>
    <row r="186" spans="16:18">
      <c r="P186" s="1"/>
      <c r="Q186" s="1"/>
      <c r="R186" s="1"/>
    </row>
    <row r="187" spans="16:18">
      <c r="P187" s="1"/>
      <c r="Q187" s="1"/>
      <c r="R187" s="1"/>
    </row>
    <row r="188" spans="16:18">
      <c r="P188" s="1"/>
      <c r="Q188" s="1"/>
      <c r="R188" s="1"/>
    </row>
    <row r="189" spans="16:18">
      <c r="P189" s="1"/>
      <c r="Q189" s="1"/>
      <c r="R189" s="1"/>
    </row>
    <row r="190" spans="16:18">
      <c r="P190" s="1"/>
      <c r="Q190" s="1"/>
      <c r="R190" s="1"/>
    </row>
    <row r="191" spans="16:18">
      <c r="P191" s="1"/>
      <c r="Q191" s="1"/>
      <c r="R191" s="1"/>
    </row>
    <row r="192" spans="16:18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P203" s="1"/>
      <c r="Q203" s="1"/>
      <c r="R203" s="1"/>
    </row>
    <row r="204" spans="16:18">
      <c r="P204" s="1"/>
      <c r="Q204" s="1"/>
      <c r="R204" s="1"/>
    </row>
    <row r="205" spans="16:18">
      <c r="P205" s="1"/>
      <c r="Q205" s="1"/>
      <c r="R205" s="1"/>
    </row>
    <row r="206" spans="16:18">
      <c r="P206" s="1"/>
      <c r="Q206" s="1"/>
      <c r="R206" s="1"/>
    </row>
    <row r="207" spans="16:18">
      <c r="P207" s="1"/>
      <c r="Q207" s="1"/>
      <c r="R207" s="1"/>
    </row>
    <row r="208" spans="16:18">
      <c r="P208" s="1"/>
      <c r="Q208" s="1"/>
      <c r="R208" s="1"/>
    </row>
    <row r="209" spans="16:18">
      <c r="P209" s="1"/>
      <c r="Q209" s="1"/>
      <c r="R209" s="1"/>
    </row>
    <row r="210" spans="16:18">
      <c r="P210" s="1"/>
      <c r="Q210" s="1"/>
      <c r="R210" s="1"/>
    </row>
    <row r="211" spans="16:18">
      <c r="P211" s="1"/>
      <c r="Q211" s="1"/>
      <c r="R211" s="1"/>
    </row>
    <row r="212" spans="16:18">
      <c r="P212" s="1"/>
      <c r="Q212" s="1"/>
      <c r="R212" s="1"/>
    </row>
    <row r="213" spans="16:18">
      <c r="P213" s="1"/>
      <c r="Q213" s="1"/>
      <c r="R213" s="1"/>
    </row>
    <row r="214" spans="16:18">
      <c r="P214" s="1"/>
      <c r="Q214" s="1"/>
      <c r="R214" s="1"/>
    </row>
    <row r="215" spans="16:18">
      <c r="P215" s="1"/>
      <c r="Q215" s="1"/>
      <c r="R215" s="1"/>
    </row>
    <row r="216" spans="16:18">
      <c r="P216" s="1"/>
      <c r="Q216" s="1"/>
      <c r="R216" s="1"/>
    </row>
    <row r="217" spans="16:18">
      <c r="P217" s="1"/>
      <c r="Q217" s="1"/>
      <c r="R217" s="1"/>
    </row>
    <row r="218" spans="16:18">
      <c r="P218" s="1"/>
      <c r="Q218" s="1"/>
      <c r="R218" s="1"/>
    </row>
    <row r="219" spans="16:18">
      <c r="P219" s="1"/>
      <c r="Q219" s="1"/>
      <c r="R219" s="1"/>
    </row>
    <row r="220" spans="16:18">
      <c r="P220" s="1"/>
      <c r="Q220" s="1"/>
      <c r="R220" s="1"/>
    </row>
    <row r="221" spans="16:18">
      <c r="P221" s="1"/>
      <c r="Q221" s="1"/>
      <c r="R221" s="1"/>
    </row>
    <row r="222" spans="16:18">
      <c r="P222" s="1"/>
      <c r="Q222" s="1"/>
      <c r="R222" s="1"/>
    </row>
    <row r="223" spans="16:18">
      <c r="P223" s="1"/>
      <c r="Q223" s="1"/>
      <c r="R223" s="1"/>
    </row>
    <row r="224" spans="16:18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P239" s="1"/>
      <c r="Q239" s="1"/>
      <c r="R239" s="1"/>
    </row>
    <row r="240" spans="16:18">
      <c r="P240" s="1"/>
      <c r="Q240" s="1"/>
      <c r="R240" s="1"/>
    </row>
    <row r="241" spans="16:18">
      <c r="P241" s="1"/>
      <c r="Q241" s="1"/>
      <c r="R241" s="1"/>
    </row>
    <row r="242" spans="16:18">
      <c r="P242" s="1"/>
      <c r="Q242" s="1"/>
      <c r="R242" s="1"/>
    </row>
    <row r="243" spans="16:18">
      <c r="P243" s="1"/>
      <c r="Q243" s="1"/>
      <c r="R243" s="1"/>
    </row>
    <row r="244" spans="16:18">
      <c r="P244" s="1"/>
      <c r="Q244" s="1"/>
      <c r="R244" s="1"/>
    </row>
    <row r="245" spans="16:18">
      <c r="P245" s="1"/>
      <c r="Q245" s="1"/>
      <c r="R245" s="1"/>
    </row>
    <row r="246" spans="16:18">
      <c r="P246" s="1"/>
      <c r="Q246" s="1"/>
      <c r="R246" s="1"/>
    </row>
    <row r="247" spans="16:18">
      <c r="P247" s="1"/>
      <c r="Q247" s="1"/>
      <c r="R247" s="1"/>
    </row>
    <row r="248" spans="16:18">
      <c r="P248" s="1"/>
      <c r="Q248" s="1"/>
      <c r="R248" s="1"/>
    </row>
    <row r="249" spans="16:18">
      <c r="P249" s="1"/>
      <c r="Q249" s="1"/>
      <c r="R249" s="1"/>
    </row>
    <row r="250" spans="16:18">
      <c r="P250" s="1"/>
      <c r="Q250" s="1"/>
      <c r="R250" s="1"/>
    </row>
    <row r="251" spans="16:18">
      <c r="P251" s="1"/>
      <c r="Q251" s="1"/>
      <c r="R251" s="1"/>
    </row>
    <row r="252" spans="16:18">
      <c r="P252" s="1"/>
      <c r="Q252" s="1"/>
      <c r="R252" s="1"/>
    </row>
    <row r="253" spans="16:18">
      <c r="P253" s="1"/>
      <c r="Q253" s="1"/>
      <c r="R253" s="1"/>
    </row>
    <row r="254" spans="16:18">
      <c r="P254" s="1"/>
      <c r="Q254" s="1"/>
      <c r="R254" s="1"/>
    </row>
    <row r="255" spans="16:18">
      <c r="P255" s="1"/>
      <c r="Q255" s="1"/>
      <c r="R255" s="1"/>
    </row>
    <row r="256" spans="16:18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P275" s="1"/>
      <c r="Q275" s="1"/>
      <c r="R275" s="1"/>
    </row>
    <row r="276" spans="16:18">
      <c r="P276" s="1"/>
      <c r="Q276" s="1"/>
      <c r="R276" s="1"/>
    </row>
    <row r="277" spans="16:18">
      <c r="P277" s="1"/>
      <c r="Q277" s="1"/>
      <c r="R277" s="1"/>
    </row>
    <row r="278" spans="16:18">
      <c r="P278" s="1"/>
      <c r="Q278" s="1"/>
      <c r="R278" s="1"/>
    </row>
    <row r="279" spans="16:18">
      <c r="P279" s="1"/>
      <c r="Q279" s="1"/>
      <c r="R279" s="1"/>
    </row>
    <row r="280" spans="16:18">
      <c r="P280" s="1"/>
      <c r="Q280" s="1"/>
      <c r="R280" s="1"/>
    </row>
    <row r="281" spans="16:18">
      <c r="P281" s="1"/>
      <c r="Q281" s="1"/>
      <c r="R281" s="1"/>
    </row>
    <row r="282" spans="16:18">
      <c r="P282" s="1"/>
      <c r="Q282" s="1"/>
      <c r="R282" s="1"/>
    </row>
    <row r="283" spans="16:18">
      <c r="P283" s="1"/>
      <c r="Q283" s="1"/>
      <c r="R283" s="1"/>
    </row>
    <row r="284" spans="16:18">
      <c r="P284" s="1"/>
      <c r="Q284" s="1"/>
      <c r="R284" s="1"/>
    </row>
    <row r="285" spans="16:18">
      <c r="P285" s="1"/>
      <c r="Q285" s="1"/>
      <c r="R285" s="1"/>
    </row>
    <row r="286" spans="16:18">
      <c r="P286" s="1"/>
      <c r="Q286" s="1"/>
      <c r="R286" s="1"/>
    </row>
    <row r="287" spans="16:18">
      <c r="P287" s="1"/>
      <c r="Q287" s="1"/>
      <c r="R287" s="1"/>
    </row>
    <row r="288" spans="16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16:18">
      <c r="P305" s="1"/>
      <c r="Q305" s="1"/>
      <c r="R305" s="1"/>
    </row>
    <row r="306" spans="16:18">
      <c r="P306" s="1"/>
      <c r="Q306" s="1"/>
      <c r="R306" s="1"/>
    </row>
    <row r="307" spans="16:18">
      <c r="P307" s="1"/>
      <c r="Q307" s="1"/>
      <c r="R307" s="1"/>
    </row>
    <row r="308" spans="16:18">
      <c r="P308" s="1"/>
      <c r="Q308" s="1"/>
      <c r="R308" s="1"/>
    </row>
    <row r="309" spans="16:18">
      <c r="P309" s="1"/>
      <c r="Q309" s="1"/>
      <c r="R309" s="1"/>
    </row>
    <row r="310" spans="16:18">
      <c r="P310" s="1"/>
      <c r="Q310" s="1"/>
      <c r="R310" s="1"/>
    </row>
    <row r="311" spans="16:18">
      <c r="P311" s="1"/>
      <c r="Q311" s="1"/>
      <c r="R311" s="1"/>
    </row>
    <row r="312" spans="16:18">
      <c r="P312" s="1"/>
      <c r="Q312" s="1"/>
      <c r="R312" s="1"/>
    </row>
    <row r="313" spans="16:18">
      <c r="P313" s="1"/>
      <c r="Q313" s="1"/>
      <c r="R313" s="1"/>
    </row>
    <row r="314" spans="16:18">
      <c r="P314" s="1"/>
      <c r="Q314" s="1"/>
      <c r="R314" s="1"/>
    </row>
    <row r="315" spans="16:18">
      <c r="P315" s="1"/>
      <c r="Q315" s="1"/>
      <c r="R315" s="1"/>
    </row>
    <row r="316" spans="16:18">
      <c r="P316" s="1"/>
      <c r="Q316" s="1"/>
      <c r="R316" s="1"/>
    </row>
    <row r="317" spans="16:18">
      <c r="P317" s="1"/>
      <c r="Q317" s="1"/>
      <c r="R317" s="1"/>
    </row>
    <row r="318" spans="16:18">
      <c r="P318" s="1"/>
      <c r="Q318" s="1"/>
      <c r="R318" s="1"/>
    </row>
    <row r="319" spans="16:18">
      <c r="P319" s="1"/>
      <c r="Q319" s="1"/>
      <c r="R319" s="1"/>
    </row>
    <row r="320" spans="16:18">
      <c r="P320" s="1"/>
      <c r="Q320" s="1"/>
      <c r="R320" s="1"/>
    </row>
    <row r="321" spans="16:18">
      <c r="P321" s="1"/>
      <c r="Q321" s="1"/>
      <c r="R321" s="1"/>
    </row>
    <row r="322" spans="16:18">
      <c r="P322" s="1"/>
      <c r="Q322" s="1"/>
      <c r="R322" s="1"/>
    </row>
    <row r="323" spans="16:18">
      <c r="P323" s="1"/>
      <c r="Q323" s="1"/>
      <c r="R323" s="1"/>
    </row>
    <row r="324" spans="16:18">
      <c r="P324" s="1"/>
      <c r="Q324" s="1"/>
      <c r="R324" s="1"/>
    </row>
    <row r="325" spans="16:18">
      <c r="P325" s="1"/>
      <c r="Q325" s="1"/>
      <c r="R325" s="1"/>
    </row>
    <row r="326" spans="16:18">
      <c r="P326" s="1"/>
      <c r="Q326" s="1"/>
      <c r="R326" s="1"/>
    </row>
    <row r="327" spans="16:18">
      <c r="P327" s="1"/>
      <c r="Q327" s="1"/>
      <c r="R327" s="1"/>
    </row>
    <row r="328" spans="16:18">
      <c r="P328" s="1"/>
      <c r="Q328" s="1"/>
      <c r="R328" s="1"/>
    </row>
    <row r="329" spans="16:18">
      <c r="P329" s="1"/>
      <c r="Q329" s="1"/>
      <c r="R329" s="1"/>
    </row>
    <row r="330" spans="16:18">
      <c r="P330" s="1"/>
      <c r="Q330" s="1"/>
      <c r="R330" s="1"/>
    </row>
    <row r="331" spans="16:18">
      <c r="P331" s="1"/>
      <c r="Q331" s="1"/>
      <c r="R331" s="1"/>
    </row>
    <row r="332" spans="16:18">
      <c r="P332" s="1"/>
      <c r="Q332" s="1"/>
      <c r="R332" s="1"/>
    </row>
    <row r="333" spans="16:18">
      <c r="P333" s="1"/>
      <c r="Q333" s="1"/>
      <c r="R333" s="1"/>
    </row>
    <row r="334" spans="16:18">
      <c r="P334" s="1"/>
      <c r="Q334" s="1"/>
      <c r="R334" s="1"/>
    </row>
    <row r="335" spans="16:18">
      <c r="P335" s="1"/>
      <c r="Q335" s="1"/>
      <c r="R335" s="1"/>
    </row>
    <row r="336" spans="16:18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P347" s="1"/>
      <c r="Q347" s="1"/>
      <c r="R347" s="1"/>
    </row>
    <row r="348" spans="16:18">
      <c r="P348" s="1"/>
      <c r="Q348" s="1"/>
      <c r="R348" s="1"/>
    </row>
    <row r="349" spans="16:18">
      <c r="P349" s="1"/>
      <c r="Q349" s="1"/>
      <c r="R349" s="1"/>
    </row>
    <row r="350" spans="16:18">
      <c r="P350" s="1"/>
      <c r="Q350" s="1"/>
      <c r="R350" s="1"/>
    </row>
    <row r="351" spans="16:18">
      <c r="P351" s="1"/>
      <c r="Q351" s="1"/>
      <c r="R351" s="1"/>
    </row>
    <row r="352" spans="16:18">
      <c r="P352" s="1"/>
      <c r="Q352" s="1"/>
      <c r="R352" s="1"/>
    </row>
    <row r="353" spans="16:18">
      <c r="P353" s="1"/>
      <c r="Q353" s="1"/>
      <c r="R353" s="1"/>
    </row>
    <row r="354" spans="16:18">
      <c r="P354" s="1"/>
      <c r="Q354" s="1"/>
      <c r="R354" s="1"/>
    </row>
    <row r="355" spans="16:18">
      <c r="P355" s="1"/>
      <c r="Q355" s="1"/>
      <c r="R355" s="1"/>
    </row>
    <row r="356" spans="16:18">
      <c r="P356" s="1"/>
      <c r="Q356" s="1"/>
      <c r="R356" s="1"/>
    </row>
    <row r="357" spans="16:18">
      <c r="P357" s="1"/>
      <c r="Q357" s="1"/>
      <c r="R357" s="1"/>
    </row>
    <row r="358" spans="16:18">
      <c r="P358" s="1"/>
      <c r="Q358" s="1"/>
      <c r="R358" s="1"/>
    </row>
    <row r="359" spans="16:18">
      <c r="P359" s="1"/>
      <c r="Q359" s="1"/>
      <c r="R359" s="1"/>
    </row>
    <row r="360" spans="16:18">
      <c r="P360" s="1"/>
      <c r="Q360" s="1"/>
      <c r="R360" s="1"/>
    </row>
    <row r="361" spans="16:18">
      <c r="P361" s="1"/>
      <c r="Q361" s="1"/>
      <c r="R361" s="1"/>
    </row>
    <row r="362" spans="16:18">
      <c r="P362" s="1"/>
      <c r="Q362" s="1"/>
      <c r="R362" s="1"/>
    </row>
    <row r="363" spans="16:18">
      <c r="P363" s="1"/>
      <c r="Q363" s="1"/>
      <c r="R363" s="1"/>
    </row>
    <row r="364" spans="16:18">
      <c r="P364" s="1"/>
      <c r="Q364" s="1"/>
      <c r="R364" s="1"/>
    </row>
    <row r="365" spans="16:18">
      <c r="P365" s="1"/>
      <c r="Q365" s="1"/>
      <c r="R365" s="1"/>
    </row>
    <row r="366" spans="16:18">
      <c r="P366" s="1"/>
      <c r="Q366" s="1"/>
      <c r="R366" s="1"/>
    </row>
    <row r="367" spans="16:18">
      <c r="P367" s="1"/>
      <c r="Q367" s="1"/>
      <c r="R367" s="1"/>
    </row>
    <row r="368" spans="16:18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P395" s="1"/>
      <c r="Q395" s="1"/>
      <c r="R395" s="1"/>
    </row>
    <row r="396" spans="16:18">
      <c r="P396" s="1"/>
      <c r="Q396" s="1"/>
      <c r="R396" s="1"/>
    </row>
    <row r="397" spans="16:18">
      <c r="P397" s="1"/>
      <c r="Q397" s="1"/>
      <c r="R397" s="1"/>
    </row>
    <row r="398" spans="16:18">
      <c r="P398" s="1"/>
      <c r="Q398" s="1"/>
      <c r="R398" s="1"/>
    </row>
    <row r="399" spans="16:18">
      <c r="P399" s="1"/>
      <c r="Q399" s="1"/>
      <c r="R399" s="1"/>
    </row>
    <row r="400" spans="16:18">
      <c r="P400" s="1"/>
      <c r="Q400" s="1"/>
      <c r="R400" s="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P419" s="1"/>
      <c r="Q419" s="1"/>
      <c r="R419" s="1"/>
    </row>
    <row r="420" spans="16:18">
      <c r="P420" s="1"/>
      <c r="Q420" s="1"/>
      <c r="R420" s="1"/>
    </row>
    <row r="421" spans="16:18">
      <c r="P421" s="1"/>
      <c r="Q421" s="1"/>
      <c r="R421" s="1"/>
    </row>
    <row r="422" spans="16:18">
      <c r="P422" s="1"/>
      <c r="Q422" s="1"/>
      <c r="R422" s="1"/>
    </row>
    <row r="423" spans="16:18">
      <c r="P423" s="1"/>
      <c r="Q423" s="1"/>
      <c r="R423" s="1"/>
    </row>
    <row r="424" spans="16:18">
      <c r="P424" s="1"/>
      <c r="Q424" s="1"/>
      <c r="R424" s="1"/>
    </row>
    <row r="425" spans="16:18">
      <c r="P425" s="1"/>
      <c r="Q425" s="1"/>
      <c r="R425" s="1"/>
    </row>
    <row r="426" spans="16:18">
      <c r="P426" s="1"/>
      <c r="Q426" s="1"/>
      <c r="R426" s="1"/>
    </row>
    <row r="427" spans="16:18">
      <c r="P427" s="1"/>
      <c r="Q427" s="1"/>
      <c r="R427" s="1"/>
    </row>
    <row r="428" spans="16:18">
      <c r="P428" s="1"/>
      <c r="Q428" s="1"/>
      <c r="R428" s="1"/>
    </row>
    <row r="429" spans="16:18">
      <c r="P429" s="1"/>
      <c r="Q429" s="1"/>
      <c r="R429" s="1"/>
    </row>
    <row r="430" spans="16:18">
      <c r="P430" s="1"/>
      <c r="Q430" s="1"/>
      <c r="R430" s="1"/>
    </row>
    <row r="431" spans="16:18">
      <c r="P431" s="1"/>
      <c r="Q431" s="1"/>
      <c r="R431" s="1"/>
    </row>
    <row r="432" spans="16:18">
      <c r="P432" s="1"/>
      <c r="Q432" s="1"/>
      <c r="R432" s="1"/>
    </row>
    <row r="433" spans="16:18">
      <c r="P433" s="1"/>
      <c r="Q433" s="1"/>
      <c r="R433" s="1"/>
    </row>
    <row r="434" spans="16:18">
      <c r="P434" s="1"/>
      <c r="Q434" s="1"/>
      <c r="R434" s="1"/>
    </row>
    <row r="435" spans="16:18">
      <c r="P435" s="1"/>
      <c r="Q435" s="1"/>
      <c r="R435" s="1"/>
    </row>
    <row r="436" spans="16:18">
      <c r="P436" s="1"/>
      <c r="Q436" s="1"/>
      <c r="R436" s="1"/>
    </row>
    <row r="437" spans="16:18">
      <c r="P437" s="1"/>
      <c r="Q437" s="1"/>
      <c r="R437" s="1"/>
    </row>
    <row r="438" spans="16:18">
      <c r="P438" s="1"/>
      <c r="Q438" s="1"/>
      <c r="R438" s="1"/>
    </row>
    <row r="439" spans="16:18">
      <c r="P439" s="1"/>
      <c r="Q439" s="1"/>
      <c r="R439" s="1"/>
    </row>
    <row r="440" spans="16:18">
      <c r="P440" s="1"/>
      <c r="Q440" s="1"/>
      <c r="R440" s="1"/>
    </row>
    <row r="441" spans="16:18">
      <c r="P441" s="1"/>
      <c r="Q441" s="1"/>
      <c r="R441" s="1"/>
    </row>
    <row r="442" spans="16:18">
      <c r="P442" s="1"/>
      <c r="Q442" s="1"/>
      <c r="R442" s="1"/>
    </row>
    <row r="443" spans="16:18">
      <c r="P443" s="1"/>
      <c r="Q443" s="1"/>
      <c r="R443" s="1"/>
    </row>
    <row r="444" spans="16:18">
      <c r="P444" s="1"/>
      <c r="Q444" s="1"/>
      <c r="R444" s="1"/>
    </row>
    <row r="445" spans="16:18">
      <c r="P445" s="1"/>
      <c r="Q445" s="1"/>
      <c r="R445" s="1"/>
    </row>
    <row r="446" spans="16:18">
      <c r="P446" s="1"/>
      <c r="Q446" s="1"/>
      <c r="R446" s="1"/>
    </row>
    <row r="447" spans="16:18">
      <c r="P447" s="1"/>
      <c r="Q447" s="1"/>
      <c r="R447" s="1"/>
    </row>
    <row r="448" spans="16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  <row r="460" spans="16:18">
      <c r="P460" s="1"/>
      <c r="Q460" s="1"/>
      <c r="R460" s="1"/>
    </row>
    <row r="461" spans="16:18">
      <c r="P461" s="1"/>
      <c r="Q461" s="1"/>
      <c r="R461" s="1"/>
    </row>
    <row r="462" spans="16:18">
      <c r="P462" s="1"/>
      <c r="Q462" s="1"/>
      <c r="R462" s="1"/>
    </row>
    <row r="463" spans="16:18">
      <c r="P463" s="1"/>
      <c r="Q463" s="1"/>
      <c r="R463" s="1"/>
    </row>
    <row r="464" spans="16:18">
      <c r="P464" s="1"/>
      <c r="Q464" s="1"/>
      <c r="R464" s="1"/>
    </row>
    <row r="465" spans="16:18">
      <c r="P465" s="1"/>
      <c r="Q465" s="1"/>
      <c r="R465" s="1"/>
    </row>
    <row r="466" spans="16:18">
      <c r="P466" s="1"/>
      <c r="Q466" s="1"/>
      <c r="R466" s="1"/>
    </row>
    <row r="467" spans="16:18">
      <c r="P467" s="1"/>
      <c r="Q467" s="1"/>
      <c r="R467" s="1"/>
    </row>
    <row r="468" spans="16:18">
      <c r="P468" s="1"/>
      <c r="Q468" s="1"/>
      <c r="R468" s="1"/>
    </row>
    <row r="469" spans="16:18">
      <c r="P469" s="1"/>
      <c r="Q469" s="1"/>
      <c r="R469" s="1"/>
    </row>
    <row r="470" spans="16:18">
      <c r="P470" s="1"/>
      <c r="Q470" s="1"/>
      <c r="R470" s="1"/>
    </row>
    <row r="471" spans="16:18">
      <c r="P471" s="1"/>
      <c r="Q471" s="1"/>
      <c r="R471" s="1"/>
    </row>
    <row r="472" spans="16:18">
      <c r="P472" s="1"/>
      <c r="Q472" s="1"/>
      <c r="R472" s="1"/>
    </row>
    <row r="473" spans="16:18">
      <c r="P473" s="1"/>
      <c r="Q473" s="1"/>
      <c r="R473" s="1"/>
    </row>
    <row r="474" spans="16:18">
      <c r="P474" s="1"/>
      <c r="Q474" s="1"/>
      <c r="R474" s="1"/>
    </row>
    <row r="475" spans="16:18">
      <c r="P475" s="1"/>
      <c r="Q475" s="1"/>
      <c r="R475" s="1"/>
    </row>
    <row r="476" spans="16:18">
      <c r="P476" s="1"/>
      <c r="Q476" s="1"/>
      <c r="R476" s="1"/>
    </row>
    <row r="477" spans="16:18">
      <c r="P477" s="1"/>
      <c r="Q477" s="1"/>
      <c r="R477" s="1"/>
    </row>
    <row r="478" spans="16:18">
      <c r="P478" s="1"/>
      <c r="Q478" s="1"/>
      <c r="R478" s="1"/>
    </row>
    <row r="479" spans="16:18">
      <c r="P479" s="1"/>
      <c r="Q479" s="1"/>
      <c r="R479" s="1"/>
    </row>
    <row r="480" spans="16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16:18">
      <c r="P497" s="1"/>
      <c r="Q497" s="1"/>
      <c r="R497" s="1"/>
    </row>
    <row r="498" spans="16:18">
      <c r="P498" s="1"/>
      <c r="Q498" s="1"/>
      <c r="R498" s="1"/>
    </row>
    <row r="499" spans="16:18">
      <c r="P499" s="1"/>
      <c r="Q499" s="1"/>
      <c r="R499" s="1"/>
    </row>
    <row r="500" spans="16:18">
      <c r="P500" s="1"/>
      <c r="Q500" s="1"/>
      <c r="R500" s="1"/>
    </row>
    <row r="501" spans="16:18">
      <c r="P501" s="1"/>
      <c r="Q501" s="1"/>
      <c r="R501" s="1"/>
    </row>
    <row r="502" spans="16:18">
      <c r="P502" s="1"/>
      <c r="Q502" s="1"/>
      <c r="R502" s="1"/>
    </row>
    <row r="503" spans="16:18">
      <c r="P503" s="1"/>
      <c r="Q503" s="1"/>
      <c r="R503" s="1"/>
    </row>
    <row r="504" spans="16:18">
      <c r="P504" s="1"/>
      <c r="Q504" s="1"/>
      <c r="R504" s="1"/>
    </row>
    <row r="505" spans="16:18">
      <c r="P505" s="1"/>
      <c r="Q505" s="1"/>
      <c r="R505" s="1"/>
    </row>
    <row r="506" spans="16:18">
      <c r="P506" s="1"/>
      <c r="Q506" s="1"/>
      <c r="R506" s="1"/>
    </row>
    <row r="507" spans="16:18">
      <c r="P507" s="1"/>
      <c r="Q507" s="1"/>
      <c r="R507" s="1"/>
    </row>
    <row r="508" spans="16:18">
      <c r="P508" s="1"/>
      <c r="Q508" s="1"/>
      <c r="R508" s="1"/>
    </row>
    <row r="509" spans="16:18">
      <c r="P509" s="1"/>
      <c r="Q509" s="1"/>
      <c r="R509" s="1"/>
    </row>
    <row r="510" spans="16:18">
      <c r="P510" s="1"/>
      <c r="Q510" s="1"/>
      <c r="R510" s="1"/>
    </row>
    <row r="511" spans="16:18">
      <c r="P511" s="1"/>
      <c r="Q511" s="1"/>
      <c r="R511" s="1"/>
    </row>
    <row r="512" spans="16:18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P527" s="1"/>
      <c r="Q527" s="1"/>
      <c r="R527" s="1"/>
    </row>
    <row r="528" spans="16:18">
      <c r="P528" s="1"/>
      <c r="Q528" s="1"/>
      <c r="R528" s="1"/>
    </row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P537" s="1"/>
      <c r="Q537" s="1"/>
      <c r="R537" s="1"/>
    </row>
    <row r="538" spans="16:18">
      <c r="P538" s="1"/>
      <c r="Q538" s="1"/>
      <c r="R538" s="1"/>
    </row>
    <row r="539" spans="16:18">
      <c r="P539" s="1"/>
      <c r="Q539" s="1"/>
      <c r="R539" s="1"/>
    </row>
    <row r="540" spans="16:18">
      <c r="P540" s="1"/>
      <c r="Q540" s="1"/>
      <c r="R540" s="1"/>
    </row>
    <row r="541" spans="16:18">
      <c r="P541" s="1"/>
      <c r="Q541" s="1"/>
      <c r="R541" s="1"/>
    </row>
    <row r="542" spans="16:18">
      <c r="P542" s="1"/>
      <c r="Q542" s="1"/>
      <c r="R542" s="1"/>
    </row>
    <row r="543" spans="16:18">
      <c r="P543" s="1"/>
      <c r="Q543" s="1"/>
      <c r="R543" s="1"/>
    </row>
    <row r="544" spans="16:18">
      <c r="P544" s="1"/>
      <c r="Q544" s="1"/>
      <c r="R544" s="1"/>
    </row>
    <row r="545" spans="16:18">
      <c r="P545" s="1"/>
      <c r="Q545" s="1"/>
      <c r="R545" s="1"/>
    </row>
    <row r="546" spans="16:18">
      <c r="P546" s="1"/>
      <c r="Q546" s="1"/>
      <c r="R546" s="1"/>
    </row>
    <row r="547" spans="16:18">
      <c r="P547" s="1"/>
      <c r="Q547" s="1"/>
      <c r="R547" s="1"/>
    </row>
    <row r="548" spans="16:18">
      <c r="P548" s="1"/>
      <c r="Q548" s="1"/>
      <c r="R548" s="1"/>
    </row>
    <row r="549" spans="16:18">
      <c r="P549" s="1"/>
      <c r="Q549" s="1"/>
      <c r="R549" s="1"/>
    </row>
    <row r="550" spans="16:18">
      <c r="P550" s="1"/>
      <c r="Q550" s="1"/>
      <c r="R550" s="1"/>
    </row>
    <row r="551" spans="16:18">
      <c r="P551" s="1"/>
      <c r="Q551" s="1"/>
      <c r="R551" s="1"/>
    </row>
    <row r="552" spans="16:18">
      <c r="P552" s="1"/>
      <c r="Q552" s="1"/>
      <c r="R552" s="1"/>
    </row>
    <row r="553" spans="16:18">
      <c r="P553" s="1"/>
      <c r="Q553" s="1"/>
      <c r="R553" s="1"/>
    </row>
    <row r="554" spans="16:18">
      <c r="P554" s="1"/>
      <c r="Q554" s="1"/>
      <c r="R554" s="1"/>
    </row>
    <row r="555" spans="16:18">
      <c r="P555" s="1"/>
      <c r="Q555" s="1"/>
      <c r="R555" s="1"/>
    </row>
    <row r="556" spans="16:18">
      <c r="P556" s="1"/>
      <c r="Q556" s="1"/>
      <c r="R556" s="1"/>
    </row>
    <row r="557" spans="16:18">
      <c r="P557" s="1"/>
      <c r="Q557" s="1"/>
      <c r="R557" s="1"/>
    </row>
    <row r="558" spans="16:18">
      <c r="P558" s="1"/>
      <c r="Q558" s="1"/>
      <c r="R558" s="1"/>
    </row>
    <row r="559" spans="16:18">
      <c r="P559" s="1"/>
      <c r="Q559" s="1"/>
      <c r="R559" s="1"/>
    </row>
    <row r="560" spans="16:18">
      <c r="P560" s="1"/>
      <c r="Q560" s="1"/>
      <c r="R560" s="1"/>
    </row>
    <row r="561" spans="16:18">
      <c r="P561" s="1"/>
      <c r="Q561" s="1"/>
      <c r="R561" s="1"/>
    </row>
    <row r="562" spans="16:18">
      <c r="P562" s="1"/>
      <c r="Q562" s="1"/>
      <c r="R562" s="1"/>
    </row>
    <row r="563" spans="16:18">
      <c r="P563" s="1"/>
      <c r="Q563" s="1"/>
      <c r="R563" s="1"/>
    </row>
    <row r="564" spans="16:18">
      <c r="P564" s="1"/>
      <c r="Q564" s="1"/>
      <c r="R564" s="1"/>
    </row>
    <row r="565" spans="16:18">
      <c r="P565" s="1"/>
      <c r="Q565" s="1"/>
      <c r="R565" s="1"/>
    </row>
    <row r="566" spans="16:18">
      <c r="P566" s="1"/>
      <c r="Q566" s="1"/>
      <c r="R566" s="1"/>
    </row>
    <row r="567" spans="16:18">
      <c r="P567" s="1"/>
      <c r="Q567" s="1"/>
      <c r="R567" s="1"/>
    </row>
    <row r="568" spans="16:18">
      <c r="P568" s="1"/>
      <c r="Q568" s="1"/>
      <c r="R568" s="1"/>
    </row>
    <row r="569" spans="16:18">
      <c r="P569" s="1"/>
      <c r="Q569" s="1"/>
      <c r="R569" s="1"/>
    </row>
    <row r="570" spans="16:18">
      <c r="P570" s="1"/>
      <c r="Q570" s="1"/>
      <c r="R570" s="1"/>
    </row>
    <row r="571" spans="16:18">
      <c r="P571" s="1"/>
      <c r="Q571" s="1"/>
      <c r="R571" s="1"/>
    </row>
    <row r="572" spans="16:18">
      <c r="P572" s="1"/>
      <c r="Q572" s="1"/>
      <c r="R572" s="1"/>
    </row>
    <row r="573" spans="16:18">
      <c r="P573" s="1"/>
      <c r="Q573" s="1"/>
      <c r="R573" s="1"/>
    </row>
    <row r="574" spans="16:18">
      <c r="P574" s="1"/>
      <c r="Q574" s="1"/>
      <c r="R574" s="1"/>
    </row>
    <row r="575" spans="16:18">
      <c r="P575" s="1"/>
      <c r="Q575" s="1"/>
      <c r="R575" s="1"/>
    </row>
    <row r="576" spans="16:18">
      <c r="P576" s="1"/>
      <c r="Q576" s="1"/>
      <c r="R576" s="1"/>
    </row>
    <row r="577" spans="16:18">
      <c r="P577" s="1"/>
      <c r="Q577" s="1"/>
      <c r="R577" s="1"/>
    </row>
    <row r="578" spans="16:18">
      <c r="P578" s="1"/>
      <c r="Q578" s="1"/>
      <c r="R578" s="1"/>
    </row>
    <row r="579" spans="16:18">
      <c r="P579" s="1"/>
      <c r="Q579" s="1"/>
      <c r="R579" s="1"/>
    </row>
    <row r="580" spans="16:18">
      <c r="P580" s="1"/>
      <c r="Q580" s="1"/>
      <c r="R580" s="1"/>
    </row>
    <row r="581" spans="16:18">
      <c r="P581" s="1"/>
      <c r="Q581" s="1"/>
      <c r="R581" s="1"/>
    </row>
    <row r="582" spans="16:18">
      <c r="P582" s="1"/>
      <c r="Q582" s="1"/>
      <c r="R582" s="1"/>
    </row>
    <row r="583" spans="16:18">
      <c r="P583" s="1"/>
      <c r="Q583" s="1"/>
      <c r="R583" s="1"/>
    </row>
    <row r="584" spans="16:18">
      <c r="P584" s="1"/>
      <c r="Q584" s="1"/>
      <c r="R584" s="1"/>
    </row>
    <row r="585" spans="16:18">
      <c r="P585" s="1"/>
      <c r="Q585" s="1"/>
      <c r="R585" s="1"/>
    </row>
    <row r="586" spans="16:18">
      <c r="P586" s="1"/>
      <c r="Q586" s="1"/>
      <c r="R586" s="1"/>
    </row>
    <row r="587" spans="16:18">
      <c r="P587" s="1"/>
      <c r="Q587" s="1"/>
      <c r="R587" s="1"/>
    </row>
    <row r="588" spans="16:18">
      <c r="P588" s="1"/>
      <c r="Q588" s="1"/>
      <c r="R588" s="1"/>
    </row>
    <row r="589" spans="16:18">
      <c r="P589" s="1"/>
      <c r="Q589" s="1"/>
      <c r="R589" s="1"/>
    </row>
    <row r="590" spans="16:18">
      <c r="P590" s="1"/>
      <c r="Q590" s="1"/>
      <c r="R590" s="1"/>
    </row>
    <row r="591" spans="16:18">
      <c r="P591" s="1"/>
      <c r="Q591" s="1"/>
      <c r="R591" s="1"/>
    </row>
    <row r="592" spans="16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16:18">
      <c r="P609" s="1"/>
      <c r="Q609" s="1"/>
      <c r="R609" s="1"/>
    </row>
    <row r="610" spans="16:18">
      <c r="P610" s="1"/>
      <c r="Q610" s="1"/>
      <c r="R610" s="1"/>
    </row>
    <row r="611" spans="16:18">
      <c r="P611" s="1"/>
      <c r="Q611" s="1"/>
      <c r="R611" s="1"/>
    </row>
    <row r="612" spans="16:18">
      <c r="P612" s="1"/>
      <c r="Q612" s="1"/>
      <c r="R612" s="1"/>
    </row>
    <row r="613" spans="16:18">
      <c r="P613" s="1"/>
      <c r="Q613" s="1"/>
      <c r="R613" s="1"/>
    </row>
    <row r="614" spans="16:18">
      <c r="P614" s="1"/>
      <c r="Q614" s="1"/>
      <c r="R614" s="1"/>
    </row>
    <row r="615" spans="16:18">
      <c r="P615" s="1"/>
      <c r="Q615" s="1"/>
      <c r="R615" s="1"/>
    </row>
    <row r="616" spans="16:18">
      <c r="P616" s="1"/>
      <c r="Q616" s="1"/>
      <c r="R616" s="1"/>
    </row>
    <row r="617" spans="16:18">
      <c r="P617" s="1"/>
      <c r="Q617" s="1"/>
      <c r="R617" s="1"/>
    </row>
    <row r="618" spans="16:18">
      <c r="P618" s="1"/>
      <c r="Q618" s="1"/>
      <c r="R618" s="1"/>
    </row>
    <row r="619" spans="16:18">
      <c r="P619" s="1"/>
      <c r="Q619" s="1"/>
      <c r="R619" s="1"/>
    </row>
    <row r="620" spans="16:18">
      <c r="P620" s="1"/>
      <c r="Q620" s="1"/>
      <c r="R620" s="1"/>
    </row>
    <row r="621" spans="16:18">
      <c r="P621" s="1"/>
      <c r="Q621" s="1"/>
      <c r="R621" s="1"/>
    </row>
    <row r="622" spans="16:18">
      <c r="P622" s="1"/>
      <c r="Q622" s="1"/>
      <c r="R622" s="1"/>
    </row>
    <row r="623" spans="16:18">
      <c r="P623" s="1"/>
      <c r="Q623" s="1"/>
      <c r="R623" s="1"/>
    </row>
    <row r="624" spans="16:18">
      <c r="P624" s="1"/>
      <c r="Q624" s="1"/>
      <c r="R624" s="1"/>
    </row>
    <row r="625" spans="16:18">
      <c r="P625" s="1"/>
      <c r="Q625" s="1"/>
      <c r="R625" s="1"/>
    </row>
    <row r="626" spans="16:18">
      <c r="P626" s="1"/>
      <c r="Q626" s="1"/>
      <c r="R626" s="1"/>
    </row>
    <row r="627" spans="16:18">
      <c r="P627" s="1"/>
      <c r="Q627" s="1"/>
      <c r="R627" s="1"/>
    </row>
    <row r="628" spans="16:18">
      <c r="P628" s="1"/>
      <c r="Q628" s="1"/>
      <c r="R628" s="1"/>
    </row>
    <row r="629" spans="16:18">
      <c r="P629" s="1"/>
      <c r="Q629" s="1"/>
      <c r="R629" s="1"/>
    </row>
    <row r="630" spans="16:18">
      <c r="P630" s="1"/>
      <c r="Q630" s="1"/>
      <c r="R630" s="1"/>
    </row>
    <row r="631" spans="16:18">
      <c r="P631" s="1"/>
      <c r="Q631" s="1"/>
      <c r="R631" s="1"/>
    </row>
    <row r="632" spans="16:18">
      <c r="P632" s="1"/>
      <c r="Q632" s="1"/>
      <c r="R632" s="1"/>
    </row>
    <row r="633" spans="16:18">
      <c r="P633" s="1"/>
      <c r="Q633" s="1"/>
      <c r="R633" s="1"/>
    </row>
    <row r="634" spans="16:18">
      <c r="P634" s="1"/>
      <c r="Q634" s="1"/>
      <c r="R634" s="1"/>
    </row>
    <row r="635" spans="16:18">
      <c r="P635" s="1"/>
      <c r="Q635" s="1"/>
      <c r="R635" s="1"/>
    </row>
    <row r="636" spans="16:18">
      <c r="P636" s="1"/>
      <c r="Q636" s="1"/>
      <c r="R636" s="1"/>
    </row>
    <row r="637" spans="16:18">
      <c r="P637" s="1"/>
      <c r="Q637" s="1"/>
      <c r="R637" s="1"/>
    </row>
    <row r="638" spans="16:18">
      <c r="P638" s="1"/>
      <c r="Q638" s="1"/>
      <c r="R638" s="1"/>
    </row>
    <row r="639" spans="16:18">
      <c r="P639" s="1"/>
      <c r="Q639" s="1"/>
      <c r="R639" s="1"/>
    </row>
    <row r="640" spans="16:18">
      <c r="P640" s="1"/>
      <c r="Q640" s="1"/>
      <c r="R640" s="1"/>
    </row>
    <row r="641" spans="16:18">
      <c r="P641" s="1"/>
      <c r="Q641" s="1"/>
      <c r="R641" s="1"/>
    </row>
    <row r="642" spans="16:18">
      <c r="P642" s="1"/>
      <c r="Q642" s="1"/>
      <c r="R642" s="1"/>
    </row>
    <row r="643" spans="16:18">
      <c r="P643" s="1"/>
      <c r="Q643" s="1"/>
      <c r="R643" s="1"/>
    </row>
    <row r="644" spans="16:18">
      <c r="P644" s="1"/>
      <c r="Q644" s="1"/>
      <c r="R644" s="1"/>
    </row>
    <row r="645" spans="16:18">
      <c r="P645" s="1"/>
      <c r="Q645" s="1"/>
      <c r="R645" s="1"/>
    </row>
    <row r="646" spans="16:18">
      <c r="P646" s="1"/>
      <c r="Q646" s="1"/>
      <c r="R646" s="1"/>
    </row>
    <row r="647" spans="16:18">
      <c r="P647" s="1"/>
      <c r="Q647" s="1"/>
      <c r="R647" s="1"/>
    </row>
    <row r="648" spans="16:18">
      <c r="P648" s="1"/>
      <c r="Q648" s="1"/>
      <c r="R648" s="1"/>
    </row>
    <row r="649" spans="16:18">
      <c r="P649" s="1"/>
      <c r="Q649" s="1"/>
      <c r="R649" s="1"/>
    </row>
    <row r="650" spans="16:18">
      <c r="P650" s="1"/>
      <c r="Q650" s="1"/>
      <c r="R650" s="1"/>
    </row>
    <row r="651" spans="16:18">
      <c r="P651" s="1"/>
      <c r="Q651" s="1"/>
      <c r="R651" s="1"/>
    </row>
    <row r="652" spans="16:18">
      <c r="P652" s="1"/>
      <c r="Q652" s="1"/>
      <c r="R652" s="1"/>
    </row>
    <row r="653" spans="16:18">
      <c r="P653" s="1"/>
      <c r="Q653" s="1"/>
      <c r="R653" s="1"/>
    </row>
    <row r="654" spans="16:18">
      <c r="P654" s="1"/>
      <c r="Q654" s="1"/>
      <c r="R654" s="1"/>
    </row>
    <row r="655" spans="16:18">
      <c r="P655" s="1"/>
      <c r="Q655" s="1"/>
      <c r="R655" s="1"/>
    </row>
    <row r="656" spans="16:18">
      <c r="P656" s="1"/>
      <c r="Q656" s="1"/>
      <c r="R656" s="1"/>
    </row>
    <row r="657" spans="16:18">
      <c r="P657" s="1"/>
      <c r="Q657" s="1"/>
      <c r="R657" s="1"/>
    </row>
    <row r="658" spans="16:18">
      <c r="P658" s="1"/>
      <c r="Q658" s="1"/>
      <c r="R658" s="1"/>
    </row>
    <row r="659" spans="16:18">
      <c r="P659" s="1"/>
      <c r="Q659" s="1"/>
      <c r="R659" s="1"/>
    </row>
    <row r="660" spans="16:18">
      <c r="P660" s="1"/>
      <c r="Q660" s="1"/>
      <c r="R660" s="1"/>
    </row>
    <row r="661" spans="16:18">
      <c r="P661" s="1"/>
      <c r="Q661" s="1"/>
      <c r="R661" s="1"/>
    </row>
    <row r="662" spans="16:18">
      <c r="P662" s="1"/>
      <c r="Q662" s="1"/>
      <c r="R662" s="1"/>
    </row>
    <row r="663" spans="16:18">
      <c r="P663" s="1"/>
      <c r="Q663" s="1"/>
      <c r="R663" s="1"/>
    </row>
    <row r="664" spans="16:18">
      <c r="P664" s="1"/>
      <c r="Q664" s="1"/>
      <c r="R664" s="1"/>
    </row>
    <row r="665" spans="16:18">
      <c r="P665" s="1"/>
      <c r="Q665" s="1"/>
      <c r="R665" s="1"/>
    </row>
    <row r="666" spans="16:18">
      <c r="P666" s="1"/>
      <c r="Q666" s="1"/>
      <c r="R666" s="1"/>
    </row>
    <row r="667" spans="16:18">
      <c r="P667" s="1"/>
      <c r="Q667" s="1"/>
      <c r="R667" s="1"/>
    </row>
    <row r="668" spans="16:18">
      <c r="P668" s="1"/>
      <c r="Q668" s="1"/>
      <c r="R668" s="1"/>
    </row>
    <row r="669" spans="16:18">
      <c r="P669" s="1"/>
      <c r="Q669" s="1"/>
      <c r="R669" s="1"/>
    </row>
    <row r="670" spans="16:18">
      <c r="P670" s="1"/>
      <c r="Q670" s="1"/>
      <c r="R670" s="1"/>
    </row>
    <row r="671" spans="16:18">
      <c r="P671" s="1"/>
      <c r="Q671" s="1"/>
      <c r="R671" s="1"/>
    </row>
    <row r="672" spans="16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  <row r="689" spans="16:18">
      <c r="P689" s="1"/>
      <c r="Q689" s="1"/>
      <c r="R689" s="1"/>
    </row>
    <row r="690" spans="16:18">
      <c r="P690" s="1"/>
      <c r="Q690" s="1"/>
      <c r="R690" s="1"/>
    </row>
    <row r="691" spans="16:18">
      <c r="P691" s="1"/>
      <c r="Q691" s="1"/>
      <c r="R691" s="1"/>
    </row>
    <row r="692" spans="16:18">
      <c r="P692" s="1"/>
      <c r="Q692" s="1"/>
      <c r="R692" s="1"/>
    </row>
    <row r="693" spans="16:18">
      <c r="P693" s="1"/>
      <c r="Q693" s="1"/>
      <c r="R693" s="1"/>
    </row>
    <row r="694" spans="16:18">
      <c r="P694" s="1"/>
      <c r="Q694" s="1"/>
      <c r="R694" s="1"/>
    </row>
    <row r="695" spans="16:18">
      <c r="P695" s="1"/>
      <c r="Q695" s="1"/>
      <c r="R695" s="1"/>
    </row>
    <row r="696" spans="16:18">
      <c r="P696" s="1"/>
      <c r="Q696" s="1"/>
      <c r="R696" s="1"/>
    </row>
    <row r="697" spans="16:18">
      <c r="P697" s="1"/>
      <c r="Q697" s="1"/>
      <c r="R697" s="1"/>
    </row>
    <row r="698" spans="16:18">
      <c r="P698" s="1"/>
      <c r="Q698" s="1"/>
      <c r="R698" s="1"/>
    </row>
    <row r="699" spans="16:18">
      <c r="P699" s="1"/>
      <c r="Q699" s="1"/>
      <c r="R699" s="1"/>
    </row>
    <row r="700" spans="16:18">
      <c r="P700" s="1"/>
      <c r="Q700" s="1"/>
      <c r="R700" s="1"/>
    </row>
    <row r="701" spans="16:18">
      <c r="P701" s="1"/>
      <c r="Q701" s="1"/>
      <c r="R701" s="1"/>
    </row>
    <row r="702" spans="16:18">
      <c r="P702" s="1"/>
      <c r="Q702" s="1"/>
      <c r="R702" s="1"/>
    </row>
    <row r="703" spans="16:18">
      <c r="P703" s="1"/>
      <c r="Q703" s="1"/>
      <c r="R703" s="1"/>
    </row>
    <row r="704" spans="16:18">
      <c r="P704" s="1"/>
      <c r="Q704" s="1"/>
      <c r="R704" s="1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16:18">
      <c r="P721" s="1"/>
      <c r="Q721" s="1"/>
      <c r="R721" s="1"/>
    </row>
    <row r="722" spans="16:18">
      <c r="P722" s="1"/>
      <c r="Q722" s="1"/>
      <c r="R722" s="1"/>
    </row>
    <row r="723" spans="16:18">
      <c r="P723" s="1"/>
      <c r="Q723" s="1"/>
      <c r="R723" s="1"/>
    </row>
    <row r="724" spans="16:18">
      <c r="P724" s="1"/>
      <c r="Q724" s="1"/>
      <c r="R724" s="1"/>
    </row>
    <row r="725" spans="16:18">
      <c r="P725" s="1"/>
      <c r="Q725" s="1"/>
      <c r="R725" s="1"/>
    </row>
    <row r="726" spans="16:18">
      <c r="P726" s="1"/>
      <c r="Q726" s="1"/>
      <c r="R726" s="1"/>
    </row>
    <row r="727" spans="16:18">
      <c r="P727" s="1"/>
      <c r="Q727" s="1"/>
      <c r="R727" s="1"/>
    </row>
    <row r="728" spans="16:18">
      <c r="P728" s="1"/>
      <c r="Q728" s="1"/>
      <c r="R728" s="1"/>
    </row>
    <row r="729" spans="16:18">
      <c r="P729" s="1"/>
      <c r="Q729" s="1"/>
      <c r="R729" s="1"/>
    </row>
    <row r="730" spans="16:18">
      <c r="P730" s="1"/>
      <c r="Q730" s="1"/>
      <c r="R730" s="1"/>
    </row>
    <row r="731" spans="16:18">
      <c r="P731" s="1"/>
      <c r="Q731" s="1"/>
      <c r="R731" s="1"/>
    </row>
    <row r="732" spans="16:18">
      <c r="P732" s="1"/>
      <c r="Q732" s="1"/>
      <c r="R732" s="1"/>
    </row>
    <row r="733" spans="16:18">
      <c r="P733" s="1"/>
      <c r="Q733" s="1"/>
      <c r="R733" s="1"/>
    </row>
    <row r="734" spans="16:18">
      <c r="P734" s="1"/>
      <c r="Q734" s="1"/>
      <c r="R734" s="1"/>
    </row>
    <row r="735" spans="16:18">
      <c r="P735" s="1"/>
      <c r="Q735" s="1"/>
      <c r="R735" s="1"/>
    </row>
    <row r="736" spans="16:18">
      <c r="P736" s="1"/>
      <c r="Q736" s="1"/>
      <c r="R736" s="1"/>
    </row>
    <row r="737" spans="16:18">
      <c r="P737" s="1"/>
      <c r="Q737" s="1"/>
      <c r="R737" s="1"/>
    </row>
    <row r="738" spans="16:18">
      <c r="P738" s="1"/>
      <c r="Q738" s="1"/>
      <c r="R738" s="1"/>
    </row>
    <row r="739" spans="16:18">
      <c r="P739" s="1"/>
      <c r="Q739" s="1"/>
      <c r="R739" s="1"/>
    </row>
    <row r="740" spans="16:18">
      <c r="P740" s="1"/>
      <c r="Q740" s="1"/>
      <c r="R740" s="1"/>
    </row>
    <row r="741" spans="16:18">
      <c r="P741" s="1"/>
      <c r="Q741" s="1"/>
      <c r="R741" s="1"/>
    </row>
    <row r="742" spans="16:18">
      <c r="P742" s="1"/>
      <c r="Q742" s="1"/>
      <c r="R742" s="1"/>
    </row>
    <row r="743" spans="16:18">
      <c r="P743" s="1"/>
      <c r="Q743" s="1"/>
      <c r="R743" s="1"/>
    </row>
    <row r="744" spans="16:18">
      <c r="P744" s="1"/>
      <c r="Q744" s="1"/>
      <c r="R744" s="1"/>
    </row>
    <row r="745" spans="16:18">
      <c r="P745" s="1"/>
      <c r="Q745" s="1"/>
      <c r="R745" s="1"/>
    </row>
    <row r="746" spans="16:18">
      <c r="P746" s="1"/>
      <c r="Q746" s="1"/>
      <c r="R746" s="1"/>
    </row>
    <row r="747" spans="16:18">
      <c r="P747" s="1"/>
      <c r="Q747" s="1"/>
      <c r="R747" s="1"/>
    </row>
    <row r="748" spans="16:18">
      <c r="P748" s="1"/>
      <c r="Q748" s="1"/>
      <c r="R748" s="1"/>
    </row>
    <row r="749" spans="16:18">
      <c r="P749" s="1"/>
      <c r="Q749" s="1"/>
      <c r="R749" s="1"/>
    </row>
    <row r="750" spans="16:18">
      <c r="P750" s="1"/>
      <c r="Q750" s="1"/>
      <c r="R750" s="1"/>
    </row>
    <row r="751" spans="16:18">
      <c r="P751" s="1"/>
      <c r="Q751" s="1"/>
      <c r="R751" s="1"/>
    </row>
    <row r="752" spans="16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P764" s="1"/>
      <c r="Q764" s="1"/>
      <c r="R764" s="1"/>
    </row>
    <row r="765" spans="16:18">
      <c r="P765" s="1"/>
      <c r="Q765" s="1"/>
      <c r="R765" s="1"/>
    </row>
    <row r="766" spans="16:18">
      <c r="P766" s="1"/>
      <c r="Q766" s="1"/>
      <c r="R766" s="1"/>
    </row>
    <row r="767" spans="16:18">
      <c r="P767" s="1"/>
      <c r="Q767" s="1"/>
      <c r="R767" s="1"/>
    </row>
    <row r="768" spans="16:18">
      <c r="P768" s="1"/>
      <c r="Q768" s="1"/>
      <c r="R768" s="1"/>
    </row>
    <row r="769" spans="16:18">
      <c r="P769" s="1"/>
      <c r="Q769" s="1"/>
      <c r="R769" s="1"/>
    </row>
    <row r="770" spans="16:18">
      <c r="P770" s="1"/>
      <c r="Q770" s="1"/>
      <c r="R770" s="1"/>
    </row>
    <row r="771" spans="16:18">
      <c r="P771" s="1"/>
      <c r="Q771" s="1"/>
      <c r="R771" s="1"/>
    </row>
    <row r="772" spans="16:18">
      <c r="P772" s="1"/>
      <c r="Q772" s="1"/>
      <c r="R772" s="1"/>
    </row>
    <row r="773" spans="16:18">
      <c r="P773" s="1"/>
      <c r="Q773" s="1"/>
      <c r="R773" s="1"/>
    </row>
    <row r="774" spans="16:18">
      <c r="P774" s="1"/>
      <c r="Q774" s="1"/>
      <c r="R774" s="1"/>
    </row>
    <row r="775" spans="16:18">
      <c r="P775" s="1"/>
      <c r="Q775" s="1"/>
      <c r="R775" s="1"/>
    </row>
    <row r="776" spans="16:18">
      <c r="P776" s="1"/>
      <c r="Q776" s="1"/>
      <c r="R776" s="1"/>
    </row>
    <row r="777" spans="16:18">
      <c r="P777" s="1"/>
      <c r="Q777" s="1"/>
      <c r="R777" s="1"/>
    </row>
    <row r="778" spans="16:18">
      <c r="P778" s="1"/>
      <c r="Q778" s="1"/>
      <c r="R778" s="1"/>
    </row>
    <row r="779" spans="16:18">
      <c r="P779" s="1"/>
      <c r="Q779" s="1"/>
      <c r="R779" s="1"/>
    </row>
    <row r="780" spans="16:18">
      <c r="P780" s="1"/>
      <c r="Q780" s="1"/>
      <c r="R780" s="1"/>
    </row>
    <row r="781" spans="16:18">
      <c r="P781" s="1"/>
      <c r="Q781" s="1"/>
      <c r="R781" s="1"/>
    </row>
    <row r="782" spans="16:18">
      <c r="P782" s="1"/>
      <c r="Q782" s="1"/>
      <c r="R782" s="1"/>
    </row>
    <row r="783" spans="16:18">
      <c r="P783" s="1"/>
      <c r="Q783" s="1"/>
      <c r="R783" s="1"/>
    </row>
    <row r="784" spans="16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16:18">
      <c r="P801" s="1"/>
      <c r="Q801" s="1"/>
      <c r="R801" s="1"/>
    </row>
    <row r="802" spans="16:18">
      <c r="P802" s="1"/>
      <c r="Q802" s="1"/>
      <c r="R802" s="1"/>
    </row>
    <row r="803" spans="16:18">
      <c r="P803" s="1"/>
      <c r="Q803" s="1"/>
      <c r="R803" s="1"/>
    </row>
    <row r="804" spans="16:18">
      <c r="P804" s="1"/>
      <c r="Q804" s="1"/>
      <c r="R804" s="1"/>
    </row>
    <row r="805" spans="16:18">
      <c r="P805" s="1"/>
      <c r="Q805" s="1"/>
      <c r="R805" s="1"/>
    </row>
    <row r="806" spans="16:18">
      <c r="P806" s="1"/>
      <c r="Q806" s="1"/>
      <c r="R806" s="1"/>
    </row>
    <row r="807" spans="16:18">
      <c r="P807" s="1"/>
      <c r="Q807" s="1"/>
      <c r="R807" s="1"/>
    </row>
    <row r="808" spans="16:18">
      <c r="P808" s="1"/>
      <c r="Q808" s="1"/>
      <c r="R808" s="1"/>
    </row>
    <row r="809" spans="16:18">
      <c r="P809" s="1"/>
      <c r="Q809" s="1"/>
      <c r="R809" s="1"/>
    </row>
    <row r="810" spans="16:18">
      <c r="P810" s="1"/>
      <c r="Q810" s="1"/>
      <c r="R810" s="1"/>
    </row>
    <row r="811" spans="16:18">
      <c r="P811" s="1"/>
      <c r="Q811" s="1"/>
      <c r="R811" s="1"/>
    </row>
    <row r="812" spans="16:18">
      <c r="P812" s="1"/>
      <c r="Q812" s="1"/>
      <c r="R812" s="1"/>
    </row>
    <row r="813" spans="16:18">
      <c r="P813" s="1"/>
      <c r="Q813" s="1"/>
      <c r="R813" s="1"/>
    </row>
    <row r="814" spans="16:18">
      <c r="P814" s="1"/>
      <c r="Q814" s="1"/>
      <c r="R814" s="1"/>
    </row>
    <row r="815" spans="16:18">
      <c r="P815" s="1"/>
      <c r="Q815" s="1"/>
      <c r="R815" s="1"/>
    </row>
    <row r="816" spans="16:18">
      <c r="P816" s="1"/>
      <c r="Q816" s="1"/>
      <c r="R816" s="1"/>
    </row>
    <row r="817" spans="16:18">
      <c r="P817" s="1"/>
      <c r="Q817" s="1"/>
      <c r="R817" s="1"/>
    </row>
    <row r="818" spans="16:18">
      <c r="P818" s="1"/>
      <c r="Q818" s="1"/>
      <c r="R818" s="1"/>
    </row>
    <row r="819" spans="16:18">
      <c r="P819" s="1"/>
      <c r="Q819" s="1"/>
      <c r="R819" s="1"/>
    </row>
    <row r="820" spans="16:18">
      <c r="P820" s="1"/>
      <c r="Q820" s="1"/>
      <c r="R820" s="1"/>
    </row>
    <row r="821" spans="16:18">
      <c r="P821" s="1"/>
      <c r="Q821" s="1"/>
      <c r="R821" s="1"/>
    </row>
    <row r="822" spans="16:18">
      <c r="P822" s="1"/>
      <c r="Q822" s="1"/>
      <c r="R822" s="1"/>
    </row>
    <row r="823" spans="16:18">
      <c r="P823" s="1"/>
      <c r="Q823" s="1"/>
      <c r="R823" s="1"/>
    </row>
    <row r="824" spans="16:18">
      <c r="P824" s="1"/>
      <c r="Q824" s="1"/>
      <c r="R824" s="1"/>
    </row>
    <row r="825" spans="16:18">
      <c r="P825" s="1"/>
      <c r="Q825" s="1"/>
      <c r="R825" s="1"/>
    </row>
    <row r="826" spans="16:18">
      <c r="P826" s="1"/>
      <c r="Q826" s="1"/>
      <c r="R826" s="1"/>
    </row>
    <row r="827" spans="16:18">
      <c r="P827" s="1"/>
      <c r="Q827" s="1"/>
      <c r="R827" s="1"/>
    </row>
    <row r="828" spans="16:18">
      <c r="P828" s="1"/>
      <c r="Q828" s="1"/>
      <c r="R828" s="1"/>
    </row>
    <row r="829" spans="16:18">
      <c r="P829" s="1"/>
      <c r="Q829" s="1"/>
      <c r="R829" s="1"/>
    </row>
    <row r="830" spans="16:18">
      <c r="P830" s="1"/>
      <c r="Q830" s="1"/>
      <c r="R830" s="1"/>
    </row>
    <row r="831" spans="16:18">
      <c r="P831" s="1"/>
      <c r="Q831" s="1"/>
      <c r="R831" s="1"/>
    </row>
    <row r="832" spans="16:18">
      <c r="P832" s="1"/>
      <c r="Q832" s="1"/>
      <c r="R832" s="1"/>
    </row>
    <row r="833" spans="16:18">
      <c r="P833" s="1"/>
      <c r="Q833" s="1"/>
      <c r="R833" s="1"/>
    </row>
    <row r="834" spans="16:18">
      <c r="P834" s="1"/>
      <c r="Q834" s="1"/>
      <c r="R834" s="1"/>
    </row>
    <row r="835" spans="16:18">
      <c r="P835" s="1"/>
      <c r="Q835" s="1"/>
      <c r="R835" s="1"/>
    </row>
    <row r="836" spans="16:18">
      <c r="P836" s="1"/>
      <c r="Q836" s="1"/>
      <c r="R836" s="1"/>
    </row>
    <row r="837" spans="16:18">
      <c r="P837" s="1"/>
      <c r="Q837" s="1"/>
      <c r="R837" s="1"/>
    </row>
    <row r="838" spans="16:18">
      <c r="P838" s="1"/>
      <c r="Q838" s="1"/>
      <c r="R838" s="1"/>
    </row>
    <row r="839" spans="16:18">
      <c r="P839" s="1"/>
      <c r="Q839" s="1"/>
      <c r="R839" s="1"/>
    </row>
    <row r="840" spans="16:18">
      <c r="P840" s="1"/>
      <c r="Q840" s="1"/>
      <c r="R840" s="1"/>
    </row>
    <row r="841" spans="16:18">
      <c r="P841" s="1"/>
      <c r="Q841" s="1"/>
      <c r="R841" s="1"/>
    </row>
    <row r="842" spans="16:18">
      <c r="P842" s="1"/>
      <c r="Q842" s="1"/>
      <c r="R842" s="1"/>
    </row>
    <row r="843" spans="16:18">
      <c r="P843" s="1"/>
      <c r="Q843" s="1"/>
      <c r="R843" s="1"/>
    </row>
    <row r="844" spans="16:18">
      <c r="P844" s="1"/>
      <c r="Q844" s="1"/>
      <c r="R844" s="1"/>
    </row>
    <row r="845" spans="16:18">
      <c r="P845" s="1"/>
      <c r="Q845" s="1"/>
      <c r="R845" s="1"/>
    </row>
    <row r="846" spans="16:18">
      <c r="P846" s="1"/>
      <c r="Q846" s="1"/>
      <c r="R846" s="1"/>
    </row>
    <row r="847" spans="16:18">
      <c r="P847" s="1"/>
      <c r="Q847" s="1"/>
      <c r="R847" s="1"/>
    </row>
    <row r="848" spans="16:18">
      <c r="P848" s="1"/>
      <c r="Q848" s="1"/>
      <c r="R848" s="1"/>
    </row>
    <row r="849" spans="16:18">
      <c r="P849" s="1"/>
      <c r="Q849" s="1"/>
      <c r="R849" s="1"/>
    </row>
    <row r="850" spans="16:18">
      <c r="P850" s="1"/>
      <c r="Q850" s="1"/>
      <c r="R850" s="1"/>
    </row>
    <row r="851" spans="16:18">
      <c r="P851" s="1"/>
      <c r="Q851" s="1"/>
      <c r="R851" s="1"/>
    </row>
    <row r="852" spans="16:18">
      <c r="P852" s="1"/>
      <c r="Q852" s="1"/>
      <c r="R852" s="1"/>
    </row>
    <row r="853" spans="16:18">
      <c r="P853" s="1"/>
      <c r="Q853" s="1"/>
      <c r="R853" s="1"/>
    </row>
    <row r="854" spans="16:18">
      <c r="P854" s="1"/>
      <c r="Q854" s="1"/>
      <c r="R854" s="1"/>
    </row>
    <row r="855" spans="16:18">
      <c r="P855" s="1"/>
      <c r="Q855" s="1"/>
      <c r="R855" s="1"/>
    </row>
    <row r="856" spans="16:18">
      <c r="P856" s="1"/>
      <c r="Q856" s="1"/>
      <c r="R856" s="1"/>
    </row>
    <row r="857" spans="16:18">
      <c r="P857" s="1"/>
      <c r="Q857" s="1"/>
      <c r="R857" s="1"/>
    </row>
    <row r="858" spans="16:18">
      <c r="P858" s="1"/>
      <c r="Q858" s="1"/>
      <c r="R858" s="1"/>
    </row>
    <row r="859" spans="16:18">
      <c r="P859" s="1"/>
      <c r="Q859" s="1"/>
      <c r="R859" s="1"/>
    </row>
    <row r="860" spans="16:18">
      <c r="P860" s="1"/>
      <c r="Q860" s="1"/>
      <c r="R860" s="1"/>
    </row>
    <row r="861" spans="16:18">
      <c r="P861" s="1"/>
      <c r="Q861" s="1"/>
      <c r="R861" s="1"/>
    </row>
    <row r="862" spans="16:18">
      <c r="P862" s="1"/>
      <c r="Q862" s="1"/>
      <c r="R862" s="1"/>
    </row>
    <row r="863" spans="16:18">
      <c r="P863" s="1"/>
      <c r="Q863" s="1"/>
      <c r="R863" s="1"/>
    </row>
    <row r="864" spans="16:18">
      <c r="P864" s="1"/>
      <c r="Q864" s="1"/>
      <c r="R864" s="1"/>
    </row>
    <row r="865" spans="16:18">
      <c r="P865" s="1"/>
      <c r="Q865" s="1"/>
      <c r="R865" s="1"/>
    </row>
    <row r="866" spans="16:18">
      <c r="P866" s="1"/>
      <c r="Q866" s="1"/>
      <c r="R866" s="1"/>
    </row>
    <row r="867" spans="16:18">
      <c r="P867" s="1"/>
      <c r="Q867" s="1"/>
      <c r="R867" s="1"/>
    </row>
    <row r="868" spans="16:18">
      <c r="P868" s="1"/>
      <c r="Q868" s="1"/>
      <c r="R868" s="1"/>
    </row>
    <row r="869" spans="16:18">
      <c r="P869" s="1"/>
      <c r="Q869" s="1"/>
      <c r="R869" s="1"/>
    </row>
    <row r="870" spans="16:18">
      <c r="P870" s="1"/>
      <c r="Q870" s="1"/>
      <c r="R870" s="1"/>
    </row>
    <row r="871" spans="16:18">
      <c r="P871" s="1"/>
      <c r="Q871" s="1"/>
      <c r="R871" s="1"/>
    </row>
    <row r="872" spans="16:18">
      <c r="P872" s="1"/>
      <c r="Q872" s="1"/>
      <c r="R872" s="1"/>
    </row>
    <row r="873" spans="16:18">
      <c r="P873" s="1"/>
      <c r="Q873" s="1"/>
      <c r="R873" s="1"/>
    </row>
    <row r="874" spans="16:18">
      <c r="P874" s="1"/>
      <c r="Q874" s="1"/>
      <c r="R874" s="1"/>
    </row>
    <row r="875" spans="16:18">
      <c r="P875" s="1"/>
      <c r="Q875" s="1"/>
      <c r="R875" s="1"/>
    </row>
    <row r="876" spans="16:18">
      <c r="P876" s="1"/>
      <c r="Q876" s="1"/>
      <c r="R876" s="1"/>
    </row>
    <row r="877" spans="16:18">
      <c r="P877" s="1"/>
      <c r="Q877" s="1"/>
      <c r="R877" s="1"/>
    </row>
    <row r="878" spans="16:18">
      <c r="P878" s="1"/>
      <c r="Q878" s="1"/>
      <c r="R878" s="1"/>
    </row>
    <row r="879" spans="16:18">
      <c r="P879" s="1"/>
      <c r="Q879" s="1"/>
      <c r="R879" s="1"/>
    </row>
    <row r="880" spans="16:18">
      <c r="P880" s="1"/>
      <c r="Q880" s="1"/>
      <c r="R880" s="1"/>
    </row>
    <row r="881" spans="16:18">
      <c r="P881" s="1"/>
      <c r="Q881" s="1"/>
      <c r="R881" s="1"/>
    </row>
    <row r="882" spans="16:18">
      <c r="P882" s="1"/>
      <c r="Q882" s="1"/>
      <c r="R882" s="1"/>
    </row>
    <row r="883" spans="16:18">
      <c r="P883" s="1"/>
      <c r="Q883" s="1"/>
      <c r="R883" s="1"/>
    </row>
    <row r="884" spans="16:18">
      <c r="P884" s="1"/>
      <c r="Q884" s="1"/>
      <c r="R884" s="1"/>
    </row>
    <row r="885" spans="16:18">
      <c r="P885" s="1"/>
      <c r="Q885" s="1"/>
      <c r="R885" s="1"/>
    </row>
    <row r="886" spans="16:18">
      <c r="P886" s="1"/>
      <c r="Q886" s="1"/>
      <c r="R886" s="1"/>
    </row>
    <row r="887" spans="16:18">
      <c r="P887" s="1"/>
      <c r="Q887" s="1"/>
      <c r="R887" s="1"/>
    </row>
    <row r="888" spans="16:18">
      <c r="P888" s="1"/>
      <c r="Q888" s="1"/>
      <c r="R888" s="1"/>
    </row>
    <row r="889" spans="16:18">
      <c r="P889" s="1"/>
      <c r="Q889" s="1"/>
      <c r="R889" s="1"/>
    </row>
    <row r="890" spans="16:18">
      <c r="P890" s="1"/>
      <c r="Q890" s="1"/>
      <c r="R890" s="1"/>
    </row>
    <row r="891" spans="16:18">
      <c r="P891" s="1"/>
      <c r="Q891" s="1"/>
      <c r="R891" s="1"/>
    </row>
    <row r="892" spans="16:18">
      <c r="P892" s="1"/>
      <c r="Q892" s="1"/>
      <c r="R892" s="1"/>
    </row>
    <row r="893" spans="16:18">
      <c r="P893" s="1"/>
      <c r="Q893" s="1"/>
      <c r="R893" s="1"/>
    </row>
    <row r="894" spans="16:18">
      <c r="P894" s="1"/>
      <c r="Q894" s="1"/>
      <c r="R894" s="1"/>
    </row>
    <row r="895" spans="16:18">
      <c r="P895" s="1"/>
      <c r="Q895" s="1"/>
      <c r="R895" s="1"/>
    </row>
    <row r="896" spans="16:18">
      <c r="P896" s="1"/>
      <c r="Q896" s="1"/>
      <c r="R896" s="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16:18">
      <c r="P913" s="1"/>
      <c r="Q913" s="1"/>
      <c r="R913" s="1"/>
    </row>
    <row r="914" spans="16:18">
      <c r="P914" s="1"/>
      <c r="Q914" s="1"/>
      <c r="R914" s="1"/>
    </row>
    <row r="915" spans="16:18">
      <c r="P915" s="1"/>
      <c r="Q915" s="1"/>
      <c r="R915" s="1"/>
    </row>
    <row r="916" spans="16:18">
      <c r="P916" s="1"/>
      <c r="Q916" s="1"/>
      <c r="R916" s="1"/>
    </row>
    <row r="917" spans="16:18">
      <c r="P917" s="1"/>
      <c r="Q917" s="1"/>
      <c r="R917" s="1"/>
    </row>
    <row r="918" spans="16:18">
      <c r="P918" s="1"/>
      <c r="Q918" s="1"/>
      <c r="R918" s="1"/>
    </row>
    <row r="919" spans="16:18">
      <c r="P919" s="1"/>
      <c r="Q919" s="1"/>
      <c r="R919" s="1"/>
    </row>
    <row r="920" spans="16:18">
      <c r="P920" s="1"/>
      <c r="Q920" s="1"/>
      <c r="R920" s="1"/>
    </row>
    <row r="921" spans="16:18">
      <c r="P921" s="1"/>
      <c r="Q921" s="1"/>
      <c r="R921" s="1"/>
    </row>
    <row r="922" spans="16:18">
      <c r="P922" s="1"/>
      <c r="Q922" s="1"/>
      <c r="R922" s="1"/>
    </row>
    <row r="923" spans="16:18">
      <c r="P923" s="1"/>
      <c r="Q923" s="1"/>
      <c r="R923" s="1"/>
    </row>
    <row r="924" spans="16:18">
      <c r="P924" s="1"/>
      <c r="Q924" s="1"/>
      <c r="R924" s="1"/>
    </row>
    <row r="925" spans="16:18">
      <c r="P925" s="1"/>
      <c r="Q925" s="1"/>
      <c r="R925" s="1"/>
    </row>
    <row r="926" spans="16:18">
      <c r="P926" s="1"/>
      <c r="Q926" s="1"/>
      <c r="R926" s="1"/>
    </row>
    <row r="927" spans="16:18">
      <c r="P927" s="1"/>
      <c r="Q927" s="1"/>
      <c r="R927" s="1"/>
    </row>
    <row r="928" spans="16:18">
      <c r="P928" s="1"/>
      <c r="Q928" s="1"/>
      <c r="R928" s="1"/>
    </row>
    <row r="929" spans="16:18">
      <c r="P929" s="1"/>
      <c r="Q929" s="1"/>
      <c r="R929" s="1"/>
    </row>
    <row r="930" spans="16:18">
      <c r="P930" s="1"/>
      <c r="Q930" s="1"/>
      <c r="R930" s="1"/>
    </row>
    <row r="931" spans="16:18">
      <c r="P931" s="1"/>
      <c r="Q931" s="1"/>
      <c r="R931" s="1"/>
    </row>
    <row r="932" spans="16:18">
      <c r="P932" s="1"/>
      <c r="Q932" s="1"/>
      <c r="R932" s="1"/>
    </row>
    <row r="933" spans="16:18">
      <c r="P933" s="1"/>
      <c r="Q933" s="1"/>
      <c r="R933" s="1"/>
    </row>
    <row r="934" spans="16:18">
      <c r="P934" s="1"/>
      <c r="Q934" s="1"/>
      <c r="R934" s="1"/>
    </row>
    <row r="935" spans="16:18">
      <c r="P935" s="1"/>
      <c r="Q935" s="1"/>
      <c r="R935" s="1"/>
    </row>
    <row r="936" spans="16:18">
      <c r="P936" s="1"/>
      <c r="Q936" s="1"/>
      <c r="R936" s="1"/>
    </row>
    <row r="937" spans="16:18">
      <c r="P937" s="1"/>
      <c r="Q937" s="1"/>
      <c r="R937" s="1"/>
    </row>
    <row r="938" spans="16:18">
      <c r="P938" s="1"/>
      <c r="Q938" s="1"/>
      <c r="R938" s="1"/>
    </row>
    <row r="939" spans="16:18">
      <c r="P939" s="1"/>
      <c r="Q939" s="1"/>
      <c r="R939" s="1"/>
    </row>
    <row r="940" spans="16:18">
      <c r="P940" s="1"/>
      <c r="Q940" s="1"/>
      <c r="R940" s="1"/>
    </row>
    <row r="941" spans="16:18">
      <c r="P941" s="1"/>
      <c r="Q941" s="1"/>
      <c r="R941" s="1"/>
    </row>
    <row r="942" spans="16:18">
      <c r="P942" s="1"/>
      <c r="Q942" s="1"/>
      <c r="R942" s="1"/>
    </row>
    <row r="943" spans="16:18">
      <c r="P943" s="1"/>
      <c r="Q943" s="1"/>
      <c r="R943" s="1"/>
    </row>
    <row r="944" spans="16:18">
      <c r="P944" s="1"/>
      <c r="Q944" s="1"/>
      <c r="R944" s="1"/>
    </row>
    <row r="945" spans="16:18">
      <c r="P945" s="1"/>
      <c r="Q945" s="1"/>
      <c r="R945" s="1"/>
    </row>
    <row r="946" spans="16:18">
      <c r="P946" s="1"/>
      <c r="Q946" s="1"/>
      <c r="R946" s="1"/>
    </row>
    <row r="947" spans="16:18">
      <c r="P947" s="1"/>
      <c r="Q947" s="1"/>
      <c r="R947" s="1"/>
    </row>
    <row r="948" spans="16:18">
      <c r="P948" s="1"/>
      <c r="Q948" s="1"/>
      <c r="R948" s="1"/>
    </row>
    <row r="949" spans="16:18">
      <c r="P949" s="1"/>
      <c r="Q949" s="1"/>
      <c r="R949" s="1"/>
    </row>
    <row r="950" spans="16:18">
      <c r="P950" s="1"/>
      <c r="Q950" s="1"/>
      <c r="R950" s="1"/>
    </row>
    <row r="951" spans="16:18">
      <c r="P951" s="1"/>
      <c r="Q951" s="1"/>
      <c r="R951" s="1"/>
    </row>
    <row r="952" spans="16:18">
      <c r="P952" s="1"/>
      <c r="Q952" s="1"/>
      <c r="R952" s="1"/>
    </row>
    <row r="953" spans="16:18">
      <c r="P953" s="1"/>
      <c r="Q953" s="1"/>
      <c r="R953" s="1"/>
    </row>
    <row r="954" spans="16:18">
      <c r="P954" s="1"/>
      <c r="Q954" s="1"/>
      <c r="R954" s="1"/>
    </row>
    <row r="955" spans="16:18">
      <c r="P955" s="1"/>
      <c r="Q955" s="1"/>
      <c r="R955" s="1"/>
    </row>
    <row r="956" spans="16:18">
      <c r="P956" s="1"/>
      <c r="Q956" s="1"/>
      <c r="R956" s="1"/>
    </row>
    <row r="957" spans="16:18">
      <c r="P957" s="1"/>
      <c r="Q957" s="1"/>
      <c r="R957" s="1"/>
    </row>
    <row r="958" spans="16:18">
      <c r="P958" s="1"/>
      <c r="Q958" s="1"/>
      <c r="R958" s="1"/>
    </row>
    <row r="959" spans="16:18">
      <c r="P959" s="1"/>
      <c r="Q959" s="1"/>
      <c r="R959" s="1"/>
    </row>
    <row r="960" spans="16:18">
      <c r="P960" s="1"/>
      <c r="Q960" s="1"/>
      <c r="R960" s="1"/>
    </row>
    <row r="961" spans="16:18">
      <c r="P961" s="1"/>
      <c r="Q961" s="1"/>
      <c r="R961" s="1"/>
    </row>
    <row r="962" spans="16:18">
      <c r="P962" s="1"/>
      <c r="Q962" s="1"/>
      <c r="R962" s="1"/>
    </row>
    <row r="963" spans="16:18">
      <c r="P963" s="1"/>
      <c r="Q963" s="1"/>
      <c r="R963" s="1"/>
    </row>
    <row r="964" spans="16:18">
      <c r="P964" s="1"/>
      <c r="Q964" s="1"/>
      <c r="R964" s="1"/>
    </row>
    <row r="965" spans="16:18">
      <c r="P965" s="1"/>
      <c r="Q965" s="1"/>
      <c r="R965" s="1"/>
    </row>
    <row r="966" spans="16:18">
      <c r="P966" s="1"/>
      <c r="Q966" s="1"/>
      <c r="R966" s="1"/>
    </row>
    <row r="967" spans="16:18">
      <c r="P967" s="1"/>
      <c r="Q967" s="1"/>
      <c r="R967" s="1"/>
    </row>
    <row r="968" spans="16:18">
      <c r="P968" s="1"/>
      <c r="Q968" s="1"/>
      <c r="R968" s="1"/>
    </row>
    <row r="969" spans="16:18">
      <c r="P969" s="1"/>
      <c r="Q969" s="1"/>
      <c r="R969" s="1"/>
    </row>
    <row r="970" spans="16:18">
      <c r="P970" s="1"/>
      <c r="Q970" s="1"/>
      <c r="R970" s="1"/>
    </row>
    <row r="971" spans="16:18">
      <c r="P971" s="1"/>
      <c r="Q971" s="1"/>
      <c r="R971" s="1"/>
    </row>
    <row r="972" spans="16:18">
      <c r="P972" s="1"/>
      <c r="Q972" s="1"/>
      <c r="R972" s="1"/>
    </row>
    <row r="973" spans="16:18">
      <c r="P973" s="1"/>
      <c r="Q973" s="1"/>
      <c r="R973" s="1"/>
    </row>
    <row r="974" spans="16:18">
      <c r="P974" s="1"/>
      <c r="Q974" s="1"/>
      <c r="R974" s="1"/>
    </row>
    <row r="975" spans="16:18">
      <c r="P975" s="1"/>
      <c r="Q975" s="1"/>
      <c r="R975" s="1"/>
    </row>
    <row r="976" spans="16:18">
      <c r="P976" s="1"/>
      <c r="Q976" s="1"/>
      <c r="R976" s="1"/>
    </row>
    <row r="977" spans="16:18">
      <c r="P977" s="1"/>
      <c r="Q977" s="1"/>
      <c r="R977" s="1"/>
    </row>
    <row r="978" spans="16:18">
      <c r="P978" s="1"/>
      <c r="Q978" s="1"/>
      <c r="R978" s="1"/>
    </row>
    <row r="979" spans="16:18">
      <c r="P979" s="1"/>
      <c r="Q979" s="1"/>
      <c r="R979" s="1"/>
    </row>
    <row r="980" spans="16:18">
      <c r="P980" s="1"/>
      <c r="Q980" s="1"/>
      <c r="R980" s="1"/>
    </row>
    <row r="981" spans="16:18">
      <c r="P981" s="1"/>
      <c r="Q981" s="1"/>
      <c r="R981" s="1"/>
    </row>
    <row r="982" spans="16:18">
      <c r="P982" s="1"/>
      <c r="Q982" s="1"/>
      <c r="R982" s="1"/>
    </row>
    <row r="983" spans="16:18">
      <c r="P983" s="1"/>
      <c r="Q983" s="1"/>
      <c r="R983" s="1"/>
    </row>
    <row r="984" spans="16:18">
      <c r="P984" s="1"/>
      <c r="Q984" s="1"/>
      <c r="R984" s="1"/>
    </row>
    <row r="985" spans="16:18">
      <c r="P985" s="1"/>
      <c r="Q985" s="1"/>
      <c r="R985" s="1"/>
    </row>
    <row r="986" spans="16:18">
      <c r="P986" s="1"/>
      <c r="Q986" s="1"/>
      <c r="R986" s="1"/>
    </row>
    <row r="987" spans="16:18">
      <c r="P987" s="1"/>
      <c r="Q987" s="1"/>
      <c r="R987" s="1"/>
    </row>
    <row r="988" spans="16:18">
      <c r="P988" s="1"/>
      <c r="Q988" s="1"/>
      <c r="R988" s="1"/>
    </row>
    <row r="989" spans="16:18">
      <c r="P989" s="1"/>
      <c r="Q989" s="1"/>
      <c r="R989" s="1"/>
    </row>
    <row r="990" spans="16:18">
      <c r="P990" s="1"/>
      <c r="Q990" s="1"/>
      <c r="R990" s="1"/>
    </row>
    <row r="991" spans="16:18">
      <c r="P991" s="1"/>
      <c r="Q991" s="1"/>
      <c r="R991" s="1"/>
    </row>
    <row r="992" spans="16:18">
      <c r="P992" s="1"/>
      <c r="Q992" s="1"/>
      <c r="R992" s="1"/>
    </row>
    <row r="993" spans="16:18">
      <c r="P993" s="1"/>
      <c r="Q993" s="1"/>
      <c r="R993" s="1"/>
    </row>
    <row r="994" spans="16:18">
      <c r="P994" s="1"/>
      <c r="Q994" s="1"/>
      <c r="R994" s="1"/>
    </row>
    <row r="995" spans="16:18">
      <c r="P995" s="1"/>
      <c r="Q995" s="1"/>
      <c r="R995" s="1"/>
    </row>
    <row r="996" spans="16:18">
      <c r="P996" s="1"/>
      <c r="Q996" s="1"/>
      <c r="R996" s="1"/>
    </row>
    <row r="997" spans="16:18">
      <c r="P997" s="1"/>
      <c r="Q997" s="1"/>
      <c r="R997" s="1"/>
    </row>
    <row r="998" spans="16:18">
      <c r="P998" s="1"/>
      <c r="Q998" s="1"/>
      <c r="R998" s="1"/>
    </row>
    <row r="999" spans="16:18">
      <c r="P999" s="1"/>
      <c r="Q999" s="1"/>
      <c r="R999" s="1"/>
    </row>
    <row r="1000" spans="16:18">
      <c r="P1000" s="1"/>
      <c r="Q1000" s="1"/>
      <c r="R1000" s="1"/>
    </row>
    <row r="1001" spans="16:18">
      <c r="P1001" s="1"/>
      <c r="Q1001" s="1"/>
      <c r="R1001" s="1"/>
    </row>
    <row r="1002" spans="16:18">
      <c r="P1002" s="1"/>
      <c r="Q1002" s="1"/>
      <c r="R100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002"/>
  <sheetViews>
    <sheetView workbookViewId="0">
      <selection activeCell="L39" sqref="L39"/>
    </sheetView>
  </sheetViews>
  <sheetFormatPr defaultColWidth="12.5703125" defaultRowHeight="15.75" customHeight="1"/>
  <cols>
    <col min="14" max="14" width="6.140625" customWidth="1"/>
    <col min="15" max="18" width="7.140625" customWidth="1"/>
  </cols>
  <sheetData>
    <row r="1" spans="1:18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P1" s="1"/>
      <c r="Q1" s="1"/>
      <c r="R1" s="1"/>
    </row>
    <row r="2" spans="1:18">
      <c r="B2" s="2" t="s">
        <v>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" t="s">
        <v>1</v>
      </c>
      <c r="R2" s="1"/>
    </row>
    <row r="3" spans="1:18"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P3" s="4" t="s">
        <v>2</v>
      </c>
      <c r="Q3" s="4" t="s">
        <v>3</v>
      </c>
      <c r="R3" s="4" t="s">
        <v>4</v>
      </c>
    </row>
    <row r="4" spans="1:18">
      <c r="A4" s="5" t="s">
        <v>5</v>
      </c>
      <c r="B4" s="6" t="s">
        <v>6</v>
      </c>
      <c r="C4" s="21" t="s">
        <v>7</v>
      </c>
      <c r="D4" s="21" t="s">
        <v>7</v>
      </c>
      <c r="E4" s="21" t="s">
        <v>7</v>
      </c>
      <c r="F4" s="21" t="s">
        <v>7</v>
      </c>
      <c r="G4" s="21" t="s">
        <v>7</v>
      </c>
      <c r="H4" s="7" t="s">
        <v>8</v>
      </c>
      <c r="I4" s="21" t="s">
        <v>7</v>
      </c>
      <c r="J4" s="21" t="s">
        <v>7</v>
      </c>
      <c r="K4" s="21" t="s">
        <v>7</v>
      </c>
      <c r="L4" s="21" t="s">
        <v>7</v>
      </c>
      <c r="M4" s="22" t="s">
        <v>7</v>
      </c>
      <c r="N4" s="8"/>
      <c r="O4" s="8" t="s">
        <v>9</v>
      </c>
      <c r="P4" s="1" t="s">
        <v>10</v>
      </c>
      <c r="Q4" s="1">
        <v>0</v>
      </c>
      <c r="R4" s="1">
        <v>0</v>
      </c>
    </row>
    <row r="5" spans="1:18">
      <c r="A5" s="5" t="s">
        <v>11</v>
      </c>
      <c r="B5" s="9" t="s">
        <v>6</v>
      </c>
      <c r="C5" s="10" t="s">
        <v>12</v>
      </c>
      <c r="D5" s="10" t="s">
        <v>12</v>
      </c>
      <c r="E5" s="10" t="s">
        <v>12</v>
      </c>
      <c r="F5" s="10" t="s">
        <v>12</v>
      </c>
      <c r="G5" s="10" t="s">
        <v>12</v>
      </c>
      <c r="H5" s="11" t="s">
        <v>8</v>
      </c>
      <c r="I5" s="10" t="s">
        <v>12</v>
      </c>
      <c r="J5" s="10" t="s">
        <v>12</v>
      </c>
      <c r="K5" s="10" t="s">
        <v>12</v>
      </c>
      <c r="L5" s="10" t="s">
        <v>12</v>
      </c>
      <c r="M5" s="12" t="s">
        <v>12</v>
      </c>
      <c r="P5" s="1" t="s">
        <v>13</v>
      </c>
      <c r="Q5" s="1">
        <v>0</v>
      </c>
      <c r="R5" s="1">
        <v>0</v>
      </c>
    </row>
    <row r="6" spans="1:18">
      <c r="A6" s="5" t="s">
        <v>14</v>
      </c>
      <c r="B6" s="9" t="s">
        <v>6</v>
      </c>
      <c r="C6" s="10" t="s">
        <v>15</v>
      </c>
      <c r="D6" s="10" t="s">
        <v>15</v>
      </c>
      <c r="E6" s="10" t="s">
        <v>15</v>
      </c>
      <c r="F6" s="10" t="s">
        <v>15</v>
      </c>
      <c r="G6" s="10" t="s">
        <v>15</v>
      </c>
      <c r="H6" s="11" t="s">
        <v>8</v>
      </c>
      <c r="I6" s="10" t="s">
        <v>15</v>
      </c>
      <c r="J6" s="10" t="s">
        <v>15</v>
      </c>
      <c r="K6" s="10" t="s">
        <v>15</v>
      </c>
      <c r="L6" s="10" t="s">
        <v>15</v>
      </c>
      <c r="M6" s="12" t="s">
        <v>15</v>
      </c>
      <c r="P6" s="1" t="s">
        <v>16</v>
      </c>
      <c r="Q6" s="1">
        <v>0</v>
      </c>
      <c r="R6" s="1">
        <v>0</v>
      </c>
    </row>
    <row r="7" spans="1:18">
      <c r="A7" s="5" t="s">
        <v>17</v>
      </c>
      <c r="B7" s="9" t="s">
        <v>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1" t="s">
        <v>8</v>
      </c>
      <c r="I7" s="10" t="s">
        <v>18</v>
      </c>
      <c r="J7" s="10" t="s">
        <v>18</v>
      </c>
      <c r="K7" s="10" t="s">
        <v>18</v>
      </c>
      <c r="L7" s="10" t="s">
        <v>18</v>
      </c>
      <c r="M7" s="12" t="s">
        <v>18</v>
      </c>
      <c r="P7" s="1" t="s">
        <v>19</v>
      </c>
      <c r="Q7" s="1">
        <v>0</v>
      </c>
      <c r="R7" s="1">
        <v>0</v>
      </c>
    </row>
    <row r="8" spans="1:18">
      <c r="A8" s="5" t="s">
        <v>20</v>
      </c>
      <c r="B8" s="9" t="s">
        <v>6</v>
      </c>
      <c r="C8" s="10" t="s">
        <v>21</v>
      </c>
      <c r="D8" s="10" t="s">
        <v>21</v>
      </c>
      <c r="E8" s="10" t="s">
        <v>21</v>
      </c>
      <c r="F8" s="10" t="s">
        <v>21</v>
      </c>
      <c r="G8" s="10" t="s">
        <v>21</v>
      </c>
      <c r="H8" s="11" t="s">
        <v>8</v>
      </c>
      <c r="I8" s="10" t="s">
        <v>21</v>
      </c>
      <c r="J8" s="10" t="s">
        <v>21</v>
      </c>
      <c r="K8" s="10" t="s">
        <v>21</v>
      </c>
      <c r="L8" s="10" t="s">
        <v>21</v>
      </c>
      <c r="M8" s="12" t="s">
        <v>21</v>
      </c>
      <c r="P8" s="1" t="s">
        <v>22</v>
      </c>
      <c r="Q8" s="1">
        <v>0</v>
      </c>
      <c r="R8" s="1">
        <v>0</v>
      </c>
    </row>
    <row r="9" spans="1:18">
      <c r="A9" s="5" t="s">
        <v>23</v>
      </c>
      <c r="B9" s="9" t="s">
        <v>6</v>
      </c>
      <c r="C9" s="10" t="s">
        <v>24</v>
      </c>
      <c r="D9" s="10" t="s">
        <v>24</v>
      </c>
      <c r="E9" s="10" t="s">
        <v>24</v>
      </c>
      <c r="F9" s="10" t="s">
        <v>24</v>
      </c>
      <c r="G9" s="10" t="s">
        <v>24</v>
      </c>
      <c r="H9" s="11" t="s">
        <v>8</v>
      </c>
      <c r="I9" s="10" t="s">
        <v>24</v>
      </c>
      <c r="J9" s="10" t="s">
        <v>24</v>
      </c>
      <c r="K9" s="10" t="s">
        <v>24</v>
      </c>
      <c r="L9" s="10" t="s">
        <v>24</v>
      </c>
      <c r="M9" s="12" t="s">
        <v>24</v>
      </c>
      <c r="P9" s="1" t="s">
        <v>25</v>
      </c>
      <c r="Q9" s="1">
        <v>0</v>
      </c>
      <c r="R9" s="1">
        <v>0</v>
      </c>
    </row>
    <row r="10" spans="1:18">
      <c r="A10" s="5" t="s">
        <v>26</v>
      </c>
      <c r="B10" s="13" t="s">
        <v>27</v>
      </c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6"/>
      <c r="P10" s="1" t="s">
        <v>28</v>
      </c>
      <c r="Q10" s="1">
        <v>0</v>
      </c>
      <c r="R10" s="1">
        <v>0</v>
      </c>
    </row>
    <row r="11" spans="1:18">
      <c r="A11" s="5" t="s">
        <v>29</v>
      </c>
      <c r="B11" s="17" t="s">
        <v>30</v>
      </c>
      <c r="C11" s="18" t="s">
        <v>30</v>
      </c>
      <c r="D11" s="19"/>
      <c r="E11" s="19"/>
      <c r="F11" s="19"/>
      <c r="G11" s="19"/>
      <c r="H11" s="19"/>
      <c r="I11" s="19"/>
      <c r="J11" s="19"/>
      <c r="K11" s="19"/>
      <c r="L11" s="19"/>
      <c r="M11" s="20"/>
      <c r="P11" s="1" t="s">
        <v>31</v>
      </c>
      <c r="Q11" s="1">
        <v>0</v>
      </c>
      <c r="R11" s="1">
        <v>0</v>
      </c>
    </row>
    <row r="12" spans="1:18">
      <c r="P12" s="1" t="s">
        <v>32</v>
      </c>
      <c r="Q12" s="1">
        <v>0</v>
      </c>
      <c r="R12" s="1">
        <v>0</v>
      </c>
    </row>
    <row r="13" spans="1:18">
      <c r="P13" s="1" t="s">
        <v>33</v>
      </c>
      <c r="Q13" s="1">
        <v>0</v>
      </c>
      <c r="R13" s="1">
        <v>0</v>
      </c>
    </row>
    <row r="14" spans="1:18">
      <c r="P14" s="1" t="s">
        <v>34</v>
      </c>
      <c r="Q14" s="1">
        <v>0</v>
      </c>
      <c r="R14" s="1">
        <v>0</v>
      </c>
    </row>
    <row r="15" spans="1:18"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P15" s="1" t="s">
        <v>35</v>
      </c>
      <c r="Q15" s="1">
        <v>0</v>
      </c>
      <c r="R15" s="1">
        <v>0.1</v>
      </c>
    </row>
    <row r="16" spans="1:18">
      <c r="A16" s="5" t="s">
        <v>5</v>
      </c>
      <c r="B16" s="6" t="s">
        <v>36</v>
      </c>
      <c r="C16" s="21" t="s">
        <v>7</v>
      </c>
      <c r="D16" s="21" t="s">
        <v>7</v>
      </c>
      <c r="E16" s="21" t="s">
        <v>7</v>
      </c>
      <c r="F16" s="21" t="s">
        <v>7</v>
      </c>
      <c r="G16" s="21" t="s">
        <v>7</v>
      </c>
      <c r="H16" s="7" t="s">
        <v>37</v>
      </c>
      <c r="I16" s="21" t="s">
        <v>7</v>
      </c>
      <c r="J16" s="21" t="s">
        <v>7</v>
      </c>
      <c r="K16" s="21" t="s">
        <v>7</v>
      </c>
      <c r="L16" s="21" t="s">
        <v>7</v>
      </c>
      <c r="M16" s="22" t="s">
        <v>7</v>
      </c>
      <c r="P16" s="1" t="s">
        <v>38</v>
      </c>
      <c r="Q16" s="1">
        <v>0</v>
      </c>
      <c r="R16" s="1">
        <v>0.1</v>
      </c>
    </row>
    <row r="17" spans="1:18">
      <c r="A17" s="5" t="s">
        <v>11</v>
      </c>
      <c r="B17" s="9" t="s">
        <v>36</v>
      </c>
      <c r="C17" s="10" t="s">
        <v>12</v>
      </c>
      <c r="D17" s="10" t="s">
        <v>12</v>
      </c>
      <c r="E17" s="10" t="s">
        <v>12</v>
      </c>
      <c r="F17" s="10" t="s">
        <v>12</v>
      </c>
      <c r="G17" s="10" t="s">
        <v>12</v>
      </c>
      <c r="H17" s="11" t="s">
        <v>37</v>
      </c>
      <c r="I17" s="10" t="s">
        <v>12</v>
      </c>
      <c r="J17" s="10" t="s">
        <v>12</v>
      </c>
      <c r="K17" s="10" t="s">
        <v>12</v>
      </c>
      <c r="L17" s="10" t="s">
        <v>12</v>
      </c>
      <c r="M17" s="12" t="s">
        <v>12</v>
      </c>
      <c r="P17" s="1" t="s">
        <v>39</v>
      </c>
      <c r="Q17" s="1">
        <v>0</v>
      </c>
      <c r="R17" s="1">
        <v>0.1</v>
      </c>
    </row>
    <row r="18" spans="1:18">
      <c r="A18" s="5" t="s">
        <v>14</v>
      </c>
      <c r="B18" s="9" t="s">
        <v>36</v>
      </c>
      <c r="C18" s="10" t="s">
        <v>15</v>
      </c>
      <c r="D18" s="10" t="s">
        <v>15</v>
      </c>
      <c r="E18" s="10" t="s">
        <v>15</v>
      </c>
      <c r="F18" s="10" t="s">
        <v>15</v>
      </c>
      <c r="G18" s="10" t="s">
        <v>15</v>
      </c>
      <c r="H18" s="11" t="s">
        <v>37</v>
      </c>
      <c r="I18" s="10" t="s">
        <v>15</v>
      </c>
      <c r="J18" s="10" t="s">
        <v>15</v>
      </c>
      <c r="K18" s="10" t="s">
        <v>15</v>
      </c>
      <c r="L18" s="10" t="s">
        <v>15</v>
      </c>
      <c r="M18" s="12" t="s">
        <v>15</v>
      </c>
      <c r="P18" s="1" t="s">
        <v>40</v>
      </c>
      <c r="Q18" s="1">
        <v>0</v>
      </c>
      <c r="R18" s="1">
        <v>0.1</v>
      </c>
    </row>
    <row r="19" spans="1:18">
      <c r="A19" s="5" t="s">
        <v>17</v>
      </c>
      <c r="B19" s="9" t="s">
        <v>36</v>
      </c>
      <c r="C19" s="10" t="s">
        <v>18</v>
      </c>
      <c r="D19" s="10" t="s">
        <v>18</v>
      </c>
      <c r="E19" s="10" t="s">
        <v>18</v>
      </c>
      <c r="F19" s="10" t="s">
        <v>18</v>
      </c>
      <c r="G19" s="10" t="s">
        <v>18</v>
      </c>
      <c r="H19" s="11" t="s">
        <v>37</v>
      </c>
      <c r="I19" s="10" t="s">
        <v>18</v>
      </c>
      <c r="J19" s="10" t="s">
        <v>18</v>
      </c>
      <c r="K19" s="10" t="s">
        <v>18</v>
      </c>
      <c r="L19" s="10" t="s">
        <v>18</v>
      </c>
      <c r="M19" s="12" t="s">
        <v>18</v>
      </c>
      <c r="P19" s="1" t="s">
        <v>41</v>
      </c>
      <c r="Q19" s="1">
        <v>0</v>
      </c>
      <c r="R19" s="1">
        <v>0.1</v>
      </c>
    </row>
    <row r="20" spans="1:18">
      <c r="A20" s="5" t="s">
        <v>20</v>
      </c>
      <c r="B20" s="9" t="s">
        <v>36</v>
      </c>
      <c r="C20" s="10" t="s">
        <v>21</v>
      </c>
      <c r="D20" s="10" t="s">
        <v>21</v>
      </c>
      <c r="E20" s="10" t="s">
        <v>21</v>
      </c>
      <c r="F20" s="10" t="s">
        <v>21</v>
      </c>
      <c r="G20" s="10" t="s">
        <v>21</v>
      </c>
      <c r="H20" s="11" t="s">
        <v>37</v>
      </c>
      <c r="I20" s="10" t="s">
        <v>21</v>
      </c>
      <c r="J20" s="10" t="s">
        <v>21</v>
      </c>
      <c r="K20" s="10" t="s">
        <v>21</v>
      </c>
      <c r="L20" s="10" t="s">
        <v>21</v>
      </c>
      <c r="M20" s="12" t="s">
        <v>21</v>
      </c>
      <c r="P20" s="1" t="s">
        <v>42</v>
      </c>
      <c r="Q20" s="1">
        <v>0</v>
      </c>
      <c r="R20" s="1">
        <v>0.5</v>
      </c>
    </row>
    <row r="21" spans="1:18">
      <c r="A21" s="5" t="s">
        <v>23</v>
      </c>
      <c r="B21" s="9" t="s">
        <v>36</v>
      </c>
      <c r="C21" s="10" t="s">
        <v>24</v>
      </c>
      <c r="D21" s="10" t="s">
        <v>24</v>
      </c>
      <c r="E21" s="10" t="s">
        <v>24</v>
      </c>
      <c r="F21" s="10" t="s">
        <v>24</v>
      </c>
      <c r="G21" s="10" t="s">
        <v>24</v>
      </c>
      <c r="H21" s="11" t="s">
        <v>37</v>
      </c>
      <c r="I21" s="10" t="s">
        <v>24</v>
      </c>
      <c r="J21" s="10" t="s">
        <v>24</v>
      </c>
      <c r="K21" s="10" t="s">
        <v>24</v>
      </c>
      <c r="L21" s="10" t="s">
        <v>24</v>
      </c>
      <c r="M21" s="12" t="s">
        <v>24</v>
      </c>
      <c r="P21" s="1" t="s">
        <v>43</v>
      </c>
      <c r="Q21" s="1">
        <v>0</v>
      </c>
      <c r="R21" s="1">
        <v>0.5</v>
      </c>
    </row>
    <row r="22" spans="1:18">
      <c r="A22" s="5" t="s">
        <v>26</v>
      </c>
      <c r="B22" s="13" t="s">
        <v>27</v>
      </c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6"/>
      <c r="P22" s="1" t="s">
        <v>44</v>
      </c>
      <c r="Q22" s="1">
        <v>0</v>
      </c>
      <c r="R22" s="1">
        <v>0.5</v>
      </c>
    </row>
    <row r="23" spans="1:18">
      <c r="A23" s="5" t="s">
        <v>29</v>
      </c>
      <c r="B23" s="17" t="s">
        <v>30</v>
      </c>
      <c r="C23" s="18" t="s">
        <v>30</v>
      </c>
      <c r="D23" s="19"/>
      <c r="E23" s="19"/>
      <c r="F23" s="19"/>
      <c r="G23" s="19"/>
      <c r="H23" s="19"/>
      <c r="I23" s="19"/>
      <c r="J23" s="19"/>
      <c r="K23" s="19"/>
      <c r="L23" s="19"/>
      <c r="M23" s="20"/>
      <c r="P23" s="1" t="s">
        <v>45</v>
      </c>
      <c r="Q23" s="1">
        <v>0</v>
      </c>
      <c r="R23" s="1">
        <v>0.5</v>
      </c>
    </row>
    <row r="24" spans="1:18">
      <c r="P24" s="1" t="s">
        <v>46</v>
      </c>
      <c r="Q24" s="1">
        <v>0</v>
      </c>
      <c r="R24" s="1">
        <v>0.5</v>
      </c>
    </row>
    <row r="25" spans="1:18">
      <c r="N25" s="8"/>
      <c r="O25" s="8"/>
      <c r="P25" s="4" t="s">
        <v>2</v>
      </c>
      <c r="Q25" s="4" t="s">
        <v>3</v>
      </c>
      <c r="R25" s="4" t="s">
        <v>4</v>
      </c>
    </row>
    <row r="26" spans="1:18">
      <c r="N26" s="8"/>
      <c r="O26" s="8" t="s">
        <v>47</v>
      </c>
      <c r="P26" s="1" t="s">
        <v>48</v>
      </c>
      <c r="Q26" s="1">
        <v>0.1</v>
      </c>
      <c r="R26" s="1">
        <v>0</v>
      </c>
    </row>
    <row r="27" spans="1:18">
      <c r="B27" s="3">
        <v>1</v>
      </c>
      <c r="C27" s="3">
        <v>2</v>
      </c>
      <c r="D27" s="3">
        <v>3</v>
      </c>
      <c r="E27" s="3">
        <v>4</v>
      </c>
      <c r="F27" s="3">
        <v>5</v>
      </c>
      <c r="G27" s="3">
        <v>6</v>
      </c>
      <c r="H27" s="3">
        <v>7</v>
      </c>
      <c r="I27" s="3">
        <v>8</v>
      </c>
      <c r="J27" s="3">
        <v>9</v>
      </c>
      <c r="K27" s="3">
        <v>10</v>
      </c>
      <c r="L27" s="3">
        <v>11</v>
      </c>
      <c r="M27" s="3">
        <v>12</v>
      </c>
      <c r="P27" s="1" t="s">
        <v>49</v>
      </c>
      <c r="Q27" s="1">
        <v>0.1</v>
      </c>
      <c r="R27" s="1">
        <v>0</v>
      </c>
    </row>
    <row r="28" spans="1:18">
      <c r="A28" s="5" t="s">
        <v>5</v>
      </c>
      <c r="B28" s="6" t="s">
        <v>50</v>
      </c>
      <c r="C28" s="21" t="s">
        <v>7</v>
      </c>
      <c r="D28" s="21" t="s">
        <v>7</v>
      </c>
      <c r="E28" s="21" t="s">
        <v>7</v>
      </c>
      <c r="F28" s="21" t="s">
        <v>7</v>
      </c>
      <c r="G28" s="21" t="s">
        <v>7</v>
      </c>
      <c r="H28" s="7" t="s">
        <v>51</v>
      </c>
      <c r="I28" s="21" t="s">
        <v>7</v>
      </c>
      <c r="J28" s="21" t="s">
        <v>7</v>
      </c>
      <c r="K28" s="21" t="s">
        <v>7</v>
      </c>
      <c r="L28" s="21" t="s">
        <v>7</v>
      </c>
      <c r="M28" s="22" t="s">
        <v>7</v>
      </c>
      <c r="P28" s="1" t="s">
        <v>52</v>
      </c>
      <c r="Q28" s="1">
        <v>0.1</v>
      </c>
      <c r="R28" s="1">
        <v>0</v>
      </c>
    </row>
    <row r="29" spans="1:18">
      <c r="A29" s="5" t="s">
        <v>11</v>
      </c>
      <c r="B29" s="9" t="s">
        <v>50</v>
      </c>
      <c r="C29" s="10" t="s">
        <v>12</v>
      </c>
      <c r="D29" s="10" t="s">
        <v>12</v>
      </c>
      <c r="E29" s="10" t="s">
        <v>12</v>
      </c>
      <c r="F29" s="10" t="s">
        <v>12</v>
      </c>
      <c r="G29" s="10" t="s">
        <v>12</v>
      </c>
      <c r="H29" s="11" t="s">
        <v>51</v>
      </c>
      <c r="I29" s="10" t="s">
        <v>12</v>
      </c>
      <c r="J29" s="10" t="s">
        <v>12</v>
      </c>
      <c r="K29" s="10" t="s">
        <v>12</v>
      </c>
      <c r="L29" s="10" t="s">
        <v>12</v>
      </c>
      <c r="M29" s="12" t="s">
        <v>12</v>
      </c>
      <c r="P29" s="1" t="s">
        <v>53</v>
      </c>
      <c r="Q29" s="1">
        <v>0.1</v>
      </c>
      <c r="R29" s="1">
        <v>0</v>
      </c>
    </row>
    <row r="30" spans="1:18">
      <c r="A30" s="5" t="s">
        <v>14</v>
      </c>
      <c r="B30" s="9" t="s">
        <v>50</v>
      </c>
      <c r="C30" s="10" t="s">
        <v>15</v>
      </c>
      <c r="D30" s="10" t="s">
        <v>15</v>
      </c>
      <c r="E30" s="10" t="s">
        <v>15</v>
      </c>
      <c r="F30" s="10" t="s">
        <v>15</v>
      </c>
      <c r="G30" s="10" t="s">
        <v>15</v>
      </c>
      <c r="H30" s="11" t="s">
        <v>51</v>
      </c>
      <c r="I30" s="10" t="s">
        <v>15</v>
      </c>
      <c r="J30" s="10" t="s">
        <v>15</v>
      </c>
      <c r="K30" s="10" t="s">
        <v>15</v>
      </c>
      <c r="L30" s="10" t="s">
        <v>15</v>
      </c>
      <c r="M30" s="12" t="s">
        <v>15</v>
      </c>
      <c r="P30" s="1" t="s">
        <v>54</v>
      </c>
      <c r="Q30" s="1">
        <v>0.1</v>
      </c>
      <c r="R30" s="1">
        <v>0</v>
      </c>
    </row>
    <row r="31" spans="1:18">
      <c r="A31" s="5" t="s">
        <v>17</v>
      </c>
      <c r="B31" s="9" t="s">
        <v>50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1" t="s">
        <v>51</v>
      </c>
      <c r="I31" s="10" t="s">
        <v>18</v>
      </c>
      <c r="J31" s="10" t="s">
        <v>18</v>
      </c>
      <c r="K31" s="10" t="s">
        <v>18</v>
      </c>
      <c r="L31" s="10" t="s">
        <v>18</v>
      </c>
      <c r="M31" s="12" t="s">
        <v>18</v>
      </c>
      <c r="P31" s="1" t="s">
        <v>55</v>
      </c>
      <c r="Q31" s="1">
        <v>0.1</v>
      </c>
      <c r="R31" s="1">
        <v>0</v>
      </c>
    </row>
    <row r="32" spans="1:18">
      <c r="A32" s="5" t="s">
        <v>20</v>
      </c>
      <c r="B32" s="9" t="s">
        <v>50</v>
      </c>
      <c r="C32" s="10" t="s">
        <v>21</v>
      </c>
      <c r="D32" s="10" t="s">
        <v>21</v>
      </c>
      <c r="E32" s="10" t="s">
        <v>21</v>
      </c>
      <c r="F32" s="10" t="s">
        <v>21</v>
      </c>
      <c r="G32" s="10" t="s">
        <v>21</v>
      </c>
      <c r="H32" s="11" t="s">
        <v>51</v>
      </c>
      <c r="I32" s="10" t="s">
        <v>21</v>
      </c>
      <c r="J32" s="10" t="s">
        <v>21</v>
      </c>
      <c r="K32" s="10" t="s">
        <v>21</v>
      </c>
      <c r="L32" s="10" t="s">
        <v>21</v>
      </c>
      <c r="M32" s="12" t="s">
        <v>21</v>
      </c>
      <c r="P32" s="1" t="s">
        <v>56</v>
      </c>
      <c r="Q32" s="1">
        <v>0.1</v>
      </c>
      <c r="R32" s="1">
        <v>0</v>
      </c>
    </row>
    <row r="33" spans="1:18">
      <c r="A33" s="5" t="s">
        <v>23</v>
      </c>
      <c r="B33" s="9" t="s">
        <v>50</v>
      </c>
      <c r="C33" s="10" t="s">
        <v>24</v>
      </c>
      <c r="D33" s="10" t="s">
        <v>24</v>
      </c>
      <c r="E33" s="10" t="s">
        <v>24</v>
      </c>
      <c r="F33" s="10" t="s">
        <v>24</v>
      </c>
      <c r="G33" s="10" t="s">
        <v>24</v>
      </c>
      <c r="H33" s="11" t="s">
        <v>51</v>
      </c>
      <c r="I33" s="10" t="s">
        <v>24</v>
      </c>
      <c r="J33" s="10" t="s">
        <v>24</v>
      </c>
      <c r="K33" s="10" t="s">
        <v>24</v>
      </c>
      <c r="L33" s="10" t="s">
        <v>24</v>
      </c>
      <c r="M33" s="12" t="s">
        <v>24</v>
      </c>
      <c r="P33" s="1" t="s">
        <v>57</v>
      </c>
      <c r="Q33" s="1">
        <v>0.1</v>
      </c>
      <c r="R33" s="1">
        <v>0</v>
      </c>
    </row>
    <row r="34" spans="1:18">
      <c r="A34" s="5" t="s">
        <v>26</v>
      </c>
      <c r="B34" s="13" t="s">
        <v>27</v>
      </c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6"/>
      <c r="P34" s="1" t="s">
        <v>58</v>
      </c>
      <c r="Q34" s="1">
        <v>0.1</v>
      </c>
      <c r="R34" s="1">
        <v>0</v>
      </c>
    </row>
    <row r="35" spans="1:18">
      <c r="A35" s="5" t="s">
        <v>29</v>
      </c>
      <c r="B35" s="17" t="s">
        <v>30</v>
      </c>
      <c r="C35" s="18" t="s">
        <v>30</v>
      </c>
      <c r="D35" s="19"/>
      <c r="E35" s="19"/>
      <c r="F35" s="19"/>
      <c r="G35" s="19"/>
      <c r="H35" s="19"/>
      <c r="I35" s="19"/>
      <c r="J35" s="19"/>
      <c r="K35" s="19"/>
      <c r="L35" s="19"/>
      <c r="M35" s="20"/>
      <c r="P35" s="1" t="s">
        <v>59</v>
      </c>
      <c r="Q35" s="1">
        <v>0.1</v>
      </c>
      <c r="R35" s="1">
        <v>0</v>
      </c>
    </row>
    <row r="36" spans="1:18">
      <c r="P36" s="1" t="s">
        <v>60</v>
      </c>
      <c r="Q36" s="1">
        <v>0.1</v>
      </c>
      <c r="R36" s="1">
        <v>0.1</v>
      </c>
    </row>
    <row r="37" spans="1:18">
      <c r="P37" s="1" t="s">
        <v>61</v>
      </c>
      <c r="Q37" s="1">
        <v>0.1</v>
      </c>
      <c r="R37" s="1">
        <v>0.1</v>
      </c>
    </row>
    <row r="38" spans="1:18">
      <c r="P38" s="1" t="s">
        <v>62</v>
      </c>
      <c r="Q38" s="1">
        <v>0.1</v>
      </c>
      <c r="R38" s="1">
        <v>0.1</v>
      </c>
    </row>
    <row r="39" spans="1:18">
      <c r="P39" s="1" t="s">
        <v>63</v>
      </c>
      <c r="Q39" s="1">
        <v>0.1</v>
      </c>
      <c r="R39" s="1">
        <v>0.1</v>
      </c>
    </row>
    <row r="40" spans="1:18">
      <c r="P40" s="1" t="s">
        <v>64</v>
      </c>
      <c r="Q40" s="1">
        <v>0.1</v>
      </c>
      <c r="R40" s="1">
        <v>0.1</v>
      </c>
    </row>
    <row r="41" spans="1:18">
      <c r="P41" s="1" t="s">
        <v>65</v>
      </c>
      <c r="Q41" s="1">
        <v>0.1</v>
      </c>
      <c r="R41" s="1">
        <v>0.5</v>
      </c>
    </row>
    <row r="42" spans="1:18">
      <c r="P42" s="1" t="s">
        <v>66</v>
      </c>
      <c r="Q42" s="1">
        <v>0.1</v>
      </c>
      <c r="R42" s="1">
        <v>0.5</v>
      </c>
    </row>
    <row r="43" spans="1:18">
      <c r="P43" s="1" t="s">
        <v>67</v>
      </c>
      <c r="Q43" s="1">
        <v>0.1</v>
      </c>
      <c r="R43" s="1">
        <v>0.5</v>
      </c>
    </row>
    <row r="44" spans="1:18">
      <c r="P44" s="1" t="s">
        <v>68</v>
      </c>
      <c r="Q44" s="1">
        <v>0.1</v>
      </c>
      <c r="R44" s="1">
        <v>0.5</v>
      </c>
    </row>
    <row r="45" spans="1:18">
      <c r="P45" s="1" t="s">
        <v>69</v>
      </c>
      <c r="Q45" s="1">
        <v>0.1</v>
      </c>
      <c r="R45" s="1">
        <v>0.5</v>
      </c>
    </row>
    <row r="46" spans="1:18">
      <c r="P46" s="4" t="s">
        <v>2</v>
      </c>
      <c r="Q46" s="4" t="s">
        <v>3</v>
      </c>
      <c r="R46" s="4" t="s">
        <v>4</v>
      </c>
    </row>
    <row r="47" spans="1:18">
      <c r="N47" s="8"/>
      <c r="O47" s="8" t="s">
        <v>70</v>
      </c>
      <c r="P47" s="1" t="s">
        <v>48</v>
      </c>
      <c r="Q47" s="1">
        <v>0.5</v>
      </c>
      <c r="R47" s="1">
        <v>0</v>
      </c>
    </row>
    <row r="48" spans="1:18">
      <c r="P48" s="1" t="s">
        <v>49</v>
      </c>
      <c r="Q48" s="1">
        <v>0.5</v>
      </c>
      <c r="R48" s="1">
        <v>0</v>
      </c>
    </row>
    <row r="49" spans="16:18">
      <c r="P49" s="1" t="s">
        <v>52</v>
      </c>
      <c r="Q49" s="1">
        <v>0.5</v>
      </c>
      <c r="R49" s="1">
        <v>0</v>
      </c>
    </row>
    <row r="50" spans="16:18">
      <c r="P50" s="1" t="s">
        <v>53</v>
      </c>
      <c r="Q50" s="1">
        <v>0.5</v>
      </c>
      <c r="R50" s="1">
        <v>0</v>
      </c>
    </row>
    <row r="51" spans="16:18">
      <c r="P51" s="1" t="s">
        <v>54</v>
      </c>
      <c r="Q51" s="1">
        <v>0.5</v>
      </c>
      <c r="R51" s="1">
        <v>0</v>
      </c>
    </row>
    <row r="52" spans="16:18">
      <c r="P52" s="1" t="s">
        <v>55</v>
      </c>
      <c r="Q52" s="1">
        <v>0.5</v>
      </c>
      <c r="R52" s="1">
        <v>0</v>
      </c>
    </row>
    <row r="53" spans="16:18">
      <c r="P53" s="1" t="s">
        <v>56</v>
      </c>
      <c r="Q53" s="1">
        <v>0.5</v>
      </c>
      <c r="R53" s="1">
        <v>0</v>
      </c>
    </row>
    <row r="54" spans="16:18">
      <c r="P54" s="1" t="s">
        <v>57</v>
      </c>
      <c r="Q54" s="1">
        <v>0.5</v>
      </c>
      <c r="R54" s="1">
        <v>0</v>
      </c>
    </row>
    <row r="55" spans="16:18">
      <c r="P55" s="1" t="s">
        <v>58</v>
      </c>
      <c r="Q55" s="1">
        <v>0.5</v>
      </c>
      <c r="R55" s="1">
        <v>0</v>
      </c>
    </row>
    <row r="56" spans="16:18">
      <c r="P56" s="1" t="s">
        <v>59</v>
      </c>
      <c r="Q56" s="1">
        <v>0.5</v>
      </c>
      <c r="R56" s="1">
        <v>0</v>
      </c>
    </row>
    <row r="57" spans="16:18">
      <c r="P57" s="1" t="s">
        <v>60</v>
      </c>
      <c r="Q57" s="1">
        <v>0.5</v>
      </c>
      <c r="R57" s="1">
        <v>0.1</v>
      </c>
    </row>
    <row r="58" spans="16:18">
      <c r="P58" s="1" t="s">
        <v>61</v>
      </c>
      <c r="Q58" s="1">
        <v>0.5</v>
      </c>
      <c r="R58" s="1">
        <v>0.1</v>
      </c>
    </row>
    <row r="59" spans="16:18">
      <c r="P59" s="1" t="s">
        <v>62</v>
      </c>
      <c r="Q59" s="1">
        <v>0.5</v>
      </c>
      <c r="R59" s="1">
        <v>0.1</v>
      </c>
    </row>
    <row r="60" spans="16:18">
      <c r="P60" s="1" t="s">
        <v>63</v>
      </c>
      <c r="Q60" s="1">
        <v>0.5</v>
      </c>
      <c r="R60" s="1">
        <v>0.1</v>
      </c>
    </row>
    <row r="61" spans="16:18">
      <c r="P61" s="1" t="s">
        <v>64</v>
      </c>
      <c r="Q61" s="1">
        <v>0.5</v>
      </c>
      <c r="R61" s="1">
        <v>0.1</v>
      </c>
    </row>
    <row r="62" spans="16:18">
      <c r="P62" s="1" t="s">
        <v>65</v>
      </c>
      <c r="Q62" s="1">
        <v>0.5</v>
      </c>
      <c r="R62" s="1">
        <v>0.5</v>
      </c>
    </row>
    <row r="63" spans="16:18">
      <c r="P63" s="1" t="s">
        <v>66</v>
      </c>
      <c r="Q63" s="1">
        <v>0.5</v>
      </c>
      <c r="R63" s="1">
        <v>0.5</v>
      </c>
    </row>
    <row r="64" spans="16:18">
      <c r="P64" s="1" t="s">
        <v>67</v>
      </c>
      <c r="Q64" s="1">
        <v>0.5</v>
      </c>
      <c r="R64" s="1">
        <v>0.5</v>
      </c>
    </row>
    <row r="65" spans="16:18">
      <c r="P65" s="1" t="s">
        <v>68</v>
      </c>
      <c r="Q65" s="1">
        <v>0.5</v>
      </c>
      <c r="R65" s="1">
        <v>0.5</v>
      </c>
    </row>
    <row r="66" spans="16:18">
      <c r="P66" s="1" t="s">
        <v>69</v>
      </c>
      <c r="Q66" s="1">
        <v>0.5</v>
      </c>
      <c r="R66" s="1">
        <v>0.5</v>
      </c>
    </row>
    <row r="67" spans="16:18">
      <c r="P67" s="1"/>
      <c r="Q67" s="1"/>
      <c r="R67" s="1"/>
    </row>
    <row r="68" spans="16:18">
      <c r="P68" s="1"/>
      <c r="Q68" s="1"/>
      <c r="R68" s="1"/>
    </row>
    <row r="69" spans="16:18">
      <c r="P69" s="1"/>
      <c r="Q69" s="1"/>
      <c r="R69" s="1"/>
    </row>
    <row r="70" spans="16:18">
      <c r="P70" s="1"/>
      <c r="Q70" s="1"/>
      <c r="R70" s="1"/>
    </row>
    <row r="71" spans="16:18">
      <c r="P71" s="1"/>
      <c r="Q71" s="1"/>
      <c r="R71" s="1"/>
    </row>
    <row r="72" spans="16:18">
      <c r="P72" s="1"/>
      <c r="Q72" s="1"/>
      <c r="R72" s="1"/>
    </row>
    <row r="73" spans="16:18">
      <c r="P73" s="1"/>
      <c r="Q73" s="1"/>
      <c r="R73" s="1"/>
    </row>
    <row r="74" spans="16:18">
      <c r="P74" s="1"/>
      <c r="Q74" s="1"/>
      <c r="R74" s="1"/>
    </row>
    <row r="75" spans="16:18">
      <c r="P75" s="1"/>
      <c r="Q75" s="1"/>
      <c r="R75" s="1"/>
    </row>
    <row r="76" spans="16:18">
      <c r="P76" s="1"/>
      <c r="Q76" s="1"/>
      <c r="R76" s="1"/>
    </row>
    <row r="77" spans="16:18">
      <c r="P77" s="1"/>
      <c r="Q77" s="1"/>
      <c r="R77" s="1"/>
    </row>
    <row r="78" spans="16:18">
      <c r="P78" s="1"/>
      <c r="Q78" s="1"/>
      <c r="R78" s="1"/>
    </row>
    <row r="79" spans="16:18">
      <c r="P79" s="1"/>
      <c r="Q79" s="1"/>
      <c r="R79" s="1"/>
    </row>
    <row r="80" spans="16:18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P95" s="1"/>
      <c r="Q95" s="1"/>
      <c r="R95" s="1"/>
    </row>
    <row r="96" spans="16:18">
      <c r="P96" s="1"/>
      <c r="Q96" s="1"/>
      <c r="R96" s="1"/>
    </row>
    <row r="97" spans="16:18">
      <c r="P97" s="1"/>
      <c r="Q97" s="1"/>
      <c r="R97" s="1"/>
    </row>
    <row r="98" spans="16:18">
      <c r="P98" s="1"/>
      <c r="Q98" s="1"/>
      <c r="R98" s="1"/>
    </row>
    <row r="99" spans="16:18">
      <c r="P99" s="1"/>
      <c r="Q99" s="1"/>
      <c r="R99" s="1"/>
    </row>
    <row r="100" spans="16:18">
      <c r="P100" s="1"/>
      <c r="Q100" s="1"/>
      <c r="R100" s="1"/>
    </row>
    <row r="101" spans="16:18">
      <c r="P101" s="1"/>
      <c r="Q101" s="1"/>
      <c r="R101" s="1"/>
    </row>
    <row r="102" spans="16:18">
      <c r="P102" s="1"/>
      <c r="Q102" s="1"/>
      <c r="R102" s="1"/>
    </row>
    <row r="103" spans="16:18">
      <c r="P103" s="1"/>
      <c r="Q103" s="1"/>
      <c r="R103" s="1"/>
    </row>
    <row r="104" spans="16:18">
      <c r="P104" s="1"/>
      <c r="Q104" s="1"/>
      <c r="R104" s="1"/>
    </row>
    <row r="105" spans="16:18">
      <c r="P105" s="1"/>
      <c r="Q105" s="1"/>
      <c r="R105" s="1"/>
    </row>
    <row r="106" spans="16:18">
      <c r="P106" s="1"/>
      <c r="Q106" s="1"/>
      <c r="R106" s="1"/>
    </row>
    <row r="107" spans="16:18">
      <c r="P107" s="1"/>
      <c r="Q107" s="1"/>
      <c r="R107" s="1"/>
    </row>
    <row r="108" spans="16:18">
      <c r="P108" s="1"/>
      <c r="Q108" s="1"/>
      <c r="R108" s="1"/>
    </row>
    <row r="109" spans="16:18">
      <c r="P109" s="1"/>
      <c r="Q109" s="1"/>
      <c r="R109" s="1"/>
    </row>
    <row r="110" spans="16:18">
      <c r="P110" s="1"/>
      <c r="Q110" s="1"/>
      <c r="R110" s="1"/>
    </row>
    <row r="111" spans="16:18">
      <c r="P111" s="1"/>
      <c r="Q111" s="1"/>
      <c r="R111" s="1"/>
    </row>
    <row r="112" spans="16:18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P131" s="1"/>
      <c r="Q131" s="1"/>
      <c r="R131" s="1"/>
    </row>
    <row r="132" spans="16:18">
      <c r="P132" s="1"/>
      <c r="Q132" s="1"/>
      <c r="R132" s="1"/>
    </row>
    <row r="133" spans="16:18">
      <c r="P133" s="1"/>
      <c r="Q133" s="1"/>
      <c r="R133" s="1"/>
    </row>
    <row r="134" spans="16:18">
      <c r="P134" s="1"/>
      <c r="Q134" s="1"/>
      <c r="R134" s="1"/>
    </row>
    <row r="135" spans="16:18">
      <c r="P135" s="1"/>
      <c r="Q135" s="1"/>
      <c r="R135" s="1"/>
    </row>
    <row r="136" spans="16:18">
      <c r="P136" s="1"/>
      <c r="Q136" s="1"/>
      <c r="R136" s="1"/>
    </row>
    <row r="137" spans="16:18">
      <c r="P137" s="1"/>
      <c r="Q137" s="1"/>
      <c r="R137" s="1"/>
    </row>
    <row r="138" spans="16:18">
      <c r="P138" s="1"/>
      <c r="Q138" s="1"/>
      <c r="R138" s="1"/>
    </row>
    <row r="139" spans="16:18">
      <c r="P139" s="1"/>
      <c r="Q139" s="1"/>
      <c r="R139" s="1"/>
    </row>
    <row r="140" spans="16:18">
      <c r="P140" s="1"/>
      <c r="Q140" s="1"/>
      <c r="R140" s="1"/>
    </row>
    <row r="141" spans="16:18">
      <c r="P141" s="1"/>
      <c r="Q141" s="1"/>
      <c r="R141" s="1"/>
    </row>
    <row r="142" spans="16:18">
      <c r="P142" s="1"/>
      <c r="Q142" s="1"/>
      <c r="R142" s="1"/>
    </row>
    <row r="143" spans="16:18">
      <c r="P143" s="1"/>
      <c r="Q143" s="1"/>
      <c r="R143" s="1"/>
    </row>
    <row r="144" spans="16:18">
      <c r="P144" s="1"/>
      <c r="Q144" s="1"/>
      <c r="R144" s="1"/>
    </row>
    <row r="145" spans="16:18">
      <c r="P145" s="1"/>
      <c r="Q145" s="1"/>
      <c r="R145" s="1"/>
    </row>
    <row r="146" spans="16:18">
      <c r="P146" s="1"/>
      <c r="Q146" s="1"/>
      <c r="R146" s="1"/>
    </row>
    <row r="147" spans="16:18">
      <c r="P147" s="1"/>
      <c r="Q147" s="1"/>
      <c r="R147" s="1"/>
    </row>
    <row r="148" spans="16:18">
      <c r="P148" s="1"/>
      <c r="Q148" s="1"/>
      <c r="R148" s="1"/>
    </row>
    <row r="149" spans="16:18">
      <c r="P149" s="1"/>
      <c r="Q149" s="1"/>
      <c r="R149" s="1"/>
    </row>
    <row r="150" spans="16:18">
      <c r="P150" s="1"/>
      <c r="Q150" s="1"/>
      <c r="R150" s="1"/>
    </row>
    <row r="151" spans="16:18">
      <c r="P151" s="1"/>
      <c r="Q151" s="1"/>
      <c r="R151" s="1"/>
    </row>
    <row r="152" spans="16:18">
      <c r="P152" s="1"/>
      <c r="Q152" s="1"/>
      <c r="R152" s="1"/>
    </row>
    <row r="153" spans="16:18">
      <c r="P153" s="1"/>
      <c r="Q153" s="1"/>
      <c r="R153" s="1"/>
    </row>
    <row r="154" spans="16:18">
      <c r="P154" s="1"/>
      <c r="Q154" s="1"/>
      <c r="R154" s="1"/>
    </row>
    <row r="155" spans="16:18">
      <c r="P155" s="1"/>
      <c r="Q155" s="1"/>
      <c r="R155" s="1"/>
    </row>
    <row r="156" spans="16:18">
      <c r="P156" s="1"/>
      <c r="Q156" s="1"/>
      <c r="R156" s="1"/>
    </row>
    <row r="157" spans="16:18">
      <c r="P157" s="1"/>
      <c r="Q157" s="1"/>
      <c r="R157" s="1"/>
    </row>
    <row r="158" spans="16:18">
      <c r="P158" s="1"/>
      <c r="Q158" s="1"/>
      <c r="R158" s="1"/>
    </row>
    <row r="159" spans="16:18">
      <c r="P159" s="1"/>
      <c r="Q159" s="1"/>
      <c r="R159" s="1"/>
    </row>
    <row r="160" spans="16:18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P167" s="1"/>
      <c r="Q167" s="1"/>
      <c r="R167" s="1"/>
    </row>
    <row r="168" spans="16:18">
      <c r="P168" s="1"/>
      <c r="Q168" s="1"/>
      <c r="R168" s="1"/>
    </row>
    <row r="169" spans="16:18">
      <c r="P169" s="1"/>
      <c r="Q169" s="1"/>
      <c r="R169" s="1"/>
    </row>
    <row r="170" spans="16:18">
      <c r="P170" s="1"/>
      <c r="Q170" s="1"/>
      <c r="R170" s="1"/>
    </row>
    <row r="171" spans="16:18">
      <c r="P171" s="1"/>
      <c r="Q171" s="1"/>
      <c r="R171" s="1"/>
    </row>
    <row r="172" spans="16:18">
      <c r="P172" s="1"/>
      <c r="Q172" s="1"/>
      <c r="R172" s="1"/>
    </row>
    <row r="173" spans="16:18">
      <c r="P173" s="1"/>
      <c r="Q173" s="1"/>
      <c r="R173" s="1"/>
    </row>
    <row r="174" spans="16:18">
      <c r="P174" s="1"/>
      <c r="Q174" s="1"/>
      <c r="R174" s="1"/>
    </row>
    <row r="175" spans="16:18">
      <c r="P175" s="1"/>
      <c r="Q175" s="1"/>
      <c r="R175" s="1"/>
    </row>
    <row r="176" spans="16:18">
      <c r="P176" s="1"/>
      <c r="Q176" s="1"/>
      <c r="R176" s="1"/>
    </row>
    <row r="177" spans="16:18">
      <c r="P177" s="1"/>
      <c r="Q177" s="1"/>
      <c r="R177" s="1"/>
    </row>
    <row r="178" spans="16:18">
      <c r="P178" s="1"/>
      <c r="Q178" s="1"/>
      <c r="R178" s="1"/>
    </row>
    <row r="179" spans="16:18">
      <c r="P179" s="1"/>
      <c r="Q179" s="1"/>
      <c r="R179" s="1"/>
    </row>
    <row r="180" spans="16:18">
      <c r="P180" s="1"/>
      <c r="Q180" s="1"/>
      <c r="R180" s="1"/>
    </row>
    <row r="181" spans="16:18">
      <c r="P181" s="1"/>
      <c r="Q181" s="1"/>
      <c r="R181" s="1"/>
    </row>
    <row r="182" spans="16:18">
      <c r="P182" s="1"/>
      <c r="Q182" s="1"/>
      <c r="R182" s="1"/>
    </row>
    <row r="183" spans="16:18">
      <c r="P183" s="1"/>
      <c r="Q183" s="1"/>
      <c r="R183" s="1"/>
    </row>
    <row r="184" spans="16:18">
      <c r="P184" s="1"/>
      <c r="Q184" s="1"/>
      <c r="R184" s="1"/>
    </row>
    <row r="185" spans="16:18">
      <c r="P185" s="1"/>
      <c r="Q185" s="1"/>
      <c r="R185" s="1"/>
    </row>
    <row r="186" spans="16:18">
      <c r="P186" s="1"/>
      <c r="Q186" s="1"/>
      <c r="R186" s="1"/>
    </row>
    <row r="187" spans="16:18">
      <c r="P187" s="1"/>
      <c r="Q187" s="1"/>
      <c r="R187" s="1"/>
    </row>
    <row r="188" spans="16:18">
      <c r="P188" s="1"/>
      <c r="Q188" s="1"/>
      <c r="R188" s="1"/>
    </row>
    <row r="189" spans="16:18">
      <c r="P189" s="1"/>
      <c r="Q189" s="1"/>
      <c r="R189" s="1"/>
    </row>
    <row r="190" spans="16:18">
      <c r="P190" s="1"/>
      <c r="Q190" s="1"/>
      <c r="R190" s="1"/>
    </row>
    <row r="191" spans="16:18">
      <c r="P191" s="1"/>
      <c r="Q191" s="1"/>
      <c r="R191" s="1"/>
    </row>
    <row r="192" spans="16:18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P203" s="1"/>
      <c r="Q203" s="1"/>
      <c r="R203" s="1"/>
    </row>
    <row r="204" spans="16:18">
      <c r="P204" s="1"/>
      <c r="Q204" s="1"/>
      <c r="R204" s="1"/>
    </row>
    <row r="205" spans="16:18">
      <c r="P205" s="1"/>
      <c r="Q205" s="1"/>
      <c r="R205" s="1"/>
    </row>
    <row r="206" spans="16:18">
      <c r="P206" s="1"/>
      <c r="Q206" s="1"/>
      <c r="R206" s="1"/>
    </row>
    <row r="207" spans="16:18">
      <c r="P207" s="1"/>
      <c r="Q207" s="1"/>
      <c r="R207" s="1"/>
    </row>
    <row r="208" spans="16:18">
      <c r="P208" s="1"/>
      <c r="Q208" s="1"/>
      <c r="R208" s="1"/>
    </row>
    <row r="209" spans="16:18">
      <c r="P209" s="1"/>
      <c r="Q209" s="1"/>
      <c r="R209" s="1"/>
    </row>
    <row r="210" spans="16:18">
      <c r="P210" s="1"/>
      <c r="Q210" s="1"/>
      <c r="R210" s="1"/>
    </row>
    <row r="211" spans="16:18">
      <c r="P211" s="1"/>
      <c r="Q211" s="1"/>
      <c r="R211" s="1"/>
    </row>
    <row r="212" spans="16:18">
      <c r="P212" s="1"/>
      <c r="Q212" s="1"/>
      <c r="R212" s="1"/>
    </row>
    <row r="213" spans="16:18">
      <c r="P213" s="1"/>
      <c r="Q213" s="1"/>
      <c r="R213" s="1"/>
    </row>
    <row r="214" spans="16:18">
      <c r="P214" s="1"/>
      <c r="Q214" s="1"/>
      <c r="R214" s="1"/>
    </row>
    <row r="215" spans="16:18">
      <c r="P215" s="1"/>
      <c r="Q215" s="1"/>
      <c r="R215" s="1"/>
    </row>
    <row r="216" spans="16:18">
      <c r="P216" s="1"/>
      <c r="Q216" s="1"/>
      <c r="R216" s="1"/>
    </row>
    <row r="217" spans="16:18">
      <c r="P217" s="1"/>
      <c r="Q217" s="1"/>
      <c r="R217" s="1"/>
    </row>
    <row r="218" spans="16:18">
      <c r="P218" s="1"/>
      <c r="Q218" s="1"/>
      <c r="R218" s="1"/>
    </row>
    <row r="219" spans="16:18">
      <c r="P219" s="1"/>
      <c r="Q219" s="1"/>
      <c r="R219" s="1"/>
    </row>
    <row r="220" spans="16:18">
      <c r="P220" s="1"/>
      <c r="Q220" s="1"/>
      <c r="R220" s="1"/>
    </row>
    <row r="221" spans="16:18">
      <c r="P221" s="1"/>
      <c r="Q221" s="1"/>
      <c r="R221" s="1"/>
    </row>
    <row r="222" spans="16:18">
      <c r="P222" s="1"/>
      <c r="Q222" s="1"/>
      <c r="R222" s="1"/>
    </row>
    <row r="223" spans="16:18">
      <c r="P223" s="1"/>
      <c r="Q223" s="1"/>
      <c r="R223" s="1"/>
    </row>
    <row r="224" spans="16:18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P239" s="1"/>
      <c r="Q239" s="1"/>
      <c r="R239" s="1"/>
    </row>
    <row r="240" spans="16:18">
      <c r="P240" s="1"/>
      <c r="Q240" s="1"/>
      <c r="R240" s="1"/>
    </row>
    <row r="241" spans="16:18">
      <c r="P241" s="1"/>
      <c r="Q241" s="1"/>
      <c r="R241" s="1"/>
    </row>
    <row r="242" spans="16:18">
      <c r="P242" s="1"/>
      <c r="Q242" s="1"/>
      <c r="R242" s="1"/>
    </row>
    <row r="243" spans="16:18">
      <c r="P243" s="1"/>
      <c r="Q243" s="1"/>
      <c r="R243" s="1"/>
    </row>
    <row r="244" spans="16:18">
      <c r="P244" s="1"/>
      <c r="Q244" s="1"/>
      <c r="R244" s="1"/>
    </row>
    <row r="245" spans="16:18">
      <c r="P245" s="1"/>
      <c r="Q245" s="1"/>
      <c r="R245" s="1"/>
    </row>
    <row r="246" spans="16:18">
      <c r="P246" s="1"/>
      <c r="Q246" s="1"/>
      <c r="R246" s="1"/>
    </row>
    <row r="247" spans="16:18">
      <c r="P247" s="1"/>
      <c r="Q247" s="1"/>
      <c r="R247" s="1"/>
    </row>
    <row r="248" spans="16:18">
      <c r="P248" s="1"/>
      <c r="Q248" s="1"/>
      <c r="R248" s="1"/>
    </row>
    <row r="249" spans="16:18">
      <c r="P249" s="1"/>
      <c r="Q249" s="1"/>
      <c r="R249" s="1"/>
    </row>
    <row r="250" spans="16:18">
      <c r="P250" s="1"/>
      <c r="Q250" s="1"/>
      <c r="R250" s="1"/>
    </row>
    <row r="251" spans="16:18">
      <c r="P251" s="1"/>
      <c r="Q251" s="1"/>
      <c r="R251" s="1"/>
    </row>
    <row r="252" spans="16:18">
      <c r="P252" s="1"/>
      <c r="Q252" s="1"/>
      <c r="R252" s="1"/>
    </row>
    <row r="253" spans="16:18">
      <c r="P253" s="1"/>
      <c r="Q253" s="1"/>
      <c r="R253" s="1"/>
    </row>
    <row r="254" spans="16:18">
      <c r="P254" s="1"/>
      <c r="Q254" s="1"/>
      <c r="R254" s="1"/>
    </row>
    <row r="255" spans="16:18">
      <c r="P255" s="1"/>
      <c r="Q255" s="1"/>
      <c r="R255" s="1"/>
    </row>
    <row r="256" spans="16:18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P275" s="1"/>
      <c r="Q275" s="1"/>
      <c r="R275" s="1"/>
    </row>
    <row r="276" spans="16:18">
      <c r="P276" s="1"/>
      <c r="Q276" s="1"/>
      <c r="R276" s="1"/>
    </row>
    <row r="277" spans="16:18">
      <c r="P277" s="1"/>
      <c r="Q277" s="1"/>
      <c r="R277" s="1"/>
    </row>
    <row r="278" spans="16:18">
      <c r="P278" s="1"/>
      <c r="Q278" s="1"/>
      <c r="R278" s="1"/>
    </row>
    <row r="279" spans="16:18">
      <c r="P279" s="1"/>
      <c r="Q279" s="1"/>
      <c r="R279" s="1"/>
    </row>
    <row r="280" spans="16:18">
      <c r="P280" s="1"/>
      <c r="Q280" s="1"/>
      <c r="R280" s="1"/>
    </row>
    <row r="281" spans="16:18">
      <c r="P281" s="1"/>
      <c r="Q281" s="1"/>
      <c r="R281" s="1"/>
    </row>
    <row r="282" spans="16:18">
      <c r="P282" s="1"/>
      <c r="Q282" s="1"/>
      <c r="R282" s="1"/>
    </row>
    <row r="283" spans="16:18">
      <c r="P283" s="1"/>
      <c r="Q283" s="1"/>
      <c r="R283" s="1"/>
    </row>
    <row r="284" spans="16:18">
      <c r="P284" s="1"/>
      <c r="Q284" s="1"/>
      <c r="R284" s="1"/>
    </row>
    <row r="285" spans="16:18">
      <c r="P285" s="1"/>
      <c r="Q285" s="1"/>
      <c r="R285" s="1"/>
    </row>
    <row r="286" spans="16:18">
      <c r="P286" s="1"/>
      <c r="Q286" s="1"/>
      <c r="R286" s="1"/>
    </row>
    <row r="287" spans="16:18">
      <c r="P287" s="1"/>
      <c r="Q287" s="1"/>
      <c r="R287" s="1"/>
    </row>
    <row r="288" spans="16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16:18">
      <c r="P305" s="1"/>
      <c r="Q305" s="1"/>
      <c r="R305" s="1"/>
    </row>
    <row r="306" spans="16:18">
      <c r="P306" s="1"/>
      <c r="Q306" s="1"/>
      <c r="R306" s="1"/>
    </row>
    <row r="307" spans="16:18">
      <c r="P307" s="1"/>
      <c r="Q307" s="1"/>
      <c r="R307" s="1"/>
    </row>
    <row r="308" spans="16:18">
      <c r="P308" s="1"/>
      <c r="Q308" s="1"/>
      <c r="R308" s="1"/>
    </row>
    <row r="309" spans="16:18">
      <c r="P309" s="1"/>
      <c r="Q309" s="1"/>
      <c r="R309" s="1"/>
    </row>
    <row r="310" spans="16:18">
      <c r="P310" s="1"/>
      <c r="Q310" s="1"/>
      <c r="R310" s="1"/>
    </row>
    <row r="311" spans="16:18">
      <c r="P311" s="1"/>
      <c r="Q311" s="1"/>
      <c r="R311" s="1"/>
    </row>
    <row r="312" spans="16:18">
      <c r="P312" s="1"/>
      <c r="Q312" s="1"/>
      <c r="R312" s="1"/>
    </row>
    <row r="313" spans="16:18">
      <c r="P313" s="1"/>
      <c r="Q313" s="1"/>
      <c r="R313" s="1"/>
    </row>
    <row r="314" spans="16:18">
      <c r="P314" s="1"/>
      <c r="Q314" s="1"/>
      <c r="R314" s="1"/>
    </row>
    <row r="315" spans="16:18">
      <c r="P315" s="1"/>
      <c r="Q315" s="1"/>
      <c r="R315" s="1"/>
    </row>
    <row r="316" spans="16:18">
      <c r="P316" s="1"/>
      <c r="Q316" s="1"/>
      <c r="R316" s="1"/>
    </row>
    <row r="317" spans="16:18">
      <c r="P317" s="1"/>
      <c r="Q317" s="1"/>
      <c r="R317" s="1"/>
    </row>
    <row r="318" spans="16:18">
      <c r="P318" s="1"/>
      <c r="Q318" s="1"/>
      <c r="R318" s="1"/>
    </row>
    <row r="319" spans="16:18">
      <c r="P319" s="1"/>
      <c r="Q319" s="1"/>
      <c r="R319" s="1"/>
    </row>
    <row r="320" spans="16:18">
      <c r="P320" s="1"/>
      <c r="Q320" s="1"/>
      <c r="R320" s="1"/>
    </row>
    <row r="321" spans="16:18">
      <c r="P321" s="1"/>
      <c r="Q321" s="1"/>
      <c r="R321" s="1"/>
    </row>
    <row r="322" spans="16:18">
      <c r="P322" s="1"/>
      <c r="Q322" s="1"/>
      <c r="R322" s="1"/>
    </row>
    <row r="323" spans="16:18">
      <c r="P323" s="1"/>
      <c r="Q323" s="1"/>
      <c r="R323" s="1"/>
    </row>
    <row r="324" spans="16:18">
      <c r="P324" s="1"/>
      <c r="Q324" s="1"/>
      <c r="R324" s="1"/>
    </row>
    <row r="325" spans="16:18">
      <c r="P325" s="1"/>
      <c r="Q325" s="1"/>
      <c r="R325" s="1"/>
    </row>
    <row r="326" spans="16:18">
      <c r="P326" s="1"/>
      <c r="Q326" s="1"/>
      <c r="R326" s="1"/>
    </row>
    <row r="327" spans="16:18">
      <c r="P327" s="1"/>
      <c r="Q327" s="1"/>
      <c r="R327" s="1"/>
    </row>
    <row r="328" spans="16:18">
      <c r="P328" s="1"/>
      <c r="Q328" s="1"/>
      <c r="R328" s="1"/>
    </row>
    <row r="329" spans="16:18">
      <c r="P329" s="1"/>
      <c r="Q329" s="1"/>
      <c r="R329" s="1"/>
    </row>
    <row r="330" spans="16:18">
      <c r="P330" s="1"/>
      <c r="Q330" s="1"/>
      <c r="R330" s="1"/>
    </row>
    <row r="331" spans="16:18">
      <c r="P331" s="1"/>
      <c r="Q331" s="1"/>
      <c r="R331" s="1"/>
    </row>
    <row r="332" spans="16:18">
      <c r="P332" s="1"/>
      <c r="Q332" s="1"/>
      <c r="R332" s="1"/>
    </row>
    <row r="333" spans="16:18">
      <c r="P333" s="1"/>
      <c r="Q333" s="1"/>
      <c r="R333" s="1"/>
    </row>
    <row r="334" spans="16:18">
      <c r="P334" s="1"/>
      <c r="Q334" s="1"/>
      <c r="R334" s="1"/>
    </row>
    <row r="335" spans="16:18">
      <c r="P335" s="1"/>
      <c r="Q335" s="1"/>
      <c r="R335" s="1"/>
    </row>
    <row r="336" spans="16:18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P347" s="1"/>
      <c r="Q347" s="1"/>
      <c r="R347" s="1"/>
    </row>
    <row r="348" spans="16:18">
      <c r="P348" s="1"/>
      <c r="Q348" s="1"/>
      <c r="R348" s="1"/>
    </row>
    <row r="349" spans="16:18">
      <c r="P349" s="1"/>
      <c r="Q349" s="1"/>
      <c r="R349" s="1"/>
    </row>
    <row r="350" spans="16:18">
      <c r="P350" s="1"/>
      <c r="Q350" s="1"/>
      <c r="R350" s="1"/>
    </row>
    <row r="351" spans="16:18">
      <c r="P351" s="1"/>
      <c r="Q351" s="1"/>
      <c r="R351" s="1"/>
    </row>
    <row r="352" spans="16:18">
      <c r="P352" s="1"/>
      <c r="Q352" s="1"/>
      <c r="R352" s="1"/>
    </row>
    <row r="353" spans="16:18">
      <c r="P353" s="1"/>
      <c r="Q353" s="1"/>
      <c r="R353" s="1"/>
    </row>
    <row r="354" spans="16:18">
      <c r="P354" s="1"/>
      <c r="Q354" s="1"/>
      <c r="R354" s="1"/>
    </row>
    <row r="355" spans="16:18">
      <c r="P355" s="1"/>
      <c r="Q355" s="1"/>
      <c r="R355" s="1"/>
    </row>
    <row r="356" spans="16:18">
      <c r="P356" s="1"/>
      <c r="Q356" s="1"/>
      <c r="R356" s="1"/>
    </row>
    <row r="357" spans="16:18">
      <c r="P357" s="1"/>
      <c r="Q357" s="1"/>
      <c r="R357" s="1"/>
    </row>
    <row r="358" spans="16:18">
      <c r="P358" s="1"/>
      <c r="Q358" s="1"/>
      <c r="R358" s="1"/>
    </row>
    <row r="359" spans="16:18">
      <c r="P359" s="1"/>
      <c r="Q359" s="1"/>
      <c r="R359" s="1"/>
    </row>
    <row r="360" spans="16:18">
      <c r="P360" s="1"/>
      <c r="Q360" s="1"/>
      <c r="R360" s="1"/>
    </row>
    <row r="361" spans="16:18">
      <c r="P361" s="1"/>
      <c r="Q361" s="1"/>
      <c r="R361" s="1"/>
    </row>
    <row r="362" spans="16:18">
      <c r="P362" s="1"/>
      <c r="Q362" s="1"/>
      <c r="R362" s="1"/>
    </row>
    <row r="363" spans="16:18">
      <c r="P363" s="1"/>
      <c r="Q363" s="1"/>
      <c r="R363" s="1"/>
    </row>
    <row r="364" spans="16:18">
      <c r="P364" s="1"/>
      <c r="Q364" s="1"/>
      <c r="R364" s="1"/>
    </row>
    <row r="365" spans="16:18">
      <c r="P365" s="1"/>
      <c r="Q365" s="1"/>
      <c r="R365" s="1"/>
    </row>
    <row r="366" spans="16:18">
      <c r="P366" s="1"/>
      <c r="Q366" s="1"/>
      <c r="R366" s="1"/>
    </row>
    <row r="367" spans="16:18">
      <c r="P367" s="1"/>
      <c r="Q367" s="1"/>
      <c r="R367" s="1"/>
    </row>
    <row r="368" spans="16:18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P395" s="1"/>
      <c r="Q395" s="1"/>
      <c r="R395" s="1"/>
    </row>
    <row r="396" spans="16:18">
      <c r="P396" s="1"/>
      <c r="Q396" s="1"/>
      <c r="R396" s="1"/>
    </row>
    <row r="397" spans="16:18">
      <c r="P397" s="1"/>
      <c r="Q397" s="1"/>
      <c r="R397" s="1"/>
    </row>
    <row r="398" spans="16:18">
      <c r="P398" s="1"/>
      <c r="Q398" s="1"/>
      <c r="R398" s="1"/>
    </row>
    <row r="399" spans="16:18">
      <c r="P399" s="1"/>
      <c r="Q399" s="1"/>
      <c r="R399" s="1"/>
    </row>
    <row r="400" spans="16:18">
      <c r="P400" s="1"/>
      <c r="Q400" s="1"/>
      <c r="R400" s="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P419" s="1"/>
      <c r="Q419" s="1"/>
      <c r="R419" s="1"/>
    </row>
    <row r="420" spans="16:18">
      <c r="P420" s="1"/>
      <c r="Q420" s="1"/>
      <c r="R420" s="1"/>
    </row>
    <row r="421" spans="16:18">
      <c r="P421" s="1"/>
      <c r="Q421" s="1"/>
      <c r="R421" s="1"/>
    </row>
    <row r="422" spans="16:18">
      <c r="P422" s="1"/>
      <c r="Q422" s="1"/>
      <c r="R422" s="1"/>
    </row>
    <row r="423" spans="16:18">
      <c r="P423" s="1"/>
      <c r="Q423" s="1"/>
      <c r="R423" s="1"/>
    </row>
    <row r="424" spans="16:18">
      <c r="P424" s="1"/>
      <c r="Q424" s="1"/>
      <c r="R424" s="1"/>
    </row>
    <row r="425" spans="16:18">
      <c r="P425" s="1"/>
      <c r="Q425" s="1"/>
      <c r="R425" s="1"/>
    </row>
    <row r="426" spans="16:18">
      <c r="P426" s="1"/>
      <c r="Q426" s="1"/>
      <c r="R426" s="1"/>
    </row>
    <row r="427" spans="16:18">
      <c r="P427" s="1"/>
      <c r="Q427" s="1"/>
      <c r="R427" s="1"/>
    </row>
    <row r="428" spans="16:18">
      <c r="P428" s="1"/>
      <c r="Q428" s="1"/>
      <c r="R428" s="1"/>
    </row>
    <row r="429" spans="16:18">
      <c r="P429" s="1"/>
      <c r="Q429" s="1"/>
      <c r="R429" s="1"/>
    </row>
    <row r="430" spans="16:18">
      <c r="P430" s="1"/>
      <c r="Q430" s="1"/>
      <c r="R430" s="1"/>
    </row>
    <row r="431" spans="16:18">
      <c r="P431" s="1"/>
      <c r="Q431" s="1"/>
      <c r="R431" s="1"/>
    </row>
    <row r="432" spans="16:18">
      <c r="P432" s="1"/>
      <c r="Q432" s="1"/>
      <c r="R432" s="1"/>
    </row>
    <row r="433" spans="16:18">
      <c r="P433" s="1"/>
      <c r="Q433" s="1"/>
      <c r="R433" s="1"/>
    </row>
    <row r="434" spans="16:18">
      <c r="P434" s="1"/>
      <c r="Q434" s="1"/>
      <c r="R434" s="1"/>
    </row>
    <row r="435" spans="16:18">
      <c r="P435" s="1"/>
      <c r="Q435" s="1"/>
      <c r="R435" s="1"/>
    </row>
    <row r="436" spans="16:18">
      <c r="P436" s="1"/>
      <c r="Q436" s="1"/>
      <c r="R436" s="1"/>
    </row>
    <row r="437" spans="16:18">
      <c r="P437" s="1"/>
      <c r="Q437" s="1"/>
      <c r="R437" s="1"/>
    </row>
    <row r="438" spans="16:18">
      <c r="P438" s="1"/>
      <c r="Q438" s="1"/>
      <c r="R438" s="1"/>
    </row>
    <row r="439" spans="16:18">
      <c r="P439" s="1"/>
      <c r="Q439" s="1"/>
      <c r="R439" s="1"/>
    </row>
    <row r="440" spans="16:18">
      <c r="P440" s="1"/>
      <c r="Q440" s="1"/>
      <c r="R440" s="1"/>
    </row>
    <row r="441" spans="16:18">
      <c r="P441" s="1"/>
      <c r="Q441" s="1"/>
      <c r="R441" s="1"/>
    </row>
    <row r="442" spans="16:18">
      <c r="P442" s="1"/>
      <c r="Q442" s="1"/>
      <c r="R442" s="1"/>
    </row>
    <row r="443" spans="16:18">
      <c r="P443" s="1"/>
      <c r="Q443" s="1"/>
      <c r="R443" s="1"/>
    </row>
    <row r="444" spans="16:18">
      <c r="P444" s="1"/>
      <c r="Q444" s="1"/>
      <c r="R444" s="1"/>
    </row>
    <row r="445" spans="16:18">
      <c r="P445" s="1"/>
      <c r="Q445" s="1"/>
      <c r="R445" s="1"/>
    </row>
    <row r="446" spans="16:18">
      <c r="P446" s="1"/>
      <c r="Q446" s="1"/>
      <c r="R446" s="1"/>
    </row>
    <row r="447" spans="16:18">
      <c r="P447" s="1"/>
      <c r="Q447" s="1"/>
      <c r="R447" s="1"/>
    </row>
    <row r="448" spans="16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  <row r="460" spans="16:18">
      <c r="P460" s="1"/>
      <c r="Q460" s="1"/>
      <c r="R460" s="1"/>
    </row>
    <row r="461" spans="16:18">
      <c r="P461" s="1"/>
      <c r="Q461" s="1"/>
      <c r="R461" s="1"/>
    </row>
    <row r="462" spans="16:18">
      <c r="P462" s="1"/>
      <c r="Q462" s="1"/>
      <c r="R462" s="1"/>
    </row>
    <row r="463" spans="16:18">
      <c r="P463" s="1"/>
      <c r="Q463" s="1"/>
      <c r="R463" s="1"/>
    </row>
    <row r="464" spans="16:18">
      <c r="P464" s="1"/>
      <c r="Q464" s="1"/>
      <c r="R464" s="1"/>
    </row>
    <row r="465" spans="16:18">
      <c r="P465" s="1"/>
      <c r="Q465" s="1"/>
      <c r="R465" s="1"/>
    </row>
    <row r="466" spans="16:18">
      <c r="P466" s="1"/>
      <c r="Q466" s="1"/>
      <c r="R466" s="1"/>
    </row>
    <row r="467" spans="16:18">
      <c r="P467" s="1"/>
      <c r="Q467" s="1"/>
      <c r="R467" s="1"/>
    </row>
    <row r="468" spans="16:18">
      <c r="P468" s="1"/>
      <c r="Q468" s="1"/>
      <c r="R468" s="1"/>
    </row>
    <row r="469" spans="16:18">
      <c r="P469" s="1"/>
      <c r="Q469" s="1"/>
      <c r="R469" s="1"/>
    </row>
    <row r="470" spans="16:18">
      <c r="P470" s="1"/>
      <c r="Q470" s="1"/>
      <c r="R470" s="1"/>
    </row>
    <row r="471" spans="16:18">
      <c r="P471" s="1"/>
      <c r="Q471" s="1"/>
      <c r="R471" s="1"/>
    </row>
    <row r="472" spans="16:18">
      <c r="P472" s="1"/>
      <c r="Q472" s="1"/>
      <c r="R472" s="1"/>
    </row>
    <row r="473" spans="16:18">
      <c r="P473" s="1"/>
      <c r="Q473" s="1"/>
      <c r="R473" s="1"/>
    </row>
    <row r="474" spans="16:18">
      <c r="P474" s="1"/>
      <c r="Q474" s="1"/>
      <c r="R474" s="1"/>
    </row>
    <row r="475" spans="16:18">
      <c r="P475" s="1"/>
      <c r="Q475" s="1"/>
      <c r="R475" s="1"/>
    </row>
    <row r="476" spans="16:18">
      <c r="P476" s="1"/>
      <c r="Q476" s="1"/>
      <c r="R476" s="1"/>
    </row>
    <row r="477" spans="16:18">
      <c r="P477" s="1"/>
      <c r="Q477" s="1"/>
      <c r="R477" s="1"/>
    </row>
    <row r="478" spans="16:18">
      <c r="P478" s="1"/>
      <c r="Q478" s="1"/>
      <c r="R478" s="1"/>
    </row>
    <row r="479" spans="16:18">
      <c r="P479" s="1"/>
      <c r="Q479" s="1"/>
      <c r="R479" s="1"/>
    </row>
    <row r="480" spans="16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16:18">
      <c r="P497" s="1"/>
      <c r="Q497" s="1"/>
      <c r="R497" s="1"/>
    </row>
    <row r="498" spans="16:18">
      <c r="P498" s="1"/>
      <c r="Q498" s="1"/>
      <c r="R498" s="1"/>
    </row>
    <row r="499" spans="16:18">
      <c r="P499" s="1"/>
      <c r="Q499" s="1"/>
      <c r="R499" s="1"/>
    </row>
    <row r="500" spans="16:18">
      <c r="P500" s="1"/>
      <c r="Q500" s="1"/>
      <c r="R500" s="1"/>
    </row>
    <row r="501" spans="16:18">
      <c r="P501" s="1"/>
      <c r="Q501" s="1"/>
      <c r="R501" s="1"/>
    </row>
    <row r="502" spans="16:18">
      <c r="P502" s="1"/>
      <c r="Q502" s="1"/>
      <c r="R502" s="1"/>
    </row>
    <row r="503" spans="16:18">
      <c r="P503" s="1"/>
      <c r="Q503" s="1"/>
      <c r="R503" s="1"/>
    </row>
    <row r="504" spans="16:18">
      <c r="P504" s="1"/>
      <c r="Q504" s="1"/>
      <c r="R504" s="1"/>
    </row>
    <row r="505" spans="16:18">
      <c r="P505" s="1"/>
      <c r="Q505" s="1"/>
      <c r="R505" s="1"/>
    </row>
    <row r="506" spans="16:18">
      <c r="P506" s="1"/>
      <c r="Q506" s="1"/>
      <c r="R506" s="1"/>
    </row>
    <row r="507" spans="16:18">
      <c r="P507" s="1"/>
      <c r="Q507" s="1"/>
      <c r="R507" s="1"/>
    </row>
    <row r="508" spans="16:18">
      <c r="P508" s="1"/>
      <c r="Q508" s="1"/>
      <c r="R508" s="1"/>
    </row>
    <row r="509" spans="16:18">
      <c r="P509" s="1"/>
      <c r="Q509" s="1"/>
      <c r="R509" s="1"/>
    </row>
    <row r="510" spans="16:18">
      <c r="P510" s="1"/>
      <c r="Q510" s="1"/>
      <c r="R510" s="1"/>
    </row>
    <row r="511" spans="16:18">
      <c r="P511" s="1"/>
      <c r="Q511" s="1"/>
      <c r="R511" s="1"/>
    </row>
    <row r="512" spans="16:18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P527" s="1"/>
      <c r="Q527" s="1"/>
      <c r="R527" s="1"/>
    </row>
    <row r="528" spans="16:18">
      <c r="P528" s="1"/>
      <c r="Q528" s="1"/>
      <c r="R528" s="1"/>
    </row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P537" s="1"/>
      <c r="Q537" s="1"/>
      <c r="R537" s="1"/>
    </row>
    <row r="538" spans="16:18">
      <c r="P538" s="1"/>
      <c r="Q538" s="1"/>
      <c r="R538" s="1"/>
    </row>
    <row r="539" spans="16:18">
      <c r="P539" s="1"/>
      <c r="Q539" s="1"/>
      <c r="R539" s="1"/>
    </row>
    <row r="540" spans="16:18">
      <c r="P540" s="1"/>
      <c r="Q540" s="1"/>
      <c r="R540" s="1"/>
    </row>
    <row r="541" spans="16:18">
      <c r="P541" s="1"/>
      <c r="Q541" s="1"/>
      <c r="R541" s="1"/>
    </row>
    <row r="542" spans="16:18">
      <c r="P542" s="1"/>
      <c r="Q542" s="1"/>
      <c r="R542" s="1"/>
    </row>
    <row r="543" spans="16:18">
      <c r="P543" s="1"/>
      <c r="Q543" s="1"/>
      <c r="R543" s="1"/>
    </row>
    <row r="544" spans="16:18">
      <c r="P544" s="1"/>
      <c r="Q544" s="1"/>
      <c r="R544" s="1"/>
    </row>
    <row r="545" spans="16:18">
      <c r="P545" s="1"/>
      <c r="Q545" s="1"/>
      <c r="R545" s="1"/>
    </row>
    <row r="546" spans="16:18">
      <c r="P546" s="1"/>
      <c r="Q546" s="1"/>
      <c r="R546" s="1"/>
    </row>
    <row r="547" spans="16:18">
      <c r="P547" s="1"/>
      <c r="Q547" s="1"/>
      <c r="R547" s="1"/>
    </row>
    <row r="548" spans="16:18">
      <c r="P548" s="1"/>
      <c r="Q548" s="1"/>
      <c r="R548" s="1"/>
    </row>
    <row r="549" spans="16:18">
      <c r="P549" s="1"/>
      <c r="Q549" s="1"/>
      <c r="R549" s="1"/>
    </row>
    <row r="550" spans="16:18">
      <c r="P550" s="1"/>
      <c r="Q550" s="1"/>
      <c r="R550" s="1"/>
    </row>
    <row r="551" spans="16:18">
      <c r="P551" s="1"/>
      <c r="Q551" s="1"/>
      <c r="R551" s="1"/>
    </row>
    <row r="552" spans="16:18">
      <c r="P552" s="1"/>
      <c r="Q552" s="1"/>
      <c r="R552" s="1"/>
    </row>
    <row r="553" spans="16:18">
      <c r="P553" s="1"/>
      <c r="Q553" s="1"/>
      <c r="R553" s="1"/>
    </row>
    <row r="554" spans="16:18">
      <c r="P554" s="1"/>
      <c r="Q554" s="1"/>
      <c r="R554" s="1"/>
    </row>
    <row r="555" spans="16:18">
      <c r="P555" s="1"/>
      <c r="Q555" s="1"/>
      <c r="R555" s="1"/>
    </row>
    <row r="556" spans="16:18">
      <c r="P556" s="1"/>
      <c r="Q556" s="1"/>
      <c r="R556" s="1"/>
    </row>
    <row r="557" spans="16:18">
      <c r="P557" s="1"/>
      <c r="Q557" s="1"/>
      <c r="R557" s="1"/>
    </row>
    <row r="558" spans="16:18">
      <c r="P558" s="1"/>
      <c r="Q558" s="1"/>
      <c r="R558" s="1"/>
    </row>
    <row r="559" spans="16:18">
      <c r="P559" s="1"/>
      <c r="Q559" s="1"/>
      <c r="R559" s="1"/>
    </row>
    <row r="560" spans="16:18">
      <c r="P560" s="1"/>
      <c r="Q560" s="1"/>
      <c r="R560" s="1"/>
    </row>
    <row r="561" spans="16:18">
      <c r="P561" s="1"/>
      <c r="Q561" s="1"/>
      <c r="R561" s="1"/>
    </row>
    <row r="562" spans="16:18">
      <c r="P562" s="1"/>
      <c r="Q562" s="1"/>
      <c r="R562" s="1"/>
    </row>
    <row r="563" spans="16:18">
      <c r="P563" s="1"/>
      <c r="Q563" s="1"/>
      <c r="R563" s="1"/>
    </row>
    <row r="564" spans="16:18">
      <c r="P564" s="1"/>
      <c r="Q564" s="1"/>
      <c r="R564" s="1"/>
    </row>
    <row r="565" spans="16:18">
      <c r="P565" s="1"/>
      <c r="Q565" s="1"/>
      <c r="R565" s="1"/>
    </row>
    <row r="566" spans="16:18">
      <c r="P566" s="1"/>
      <c r="Q566" s="1"/>
      <c r="R566" s="1"/>
    </row>
    <row r="567" spans="16:18">
      <c r="P567" s="1"/>
      <c r="Q567" s="1"/>
      <c r="R567" s="1"/>
    </row>
    <row r="568" spans="16:18">
      <c r="P568" s="1"/>
      <c r="Q568" s="1"/>
      <c r="R568" s="1"/>
    </row>
    <row r="569" spans="16:18">
      <c r="P569" s="1"/>
      <c r="Q569" s="1"/>
      <c r="R569" s="1"/>
    </row>
    <row r="570" spans="16:18">
      <c r="P570" s="1"/>
      <c r="Q570" s="1"/>
      <c r="R570" s="1"/>
    </row>
    <row r="571" spans="16:18">
      <c r="P571" s="1"/>
      <c r="Q571" s="1"/>
      <c r="R571" s="1"/>
    </row>
    <row r="572" spans="16:18">
      <c r="P572" s="1"/>
      <c r="Q572" s="1"/>
      <c r="R572" s="1"/>
    </row>
    <row r="573" spans="16:18">
      <c r="P573" s="1"/>
      <c r="Q573" s="1"/>
      <c r="R573" s="1"/>
    </row>
    <row r="574" spans="16:18">
      <c r="P574" s="1"/>
      <c r="Q574" s="1"/>
      <c r="R574" s="1"/>
    </row>
    <row r="575" spans="16:18">
      <c r="P575" s="1"/>
      <c r="Q575" s="1"/>
      <c r="R575" s="1"/>
    </row>
    <row r="576" spans="16:18">
      <c r="P576" s="1"/>
      <c r="Q576" s="1"/>
      <c r="R576" s="1"/>
    </row>
    <row r="577" spans="16:18">
      <c r="P577" s="1"/>
      <c r="Q577" s="1"/>
      <c r="R577" s="1"/>
    </row>
    <row r="578" spans="16:18">
      <c r="P578" s="1"/>
      <c r="Q578" s="1"/>
      <c r="R578" s="1"/>
    </row>
    <row r="579" spans="16:18">
      <c r="P579" s="1"/>
      <c r="Q579" s="1"/>
      <c r="R579" s="1"/>
    </row>
    <row r="580" spans="16:18">
      <c r="P580" s="1"/>
      <c r="Q580" s="1"/>
      <c r="R580" s="1"/>
    </row>
    <row r="581" spans="16:18">
      <c r="P581" s="1"/>
      <c r="Q581" s="1"/>
      <c r="R581" s="1"/>
    </row>
    <row r="582" spans="16:18">
      <c r="P582" s="1"/>
      <c r="Q582" s="1"/>
      <c r="R582" s="1"/>
    </row>
    <row r="583" spans="16:18">
      <c r="P583" s="1"/>
      <c r="Q583" s="1"/>
      <c r="R583" s="1"/>
    </row>
    <row r="584" spans="16:18">
      <c r="P584" s="1"/>
      <c r="Q584" s="1"/>
      <c r="R584" s="1"/>
    </row>
    <row r="585" spans="16:18">
      <c r="P585" s="1"/>
      <c r="Q585" s="1"/>
      <c r="R585" s="1"/>
    </row>
    <row r="586" spans="16:18">
      <c r="P586" s="1"/>
      <c r="Q586" s="1"/>
      <c r="R586" s="1"/>
    </row>
    <row r="587" spans="16:18">
      <c r="P587" s="1"/>
      <c r="Q587" s="1"/>
      <c r="R587" s="1"/>
    </row>
    <row r="588" spans="16:18">
      <c r="P588" s="1"/>
      <c r="Q588" s="1"/>
      <c r="R588" s="1"/>
    </row>
    <row r="589" spans="16:18">
      <c r="P589" s="1"/>
      <c r="Q589" s="1"/>
      <c r="R589" s="1"/>
    </row>
    <row r="590" spans="16:18">
      <c r="P590" s="1"/>
      <c r="Q590" s="1"/>
      <c r="R590" s="1"/>
    </row>
    <row r="591" spans="16:18">
      <c r="P591" s="1"/>
      <c r="Q591" s="1"/>
      <c r="R591" s="1"/>
    </row>
    <row r="592" spans="16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16:18">
      <c r="P609" s="1"/>
      <c r="Q609" s="1"/>
      <c r="R609" s="1"/>
    </row>
    <row r="610" spans="16:18">
      <c r="P610" s="1"/>
      <c r="Q610" s="1"/>
      <c r="R610" s="1"/>
    </row>
    <row r="611" spans="16:18">
      <c r="P611" s="1"/>
      <c r="Q611" s="1"/>
      <c r="R611" s="1"/>
    </row>
    <row r="612" spans="16:18">
      <c r="P612" s="1"/>
      <c r="Q612" s="1"/>
      <c r="R612" s="1"/>
    </row>
    <row r="613" spans="16:18">
      <c r="P613" s="1"/>
      <c r="Q613" s="1"/>
      <c r="R613" s="1"/>
    </row>
    <row r="614" spans="16:18">
      <c r="P614" s="1"/>
      <c r="Q614" s="1"/>
      <c r="R614" s="1"/>
    </row>
    <row r="615" spans="16:18">
      <c r="P615" s="1"/>
      <c r="Q615" s="1"/>
      <c r="R615" s="1"/>
    </row>
    <row r="616" spans="16:18">
      <c r="P616" s="1"/>
      <c r="Q616" s="1"/>
      <c r="R616" s="1"/>
    </row>
    <row r="617" spans="16:18">
      <c r="P617" s="1"/>
      <c r="Q617" s="1"/>
      <c r="R617" s="1"/>
    </row>
    <row r="618" spans="16:18">
      <c r="P618" s="1"/>
      <c r="Q618" s="1"/>
      <c r="R618" s="1"/>
    </row>
    <row r="619" spans="16:18">
      <c r="P619" s="1"/>
      <c r="Q619" s="1"/>
      <c r="R619" s="1"/>
    </row>
    <row r="620" spans="16:18">
      <c r="P620" s="1"/>
      <c r="Q620" s="1"/>
      <c r="R620" s="1"/>
    </row>
    <row r="621" spans="16:18">
      <c r="P621" s="1"/>
      <c r="Q621" s="1"/>
      <c r="R621" s="1"/>
    </row>
    <row r="622" spans="16:18">
      <c r="P622" s="1"/>
      <c r="Q622" s="1"/>
      <c r="R622" s="1"/>
    </row>
    <row r="623" spans="16:18">
      <c r="P623" s="1"/>
      <c r="Q623" s="1"/>
      <c r="R623" s="1"/>
    </row>
    <row r="624" spans="16:18">
      <c r="P624" s="1"/>
      <c r="Q624" s="1"/>
      <c r="R624" s="1"/>
    </row>
    <row r="625" spans="16:18">
      <c r="P625" s="1"/>
      <c r="Q625" s="1"/>
      <c r="R625" s="1"/>
    </row>
    <row r="626" spans="16:18">
      <c r="P626" s="1"/>
      <c r="Q626" s="1"/>
      <c r="R626" s="1"/>
    </row>
    <row r="627" spans="16:18">
      <c r="P627" s="1"/>
      <c r="Q627" s="1"/>
      <c r="R627" s="1"/>
    </row>
    <row r="628" spans="16:18">
      <c r="P628" s="1"/>
      <c r="Q628" s="1"/>
      <c r="R628" s="1"/>
    </row>
    <row r="629" spans="16:18">
      <c r="P629" s="1"/>
      <c r="Q629" s="1"/>
      <c r="R629" s="1"/>
    </row>
    <row r="630" spans="16:18">
      <c r="P630" s="1"/>
      <c r="Q630" s="1"/>
      <c r="R630" s="1"/>
    </row>
    <row r="631" spans="16:18">
      <c r="P631" s="1"/>
      <c r="Q631" s="1"/>
      <c r="R631" s="1"/>
    </row>
    <row r="632" spans="16:18">
      <c r="P632" s="1"/>
      <c r="Q632" s="1"/>
      <c r="R632" s="1"/>
    </row>
    <row r="633" spans="16:18">
      <c r="P633" s="1"/>
      <c r="Q633" s="1"/>
      <c r="R633" s="1"/>
    </row>
    <row r="634" spans="16:18">
      <c r="P634" s="1"/>
      <c r="Q634" s="1"/>
      <c r="R634" s="1"/>
    </row>
    <row r="635" spans="16:18">
      <c r="P635" s="1"/>
      <c r="Q635" s="1"/>
      <c r="R635" s="1"/>
    </row>
    <row r="636" spans="16:18">
      <c r="P636" s="1"/>
      <c r="Q636" s="1"/>
      <c r="R636" s="1"/>
    </row>
    <row r="637" spans="16:18">
      <c r="P637" s="1"/>
      <c r="Q637" s="1"/>
      <c r="R637" s="1"/>
    </row>
    <row r="638" spans="16:18">
      <c r="P638" s="1"/>
      <c r="Q638" s="1"/>
      <c r="R638" s="1"/>
    </row>
    <row r="639" spans="16:18">
      <c r="P639" s="1"/>
      <c r="Q639" s="1"/>
      <c r="R639" s="1"/>
    </row>
    <row r="640" spans="16:18">
      <c r="P640" s="1"/>
      <c r="Q640" s="1"/>
      <c r="R640" s="1"/>
    </row>
    <row r="641" spans="16:18">
      <c r="P641" s="1"/>
      <c r="Q641" s="1"/>
      <c r="R641" s="1"/>
    </row>
    <row r="642" spans="16:18">
      <c r="P642" s="1"/>
      <c r="Q642" s="1"/>
      <c r="R642" s="1"/>
    </row>
    <row r="643" spans="16:18">
      <c r="P643" s="1"/>
      <c r="Q643" s="1"/>
      <c r="R643" s="1"/>
    </row>
    <row r="644" spans="16:18">
      <c r="P644" s="1"/>
      <c r="Q644" s="1"/>
      <c r="R644" s="1"/>
    </row>
    <row r="645" spans="16:18">
      <c r="P645" s="1"/>
      <c r="Q645" s="1"/>
      <c r="R645" s="1"/>
    </row>
    <row r="646" spans="16:18">
      <c r="P646" s="1"/>
      <c r="Q646" s="1"/>
      <c r="R646" s="1"/>
    </row>
    <row r="647" spans="16:18">
      <c r="P647" s="1"/>
      <c r="Q647" s="1"/>
      <c r="R647" s="1"/>
    </row>
    <row r="648" spans="16:18">
      <c r="P648" s="1"/>
      <c r="Q648" s="1"/>
      <c r="R648" s="1"/>
    </row>
    <row r="649" spans="16:18">
      <c r="P649" s="1"/>
      <c r="Q649" s="1"/>
      <c r="R649" s="1"/>
    </row>
    <row r="650" spans="16:18">
      <c r="P650" s="1"/>
      <c r="Q650" s="1"/>
      <c r="R650" s="1"/>
    </row>
    <row r="651" spans="16:18">
      <c r="P651" s="1"/>
      <c r="Q651" s="1"/>
      <c r="R651" s="1"/>
    </row>
    <row r="652" spans="16:18">
      <c r="P652" s="1"/>
      <c r="Q652" s="1"/>
      <c r="R652" s="1"/>
    </row>
    <row r="653" spans="16:18">
      <c r="P653" s="1"/>
      <c r="Q653" s="1"/>
      <c r="R653" s="1"/>
    </row>
    <row r="654" spans="16:18">
      <c r="P654" s="1"/>
      <c r="Q654" s="1"/>
      <c r="R654" s="1"/>
    </row>
    <row r="655" spans="16:18">
      <c r="P655" s="1"/>
      <c r="Q655" s="1"/>
      <c r="R655" s="1"/>
    </row>
    <row r="656" spans="16:18">
      <c r="P656" s="1"/>
      <c r="Q656" s="1"/>
      <c r="R656" s="1"/>
    </row>
    <row r="657" spans="16:18">
      <c r="P657" s="1"/>
      <c r="Q657" s="1"/>
      <c r="R657" s="1"/>
    </row>
    <row r="658" spans="16:18">
      <c r="P658" s="1"/>
      <c r="Q658" s="1"/>
      <c r="R658" s="1"/>
    </row>
    <row r="659" spans="16:18">
      <c r="P659" s="1"/>
      <c r="Q659" s="1"/>
      <c r="R659" s="1"/>
    </row>
    <row r="660" spans="16:18">
      <c r="P660" s="1"/>
      <c r="Q660" s="1"/>
      <c r="R660" s="1"/>
    </row>
    <row r="661" spans="16:18">
      <c r="P661" s="1"/>
      <c r="Q661" s="1"/>
      <c r="R661" s="1"/>
    </row>
    <row r="662" spans="16:18">
      <c r="P662" s="1"/>
      <c r="Q662" s="1"/>
      <c r="R662" s="1"/>
    </row>
    <row r="663" spans="16:18">
      <c r="P663" s="1"/>
      <c r="Q663" s="1"/>
      <c r="R663" s="1"/>
    </row>
    <row r="664" spans="16:18">
      <c r="P664" s="1"/>
      <c r="Q664" s="1"/>
      <c r="R664" s="1"/>
    </row>
    <row r="665" spans="16:18">
      <c r="P665" s="1"/>
      <c r="Q665" s="1"/>
      <c r="R665" s="1"/>
    </row>
    <row r="666" spans="16:18">
      <c r="P666" s="1"/>
      <c r="Q666" s="1"/>
      <c r="R666" s="1"/>
    </row>
    <row r="667" spans="16:18">
      <c r="P667" s="1"/>
      <c r="Q667" s="1"/>
      <c r="R667" s="1"/>
    </row>
    <row r="668" spans="16:18">
      <c r="P668" s="1"/>
      <c r="Q668" s="1"/>
      <c r="R668" s="1"/>
    </row>
    <row r="669" spans="16:18">
      <c r="P669" s="1"/>
      <c r="Q669" s="1"/>
      <c r="R669" s="1"/>
    </row>
    <row r="670" spans="16:18">
      <c r="P670" s="1"/>
      <c r="Q670" s="1"/>
      <c r="R670" s="1"/>
    </row>
    <row r="671" spans="16:18">
      <c r="P671" s="1"/>
      <c r="Q671" s="1"/>
      <c r="R671" s="1"/>
    </row>
    <row r="672" spans="16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  <row r="689" spans="16:18">
      <c r="P689" s="1"/>
      <c r="Q689" s="1"/>
      <c r="R689" s="1"/>
    </row>
    <row r="690" spans="16:18">
      <c r="P690" s="1"/>
      <c r="Q690" s="1"/>
      <c r="R690" s="1"/>
    </row>
    <row r="691" spans="16:18">
      <c r="P691" s="1"/>
      <c r="Q691" s="1"/>
      <c r="R691" s="1"/>
    </row>
    <row r="692" spans="16:18">
      <c r="P692" s="1"/>
      <c r="Q692" s="1"/>
      <c r="R692" s="1"/>
    </row>
    <row r="693" spans="16:18">
      <c r="P693" s="1"/>
      <c r="Q693" s="1"/>
      <c r="R693" s="1"/>
    </row>
    <row r="694" spans="16:18">
      <c r="P694" s="1"/>
      <c r="Q694" s="1"/>
      <c r="R694" s="1"/>
    </row>
    <row r="695" spans="16:18">
      <c r="P695" s="1"/>
      <c r="Q695" s="1"/>
      <c r="R695" s="1"/>
    </row>
    <row r="696" spans="16:18">
      <c r="P696" s="1"/>
      <c r="Q696" s="1"/>
      <c r="R696" s="1"/>
    </row>
    <row r="697" spans="16:18">
      <c r="P697" s="1"/>
      <c r="Q697" s="1"/>
      <c r="R697" s="1"/>
    </row>
    <row r="698" spans="16:18">
      <c r="P698" s="1"/>
      <c r="Q698" s="1"/>
      <c r="R698" s="1"/>
    </row>
    <row r="699" spans="16:18">
      <c r="P699" s="1"/>
      <c r="Q699" s="1"/>
      <c r="R699" s="1"/>
    </row>
    <row r="700" spans="16:18">
      <c r="P700" s="1"/>
      <c r="Q700" s="1"/>
      <c r="R700" s="1"/>
    </row>
    <row r="701" spans="16:18">
      <c r="P701" s="1"/>
      <c r="Q701" s="1"/>
      <c r="R701" s="1"/>
    </row>
    <row r="702" spans="16:18">
      <c r="P702" s="1"/>
      <c r="Q702" s="1"/>
      <c r="R702" s="1"/>
    </row>
    <row r="703" spans="16:18">
      <c r="P703" s="1"/>
      <c r="Q703" s="1"/>
      <c r="R703" s="1"/>
    </row>
    <row r="704" spans="16:18">
      <c r="P704" s="1"/>
      <c r="Q704" s="1"/>
      <c r="R704" s="1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16:18">
      <c r="P721" s="1"/>
      <c r="Q721" s="1"/>
      <c r="R721" s="1"/>
    </row>
    <row r="722" spans="16:18">
      <c r="P722" s="1"/>
      <c r="Q722" s="1"/>
      <c r="R722" s="1"/>
    </row>
    <row r="723" spans="16:18">
      <c r="P723" s="1"/>
      <c r="Q723" s="1"/>
      <c r="R723" s="1"/>
    </row>
    <row r="724" spans="16:18">
      <c r="P724" s="1"/>
      <c r="Q724" s="1"/>
      <c r="R724" s="1"/>
    </row>
    <row r="725" spans="16:18">
      <c r="P725" s="1"/>
      <c r="Q725" s="1"/>
      <c r="R725" s="1"/>
    </row>
    <row r="726" spans="16:18">
      <c r="P726" s="1"/>
      <c r="Q726" s="1"/>
      <c r="R726" s="1"/>
    </row>
    <row r="727" spans="16:18">
      <c r="P727" s="1"/>
      <c r="Q727" s="1"/>
      <c r="R727" s="1"/>
    </row>
    <row r="728" spans="16:18">
      <c r="P728" s="1"/>
      <c r="Q728" s="1"/>
      <c r="R728" s="1"/>
    </row>
    <row r="729" spans="16:18">
      <c r="P729" s="1"/>
      <c r="Q729" s="1"/>
      <c r="R729" s="1"/>
    </row>
    <row r="730" spans="16:18">
      <c r="P730" s="1"/>
      <c r="Q730" s="1"/>
      <c r="R730" s="1"/>
    </row>
    <row r="731" spans="16:18">
      <c r="P731" s="1"/>
      <c r="Q731" s="1"/>
      <c r="R731" s="1"/>
    </row>
    <row r="732" spans="16:18">
      <c r="P732" s="1"/>
      <c r="Q732" s="1"/>
      <c r="R732" s="1"/>
    </row>
    <row r="733" spans="16:18">
      <c r="P733" s="1"/>
      <c r="Q733" s="1"/>
      <c r="R733" s="1"/>
    </row>
    <row r="734" spans="16:18">
      <c r="P734" s="1"/>
      <c r="Q734" s="1"/>
      <c r="R734" s="1"/>
    </row>
    <row r="735" spans="16:18">
      <c r="P735" s="1"/>
      <c r="Q735" s="1"/>
      <c r="R735" s="1"/>
    </row>
    <row r="736" spans="16:18">
      <c r="P736" s="1"/>
      <c r="Q736" s="1"/>
      <c r="R736" s="1"/>
    </row>
    <row r="737" spans="16:18">
      <c r="P737" s="1"/>
      <c r="Q737" s="1"/>
      <c r="R737" s="1"/>
    </row>
    <row r="738" spans="16:18">
      <c r="P738" s="1"/>
      <c r="Q738" s="1"/>
      <c r="R738" s="1"/>
    </row>
    <row r="739" spans="16:18">
      <c r="P739" s="1"/>
      <c r="Q739" s="1"/>
      <c r="R739" s="1"/>
    </row>
    <row r="740" spans="16:18">
      <c r="P740" s="1"/>
      <c r="Q740" s="1"/>
      <c r="R740" s="1"/>
    </row>
    <row r="741" spans="16:18">
      <c r="P741" s="1"/>
      <c r="Q741" s="1"/>
      <c r="R741" s="1"/>
    </row>
    <row r="742" spans="16:18">
      <c r="P742" s="1"/>
      <c r="Q742" s="1"/>
      <c r="R742" s="1"/>
    </row>
    <row r="743" spans="16:18">
      <c r="P743" s="1"/>
      <c r="Q743" s="1"/>
      <c r="R743" s="1"/>
    </row>
    <row r="744" spans="16:18">
      <c r="P744" s="1"/>
      <c r="Q744" s="1"/>
      <c r="R744" s="1"/>
    </row>
    <row r="745" spans="16:18">
      <c r="P745" s="1"/>
      <c r="Q745" s="1"/>
      <c r="R745" s="1"/>
    </row>
    <row r="746" spans="16:18">
      <c r="P746" s="1"/>
      <c r="Q746" s="1"/>
      <c r="R746" s="1"/>
    </row>
    <row r="747" spans="16:18">
      <c r="P747" s="1"/>
      <c r="Q747" s="1"/>
      <c r="R747" s="1"/>
    </row>
    <row r="748" spans="16:18">
      <c r="P748" s="1"/>
      <c r="Q748" s="1"/>
      <c r="R748" s="1"/>
    </row>
    <row r="749" spans="16:18">
      <c r="P749" s="1"/>
      <c r="Q749" s="1"/>
      <c r="R749" s="1"/>
    </row>
    <row r="750" spans="16:18">
      <c r="P750" s="1"/>
      <c r="Q750" s="1"/>
      <c r="R750" s="1"/>
    </row>
    <row r="751" spans="16:18">
      <c r="P751" s="1"/>
      <c r="Q751" s="1"/>
      <c r="R751" s="1"/>
    </row>
    <row r="752" spans="16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P764" s="1"/>
      <c r="Q764" s="1"/>
      <c r="R764" s="1"/>
    </row>
    <row r="765" spans="16:18">
      <c r="P765" s="1"/>
      <c r="Q765" s="1"/>
      <c r="R765" s="1"/>
    </row>
    <row r="766" spans="16:18">
      <c r="P766" s="1"/>
      <c r="Q766" s="1"/>
      <c r="R766" s="1"/>
    </row>
    <row r="767" spans="16:18">
      <c r="P767" s="1"/>
      <c r="Q767" s="1"/>
      <c r="R767" s="1"/>
    </row>
    <row r="768" spans="16:18">
      <c r="P768" s="1"/>
      <c r="Q768" s="1"/>
      <c r="R768" s="1"/>
    </row>
    <row r="769" spans="16:18">
      <c r="P769" s="1"/>
      <c r="Q769" s="1"/>
      <c r="R769" s="1"/>
    </row>
    <row r="770" spans="16:18">
      <c r="P770" s="1"/>
      <c r="Q770" s="1"/>
      <c r="R770" s="1"/>
    </row>
    <row r="771" spans="16:18">
      <c r="P771" s="1"/>
      <c r="Q771" s="1"/>
      <c r="R771" s="1"/>
    </row>
    <row r="772" spans="16:18">
      <c r="P772" s="1"/>
      <c r="Q772" s="1"/>
      <c r="R772" s="1"/>
    </row>
    <row r="773" spans="16:18">
      <c r="P773" s="1"/>
      <c r="Q773" s="1"/>
      <c r="R773" s="1"/>
    </row>
    <row r="774" spans="16:18">
      <c r="P774" s="1"/>
      <c r="Q774" s="1"/>
      <c r="R774" s="1"/>
    </row>
    <row r="775" spans="16:18">
      <c r="P775" s="1"/>
      <c r="Q775" s="1"/>
      <c r="R775" s="1"/>
    </row>
    <row r="776" spans="16:18">
      <c r="P776" s="1"/>
      <c r="Q776" s="1"/>
      <c r="R776" s="1"/>
    </row>
    <row r="777" spans="16:18">
      <c r="P777" s="1"/>
      <c r="Q777" s="1"/>
      <c r="R777" s="1"/>
    </row>
    <row r="778" spans="16:18">
      <c r="P778" s="1"/>
      <c r="Q778" s="1"/>
      <c r="R778" s="1"/>
    </row>
    <row r="779" spans="16:18">
      <c r="P779" s="1"/>
      <c r="Q779" s="1"/>
      <c r="R779" s="1"/>
    </row>
    <row r="780" spans="16:18">
      <c r="P780" s="1"/>
      <c r="Q780" s="1"/>
      <c r="R780" s="1"/>
    </row>
    <row r="781" spans="16:18">
      <c r="P781" s="1"/>
      <c r="Q781" s="1"/>
      <c r="R781" s="1"/>
    </row>
    <row r="782" spans="16:18">
      <c r="P782" s="1"/>
      <c r="Q782" s="1"/>
      <c r="R782" s="1"/>
    </row>
    <row r="783" spans="16:18">
      <c r="P783" s="1"/>
      <c r="Q783" s="1"/>
      <c r="R783" s="1"/>
    </row>
    <row r="784" spans="16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16:18">
      <c r="P801" s="1"/>
      <c r="Q801" s="1"/>
      <c r="R801" s="1"/>
    </row>
    <row r="802" spans="16:18">
      <c r="P802" s="1"/>
      <c r="Q802" s="1"/>
      <c r="R802" s="1"/>
    </row>
    <row r="803" spans="16:18">
      <c r="P803" s="1"/>
      <c r="Q803" s="1"/>
      <c r="R803" s="1"/>
    </row>
    <row r="804" spans="16:18">
      <c r="P804" s="1"/>
      <c r="Q804" s="1"/>
      <c r="R804" s="1"/>
    </row>
    <row r="805" spans="16:18">
      <c r="P805" s="1"/>
      <c r="Q805" s="1"/>
      <c r="R805" s="1"/>
    </row>
    <row r="806" spans="16:18">
      <c r="P806" s="1"/>
      <c r="Q806" s="1"/>
      <c r="R806" s="1"/>
    </row>
    <row r="807" spans="16:18">
      <c r="P807" s="1"/>
      <c r="Q807" s="1"/>
      <c r="R807" s="1"/>
    </row>
    <row r="808" spans="16:18">
      <c r="P808" s="1"/>
      <c r="Q808" s="1"/>
      <c r="R808" s="1"/>
    </row>
    <row r="809" spans="16:18">
      <c r="P809" s="1"/>
      <c r="Q809" s="1"/>
      <c r="R809" s="1"/>
    </row>
    <row r="810" spans="16:18">
      <c r="P810" s="1"/>
      <c r="Q810" s="1"/>
      <c r="R810" s="1"/>
    </row>
    <row r="811" spans="16:18">
      <c r="P811" s="1"/>
      <c r="Q811" s="1"/>
      <c r="R811" s="1"/>
    </row>
    <row r="812" spans="16:18">
      <c r="P812" s="1"/>
      <c r="Q812" s="1"/>
      <c r="R812" s="1"/>
    </row>
    <row r="813" spans="16:18">
      <c r="P813" s="1"/>
      <c r="Q813" s="1"/>
      <c r="R813" s="1"/>
    </row>
    <row r="814" spans="16:18">
      <c r="P814" s="1"/>
      <c r="Q814" s="1"/>
      <c r="R814" s="1"/>
    </row>
    <row r="815" spans="16:18">
      <c r="P815" s="1"/>
      <c r="Q815" s="1"/>
      <c r="R815" s="1"/>
    </row>
    <row r="816" spans="16:18">
      <c r="P816" s="1"/>
      <c r="Q816" s="1"/>
      <c r="R816" s="1"/>
    </row>
    <row r="817" spans="16:18">
      <c r="P817" s="1"/>
      <c r="Q817" s="1"/>
      <c r="R817" s="1"/>
    </row>
    <row r="818" spans="16:18">
      <c r="P818" s="1"/>
      <c r="Q818" s="1"/>
      <c r="R818" s="1"/>
    </row>
    <row r="819" spans="16:18">
      <c r="P819" s="1"/>
      <c r="Q819" s="1"/>
      <c r="R819" s="1"/>
    </row>
    <row r="820" spans="16:18">
      <c r="P820" s="1"/>
      <c r="Q820" s="1"/>
      <c r="R820" s="1"/>
    </row>
    <row r="821" spans="16:18">
      <c r="P821" s="1"/>
      <c r="Q821" s="1"/>
      <c r="R821" s="1"/>
    </row>
    <row r="822" spans="16:18">
      <c r="P822" s="1"/>
      <c r="Q822" s="1"/>
      <c r="R822" s="1"/>
    </row>
    <row r="823" spans="16:18">
      <c r="P823" s="1"/>
      <c r="Q823" s="1"/>
      <c r="R823" s="1"/>
    </row>
    <row r="824" spans="16:18">
      <c r="P824" s="1"/>
      <c r="Q824" s="1"/>
      <c r="R824" s="1"/>
    </row>
    <row r="825" spans="16:18">
      <c r="P825" s="1"/>
      <c r="Q825" s="1"/>
      <c r="R825" s="1"/>
    </row>
    <row r="826" spans="16:18">
      <c r="P826" s="1"/>
      <c r="Q826" s="1"/>
      <c r="R826" s="1"/>
    </row>
    <row r="827" spans="16:18">
      <c r="P827" s="1"/>
      <c r="Q827" s="1"/>
      <c r="R827" s="1"/>
    </row>
    <row r="828" spans="16:18">
      <c r="P828" s="1"/>
      <c r="Q828" s="1"/>
      <c r="R828" s="1"/>
    </row>
    <row r="829" spans="16:18">
      <c r="P829" s="1"/>
      <c r="Q829" s="1"/>
      <c r="R829" s="1"/>
    </row>
    <row r="830" spans="16:18">
      <c r="P830" s="1"/>
      <c r="Q830" s="1"/>
      <c r="R830" s="1"/>
    </row>
    <row r="831" spans="16:18">
      <c r="P831" s="1"/>
      <c r="Q831" s="1"/>
      <c r="R831" s="1"/>
    </row>
    <row r="832" spans="16:18">
      <c r="P832" s="1"/>
      <c r="Q832" s="1"/>
      <c r="R832" s="1"/>
    </row>
    <row r="833" spans="16:18">
      <c r="P833" s="1"/>
      <c r="Q833" s="1"/>
      <c r="R833" s="1"/>
    </row>
    <row r="834" spans="16:18">
      <c r="P834" s="1"/>
      <c r="Q834" s="1"/>
      <c r="R834" s="1"/>
    </row>
    <row r="835" spans="16:18">
      <c r="P835" s="1"/>
      <c r="Q835" s="1"/>
      <c r="R835" s="1"/>
    </row>
    <row r="836" spans="16:18">
      <c r="P836" s="1"/>
      <c r="Q836" s="1"/>
      <c r="R836" s="1"/>
    </row>
    <row r="837" spans="16:18">
      <c r="P837" s="1"/>
      <c r="Q837" s="1"/>
      <c r="R837" s="1"/>
    </row>
    <row r="838" spans="16:18">
      <c r="P838" s="1"/>
      <c r="Q838" s="1"/>
      <c r="R838" s="1"/>
    </row>
    <row r="839" spans="16:18">
      <c r="P839" s="1"/>
      <c r="Q839" s="1"/>
      <c r="R839" s="1"/>
    </row>
    <row r="840" spans="16:18">
      <c r="P840" s="1"/>
      <c r="Q840" s="1"/>
      <c r="R840" s="1"/>
    </row>
    <row r="841" spans="16:18">
      <c r="P841" s="1"/>
      <c r="Q841" s="1"/>
      <c r="R841" s="1"/>
    </row>
    <row r="842" spans="16:18">
      <c r="P842" s="1"/>
      <c r="Q842" s="1"/>
      <c r="R842" s="1"/>
    </row>
    <row r="843" spans="16:18">
      <c r="P843" s="1"/>
      <c r="Q843" s="1"/>
      <c r="R843" s="1"/>
    </row>
    <row r="844" spans="16:18">
      <c r="P844" s="1"/>
      <c r="Q844" s="1"/>
      <c r="R844" s="1"/>
    </row>
    <row r="845" spans="16:18">
      <c r="P845" s="1"/>
      <c r="Q845" s="1"/>
      <c r="R845" s="1"/>
    </row>
    <row r="846" spans="16:18">
      <c r="P846" s="1"/>
      <c r="Q846" s="1"/>
      <c r="R846" s="1"/>
    </row>
    <row r="847" spans="16:18">
      <c r="P847" s="1"/>
      <c r="Q847" s="1"/>
      <c r="R847" s="1"/>
    </row>
    <row r="848" spans="16:18">
      <c r="P848" s="1"/>
      <c r="Q848" s="1"/>
      <c r="R848" s="1"/>
    </row>
    <row r="849" spans="16:18">
      <c r="P849" s="1"/>
      <c r="Q849" s="1"/>
      <c r="R849" s="1"/>
    </row>
    <row r="850" spans="16:18">
      <c r="P850" s="1"/>
      <c r="Q850" s="1"/>
      <c r="R850" s="1"/>
    </row>
    <row r="851" spans="16:18">
      <c r="P851" s="1"/>
      <c r="Q851" s="1"/>
      <c r="R851" s="1"/>
    </row>
    <row r="852" spans="16:18">
      <c r="P852" s="1"/>
      <c r="Q852" s="1"/>
      <c r="R852" s="1"/>
    </row>
    <row r="853" spans="16:18">
      <c r="P853" s="1"/>
      <c r="Q853" s="1"/>
      <c r="R853" s="1"/>
    </row>
    <row r="854" spans="16:18">
      <c r="P854" s="1"/>
      <c r="Q854" s="1"/>
      <c r="R854" s="1"/>
    </row>
    <row r="855" spans="16:18">
      <c r="P855" s="1"/>
      <c r="Q855" s="1"/>
      <c r="R855" s="1"/>
    </row>
    <row r="856" spans="16:18">
      <c r="P856" s="1"/>
      <c r="Q856" s="1"/>
      <c r="R856" s="1"/>
    </row>
    <row r="857" spans="16:18">
      <c r="P857" s="1"/>
      <c r="Q857" s="1"/>
      <c r="R857" s="1"/>
    </row>
    <row r="858" spans="16:18">
      <c r="P858" s="1"/>
      <c r="Q858" s="1"/>
      <c r="R858" s="1"/>
    </row>
    <row r="859" spans="16:18">
      <c r="P859" s="1"/>
      <c r="Q859" s="1"/>
      <c r="R859" s="1"/>
    </row>
    <row r="860" spans="16:18">
      <c r="P860" s="1"/>
      <c r="Q860" s="1"/>
      <c r="R860" s="1"/>
    </row>
    <row r="861" spans="16:18">
      <c r="P861" s="1"/>
      <c r="Q861" s="1"/>
      <c r="R861" s="1"/>
    </row>
    <row r="862" spans="16:18">
      <c r="P862" s="1"/>
      <c r="Q862" s="1"/>
      <c r="R862" s="1"/>
    </row>
    <row r="863" spans="16:18">
      <c r="P863" s="1"/>
      <c r="Q863" s="1"/>
      <c r="R863" s="1"/>
    </row>
    <row r="864" spans="16:18">
      <c r="P864" s="1"/>
      <c r="Q864" s="1"/>
      <c r="R864" s="1"/>
    </row>
    <row r="865" spans="16:18">
      <c r="P865" s="1"/>
      <c r="Q865" s="1"/>
      <c r="R865" s="1"/>
    </row>
    <row r="866" spans="16:18">
      <c r="P866" s="1"/>
      <c r="Q866" s="1"/>
      <c r="R866" s="1"/>
    </row>
    <row r="867" spans="16:18">
      <c r="P867" s="1"/>
      <c r="Q867" s="1"/>
      <c r="R867" s="1"/>
    </row>
    <row r="868" spans="16:18">
      <c r="P868" s="1"/>
      <c r="Q868" s="1"/>
      <c r="R868" s="1"/>
    </row>
    <row r="869" spans="16:18">
      <c r="P869" s="1"/>
      <c r="Q869" s="1"/>
      <c r="R869" s="1"/>
    </row>
    <row r="870" spans="16:18">
      <c r="P870" s="1"/>
      <c r="Q870" s="1"/>
      <c r="R870" s="1"/>
    </row>
    <row r="871" spans="16:18">
      <c r="P871" s="1"/>
      <c r="Q871" s="1"/>
      <c r="R871" s="1"/>
    </row>
    <row r="872" spans="16:18">
      <c r="P872" s="1"/>
      <c r="Q872" s="1"/>
      <c r="R872" s="1"/>
    </row>
    <row r="873" spans="16:18">
      <c r="P873" s="1"/>
      <c r="Q873" s="1"/>
      <c r="R873" s="1"/>
    </row>
    <row r="874" spans="16:18">
      <c r="P874" s="1"/>
      <c r="Q874" s="1"/>
      <c r="R874" s="1"/>
    </row>
    <row r="875" spans="16:18">
      <c r="P875" s="1"/>
      <c r="Q875" s="1"/>
      <c r="R875" s="1"/>
    </row>
    <row r="876" spans="16:18">
      <c r="P876" s="1"/>
      <c r="Q876" s="1"/>
      <c r="R876" s="1"/>
    </row>
    <row r="877" spans="16:18">
      <c r="P877" s="1"/>
      <c r="Q877" s="1"/>
      <c r="R877" s="1"/>
    </row>
    <row r="878" spans="16:18">
      <c r="P878" s="1"/>
      <c r="Q878" s="1"/>
      <c r="R878" s="1"/>
    </row>
    <row r="879" spans="16:18">
      <c r="P879" s="1"/>
      <c r="Q879" s="1"/>
      <c r="R879" s="1"/>
    </row>
    <row r="880" spans="16:18">
      <c r="P880" s="1"/>
      <c r="Q880" s="1"/>
      <c r="R880" s="1"/>
    </row>
    <row r="881" spans="16:18">
      <c r="P881" s="1"/>
      <c r="Q881" s="1"/>
      <c r="R881" s="1"/>
    </row>
    <row r="882" spans="16:18">
      <c r="P882" s="1"/>
      <c r="Q882" s="1"/>
      <c r="R882" s="1"/>
    </row>
    <row r="883" spans="16:18">
      <c r="P883" s="1"/>
      <c r="Q883" s="1"/>
      <c r="R883" s="1"/>
    </row>
    <row r="884" spans="16:18">
      <c r="P884" s="1"/>
      <c r="Q884" s="1"/>
      <c r="R884" s="1"/>
    </row>
    <row r="885" spans="16:18">
      <c r="P885" s="1"/>
      <c r="Q885" s="1"/>
      <c r="R885" s="1"/>
    </row>
    <row r="886" spans="16:18">
      <c r="P886" s="1"/>
      <c r="Q886" s="1"/>
      <c r="R886" s="1"/>
    </row>
    <row r="887" spans="16:18">
      <c r="P887" s="1"/>
      <c r="Q887" s="1"/>
      <c r="R887" s="1"/>
    </row>
    <row r="888" spans="16:18">
      <c r="P888" s="1"/>
      <c r="Q888" s="1"/>
      <c r="R888" s="1"/>
    </row>
    <row r="889" spans="16:18">
      <c r="P889" s="1"/>
      <c r="Q889" s="1"/>
      <c r="R889" s="1"/>
    </row>
    <row r="890" spans="16:18">
      <c r="P890" s="1"/>
      <c r="Q890" s="1"/>
      <c r="R890" s="1"/>
    </row>
    <row r="891" spans="16:18">
      <c r="P891" s="1"/>
      <c r="Q891" s="1"/>
      <c r="R891" s="1"/>
    </row>
    <row r="892" spans="16:18">
      <c r="P892" s="1"/>
      <c r="Q892" s="1"/>
      <c r="R892" s="1"/>
    </row>
    <row r="893" spans="16:18">
      <c r="P893" s="1"/>
      <c r="Q893" s="1"/>
      <c r="R893" s="1"/>
    </row>
    <row r="894" spans="16:18">
      <c r="P894" s="1"/>
      <c r="Q894" s="1"/>
      <c r="R894" s="1"/>
    </row>
    <row r="895" spans="16:18">
      <c r="P895" s="1"/>
      <c r="Q895" s="1"/>
      <c r="R895" s="1"/>
    </row>
    <row r="896" spans="16:18">
      <c r="P896" s="1"/>
      <c r="Q896" s="1"/>
      <c r="R896" s="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16:18">
      <c r="P913" s="1"/>
      <c r="Q913" s="1"/>
      <c r="R913" s="1"/>
    </row>
    <row r="914" spans="16:18">
      <c r="P914" s="1"/>
      <c r="Q914" s="1"/>
      <c r="R914" s="1"/>
    </row>
    <row r="915" spans="16:18">
      <c r="P915" s="1"/>
      <c r="Q915" s="1"/>
      <c r="R915" s="1"/>
    </row>
    <row r="916" spans="16:18">
      <c r="P916" s="1"/>
      <c r="Q916" s="1"/>
      <c r="R916" s="1"/>
    </row>
    <row r="917" spans="16:18">
      <c r="P917" s="1"/>
      <c r="Q917" s="1"/>
      <c r="R917" s="1"/>
    </row>
    <row r="918" spans="16:18">
      <c r="P918" s="1"/>
      <c r="Q918" s="1"/>
      <c r="R918" s="1"/>
    </row>
    <row r="919" spans="16:18">
      <c r="P919" s="1"/>
      <c r="Q919" s="1"/>
      <c r="R919" s="1"/>
    </row>
    <row r="920" spans="16:18">
      <c r="P920" s="1"/>
      <c r="Q920" s="1"/>
      <c r="R920" s="1"/>
    </row>
    <row r="921" spans="16:18">
      <c r="P921" s="1"/>
      <c r="Q921" s="1"/>
      <c r="R921" s="1"/>
    </row>
    <row r="922" spans="16:18">
      <c r="P922" s="1"/>
      <c r="Q922" s="1"/>
      <c r="R922" s="1"/>
    </row>
    <row r="923" spans="16:18">
      <c r="P923" s="1"/>
      <c r="Q923" s="1"/>
      <c r="R923" s="1"/>
    </row>
    <row r="924" spans="16:18">
      <c r="P924" s="1"/>
      <c r="Q924" s="1"/>
      <c r="R924" s="1"/>
    </row>
    <row r="925" spans="16:18">
      <c r="P925" s="1"/>
      <c r="Q925" s="1"/>
      <c r="R925" s="1"/>
    </row>
    <row r="926" spans="16:18">
      <c r="P926" s="1"/>
      <c r="Q926" s="1"/>
      <c r="R926" s="1"/>
    </row>
    <row r="927" spans="16:18">
      <c r="P927" s="1"/>
      <c r="Q927" s="1"/>
      <c r="R927" s="1"/>
    </row>
    <row r="928" spans="16:18">
      <c r="P928" s="1"/>
      <c r="Q928" s="1"/>
      <c r="R928" s="1"/>
    </row>
    <row r="929" spans="16:18">
      <c r="P929" s="1"/>
      <c r="Q929" s="1"/>
      <c r="R929" s="1"/>
    </row>
    <row r="930" spans="16:18">
      <c r="P930" s="1"/>
      <c r="Q930" s="1"/>
      <c r="R930" s="1"/>
    </row>
    <row r="931" spans="16:18">
      <c r="P931" s="1"/>
      <c r="Q931" s="1"/>
      <c r="R931" s="1"/>
    </row>
    <row r="932" spans="16:18">
      <c r="P932" s="1"/>
      <c r="Q932" s="1"/>
      <c r="R932" s="1"/>
    </row>
    <row r="933" spans="16:18">
      <c r="P933" s="1"/>
      <c r="Q933" s="1"/>
      <c r="R933" s="1"/>
    </row>
    <row r="934" spans="16:18">
      <c r="P934" s="1"/>
      <c r="Q934" s="1"/>
      <c r="R934" s="1"/>
    </row>
    <row r="935" spans="16:18">
      <c r="P935" s="1"/>
      <c r="Q935" s="1"/>
      <c r="R935" s="1"/>
    </row>
    <row r="936" spans="16:18">
      <c r="P936" s="1"/>
      <c r="Q936" s="1"/>
      <c r="R936" s="1"/>
    </row>
    <row r="937" spans="16:18">
      <c r="P937" s="1"/>
      <c r="Q937" s="1"/>
      <c r="R937" s="1"/>
    </row>
    <row r="938" spans="16:18">
      <c r="P938" s="1"/>
      <c r="Q938" s="1"/>
      <c r="R938" s="1"/>
    </row>
    <row r="939" spans="16:18">
      <c r="P939" s="1"/>
      <c r="Q939" s="1"/>
      <c r="R939" s="1"/>
    </row>
    <row r="940" spans="16:18">
      <c r="P940" s="1"/>
      <c r="Q940" s="1"/>
      <c r="R940" s="1"/>
    </row>
    <row r="941" spans="16:18">
      <c r="P941" s="1"/>
      <c r="Q941" s="1"/>
      <c r="R941" s="1"/>
    </row>
    <row r="942" spans="16:18">
      <c r="P942" s="1"/>
      <c r="Q942" s="1"/>
      <c r="R942" s="1"/>
    </row>
    <row r="943" spans="16:18">
      <c r="P943" s="1"/>
      <c r="Q943" s="1"/>
      <c r="R943" s="1"/>
    </row>
    <row r="944" spans="16:18">
      <c r="P944" s="1"/>
      <c r="Q944" s="1"/>
      <c r="R944" s="1"/>
    </row>
    <row r="945" spans="16:18">
      <c r="P945" s="1"/>
      <c r="Q945" s="1"/>
      <c r="R945" s="1"/>
    </row>
    <row r="946" spans="16:18">
      <c r="P946" s="1"/>
      <c r="Q946" s="1"/>
      <c r="R946" s="1"/>
    </row>
    <row r="947" spans="16:18">
      <c r="P947" s="1"/>
      <c r="Q947" s="1"/>
      <c r="R947" s="1"/>
    </row>
    <row r="948" spans="16:18">
      <c r="P948" s="1"/>
      <c r="Q948" s="1"/>
      <c r="R948" s="1"/>
    </row>
    <row r="949" spans="16:18">
      <c r="P949" s="1"/>
      <c r="Q949" s="1"/>
      <c r="R949" s="1"/>
    </row>
    <row r="950" spans="16:18">
      <c r="P950" s="1"/>
      <c r="Q950" s="1"/>
      <c r="R950" s="1"/>
    </row>
    <row r="951" spans="16:18">
      <c r="P951" s="1"/>
      <c r="Q951" s="1"/>
      <c r="R951" s="1"/>
    </row>
    <row r="952" spans="16:18">
      <c r="P952" s="1"/>
      <c r="Q952" s="1"/>
      <c r="R952" s="1"/>
    </row>
    <row r="953" spans="16:18">
      <c r="P953" s="1"/>
      <c r="Q953" s="1"/>
      <c r="R953" s="1"/>
    </row>
    <row r="954" spans="16:18">
      <c r="P954" s="1"/>
      <c r="Q954" s="1"/>
      <c r="R954" s="1"/>
    </row>
    <row r="955" spans="16:18">
      <c r="P955" s="1"/>
      <c r="Q955" s="1"/>
      <c r="R955" s="1"/>
    </row>
    <row r="956" spans="16:18">
      <c r="P956" s="1"/>
      <c r="Q956" s="1"/>
      <c r="R956" s="1"/>
    </row>
    <row r="957" spans="16:18">
      <c r="P957" s="1"/>
      <c r="Q957" s="1"/>
      <c r="R957" s="1"/>
    </row>
    <row r="958" spans="16:18">
      <c r="P958" s="1"/>
      <c r="Q958" s="1"/>
      <c r="R958" s="1"/>
    </row>
    <row r="959" spans="16:18">
      <c r="P959" s="1"/>
      <c r="Q959" s="1"/>
      <c r="R959" s="1"/>
    </row>
    <row r="960" spans="16:18">
      <c r="P960" s="1"/>
      <c r="Q960" s="1"/>
      <c r="R960" s="1"/>
    </row>
    <row r="961" spans="16:18">
      <c r="P961" s="1"/>
      <c r="Q961" s="1"/>
      <c r="R961" s="1"/>
    </row>
    <row r="962" spans="16:18">
      <c r="P962" s="1"/>
      <c r="Q962" s="1"/>
      <c r="R962" s="1"/>
    </row>
    <row r="963" spans="16:18">
      <c r="P963" s="1"/>
      <c r="Q963" s="1"/>
      <c r="R963" s="1"/>
    </row>
    <row r="964" spans="16:18">
      <c r="P964" s="1"/>
      <c r="Q964" s="1"/>
      <c r="R964" s="1"/>
    </row>
    <row r="965" spans="16:18">
      <c r="P965" s="1"/>
      <c r="Q965" s="1"/>
      <c r="R965" s="1"/>
    </row>
    <row r="966" spans="16:18">
      <c r="P966" s="1"/>
      <c r="Q966" s="1"/>
      <c r="R966" s="1"/>
    </row>
    <row r="967" spans="16:18">
      <c r="P967" s="1"/>
      <c r="Q967" s="1"/>
      <c r="R967" s="1"/>
    </row>
    <row r="968" spans="16:18">
      <c r="P968" s="1"/>
      <c r="Q968" s="1"/>
      <c r="R968" s="1"/>
    </row>
    <row r="969" spans="16:18">
      <c r="P969" s="1"/>
      <c r="Q969" s="1"/>
      <c r="R969" s="1"/>
    </row>
    <row r="970" spans="16:18">
      <c r="P970" s="1"/>
      <c r="Q970" s="1"/>
      <c r="R970" s="1"/>
    </row>
    <row r="971" spans="16:18">
      <c r="P971" s="1"/>
      <c r="Q971" s="1"/>
      <c r="R971" s="1"/>
    </row>
    <row r="972" spans="16:18">
      <c r="P972" s="1"/>
      <c r="Q972" s="1"/>
      <c r="R972" s="1"/>
    </row>
    <row r="973" spans="16:18">
      <c r="P973" s="1"/>
      <c r="Q973" s="1"/>
      <c r="R973" s="1"/>
    </row>
    <row r="974" spans="16:18">
      <c r="P974" s="1"/>
      <c r="Q974" s="1"/>
      <c r="R974" s="1"/>
    </row>
    <row r="975" spans="16:18">
      <c r="P975" s="1"/>
      <c r="Q975" s="1"/>
      <c r="R975" s="1"/>
    </row>
    <row r="976" spans="16:18">
      <c r="P976" s="1"/>
      <c r="Q976" s="1"/>
      <c r="R976" s="1"/>
    </row>
    <row r="977" spans="16:18">
      <c r="P977" s="1"/>
      <c r="Q977" s="1"/>
      <c r="R977" s="1"/>
    </row>
    <row r="978" spans="16:18">
      <c r="P978" s="1"/>
      <c r="Q978" s="1"/>
      <c r="R978" s="1"/>
    </row>
    <row r="979" spans="16:18">
      <c r="P979" s="1"/>
      <c r="Q979" s="1"/>
      <c r="R979" s="1"/>
    </row>
    <row r="980" spans="16:18">
      <c r="P980" s="1"/>
      <c r="Q980" s="1"/>
      <c r="R980" s="1"/>
    </row>
    <row r="981" spans="16:18">
      <c r="P981" s="1"/>
      <c r="Q981" s="1"/>
      <c r="R981" s="1"/>
    </row>
    <row r="982" spans="16:18">
      <c r="P982" s="1"/>
      <c r="Q982" s="1"/>
      <c r="R982" s="1"/>
    </row>
    <row r="983" spans="16:18">
      <c r="P983" s="1"/>
      <c r="Q983" s="1"/>
      <c r="R983" s="1"/>
    </row>
    <row r="984" spans="16:18">
      <c r="P984" s="1"/>
      <c r="Q984" s="1"/>
      <c r="R984" s="1"/>
    </row>
    <row r="985" spans="16:18">
      <c r="P985" s="1"/>
      <c r="Q985" s="1"/>
      <c r="R985" s="1"/>
    </row>
    <row r="986" spans="16:18">
      <c r="P986" s="1"/>
      <c r="Q986" s="1"/>
      <c r="R986" s="1"/>
    </row>
    <row r="987" spans="16:18">
      <c r="P987" s="1"/>
      <c r="Q987" s="1"/>
      <c r="R987" s="1"/>
    </row>
    <row r="988" spans="16:18">
      <c r="P988" s="1"/>
      <c r="Q988" s="1"/>
      <c r="R988" s="1"/>
    </row>
    <row r="989" spans="16:18">
      <c r="P989" s="1"/>
      <c r="Q989" s="1"/>
      <c r="R989" s="1"/>
    </row>
    <row r="990" spans="16:18">
      <c r="P990" s="1"/>
      <c r="Q990" s="1"/>
      <c r="R990" s="1"/>
    </row>
    <row r="991" spans="16:18">
      <c r="P991" s="1"/>
      <c r="Q991" s="1"/>
      <c r="R991" s="1"/>
    </row>
    <row r="992" spans="16:18">
      <c r="P992" s="1"/>
      <c r="Q992" s="1"/>
      <c r="R992" s="1"/>
    </row>
    <row r="993" spans="16:18">
      <c r="P993" s="1"/>
      <c r="Q993" s="1"/>
      <c r="R993" s="1"/>
    </row>
    <row r="994" spans="16:18">
      <c r="P994" s="1"/>
      <c r="Q994" s="1"/>
      <c r="R994" s="1"/>
    </row>
    <row r="995" spans="16:18">
      <c r="P995" s="1"/>
      <c r="Q995" s="1"/>
      <c r="R995" s="1"/>
    </row>
    <row r="996" spans="16:18">
      <c r="P996" s="1"/>
      <c r="Q996" s="1"/>
      <c r="R996" s="1"/>
    </row>
    <row r="997" spans="16:18">
      <c r="P997" s="1"/>
      <c r="Q997" s="1"/>
      <c r="R997" s="1"/>
    </row>
    <row r="998" spans="16:18">
      <c r="P998" s="1"/>
      <c r="Q998" s="1"/>
      <c r="R998" s="1"/>
    </row>
    <row r="999" spans="16:18">
      <c r="P999" s="1"/>
      <c r="Q999" s="1"/>
      <c r="R999" s="1"/>
    </row>
    <row r="1000" spans="16:18">
      <c r="P1000" s="1"/>
      <c r="Q1000" s="1"/>
      <c r="R1000" s="1"/>
    </row>
    <row r="1001" spans="16:18">
      <c r="P1001" s="1"/>
      <c r="Q1001" s="1"/>
      <c r="R1001" s="1"/>
    </row>
    <row r="1002" spans="16:18">
      <c r="P1002" s="1"/>
      <c r="Q1002" s="1"/>
      <c r="R100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2"/>
  <sheetViews>
    <sheetView workbookViewId="0">
      <selection activeCell="C5" sqref="C5:G5"/>
    </sheetView>
  </sheetViews>
  <sheetFormatPr defaultColWidth="12.5703125" defaultRowHeight="15.75" customHeight="1"/>
  <cols>
    <col min="14" max="14" width="6.140625" customWidth="1"/>
    <col min="15" max="18" width="7.140625" customWidth="1"/>
  </cols>
  <sheetData>
    <row r="1" spans="1:18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P1" s="1"/>
      <c r="Q1" s="1"/>
      <c r="R1" s="1"/>
    </row>
    <row r="2" spans="1:18">
      <c r="B2" s="2" t="s">
        <v>72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" t="s">
        <v>1</v>
      </c>
      <c r="R2" s="1"/>
    </row>
    <row r="3" spans="1:18"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P3" s="4" t="s">
        <v>2</v>
      </c>
      <c r="Q3" s="4" t="s">
        <v>3</v>
      </c>
      <c r="R3" s="4" t="s">
        <v>4</v>
      </c>
    </row>
    <row r="4" spans="1:18">
      <c r="A4" s="5" t="s">
        <v>5</v>
      </c>
      <c r="B4" s="6" t="s">
        <v>6</v>
      </c>
      <c r="C4" s="21" t="s">
        <v>7</v>
      </c>
      <c r="D4" s="21" t="s">
        <v>7</v>
      </c>
      <c r="E4" s="21" t="s">
        <v>7</v>
      </c>
      <c r="F4" s="21" t="s">
        <v>7</v>
      </c>
      <c r="G4" s="21" t="s">
        <v>7</v>
      </c>
      <c r="H4" s="7" t="s">
        <v>8</v>
      </c>
      <c r="I4" s="21" t="s">
        <v>7</v>
      </c>
      <c r="J4" s="21" t="s">
        <v>7</v>
      </c>
      <c r="K4" s="21" t="s">
        <v>7</v>
      </c>
      <c r="L4" s="21" t="s">
        <v>7</v>
      </c>
      <c r="M4" s="22" t="s">
        <v>7</v>
      </c>
      <c r="N4" s="8"/>
      <c r="O4" s="8" t="s">
        <v>9</v>
      </c>
      <c r="P4" s="1" t="s">
        <v>10</v>
      </c>
      <c r="Q4" s="1">
        <v>0</v>
      </c>
      <c r="R4" s="1">
        <v>0</v>
      </c>
    </row>
    <row r="5" spans="1:18">
      <c r="A5" s="5" t="s">
        <v>11</v>
      </c>
      <c r="B5" s="9" t="s">
        <v>6</v>
      </c>
      <c r="C5" s="10" t="s">
        <v>12</v>
      </c>
      <c r="D5" s="10" t="s">
        <v>12</v>
      </c>
      <c r="E5" s="10" t="s">
        <v>12</v>
      </c>
      <c r="F5" s="10" t="s">
        <v>12</v>
      </c>
      <c r="G5" s="10" t="s">
        <v>12</v>
      </c>
      <c r="H5" s="11" t="s">
        <v>8</v>
      </c>
      <c r="I5" s="10" t="s">
        <v>12</v>
      </c>
      <c r="J5" s="10" t="s">
        <v>12</v>
      </c>
      <c r="K5" s="10" t="s">
        <v>12</v>
      </c>
      <c r="L5" s="10" t="s">
        <v>12</v>
      </c>
      <c r="M5" s="12" t="s">
        <v>12</v>
      </c>
      <c r="P5" s="1" t="s">
        <v>13</v>
      </c>
      <c r="Q5" s="1">
        <v>0</v>
      </c>
      <c r="R5" s="1">
        <v>0</v>
      </c>
    </row>
    <row r="6" spans="1:18">
      <c r="A6" s="5" t="s">
        <v>14</v>
      </c>
      <c r="B6" s="9" t="s">
        <v>6</v>
      </c>
      <c r="C6" s="10" t="s">
        <v>15</v>
      </c>
      <c r="D6" s="10" t="s">
        <v>15</v>
      </c>
      <c r="E6" s="10" t="s">
        <v>15</v>
      </c>
      <c r="F6" s="10" t="s">
        <v>15</v>
      </c>
      <c r="G6" s="10" t="s">
        <v>15</v>
      </c>
      <c r="H6" s="11" t="s">
        <v>8</v>
      </c>
      <c r="I6" s="10" t="s">
        <v>15</v>
      </c>
      <c r="J6" s="10" t="s">
        <v>15</v>
      </c>
      <c r="K6" s="10" t="s">
        <v>15</v>
      </c>
      <c r="L6" s="10" t="s">
        <v>15</v>
      </c>
      <c r="M6" s="12" t="s">
        <v>15</v>
      </c>
      <c r="P6" s="1" t="s">
        <v>16</v>
      </c>
      <c r="Q6" s="1">
        <v>0</v>
      </c>
      <c r="R6" s="1">
        <v>0</v>
      </c>
    </row>
    <row r="7" spans="1:18">
      <c r="A7" s="5" t="s">
        <v>17</v>
      </c>
      <c r="B7" s="9" t="s">
        <v>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1" t="s">
        <v>8</v>
      </c>
      <c r="I7" s="10" t="s">
        <v>18</v>
      </c>
      <c r="J7" s="10" t="s">
        <v>18</v>
      </c>
      <c r="K7" s="10" t="s">
        <v>18</v>
      </c>
      <c r="L7" s="10" t="s">
        <v>18</v>
      </c>
      <c r="M7" s="12" t="s">
        <v>18</v>
      </c>
      <c r="P7" s="1" t="s">
        <v>19</v>
      </c>
      <c r="Q7" s="1">
        <v>0</v>
      </c>
      <c r="R7" s="1">
        <v>0</v>
      </c>
    </row>
    <row r="8" spans="1:18">
      <c r="A8" s="5" t="s">
        <v>20</v>
      </c>
      <c r="B8" s="9" t="s">
        <v>6</v>
      </c>
      <c r="C8" s="10" t="s">
        <v>21</v>
      </c>
      <c r="D8" s="10" t="s">
        <v>21</v>
      </c>
      <c r="E8" s="10" t="s">
        <v>21</v>
      </c>
      <c r="F8" s="10" t="s">
        <v>21</v>
      </c>
      <c r="G8" s="10" t="s">
        <v>21</v>
      </c>
      <c r="H8" s="11" t="s">
        <v>8</v>
      </c>
      <c r="I8" s="10" t="s">
        <v>21</v>
      </c>
      <c r="J8" s="10" t="s">
        <v>21</v>
      </c>
      <c r="K8" s="10" t="s">
        <v>21</v>
      </c>
      <c r="L8" s="10" t="s">
        <v>21</v>
      </c>
      <c r="M8" s="12" t="s">
        <v>21</v>
      </c>
      <c r="P8" s="1" t="s">
        <v>22</v>
      </c>
      <c r="Q8" s="1">
        <v>0</v>
      </c>
      <c r="R8" s="1">
        <v>0</v>
      </c>
    </row>
    <row r="9" spans="1:18">
      <c r="A9" s="5" t="s">
        <v>23</v>
      </c>
      <c r="B9" s="9" t="s">
        <v>6</v>
      </c>
      <c r="C9" s="10" t="s">
        <v>24</v>
      </c>
      <c r="D9" s="10" t="s">
        <v>24</v>
      </c>
      <c r="E9" s="10" t="s">
        <v>24</v>
      </c>
      <c r="F9" s="10" t="s">
        <v>24</v>
      </c>
      <c r="G9" s="10" t="s">
        <v>24</v>
      </c>
      <c r="H9" s="11" t="s">
        <v>8</v>
      </c>
      <c r="I9" s="10" t="s">
        <v>24</v>
      </c>
      <c r="J9" s="10" t="s">
        <v>24</v>
      </c>
      <c r="K9" s="10" t="s">
        <v>24</v>
      </c>
      <c r="L9" s="10" t="s">
        <v>24</v>
      </c>
      <c r="M9" s="12" t="s">
        <v>24</v>
      </c>
      <c r="P9" s="1" t="s">
        <v>25</v>
      </c>
      <c r="Q9" s="1">
        <v>0</v>
      </c>
      <c r="R9" s="1">
        <v>0</v>
      </c>
    </row>
    <row r="10" spans="1:18">
      <c r="A10" s="5" t="s">
        <v>26</v>
      </c>
      <c r="B10" s="13" t="s">
        <v>27</v>
      </c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6"/>
      <c r="P10" s="1" t="s">
        <v>28</v>
      </c>
      <c r="Q10" s="1">
        <v>0</v>
      </c>
      <c r="R10" s="1">
        <v>0</v>
      </c>
    </row>
    <row r="11" spans="1:18">
      <c r="A11" s="5" t="s">
        <v>29</v>
      </c>
      <c r="B11" s="17" t="s">
        <v>30</v>
      </c>
      <c r="C11" s="18" t="s">
        <v>30</v>
      </c>
      <c r="D11" s="19"/>
      <c r="E11" s="19"/>
      <c r="F11" s="19"/>
      <c r="G11" s="19"/>
      <c r="H11" s="19"/>
      <c r="I11" s="19"/>
      <c r="J11" s="19"/>
      <c r="K11" s="19"/>
      <c r="L11" s="19"/>
      <c r="M11" s="20"/>
      <c r="P11" s="1" t="s">
        <v>31</v>
      </c>
      <c r="Q11" s="1">
        <v>0</v>
      </c>
      <c r="R11" s="1">
        <v>0</v>
      </c>
    </row>
    <row r="12" spans="1:18">
      <c r="P12" s="1" t="s">
        <v>32</v>
      </c>
      <c r="Q12" s="1">
        <v>0</v>
      </c>
      <c r="R12" s="1">
        <v>0</v>
      </c>
    </row>
    <row r="13" spans="1:18">
      <c r="P13" s="1" t="s">
        <v>33</v>
      </c>
      <c r="Q13" s="1">
        <v>0</v>
      </c>
      <c r="R13" s="1">
        <v>0</v>
      </c>
    </row>
    <row r="14" spans="1:18">
      <c r="P14" s="1" t="s">
        <v>34</v>
      </c>
      <c r="Q14" s="1">
        <v>0</v>
      </c>
      <c r="R14" s="1">
        <v>0</v>
      </c>
    </row>
    <row r="15" spans="1:18"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P15" s="1" t="s">
        <v>35</v>
      </c>
      <c r="Q15" s="1">
        <v>0</v>
      </c>
      <c r="R15" s="1">
        <v>0.1</v>
      </c>
    </row>
    <row r="16" spans="1:18">
      <c r="A16" s="5" t="s">
        <v>5</v>
      </c>
      <c r="B16" s="6" t="s">
        <v>36</v>
      </c>
      <c r="C16" s="21" t="s">
        <v>7</v>
      </c>
      <c r="D16" s="21" t="s">
        <v>7</v>
      </c>
      <c r="E16" s="21" t="s">
        <v>7</v>
      </c>
      <c r="F16" s="21" t="s">
        <v>7</v>
      </c>
      <c r="G16" s="21" t="s">
        <v>7</v>
      </c>
      <c r="H16" s="7" t="s">
        <v>37</v>
      </c>
      <c r="I16" s="21" t="s">
        <v>7</v>
      </c>
      <c r="J16" s="21" t="s">
        <v>7</v>
      </c>
      <c r="K16" s="21" t="s">
        <v>7</v>
      </c>
      <c r="L16" s="21" t="s">
        <v>7</v>
      </c>
      <c r="M16" s="22" t="s">
        <v>7</v>
      </c>
      <c r="P16" s="1" t="s">
        <v>38</v>
      </c>
      <c r="Q16" s="1">
        <v>0</v>
      </c>
      <c r="R16" s="1">
        <v>0.1</v>
      </c>
    </row>
    <row r="17" spans="1:18">
      <c r="A17" s="5" t="s">
        <v>11</v>
      </c>
      <c r="B17" s="9" t="s">
        <v>36</v>
      </c>
      <c r="C17" s="10" t="s">
        <v>12</v>
      </c>
      <c r="D17" s="10" t="s">
        <v>12</v>
      </c>
      <c r="E17" s="10" t="s">
        <v>12</v>
      </c>
      <c r="F17" s="10" t="s">
        <v>12</v>
      </c>
      <c r="G17" s="10" t="s">
        <v>12</v>
      </c>
      <c r="H17" s="11" t="s">
        <v>37</v>
      </c>
      <c r="I17" s="10" t="s">
        <v>12</v>
      </c>
      <c r="J17" s="10" t="s">
        <v>12</v>
      </c>
      <c r="K17" s="10" t="s">
        <v>12</v>
      </c>
      <c r="L17" s="10" t="s">
        <v>12</v>
      </c>
      <c r="M17" s="12" t="s">
        <v>12</v>
      </c>
      <c r="P17" s="1" t="s">
        <v>39</v>
      </c>
      <c r="Q17" s="1">
        <v>0</v>
      </c>
      <c r="R17" s="1">
        <v>0.1</v>
      </c>
    </row>
    <row r="18" spans="1:18">
      <c r="A18" s="5" t="s">
        <v>14</v>
      </c>
      <c r="B18" s="9" t="s">
        <v>36</v>
      </c>
      <c r="C18" s="10" t="s">
        <v>15</v>
      </c>
      <c r="D18" s="10" t="s">
        <v>15</v>
      </c>
      <c r="E18" s="10" t="s">
        <v>15</v>
      </c>
      <c r="F18" s="10" t="s">
        <v>15</v>
      </c>
      <c r="G18" s="10" t="s">
        <v>15</v>
      </c>
      <c r="H18" s="11" t="s">
        <v>37</v>
      </c>
      <c r="I18" s="10" t="s">
        <v>15</v>
      </c>
      <c r="J18" s="10" t="s">
        <v>15</v>
      </c>
      <c r="K18" s="10" t="s">
        <v>15</v>
      </c>
      <c r="L18" s="10" t="s">
        <v>15</v>
      </c>
      <c r="M18" s="12" t="s">
        <v>15</v>
      </c>
      <c r="P18" s="1" t="s">
        <v>40</v>
      </c>
      <c r="Q18" s="1">
        <v>0</v>
      </c>
      <c r="R18" s="1">
        <v>0.1</v>
      </c>
    </row>
    <row r="19" spans="1:18">
      <c r="A19" s="5" t="s">
        <v>17</v>
      </c>
      <c r="B19" s="9" t="s">
        <v>36</v>
      </c>
      <c r="C19" s="10" t="s">
        <v>18</v>
      </c>
      <c r="D19" s="10" t="s">
        <v>18</v>
      </c>
      <c r="E19" s="10" t="s">
        <v>18</v>
      </c>
      <c r="F19" s="10" t="s">
        <v>18</v>
      </c>
      <c r="G19" s="10" t="s">
        <v>18</v>
      </c>
      <c r="H19" s="11" t="s">
        <v>37</v>
      </c>
      <c r="I19" s="10" t="s">
        <v>18</v>
      </c>
      <c r="J19" s="10" t="s">
        <v>18</v>
      </c>
      <c r="K19" s="10" t="s">
        <v>18</v>
      </c>
      <c r="L19" s="10" t="s">
        <v>18</v>
      </c>
      <c r="M19" s="12" t="s">
        <v>18</v>
      </c>
      <c r="P19" s="1" t="s">
        <v>41</v>
      </c>
      <c r="Q19" s="1">
        <v>0</v>
      </c>
      <c r="R19" s="1">
        <v>0.1</v>
      </c>
    </row>
    <row r="20" spans="1:18">
      <c r="A20" s="5" t="s">
        <v>20</v>
      </c>
      <c r="B20" s="9" t="s">
        <v>36</v>
      </c>
      <c r="C20" s="10" t="s">
        <v>21</v>
      </c>
      <c r="D20" s="10" t="s">
        <v>21</v>
      </c>
      <c r="E20" s="10" t="s">
        <v>21</v>
      </c>
      <c r="F20" s="10" t="s">
        <v>21</v>
      </c>
      <c r="G20" s="10" t="s">
        <v>21</v>
      </c>
      <c r="H20" s="11" t="s">
        <v>37</v>
      </c>
      <c r="I20" s="10" t="s">
        <v>21</v>
      </c>
      <c r="J20" s="10" t="s">
        <v>21</v>
      </c>
      <c r="K20" s="10" t="s">
        <v>21</v>
      </c>
      <c r="L20" s="10" t="s">
        <v>21</v>
      </c>
      <c r="M20" s="12" t="s">
        <v>21</v>
      </c>
      <c r="P20" s="1" t="s">
        <v>42</v>
      </c>
      <c r="Q20" s="1">
        <v>0</v>
      </c>
      <c r="R20" s="1">
        <v>0.5</v>
      </c>
    </row>
    <row r="21" spans="1:18">
      <c r="A21" s="5" t="s">
        <v>23</v>
      </c>
      <c r="B21" s="9" t="s">
        <v>36</v>
      </c>
      <c r="C21" s="10" t="s">
        <v>24</v>
      </c>
      <c r="D21" s="10" t="s">
        <v>24</v>
      </c>
      <c r="E21" s="10" t="s">
        <v>24</v>
      </c>
      <c r="F21" s="10" t="s">
        <v>24</v>
      </c>
      <c r="G21" s="10" t="s">
        <v>24</v>
      </c>
      <c r="H21" s="11" t="s">
        <v>37</v>
      </c>
      <c r="I21" s="10" t="s">
        <v>24</v>
      </c>
      <c r="J21" s="10" t="s">
        <v>24</v>
      </c>
      <c r="K21" s="10" t="s">
        <v>24</v>
      </c>
      <c r="L21" s="10" t="s">
        <v>24</v>
      </c>
      <c r="M21" s="12" t="s">
        <v>24</v>
      </c>
      <c r="P21" s="1" t="s">
        <v>43</v>
      </c>
      <c r="Q21" s="1">
        <v>0</v>
      </c>
      <c r="R21" s="1">
        <v>0.5</v>
      </c>
    </row>
    <row r="22" spans="1:18">
      <c r="A22" s="5" t="s">
        <v>26</v>
      </c>
      <c r="B22" s="13" t="s">
        <v>27</v>
      </c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6"/>
      <c r="P22" s="1" t="s">
        <v>44</v>
      </c>
      <c r="Q22" s="1">
        <v>0</v>
      </c>
      <c r="R22" s="1">
        <v>0.5</v>
      </c>
    </row>
    <row r="23" spans="1:18">
      <c r="A23" s="5" t="s">
        <v>29</v>
      </c>
      <c r="B23" s="17" t="s">
        <v>30</v>
      </c>
      <c r="C23" s="18" t="s">
        <v>30</v>
      </c>
      <c r="D23" s="19"/>
      <c r="E23" s="19"/>
      <c r="F23" s="19"/>
      <c r="G23" s="19"/>
      <c r="H23" s="19"/>
      <c r="I23" s="19"/>
      <c r="J23" s="19"/>
      <c r="K23" s="19"/>
      <c r="L23" s="19"/>
      <c r="M23" s="20"/>
      <c r="P23" s="1" t="s">
        <v>45</v>
      </c>
      <c r="Q23" s="1">
        <v>0</v>
      </c>
      <c r="R23" s="1">
        <v>0.5</v>
      </c>
    </row>
    <row r="24" spans="1:18">
      <c r="P24" s="1" t="s">
        <v>46</v>
      </c>
      <c r="Q24" s="1">
        <v>0</v>
      </c>
      <c r="R24" s="1">
        <v>0.5</v>
      </c>
    </row>
    <row r="25" spans="1:18">
      <c r="N25" s="8"/>
      <c r="O25" s="8"/>
      <c r="P25" s="4" t="s">
        <v>2</v>
      </c>
      <c r="Q25" s="4" t="s">
        <v>3</v>
      </c>
      <c r="R25" s="4" t="s">
        <v>4</v>
      </c>
    </row>
    <row r="26" spans="1:18">
      <c r="N26" s="8"/>
      <c r="O26" s="8" t="s">
        <v>47</v>
      </c>
      <c r="P26" s="1" t="s">
        <v>48</v>
      </c>
      <c r="Q26" s="1">
        <v>0.1</v>
      </c>
      <c r="R26" s="1">
        <v>0</v>
      </c>
    </row>
    <row r="27" spans="1:18">
      <c r="B27" s="3">
        <v>1</v>
      </c>
      <c r="C27" s="3">
        <v>2</v>
      </c>
      <c r="D27" s="3">
        <v>3</v>
      </c>
      <c r="E27" s="3">
        <v>4</v>
      </c>
      <c r="F27" s="3">
        <v>5</v>
      </c>
      <c r="G27" s="3">
        <v>6</v>
      </c>
      <c r="H27" s="3">
        <v>7</v>
      </c>
      <c r="I27" s="3">
        <v>8</v>
      </c>
      <c r="J27" s="3">
        <v>9</v>
      </c>
      <c r="K27" s="3">
        <v>10</v>
      </c>
      <c r="L27" s="3">
        <v>11</v>
      </c>
      <c r="M27" s="3">
        <v>12</v>
      </c>
      <c r="P27" s="1" t="s">
        <v>49</v>
      </c>
      <c r="Q27" s="1">
        <v>0.1</v>
      </c>
      <c r="R27" s="1">
        <v>0</v>
      </c>
    </row>
    <row r="28" spans="1:18">
      <c r="A28" s="5" t="s">
        <v>5</v>
      </c>
      <c r="B28" s="6" t="s">
        <v>50</v>
      </c>
      <c r="C28" s="21" t="s">
        <v>7</v>
      </c>
      <c r="D28" s="21" t="s">
        <v>7</v>
      </c>
      <c r="E28" s="21" t="s">
        <v>7</v>
      </c>
      <c r="F28" s="21" t="s">
        <v>7</v>
      </c>
      <c r="G28" s="21" t="s">
        <v>7</v>
      </c>
      <c r="H28" s="7" t="s">
        <v>51</v>
      </c>
      <c r="I28" s="21" t="s">
        <v>7</v>
      </c>
      <c r="J28" s="21" t="s">
        <v>7</v>
      </c>
      <c r="K28" s="21" t="s">
        <v>7</v>
      </c>
      <c r="L28" s="21" t="s">
        <v>7</v>
      </c>
      <c r="M28" s="22" t="s">
        <v>7</v>
      </c>
      <c r="P28" s="1" t="s">
        <v>52</v>
      </c>
      <c r="Q28" s="1">
        <v>0.1</v>
      </c>
      <c r="R28" s="1">
        <v>0</v>
      </c>
    </row>
    <row r="29" spans="1:18">
      <c r="A29" s="5" t="s">
        <v>11</v>
      </c>
      <c r="B29" s="9" t="s">
        <v>50</v>
      </c>
      <c r="C29" s="10" t="s">
        <v>12</v>
      </c>
      <c r="D29" s="10" t="s">
        <v>12</v>
      </c>
      <c r="E29" s="10" t="s">
        <v>12</v>
      </c>
      <c r="F29" s="10" t="s">
        <v>12</v>
      </c>
      <c r="G29" s="10" t="s">
        <v>12</v>
      </c>
      <c r="H29" s="11" t="s">
        <v>51</v>
      </c>
      <c r="I29" s="10" t="s">
        <v>12</v>
      </c>
      <c r="J29" s="10" t="s">
        <v>12</v>
      </c>
      <c r="K29" s="10" t="s">
        <v>12</v>
      </c>
      <c r="L29" s="10" t="s">
        <v>12</v>
      </c>
      <c r="M29" s="12" t="s">
        <v>12</v>
      </c>
      <c r="P29" s="1" t="s">
        <v>53</v>
      </c>
      <c r="Q29" s="1">
        <v>0.1</v>
      </c>
      <c r="R29" s="1">
        <v>0</v>
      </c>
    </row>
    <row r="30" spans="1:18">
      <c r="A30" s="5" t="s">
        <v>14</v>
      </c>
      <c r="B30" s="9" t="s">
        <v>50</v>
      </c>
      <c r="C30" s="10" t="s">
        <v>15</v>
      </c>
      <c r="D30" s="10" t="s">
        <v>15</v>
      </c>
      <c r="E30" s="10" t="s">
        <v>15</v>
      </c>
      <c r="F30" s="10" t="s">
        <v>15</v>
      </c>
      <c r="G30" s="10" t="s">
        <v>15</v>
      </c>
      <c r="H30" s="11" t="s">
        <v>51</v>
      </c>
      <c r="I30" s="10" t="s">
        <v>15</v>
      </c>
      <c r="J30" s="10" t="s">
        <v>15</v>
      </c>
      <c r="K30" s="10" t="s">
        <v>15</v>
      </c>
      <c r="L30" s="10" t="s">
        <v>15</v>
      </c>
      <c r="M30" s="12" t="s">
        <v>15</v>
      </c>
      <c r="P30" s="1" t="s">
        <v>54</v>
      </c>
      <c r="Q30" s="1">
        <v>0.1</v>
      </c>
      <c r="R30" s="1">
        <v>0</v>
      </c>
    </row>
    <row r="31" spans="1:18">
      <c r="A31" s="5" t="s">
        <v>17</v>
      </c>
      <c r="B31" s="9" t="s">
        <v>50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1" t="s">
        <v>51</v>
      </c>
      <c r="I31" s="10" t="s">
        <v>18</v>
      </c>
      <c r="J31" s="10" t="s">
        <v>18</v>
      </c>
      <c r="K31" s="10" t="s">
        <v>18</v>
      </c>
      <c r="L31" s="10" t="s">
        <v>18</v>
      </c>
      <c r="M31" s="12" t="s">
        <v>18</v>
      </c>
      <c r="P31" s="1" t="s">
        <v>55</v>
      </c>
      <c r="Q31" s="1">
        <v>0.1</v>
      </c>
      <c r="R31" s="1">
        <v>0</v>
      </c>
    </row>
    <row r="32" spans="1:18">
      <c r="A32" s="5" t="s">
        <v>20</v>
      </c>
      <c r="B32" s="9" t="s">
        <v>50</v>
      </c>
      <c r="C32" s="10" t="s">
        <v>21</v>
      </c>
      <c r="D32" s="10" t="s">
        <v>21</v>
      </c>
      <c r="E32" s="10" t="s">
        <v>21</v>
      </c>
      <c r="F32" s="10" t="s">
        <v>21</v>
      </c>
      <c r="G32" s="10" t="s">
        <v>21</v>
      </c>
      <c r="H32" s="11" t="s">
        <v>51</v>
      </c>
      <c r="I32" s="10" t="s">
        <v>21</v>
      </c>
      <c r="J32" s="10" t="s">
        <v>21</v>
      </c>
      <c r="K32" s="10" t="s">
        <v>21</v>
      </c>
      <c r="L32" s="10" t="s">
        <v>21</v>
      </c>
      <c r="M32" s="12" t="s">
        <v>21</v>
      </c>
      <c r="P32" s="1" t="s">
        <v>56</v>
      </c>
      <c r="Q32" s="1">
        <v>0.1</v>
      </c>
      <c r="R32" s="1">
        <v>0</v>
      </c>
    </row>
    <row r="33" spans="1:18">
      <c r="A33" s="5" t="s">
        <v>23</v>
      </c>
      <c r="B33" s="9" t="s">
        <v>50</v>
      </c>
      <c r="C33" s="10" t="s">
        <v>24</v>
      </c>
      <c r="D33" s="10" t="s">
        <v>24</v>
      </c>
      <c r="E33" s="10" t="s">
        <v>24</v>
      </c>
      <c r="F33" s="10" t="s">
        <v>24</v>
      </c>
      <c r="G33" s="10" t="s">
        <v>24</v>
      </c>
      <c r="H33" s="11" t="s">
        <v>51</v>
      </c>
      <c r="I33" s="10" t="s">
        <v>24</v>
      </c>
      <c r="J33" s="10" t="s">
        <v>24</v>
      </c>
      <c r="K33" s="10" t="s">
        <v>24</v>
      </c>
      <c r="L33" s="10" t="s">
        <v>24</v>
      </c>
      <c r="M33" s="12" t="s">
        <v>24</v>
      </c>
      <c r="P33" s="1" t="s">
        <v>57</v>
      </c>
      <c r="Q33" s="1">
        <v>0.1</v>
      </c>
      <c r="R33" s="1">
        <v>0</v>
      </c>
    </row>
    <row r="34" spans="1:18">
      <c r="A34" s="5" t="s">
        <v>26</v>
      </c>
      <c r="B34" s="13" t="s">
        <v>27</v>
      </c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6"/>
      <c r="P34" s="1" t="s">
        <v>58</v>
      </c>
      <c r="Q34" s="1">
        <v>0.1</v>
      </c>
      <c r="R34" s="1">
        <v>0</v>
      </c>
    </row>
    <row r="35" spans="1:18">
      <c r="A35" s="5" t="s">
        <v>29</v>
      </c>
      <c r="B35" s="17" t="s">
        <v>30</v>
      </c>
      <c r="C35" s="18" t="s">
        <v>30</v>
      </c>
      <c r="D35" s="19"/>
      <c r="E35" s="19"/>
      <c r="F35" s="19"/>
      <c r="G35" s="19"/>
      <c r="H35" s="19"/>
      <c r="I35" s="19"/>
      <c r="J35" s="19"/>
      <c r="K35" s="19"/>
      <c r="L35" s="19"/>
      <c r="M35" s="20"/>
      <c r="P35" s="1" t="s">
        <v>59</v>
      </c>
      <c r="Q35" s="1">
        <v>0.1</v>
      </c>
      <c r="R35" s="1">
        <v>0</v>
      </c>
    </row>
    <row r="36" spans="1:18">
      <c r="P36" s="1" t="s">
        <v>60</v>
      </c>
      <c r="Q36" s="1">
        <v>0.1</v>
      </c>
      <c r="R36" s="1">
        <v>0.1</v>
      </c>
    </row>
    <row r="37" spans="1:18">
      <c r="P37" s="1" t="s">
        <v>61</v>
      </c>
      <c r="Q37" s="1">
        <v>0.1</v>
      </c>
      <c r="R37" s="1">
        <v>0.1</v>
      </c>
    </row>
    <row r="38" spans="1:18">
      <c r="P38" s="1" t="s">
        <v>62</v>
      </c>
      <c r="Q38" s="1">
        <v>0.1</v>
      </c>
      <c r="R38" s="1">
        <v>0.1</v>
      </c>
    </row>
    <row r="39" spans="1:18">
      <c r="P39" s="1" t="s">
        <v>63</v>
      </c>
      <c r="Q39" s="1">
        <v>0.1</v>
      </c>
      <c r="R39" s="1">
        <v>0.1</v>
      </c>
    </row>
    <row r="40" spans="1:18">
      <c r="P40" s="1" t="s">
        <v>64</v>
      </c>
      <c r="Q40" s="1">
        <v>0.1</v>
      </c>
      <c r="R40" s="1">
        <v>0.1</v>
      </c>
    </row>
    <row r="41" spans="1:18">
      <c r="P41" s="1" t="s">
        <v>65</v>
      </c>
      <c r="Q41" s="1">
        <v>0.1</v>
      </c>
      <c r="R41" s="1">
        <v>0.5</v>
      </c>
    </row>
    <row r="42" spans="1:18">
      <c r="P42" s="1" t="s">
        <v>66</v>
      </c>
      <c r="Q42" s="1">
        <v>0.1</v>
      </c>
      <c r="R42" s="1">
        <v>0.5</v>
      </c>
    </row>
    <row r="43" spans="1:18">
      <c r="P43" s="1" t="s">
        <v>67</v>
      </c>
      <c r="Q43" s="1">
        <v>0.1</v>
      </c>
      <c r="R43" s="1">
        <v>0.5</v>
      </c>
    </row>
    <row r="44" spans="1:18">
      <c r="P44" s="1" t="s">
        <v>68</v>
      </c>
      <c r="Q44" s="1">
        <v>0.1</v>
      </c>
      <c r="R44" s="1">
        <v>0.5</v>
      </c>
    </row>
    <row r="45" spans="1:18">
      <c r="P45" s="1" t="s">
        <v>69</v>
      </c>
      <c r="Q45" s="1">
        <v>0.1</v>
      </c>
      <c r="R45" s="1">
        <v>0.5</v>
      </c>
    </row>
    <row r="46" spans="1:18">
      <c r="P46" s="4" t="s">
        <v>2</v>
      </c>
      <c r="Q46" s="4" t="s">
        <v>3</v>
      </c>
      <c r="R46" s="4" t="s">
        <v>4</v>
      </c>
    </row>
    <row r="47" spans="1:18">
      <c r="N47" s="8"/>
      <c r="O47" s="8" t="s">
        <v>70</v>
      </c>
      <c r="P47" s="1" t="s">
        <v>48</v>
      </c>
      <c r="Q47" s="1">
        <v>0.5</v>
      </c>
      <c r="R47" s="1">
        <v>0</v>
      </c>
    </row>
    <row r="48" spans="1:18">
      <c r="P48" s="1" t="s">
        <v>49</v>
      </c>
      <c r="Q48" s="1">
        <v>0.5</v>
      </c>
      <c r="R48" s="1">
        <v>0</v>
      </c>
    </row>
    <row r="49" spans="16:18">
      <c r="P49" s="1" t="s">
        <v>52</v>
      </c>
      <c r="Q49" s="1">
        <v>0.5</v>
      </c>
      <c r="R49" s="1">
        <v>0</v>
      </c>
    </row>
    <row r="50" spans="16:18">
      <c r="P50" s="1" t="s">
        <v>53</v>
      </c>
      <c r="Q50" s="1">
        <v>0.5</v>
      </c>
      <c r="R50" s="1">
        <v>0</v>
      </c>
    </row>
    <row r="51" spans="16:18">
      <c r="P51" s="1" t="s">
        <v>54</v>
      </c>
      <c r="Q51" s="1">
        <v>0.5</v>
      </c>
      <c r="R51" s="1">
        <v>0</v>
      </c>
    </row>
    <row r="52" spans="16:18">
      <c r="P52" s="1" t="s">
        <v>55</v>
      </c>
      <c r="Q52" s="1">
        <v>0.5</v>
      </c>
      <c r="R52" s="1">
        <v>0</v>
      </c>
    </row>
    <row r="53" spans="16:18">
      <c r="P53" s="1" t="s">
        <v>56</v>
      </c>
      <c r="Q53" s="1">
        <v>0.5</v>
      </c>
      <c r="R53" s="1">
        <v>0</v>
      </c>
    </row>
    <row r="54" spans="16:18">
      <c r="P54" s="1" t="s">
        <v>57</v>
      </c>
      <c r="Q54" s="1">
        <v>0.5</v>
      </c>
      <c r="R54" s="1">
        <v>0</v>
      </c>
    </row>
    <row r="55" spans="16:18">
      <c r="P55" s="1" t="s">
        <v>58</v>
      </c>
      <c r="Q55" s="1">
        <v>0.5</v>
      </c>
      <c r="R55" s="1">
        <v>0</v>
      </c>
    </row>
    <row r="56" spans="16:18">
      <c r="P56" s="1" t="s">
        <v>59</v>
      </c>
      <c r="Q56" s="1">
        <v>0.5</v>
      </c>
      <c r="R56" s="1">
        <v>0</v>
      </c>
    </row>
    <row r="57" spans="16:18">
      <c r="P57" s="1" t="s">
        <v>60</v>
      </c>
      <c r="Q57" s="1">
        <v>0.5</v>
      </c>
      <c r="R57" s="1">
        <v>0.1</v>
      </c>
    </row>
    <row r="58" spans="16:18">
      <c r="P58" s="1" t="s">
        <v>61</v>
      </c>
      <c r="Q58" s="1">
        <v>0.5</v>
      </c>
      <c r="R58" s="1">
        <v>0.1</v>
      </c>
    </row>
    <row r="59" spans="16:18">
      <c r="P59" s="1" t="s">
        <v>62</v>
      </c>
      <c r="Q59" s="1">
        <v>0.5</v>
      </c>
      <c r="R59" s="1">
        <v>0.1</v>
      </c>
    </row>
    <row r="60" spans="16:18">
      <c r="P60" s="1" t="s">
        <v>63</v>
      </c>
      <c r="Q60" s="1">
        <v>0.5</v>
      </c>
      <c r="R60" s="1">
        <v>0.1</v>
      </c>
    </row>
    <row r="61" spans="16:18">
      <c r="P61" s="1" t="s">
        <v>64</v>
      </c>
      <c r="Q61" s="1">
        <v>0.5</v>
      </c>
      <c r="R61" s="1">
        <v>0.1</v>
      </c>
    </row>
    <row r="62" spans="16:18">
      <c r="P62" s="1" t="s">
        <v>65</v>
      </c>
      <c r="Q62" s="1">
        <v>0.5</v>
      </c>
      <c r="R62" s="1">
        <v>0.5</v>
      </c>
    </row>
    <row r="63" spans="16:18">
      <c r="P63" s="1" t="s">
        <v>66</v>
      </c>
      <c r="Q63" s="1">
        <v>0.5</v>
      </c>
      <c r="R63" s="1">
        <v>0.5</v>
      </c>
    </row>
    <row r="64" spans="16:18">
      <c r="P64" s="1" t="s">
        <v>67</v>
      </c>
      <c r="Q64" s="1">
        <v>0.5</v>
      </c>
      <c r="R64" s="1">
        <v>0.5</v>
      </c>
    </row>
    <row r="65" spans="16:18">
      <c r="P65" s="1" t="s">
        <v>68</v>
      </c>
      <c r="Q65" s="1">
        <v>0.5</v>
      </c>
      <c r="R65" s="1">
        <v>0.5</v>
      </c>
    </row>
    <row r="66" spans="16:18">
      <c r="P66" s="1" t="s">
        <v>69</v>
      </c>
      <c r="Q66" s="1">
        <v>0.5</v>
      </c>
      <c r="R66" s="1">
        <v>0.5</v>
      </c>
    </row>
    <row r="67" spans="16:18">
      <c r="P67" s="1"/>
      <c r="Q67" s="1"/>
      <c r="R67" s="1"/>
    </row>
    <row r="68" spans="16:18">
      <c r="P68" s="1"/>
      <c r="Q68" s="1"/>
      <c r="R68" s="1"/>
    </row>
    <row r="69" spans="16:18">
      <c r="P69" s="1"/>
      <c r="Q69" s="1"/>
      <c r="R69" s="1"/>
    </row>
    <row r="70" spans="16:18">
      <c r="P70" s="1"/>
      <c r="Q70" s="1"/>
      <c r="R70" s="1"/>
    </row>
    <row r="71" spans="16:18">
      <c r="P71" s="1"/>
      <c r="Q71" s="1"/>
      <c r="R71" s="1"/>
    </row>
    <row r="72" spans="16:18">
      <c r="P72" s="1"/>
      <c r="Q72" s="1"/>
      <c r="R72" s="1"/>
    </row>
    <row r="73" spans="16:18">
      <c r="P73" s="1"/>
      <c r="Q73" s="1"/>
      <c r="R73" s="1"/>
    </row>
    <row r="74" spans="16:18">
      <c r="P74" s="1"/>
      <c r="Q74" s="1"/>
      <c r="R74" s="1"/>
    </row>
    <row r="75" spans="16:18">
      <c r="P75" s="1"/>
      <c r="Q75" s="1"/>
      <c r="R75" s="1"/>
    </row>
    <row r="76" spans="16:18">
      <c r="P76" s="1"/>
      <c r="Q76" s="1"/>
      <c r="R76" s="1"/>
    </row>
    <row r="77" spans="16:18">
      <c r="P77" s="1"/>
      <c r="Q77" s="1"/>
      <c r="R77" s="1"/>
    </row>
    <row r="78" spans="16:18">
      <c r="P78" s="1"/>
      <c r="Q78" s="1"/>
      <c r="R78" s="1"/>
    </row>
    <row r="79" spans="16:18">
      <c r="P79" s="1"/>
      <c r="Q79" s="1"/>
      <c r="R79" s="1"/>
    </row>
    <row r="80" spans="16:18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P95" s="1"/>
      <c r="Q95" s="1"/>
      <c r="R95" s="1"/>
    </row>
    <row r="96" spans="16:18">
      <c r="P96" s="1"/>
      <c r="Q96" s="1"/>
      <c r="R96" s="1"/>
    </row>
    <row r="97" spans="16:18">
      <c r="P97" s="1"/>
      <c r="Q97" s="1"/>
      <c r="R97" s="1"/>
    </row>
    <row r="98" spans="16:18">
      <c r="P98" s="1"/>
      <c r="Q98" s="1"/>
      <c r="R98" s="1"/>
    </row>
    <row r="99" spans="16:18">
      <c r="P99" s="1"/>
      <c r="Q99" s="1"/>
      <c r="R99" s="1"/>
    </row>
    <row r="100" spans="16:18">
      <c r="P100" s="1"/>
      <c r="Q100" s="1"/>
      <c r="R100" s="1"/>
    </row>
    <row r="101" spans="16:18">
      <c r="P101" s="1"/>
      <c r="Q101" s="1"/>
      <c r="R101" s="1"/>
    </row>
    <row r="102" spans="16:18">
      <c r="P102" s="1"/>
      <c r="Q102" s="1"/>
      <c r="R102" s="1"/>
    </row>
    <row r="103" spans="16:18">
      <c r="P103" s="1"/>
      <c r="Q103" s="1"/>
      <c r="R103" s="1"/>
    </row>
    <row r="104" spans="16:18">
      <c r="P104" s="1"/>
      <c r="Q104" s="1"/>
      <c r="R104" s="1"/>
    </row>
    <row r="105" spans="16:18">
      <c r="P105" s="1"/>
      <c r="Q105" s="1"/>
      <c r="R105" s="1"/>
    </row>
    <row r="106" spans="16:18">
      <c r="P106" s="1"/>
      <c r="Q106" s="1"/>
      <c r="R106" s="1"/>
    </row>
    <row r="107" spans="16:18">
      <c r="P107" s="1"/>
      <c r="Q107" s="1"/>
      <c r="R107" s="1"/>
    </row>
    <row r="108" spans="16:18">
      <c r="P108" s="1"/>
      <c r="Q108" s="1"/>
      <c r="R108" s="1"/>
    </row>
    <row r="109" spans="16:18">
      <c r="P109" s="1"/>
      <c r="Q109" s="1"/>
      <c r="R109" s="1"/>
    </row>
    <row r="110" spans="16:18">
      <c r="P110" s="1"/>
      <c r="Q110" s="1"/>
      <c r="R110" s="1"/>
    </row>
    <row r="111" spans="16:18">
      <c r="P111" s="1"/>
      <c r="Q111" s="1"/>
      <c r="R111" s="1"/>
    </row>
    <row r="112" spans="16:18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P131" s="1"/>
      <c r="Q131" s="1"/>
      <c r="R131" s="1"/>
    </row>
    <row r="132" spans="16:18">
      <c r="P132" s="1"/>
      <c r="Q132" s="1"/>
      <c r="R132" s="1"/>
    </row>
    <row r="133" spans="16:18">
      <c r="P133" s="1"/>
      <c r="Q133" s="1"/>
      <c r="R133" s="1"/>
    </row>
    <row r="134" spans="16:18">
      <c r="P134" s="1"/>
      <c r="Q134" s="1"/>
      <c r="R134" s="1"/>
    </row>
    <row r="135" spans="16:18">
      <c r="P135" s="1"/>
      <c r="Q135" s="1"/>
      <c r="R135" s="1"/>
    </row>
    <row r="136" spans="16:18">
      <c r="P136" s="1"/>
      <c r="Q136" s="1"/>
      <c r="R136" s="1"/>
    </row>
    <row r="137" spans="16:18">
      <c r="P137" s="1"/>
      <c r="Q137" s="1"/>
      <c r="R137" s="1"/>
    </row>
    <row r="138" spans="16:18">
      <c r="P138" s="1"/>
      <c r="Q138" s="1"/>
      <c r="R138" s="1"/>
    </row>
    <row r="139" spans="16:18">
      <c r="P139" s="1"/>
      <c r="Q139" s="1"/>
      <c r="R139" s="1"/>
    </row>
    <row r="140" spans="16:18">
      <c r="P140" s="1"/>
      <c r="Q140" s="1"/>
      <c r="R140" s="1"/>
    </row>
    <row r="141" spans="16:18">
      <c r="P141" s="1"/>
      <c r="Q141" s="1"/>
      <c r="R141" s="1"/>
    </row>
    <row r="142" spans="16:18">
      <c r="P142" s="1"/>
      <c r="Q142" s="1"/>
      <c r="R142" s="1"/>
    </row>
    <row r="143" spans="16:18">
      <c r="P143" s="1"/>
      <c r="Q143" s="1"/>
      <c r="R143" s="1"/>
    </row>
    <row r="144" spans="16:18">
      <c r="P144" s="1"/>
      <c r="Q144" s="1"/>
      <c r="R144" s="1"/>
    </row>
    <row r="145" spans="16:18">
      <c r="P145" s="1"/>
      <c r="Q145" s="1"/>
      <c r="R145" s="1"/>
    </row>
    <row r="146" spans="16:18">
      <c r="P146" s="1"/>
      <c r="Q146" s="1"/>
      <c r="R146" s="1"/>
    </row>
    <row r="147" spans="16:18">
      <c r="P147" s="1"/>
      <c r="Q147" s="1"/>
      <c r="R147" s="1"/>
    </row>
    <row r="148" spans="16:18">
      <c r="P148" s="1"/>
      <c r="Q148" s="1"/>
      <c r="R148" s="1"/>
    </row>
    <row r="149" spans="16:18">
      <c r="P149" s="1"/>
      <c r="Q149" s="1"/>
      <c r="R149" s="1"/>
    </row>
    <row r="150" spans="16:18">
      <c r="P150" s="1"/>
      <c r="Q150" s="1"/>
      <c r="R150" s="1"/>
    </row>
    <row r="151" spans="16:18">
      <c r="P151" s="1"/>
      <c r="Q151" s="1"/>
      <c r="R151" s="1"/>
    </row>
    <row r="152" spans="16:18">
      <c r="P152" s="1"/>
      <c r="Q152" s="1"/>
      <c r="R152" s="1"/>
    </row>
    <row r="153" spans="16:18">
      <c r="P153" s="1"/>
      <c r="Q153" s="1"/>
      <c r="R153" s="1"/>
    </row>
    <row r="154" spans="16:18">
      <c r="P154" s="1"/>
      <c r="Q154" s="1"/>
      <c r="R154" s="1"/>
    </row>
    <row r="155" spans="16:18">
      <c r="P155" s="1"/>
      <c r="Q155" s="1"/>
      <c r="R155" s="1"/>
    </row>
    <row r="156" spans="16:18">
      <c r="P156" s="1"/>
      <c r="Q156" s="1"/>
      <c r="R156" s="1"/>
    </row>
    <row r="157" spans="16:18">
      <c r="P157" s="1"/>
      <c r="Q157" s="1"/>
      <c r="R157" s="1"/>
    </row>
    <row r="158" spans="16:18">
      <c r="P158" s="1"/>
      <c r="Q158" s="1"/>
      <c r="R158" s="1"/>
    </row>
    <row r="159" spans="16:18">
      <c r="P159" s="1"/>
      <c r="Q159" s="1"/>
      <c r="R159" s="1"/>
    </row>
    <row r="160" spans="16:18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P167" s="1"/>
      <c r="Q167" s="1"/>
      <c r="R167" s="1"/>
    </row>
    <row r="168" spans="16:18">
      <c r="P168" s="1"/>
      <c r="Q168" s="1"/>
      <c r="R168" s="1"/>
    </row>
    <row r="169" spans="16:18">
      <c r="P169" s="1"/>
      <c r="Q169" s="1"/>
      <c r="R169" s="1"/>
    </row>
    <row r="170" spans="16:18">
      <c r="P170" s="1"/>
      <c r="Q170" s="1"/>
      <c r="R170" s="1"/>
    </row>
    <row r="171" spans="16:18">
      <c r="P171" s="1"/>
      <c r="Q171" s="1"/>
      <c r="R171" s="1"/>
    </row>
    <row r="172" spans="16:18">
      <c r="P172" s="1"/>
      <c r="Q172" s="1"/>
      <c r="R172" s="1"/>
    </row>
    <row r="173" spans="16:18">
      <c r="P173" s="1"/>
      <c r="Q173" s="1"/>
      <c r="R173" s="1"/>
    </row>
    <row r="174" spans="16:18">
      <c r="P174" s="1"/>
      <c r="Q174" s="1"/>
      <c r="R174" s="1"/>
    </row>
    <row r="175" spans="16:18">
      <c r="P175" s="1"/>
      <c r="Q175" s="1"/>
      <c r="R175" s="1"/>
    </row>
    <row r="176" spans="16:18">
      <c r="P176" s="1"/>
      <c r="Q176" s="1"/>
      <c r="R176" s="1"/>
    </row>
    <row r="177" spans="16:18">
      <c r="P177" s="1"/>
      <c r="Q177" s="1"/>
      <c r="R177" s="1"/>
    </row>
    <row r="178" spans="16:18">
      <c r="P178" s="1"/>
      <c r="Q178" s="1"/>
      <c r="R178" s="1"/>
    </row>
    <row r="179" spans="16:18">
      <c r="P179" s="1"/>
      <c r="Q179" s="1"/>
      <c r="R179" s="1"/>
    </row>
    <row r="180" spans="16:18">
      <c r="P180" s="1"/>
      <c r="Q180" s="1"/>
      <c r="R180" s="1"/>
    </row>
    <row r="181" spans="16:18">
      <c r="P181" s="1"/>
      <c r="Q181" s="1"/>
      <c r="R181" s="1"/>
    </row>
    <row r="182" spans="16:18">
      <c r="P182" s="1"/>
      <c r="Q182" s="1"/>
      <c r="R182" s="1"/>
    </row>
    <row r="183" spans="16:18">
      <c r="P183" s="1"/>
      <c r="Q183" s="1"/>
      <c r="R183" s="1"/>
    </row>
    <row r="184" spans="16:18">
      <c r="P184" s="1"/>
      <c r="Q184" s="1"/>
      <c r="R184" s="1"/>
    </row>
    <row r="185" spans="16:18">
      <c r="P185" s="1"/>
      <c r="Q185" s="1"/>
      <c r="R185" s="1"/>
    </row>
    <row r="186" spans="16:18">
      <c r="P186" s="1"/>
      <c r="Q186" s="1"/>
      <c r="R186" s="1"/>
    </row>
    <row r="187" spans="16:18">
      <c r="P187" s="1"/>
      <c r="Q187" s="1"/>
      <c r="R187" s="1"/>
    </row>
    <row r="188" spans="16:18">
      <c r="P188" s="1"/>
      <c r="Q188" s="1"/>
      <c r="R188" s="1"/>
    </row>
    <row r="189" spans="16:18">
      <c r="P189" s="1"/>
      <c r="Q189" s="1"/>
      <c r="R189" s="1"/>
    </row>
    <row r="190" spans="16:18">
      <c r="P190" s="1"/>
      <c r="Q190" s="1"/>
      <c r="R190" s="1"/>
    </row>
    <row r="191" spans="16:18">
      <c r="P191" s="1"/>
      <c r="Q191" s="1"/>
      <c r="R191" s="1"/>
    </row>
    <row r="192" spans="16:18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P203" s="1"/>
      <c r="Q203" s="1"/>
      <c r="R203" s="1"/>
    </row>
    <row r="204" spans="16:18">
      <c r="P204" s="1"/>
      <c r="Q204" s="1"/>
      <c r="R204" s="1"/>
    </row>
    <row r="205" spans="16:18">
      <c r="P205" s="1"/>
      <c r="Q205" s="1"/>
      <c r="R205" s="1"/>
    </row>
    <row r="206" spans="16:18">
      <c r="P206" s="1"/>
      <c r="Q206" s="1"/>
      <c r="R206" s="1"/>
    </row>
    <row r="207" spans="16:18">
      <c r="P207" s="1"/>
      <c r="Q207" s="1"/>
      <c r="R207" s="1"/>
    </row>
    <row r="208" spans="16:18">
      <c r="P208" s="1"/>
      <c r="Q208" s="1"/>
      <c r="R208" s="1"/>
    </row>
    <row r="209" spans="16:18">
      <c r="P209" s="1"/>
      <c r="Q209" s="1"/>
      <c r="R209" s="1"/>
    </row>
    <row r="210" spans="16:18">
      <c r="P210" s="1"/>
      <c r="Q210" s="1"/>
      <c r="R210" s="1"/>
    </row>
    <row r="211" spans="16:18">
      <c r="P211" s="1"/>
      <c r="Q211" s="1"/>
      <c r="R211" s="1"/>
    </row>
    <row r="212" spans="16:18">
      <c r="P212" s="1"/>
      <c r="Q212" s="1"/>
      <c r="R212" s="1"/>
    </row>
    <row r="213" spans="16:18">
      <c r="P213" s="1"/>
      <c r="Q213" s="1"/>
      <c r="R213" s="1"/>
    </row>
    <row r="214" spans="16:18">
      <c r="P214" s="1"/>
      <c r="Q214" s="1"/>
      <c r="R214" s="1"/>
    </row>
    <row r="215" spans="16:18">
      <c r="P215" s="1"/>
      <c r="Q215" s="1"/>
      <c r="R215" s="1"/>
    </row>
    <row r="216" spans="16:18">
      <c r="P216" s="1"/>
      <c r="Q216" s="1"/>
      <c r="R216" s="1"/>
    </row>
    <row r="217" spans="16:18">
      <c r="P217" s="1"/>
      <c r="Q217" s="1"/>
      <c r="R217" s="1"/>
    </row>
    <row r="218" spans="16:18">
      <c r="P218" s="1"/>
      <c r="Q218" s="1"/>
      <c r="R218" s="1"/>
    </row>
    <row r="219" spans="16:18">
      <c r="P219" s="1"/>
      <c r="Q219" s="1"/>
      <c r="R219" s="1"/>
    </row>
    <row r="220" spans="16:18">
      <c r="P220" s="1"/>
      <c r="Q220" s="1"/>
      <c r="R220" s="1"/>
    </row>
    <row r="221" spans="16:18">
      <c r="P221" s="1"/>
      <c r="Q221" s="1"/>
      <c r="R221" s="1"/>
    </row>
    <row r="222" spans="16:18">
      <c r="P222" s="1"/>
      <c r="Q222" s="1"/>
      <c r="R222" s="1"/>
    </row>
    <row r="223" spans="16:18">
      <c r="P223" s="1"/>
      <c r="Q223" s="1"/>
      <c r="R223" s="1"/>
    </row>
    <row r="224" spans="16:18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P239" s="1"/>
      <c r="Q239" s="1"/>
      <c r="R239" s="1"/>
    </row>
    <row r="240" spans="16:18">
      <c r="P240" s="1"/>
      <c r="Q240" s="1"/>
      <c r="R240" s="1"/>
    </row>
    <row r="241" spans="16:18">
      <c r="P241" s="1"/>
      <c r="Q241" s="1"/>
      <c r="R241" s="1"/>
    </row>
    <row r="242" spans="16:18">
      <c r="P242" s="1"/>
      <c r="Q242" s="1"/>
      <c r="R242" s="1"/>
    </row>
    <row r="243" spans="16:18">
      <c r="P243" s="1"/>
      <c r="Q243" s="1"/>
      <c r="R243" s="1"/>
    </row>
    <row r="244" spans="16:18">
      <c r="P244" s="1"/>
      <c r="Q244" s="1"/>
      <c r="R244" s="1"/>
    </row>
    <row r="245" spans="16:18">
      <c r="P245" s="1"/>
      <c r="Q245" s="1"/>
      <c r="R245" s="1"/>
    </row>
    <row r="246" spans="16:18">
      <c r="P246" s="1"/>
      <c r="Q246" s="1"/>
      <c r="R246" s="1"/>
    </row>
    <row r="247" spans="16:18">
      <c r="P247" s="1"/>
      <c r="Q247" s="1"/>
      <c r="R247" s="1"/>
    </row>
    <row r="248" spans="16:18">
      <c r="P248" s="1"/>
      <c r="Q248" s="1"/>
      <c r="R248" s="1"/>
    </row>
    <row r="249" spans="16:18">
      <c r="P249" s="1"/>
      <c r="Q249" s="1"/>
      <c r="R249" s="1"/>
    </row>
    <row r="250" spans="16:18">
      <c r="P250" s="1"/>
      <c r="Q250" s="1"/>
      <c r="R250" s="1"/>
    </row>
    <row r="251" spans="16:18">
      <c r="P251" s="1"/>
      <c r="Q251" s="1"/>
      <c r="R251" s="1"/>
    </row>
    <row r="252" spans="16:18">
      <c r="P252" s="1"/>
      <c r="Q252" s="1"/>
      <c r="R252" s="1"/>
    </row>
    <row r="253" spans="16:18">
      <c r="P253" s="1"/>
      <c r="Q253" s="1"/>
      <c r="R253" s="1"/>
    </row>
    <row r="254" spans="16:18">
      <c r="P254" s="1"/>
      <c r="Q254" s="1"/>
      <c r="R254" s="1"/>
    </row>
    <row r="255" spans="16:18">
      <c r="P255" s="1"/>
      <c r="Q255" s="1"/>
      <c r="R255" s="1"/>
    </row>
    <row r="256" spans="16:18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P275" s="1"/>
      <c r="Q275" s="1"/>
      <c r="R275" s="1"/>
    </row>
    <row r="276" spans="16:18">
      <c r="P276" s="1"/>
      <c r="Q276" s="1"/>
      <c r="R276" s="1"/>
    </row>
    <row r="277" spans="16:18">
      <c r="P277" s="1"/>
      <c r="Q277" s="1"/>
      <c r="R277" s="1"/>
    </row>
    <row r="278" spans="16:18">
      <c r="P278" s="1"/>
      <c r="Q278" s="1"/>
      <c r="R278" s="1"/>
    </row>
    <row r="279" spans="16:18">
      <c r="P279" s="1"/>
      <c r="Q279" s="1"/>
      <c r="R279" s="1"/>
    </row>
    <row r="280" spans="16:18">
      <c r="P280" s="1"/>
      <c r="Q280" s="1"/>
      <c r="R280" s="1"/>
    </row>
    <row r="281" spans="16:18">
      <c r="P281" s="1"/>
      <c r="Q281" s="1"/>
      <c r="R281" s="1"/>
    </row>
    <row r="282" spans="16:18">
      <c r="P282" s="1"/>
      <c r="Q282" s="1"/>
      <c r="R282" s="1"/>
    </row>
    <row r="283" spans="16:18">
      <c r="P283" s="1"/>
      <c r="Q283" s="1"/>
      <c r="R283" s="1"/>
    </row>
    <row r="284" spans="16:18">
      <c r="P284" s="1"/>
      <c r="Q284" s="1"/>
      <c r="R284" s="1"/>
    </row>
    <row r="285" spans="16:18">
      <c r="P285" s="1"/>
      <c r="Q285" s="1"/>
      <c r="R285" s="1"/>
    </row>
    <row r="286" spans="16:18">
      <c r="P286" s="1"/>
      <c r="Q286" s="1"/>
      <c r="R286" s="1"/>
    </row>
    <row r="287" spans="16:18">
      <c r="P287" s="1"/>
      <c r="Q287" s="1"/>
      <c r="R287" s="1"/>
    </row>
    <row r="288" spans="16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16:18">
      <c r="P305" s="1"/>
      <c r="Q305" s="1"/>
      <c r="R305" s="1"/>
    </row>
    <row r="306" spans="16:18">
      <c r="P306" s="1"/>
      <c r="Q306" s="1"/>
      <c r="R306" s="1"/>
    </row>
    <row r="307" spans="16:18">
      <c r="P307" s="1"/>
      <c r="Q307" s="1"/>
      <c r="R307" s="1"/>
    </row>
    <row r="308" spans="16:18">
      <c r="P308" s="1"/>
      <c r="Q308" s="1"/>
      <c r="R308" s="1"/>
    </row>
    <row r="309" spans="16:18">
      <c r="P309" s="1"/>
      <c r="Q309" s="1"/>
      <c r="R309" s="1"/>
    </row>
    <row r="310" spans="16:18">
      <c r="P310" s="1"/>
      <c r="Q310" s="1"/>
      <c r="R310" s="1"/>
    </row>
    <row r="311" spans="16:18">
      <c r="P311" s="1"/>
      <c r="Q311" s="1"/>
      <c r="R311" s="1"/>
    </row>
    <row r="312" spans="16:18">
      <c r="P312" s="1"/>
      <c r="Q312" s="1"/>
      <c r="R312" s="1"/>
    </row>
    <row r="313" spans="16:18">
      <c r="P313" s="1"/>
      <c r="Q313" s="1"/>
      <c r="R313" s="1"/>
    </row>
    <row r="314" spans="16:18">
      <c r="P314" s="1"/>
      <c r="Q314" s="1"/>
      <c r="R314" s="1"/>
    </row>
    <row r="315" spans="16:18">
      <c r="P315" s="1"/>
      <c r="Q315" s="1"/>
      <c r="R315" s="1"/>
    </row>
    <row r="316" spans="16:18">
      <c r="P316" s="1"/>
      <c r="Q316" s="1"/>
      <c r="R316" s="1"/>
    </row>
    <row r="317" spans="16:18">
      <c r="P317" s="1"/>
      <c r="Q317" s="1"/>
      <c r="R317" s="1"/>
    </row>
    <row r="318" spans="16:18">
      <c r="P318" s="1"/>
      <c r="Q318" s="1"/>
      <c r="R318" s="1"/>
    </row>
    <row r="319" spans="16:18">
      <c r="P319" s="1"/>
      <c r="Q319" s="1"/>
      <c r="R319" s="1"/>
    </row>
    <row r="320" spans="16:18">
      <c r="P320" s="1"/>
      <c r="Q320" s="1"/>
      <c r="R320" s="1"/>
    </row>
    <row r="321" spans="16:18">
      <c r="P321" s="1"/>
      <c r="Q321" s="1"/>
      <c r="R321" s="1"/>
    </row>
    <row r="322" spans="16:18">
      <c r="P322" s="1"/>
      <c r="Q322" s="1"/>
      <c r="R322" s="1"/>
    </row>
    <row r="323" spans="16:18">
      <c r="P323" s="1"/>
      <c r="Q323" s="1"/>
      <c r="R323" s="1"/>
    </row>
    <row r="324" spans="16:18">
      <c r="P324" s="1"/>
      <c r="Q324" s="1"/>
      <c r="R324" s="1"/>
    </row>
    <row r="325" spans="16:18">
      <c r="P325" s="1"/>
      <c r="Q325" s="1"/>
      <c r="R325" s="1"/>
    </row>
    <row r="326" spans="16:18">
      <c r="P326" s="1"/>
      <c r="Q326" s="1"/>
      <c r="R326" s="1"/>
    </row>
    <row r="327" spans="16:18">
      <c r="P327" s="1"/>
      <c r="Q327" s="1"/>
      <c r="R327" s="1"/>
    </row>
    <row r="328" spans="16:18">
      <c r="P328" s="1"/>
      <c r="Q328" s="1"/>
      <c r="R328" s="1"/>
    </row>
    <row r="329" spans="16:18">
      <c r="P329" s="1"/>
      <c r="Q329" s="1"/>
      <c r="R329" s="1"/>
    </row>
    <row r="330" spans="16:18">
      <c r="P330" s="1"/>
      <c r="Q330" s="1"/>
      <c r="R330" s="1"/>
    </row>
    <row r="331" spans="16:18">
      <c r="P331" s="1"/>
      <c r="Q331" s="1"/>
      <c r="R331" s="1"/>
    </row>
    <row r="332" spans="16:18">
      <c r="P332" s="1"/>
      <c r="Q332" s="1"/>
      <c r="R332" s="1"/>
    </row>
    <row r="333" spans="16:18">
      <c r="P333" s="1"/>
      <c r="Q333" s="1"/>
      <c r="R333" s="1"/>
    </row>
    <row r="334" spans="16:18">
      <c r="P334" s="1"/>
      <c r="Q334" s="1"/>
      <c r="R334" s="1"/>
    </row>
    <row r="335" spans="16:18">
      <c r="P335" s="1"/>
      <c r="Q335" s="1"/>
      <c r="R335" s="1"/>
    </row>
    <row r="336" spans="16:18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P347" s="1"/>
      <c r="Q347" s="1"/>
      <c r="R347" s="1"/>
    </row>
    <row r="348" spans="16:18">
      <c r="P348" s="1"/>
      <c r="Q348" s="1"/>
      <c r="R348" s="1"/>
    </row>
    <row r="349" spans="16:18">
      <c r="P349" s="1"/>
      <c r="Q349" s="1"/>
      <c r="R349" s="1"/>
    </row>
    <row r="350" spans="16:18">
      <c r="P350" s="1"/>
      <c r="Q350" s="1"/>
      <c r="R350" s="1"/>
    </row>
    <row r="351" spans="16:18">
      <c r="P351" s="1"/>
      <c r="Q351" s="1"/>
      <c r="R351" s="1"/>
    </row>
    <row r="352" spans="16:18">
      <c r="P352" s="1"/>
      <c r="Q352" s="1"/>
      <c r="R352" s="1"/>
    </row>
    <row r="353" spans="16:18">
      <c r="P353" s="1"/>
      <c r="Q353" s="1"/>
      <c r="R353" s="1"/>
    </row>
    <row r="354" spans="16:18">
      <c r="P354" s="1"/>
      <c r="Q354" s="1"/>
      <c r="R354" s="1"/>
    </row>
    <row r="355" spans="16:18">
      <c r="P355" s="1"/>
      <c r="Q355" s="1"/>
      <c r="R355" s="1"/>
    </row>
    <row r="356" spans="16:18">
      <c r="P356" s="1"/>
      <c r="Q356" s="1"/>
      <c r="R356" s="1"/>
    </row>
    <row r="357" spans="16:18">
      <c r="P357" s="1"/>
      <c r="Q357" s="1"/>
      <c r="R357" s="1"/>
    </row>
    <row r="358" spans="16:18">
      <c r="P358" s="1"/>
      <c r="Q358" s="1"/>
      <c r="R358" s="1"/>
    </row>
    <row r="359" spans="16:18">
      <c r="P359" s="1"/>
      <c r="Q359" s="1"/>
      <c r="R359" s="1"/>
    </row>
    <row r="360" spans="16:18">
      <c r="P360" s="1"/>
      <c r="Q360" s="1"/>
      <c r="R360" s="1"/>
    </row>
    <row r="361" spans="16:18">
      <c r="P361" s="1"/>
      <c r="Q361" s="1"/>
      <c r="R361" s="1"/>
    </row>
    <row r="362" spans="16:18">
      <c r="P362" s="1"/>
      <c r="Q362" s="1"/>
      <c r="R362" s="1"/>
    </row>
    <row r="363" spans="16:18">
      <c r="P363" s="1"/>
      <c r="Q363" s="1"/>
      <c r="R363" s="1"/>
    </row>
    <row r="364" spans="16:18">
      <c r="P364" s="1"/>
      <c r="Q364" s="1"/>
      <c r="R364" s="1"/>
    </row>
    <row r="365" spans="16:18">
      <c r="P365" s="1"/>
      <c r="Q365" s="1"/>
      <c r="R365" s="1"/>
    </row>
    <row r="366" spans="16:18">
      <c r="P366" s="1"/>
      <c r="Q366" s="1"/>
      <c r="R366" s="1"/>
    </row>
    <row r="367" spans="16:18">
      <c r="P367" s="1"/>
      <c r="Q367" s="1"/>
      <c r="R367" s="1"/>
    </row>
    <row r="368" spans="16:18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P395" s="1"/>
      <c r="Q395" s="1"/>
      <c r="R395" s="1"/>
    </row>
    <row r="396" spans="16:18">
      <c r="P396" s="1"/>
      <c r="Q396" s="1"/>
      <c r="R396" s="1"/>
    </row>
    <row r="397" spans="16:18">
      <c r="P397" s="1"/>
      <c r="Q397" s="1"/>
      <c r="R397" s="1"/>
    </row>
    <row r="398" spans="16:18">
      <c r="P398" s="1"/>
      <c r="Q398" s="1"/>
      <c r="R398" s="1"/>
    </row>
    <row r="399" spans="16:18">
      <c r="P399" s="1"/>
      <c r="Q399" s="1"/>
      <c r="R399" s="1"/>
    </row>
    <row r="400" spans="16:18">
      <c r="P400" s="1"/>
      <c r="Q400" s="1"/>
      <c r="R400" s="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P419" s="1"/>
      <c r="Q419" s="1"/>
      <c r="R419" s="1"/>
    </row>
    <row r="420" spans="16:18">
      <c r="P420" s="1"/>
      <c r="Q420" s="1"/>
      <c r="R420" s="1"/>
    </row>
    <row r="421" spans="16:18">
      <c r="P421" s="1"/>
      <c r="Q421" s="1"/>
      <c r="R421" s="1"/>
    </row>
    <row r="422" spans="16:18">
      <c r="P422" s="1"/>
      <c r="Q422" s="1"/>
      <c r="R422" s="1"/>
    </row>
    <row r="423" spans="16:18">
      <c r="P423" s="1"/>
      <c r="Q423" s="1"/>
      <c r="R423" s="1"/>
    </row>
    <row r="424" spans="16:18">
      <c r="P424" s="1"/>
      <c r="Q424" s="1"/>
      <c r="R424" s="1"/>
    </row>
    <row r="425" spans="16:18">
      <c r="P425" s="1"/>
      <c r="Q425" s="1"/>
      <c r="R425" s="1"/>
    </row>
    <row r="426" spans="16:18">
      <c r="P426" s="1"/>
      <c r="Q426" s="1"/>
      <c r="R426" s="1"/>
    </row>
    <row r="427" spans="16:18">
      <c r="P427" s="1"/>
      <c r="Q427" s="1"/>
      <c r="R427" s="1"/>
    </row>
    <row r="428" spans="16:18">
      <c r="P428" s="1"/>
      <c r="Q428" s="1"/>
      <c r="R428" s="1"/>
    </row>
    <row r="429" spans="16:18">
      <c r="P429" s="1"/>
      <c r="Q429" s="1"/>
      <c r="R429" s="1"/>
    </row>
    <row r="430" spans="16:18">
      <c r="P430" s="1"/>
      <c r="Q430" s="1"/>
      <c r="R430" s="1"/>
    </row>
    <row r="431" spans="16:18">
      <c r="P431" s="1"/>
      <c r="Q431" s="1"/>
      <c r="R431" s="1"/>
    </row>
    <row r="432" spans="16:18">
      <c r="P432" s="1"/>
      <c r="Q432" s="1"/>
      <c r="R432" s="1"/>
    </row>
    <row r="433" spans="16:18">
      <c r="P433" s="1"/>
      <c r="Q433" s="1"/>
      <c r="R433" s="1"/>
    </row>
    <row r="434" spans="16:18">
      <c r="P434" s="1"/>
      <c r="Q434" s="1"/>
      <c r="R434" s="1"/>
    </row>
    <row r="435" spans="16:18">
      <c r="P435" s="1"/>
      <c r="Q435" s="1"/>
      <c r="R435" s="1"/>
    </row>
    <row r="436" spans="16:18">
      <c r="P436" s="1"/>
      <c r="Q436" s="1"/>
      <c r="R436" s="1"/>
    </row>
    <row r="437" spans="16:18">
      <c r="P437" s="1"/>
      <c r="Q437" s="1"/>
      <c r="R437" s="1"/>
    </row>
    <row r="438" spans="16:18">
      <c r="P438" s="1"/>
      <c r="Q438" s="1"/>
      <c r="R438" s="1"/>
    </row>
    <row r="439" spans="16:18">
      <c r="P439" s="1"/>
      <c r="Q439" s="1"/>
      <c r="R439" s="1"/>
    </row>
    <row r="440" spans="16:18">
      <c r="P440" s="1"/>
      <c r="Q440" s="1"/>
      <c r="R440" s="1"/>
    </row>
    <row r="441" spans="16:18">
      <c r="P441" s="1"/>
      <c r="Q441" s="1"/>
      <c r="R441" s="1"/>
    </row>
    <row r="442" spans="16:18">
      <c r="P442" s="1"/>
      <c r="Q442" s="1"/>
      <c r="R442" s="1"/>
    </row>
    <row r="443" spans="16:18">
      <c r="P443" s="1"/>
      <c r="Q443" s="1"/>
      <c r="R443" s="1"/>
    </row>
    <row r="444" spans="16:18">
      <c r="P444" s="1"/>
      <c r="Q444" s="1"/>
      <c r="R444" s="1"/>
    </row>
    <row r="445" spans="16:18">
      <c r="P445" s="1"/>
      <c r="Q445" s="1"/>
      <c r="R445" s="1"/>
    </row>
    <row r="446" spans="16:18">
      <c r="P446" s="1"/>
      <c r="Q446" s="1"/>
      <c r="R446" s="1"/>
    </row>
    <row r="447" spans="16:18">
      <c r="P447" s="1"/>
      <c r="Q447" s="1"/>
      <c r="R447" s="1"/>
    </row>
    <row r="448" spans="16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  <row r="460" spans="16:18">
      <c r="P460" s="1"/>
      <c r="Q460" s="1"/>
      <c r="R460" s="1"/>
    </row>
    <row r="461" spans="16:18">
      <c r="P461" s="1"/>
      <c r="Q461" s="1"/>
      <c r="R461" s="1"/>
    </row>
    <row r="462" spans="16:18">
      <c r="P462" s="1"/>
      <c r="Q462" s="1"/>
      <c r="R462" s="1"/>
    </row>
    <row r="463" spans="16:18">
      <c r="P463" s="1"/>
      <c r="Q463" s="1"/>
      <c r="R463" s="1"/>
    </row>
    <row r="464" spans="16:18">
      <c r="P464" s="1"/>
      <c r="Q464" s="1"/>
      <c r="R464" s="1"/>
    </row>
    <row r="465" spans="16:18">
      <c r="P465" s="1"/>
      <c r="Q465" s="1"/>
      <c r="R465" s="1"/>
    </row>
    <row r="466" spans="16:18">
      <c r="P466" s="1"/>
      <c r="Q466" s="1"/>
      <c r="R466" s="1"/>
    </row>
    <row r="467" spans="16:18">
      <c r="P467" s="1"/>
      <c r="Q467" s="1"/>
      <c r="R467" s="1"/>
    </row>
    <row r="468" spans="16:18">
      <c r="P468" s="1"/>
      <c r="Q468" s="1"/>
      <c r="R468" s="1"/>
    </row>
    <row r="469" spans="16:18">
      <c r="P469" s="1"/>
      <c r="Q469" s="1"/>
      <c r="R469" s="1"/>
    </row>
    <row r="470" spans="16:18">
      <c r="P470" s="1"/>
      <c r="Q470" s="1"/>
      <c r="R470" s="1"/>
    </row>
    <row r="471" spans="16:18">
      <c r="P471" s="1"/>
      <c r="Q471" s="1"/>
      <c r="R471" s="1"/>
    </row>
    <row r="472" spans="16:18">
      <c r="P472" s="1"/>
      <c r="Q472" s="1"/>
      <c r="R472" s="1"/>
    </row>
    <row r="473" spans="16:18">
      <c r="P473" s="1"/>
      <c r="Q473" s="1"/>
      <c r="R473" s="1"/>
    </row>
    <row r="474" spans="16:18">
      <c r="P474" s="1"/>
      <c r="Q474" s="1"/>
      <c r="R474" s="1"/>
    </row>
    <row r="475" spans="16:18">
      <c r="P475" s="1"/>
      <c r="Q475" s="1"/>
      <c r="R475" s="1"/>
    </row>
    <row r="476" spans="16:18">
      <c r="P476" s="1"/>
      <c r="Q476" s="1"/>
      <c r="R476" s="1"/>
    </row>
    <row r="477" spans="16:18">
      <c r="P477" s="1"/>
      <c r="Q477" s="1"/>
      <c r="R477" s="1"/>
    </row>
    <row r="478" spans="16:18">
      <c r="P478" s="1"/>
      <c r="Q478" s="1"/>
      <c r="R478" s="1"/>
    </row>
    <row r="479" spans="16:18">
      <c r="P479" s="1"/>
      <c r="Q479" s="1"/>
      <c r="R479" s="1"/>
    </row>
    <row r="480" spans="16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16:18">
      <c r="P497" s="1"/>
      <c r="Q497" s="1"/>
      <c r="R497" s="1"/>
    </row>
    <row r="498" spans="16:18">
      <c r="P498" s="1"/>
      <c r="Q498" s="1"/>
      <c r="R498" s="1"/>
    </row>
    <row r="499" spans="16:18">
      <c r="P499" s="1"/>
      <c r="Q499" s="1"/>
      <c r="R499" s="1"/>
    </row>
    <row r="500" spans="16:18">
      <c r="P500" s="1"/>
      <c r="Q500" s="1"/>
      <c r="R500" s="1"/>
    </row>
    <row r="501" spans="16:18">
      <c r="P501" s="1"/>
      <c r="Q501" s="1"/>
      <c r="R501" s="1"/>
    </row>
    <row r="502" spans="16:18">
      <c r="P502" s="1"/>
      <c r="Q502" s="1"/>
      <c r="R502" s="1"/>
    </row>
    <row r="503" spans="16:18">
      <c r="P503" s="1"/>
      <c r="Q503" s="1"/>
      <c r="R503" s="1"/>
    </row>
    <row r="504" spans="16:18">
      <c r="P504" s="1"/>
      <c r="Q504" s="1"/>
      <c r="R504" s="1"/>
    </row>
    <row r="505" spans="16:18">
      <c r="P505" s="1"/>
      <c r="Q505" s="1"/>
      <c r="R505" s="1"/>
    </row>
    <row r="506" spans="16:18">
      <c r="P506" s="1"/>
      <c r="Q506" s="1"/>
      <c r="R506" s="1"/>
    </row>
    <row r="507" spans="16:18">
      <c r="P507" s="1"/>
      <c r="Q507" s="1"/>
      <c r="R507" s="1"/>
    </row>
    <row r="508" spans="16:18">
      <c r="P508" s="1"/>
      <c r="Q508" s="1"/>
      <c r="R508" s="1"/>
    </row>
    <row r="509" spans="16:18">
      <c r="P509" s="1"/>
      <c r="Q509" s="1"/>
      <c r="R509" s="1"/>
    </row>
    <row r="510" spans="16:18">
      <c r="P510" s="1"/>
      <c r="Q510" s="1"/>
      <c r="R510" s="1"/>
    </row>
    <row r="511" spans="16:18">
      <c r="P511" s="1"/>
      <c r="Q511" s="1"/>
      <c r="R511" s="1"/>
    </row>
    <row r="512" spans="16:18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P527" s="1"/>
      <c r="Q527" s="1"/>
      <c r="R527" s="1"/>
    </row>
    <row r="528" spans="16:18">
      <c r="P528" s="1"/>
      <c r="Q528" s="1"/>
      <c r="R528" s="1"/>
    </row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P537" s="1"/>
      <c r="Q537" s="1"/>
      <c r="R537" s="1"/>
    </row>
    <row r="538" spans="16:18">
      <c r="P538" s="1"/>
      <c r="Q538" s="1"/>
      <c r="R538" s="1"/>
    </row>
    <row r="539" spans="16:18">
      <c r="P539" s="1"/>
      <c r="Q539" s="1"/>
      <c r="R539" s="1"/>
    </row>
    <row r="540" spans="16:18">
      <c r="P540" s="1"/>
      <c r="Q540" s="1"/>
      <c r="R540" s="1"/>
    </row>
    <row r="541" spans="16:18">
      <c r="P541" s="1"/>
      <c r="Q541" s="1"/>
      <c r="R541" s="1"/>
    </row>
    <row r="542" spans="16:18">
      <c r="P542" s="1"/>
      <c r="Q542" s="1"/>
      <c r="R542" s="1"/>
    </row>
    <row r="543" spans="16:18">
      <c r="P543" s="1"/>
      <c r="Q543" s="1"/>
      <c r="R543" s="1"/>
    </row>
    <row r="544" spans="16:18">
      <c r="P544" s="1"/>
      <c r="Q544" s="1"/>
      <c r="R544" s="1"/>
    </row>
    <row r="545" spans="16:18">
      <c r="P545" s="1"/>
      <c r="Q545" s="1"/>
      <c r="R545" s="1"/>
    </row>
    <row r="546" spans="16:18">
      <c r="P546" s="1"/>
      <c r="Q546" s="1"/>
      <c r="R546" s="1"/>
    </row>
    <row r="547" spans="16:18">
      <c r="P547" s="1"/>
      <c r="Q547" s="1"/>
      <c r="R547" s="1"/>
    </row>
    <row r="548" spans="16:18">
      <c r="P548" s="1"/>
      <c r="Q548" s="1"/>
      <c r="R548" s="1"/>
    </row>
    <row r="549" spans="16:18">
      <c r="P549" s="1"/>
      <c r="Q549" s="1"/>
      <c r="R549" s="1"/>
    </row>
    <row r="550" spans="16:18">
      <c r="P550" s="1"/>
      <c r="Q550" s="1"/>
      <c r="R550" s="1"/>
    </row>
    <row r="551" spans="16:18">
      <c r="P551" s="1"/>
      <c r="Q551" s="1"/>
      <c r="R551" s="1"/>
    </row>
    <row r="552" spans="16:18">
      <c r="P552" s="1"/>
      <c r="Q552" s="1"/>
      <c r="R552" s="1"/>
    </row>
    <row r="553" spans="16:18">
      <c r="P553" s="1"/>
      <c r="Q553" s="1"/>
      <c r="R553" s="1"/>
    </row>
    <row r="554" spans="16:18">
      <c r="P554" s="1"/>
      <c r="Q554" s="1"/>
      <c r="R554" s="1"/>
    </row>
    <row r="555" spans="16:18">
      <c r="P555" s="1"/>
      <c r="Q555" s="1"/>
      <c r="R555" s="1"/>
    </row>
    <row r="556" spans="16:18">
      <c r="P556" s="1"/>
      <c r="Q556" s="1"/>
      <c r="R556" s="1"/>
    </row>
    <row r="557" spans="16:18">
      <c r="P557" s="1"/>
      <c r="Q557" s="1"/>
      <c r="R557" s="1"/>
    </row>
    <row r="558" spans="16:18">
      <c r="P558" s="1"/>
      <c r="Q558" s="1"/>
      <c r="R558" s="1"/>
    </row>
    <row r="559" spans="16:18">
      <c r="P559" s="1"/>
      <c r="Q559" s="1"/>
      <c r="R559" s="1"/>
    </row>
    <row r="560" spans="16:18">
      <c r="P560" s="1"/>
      <c r="Q560" s="1"/>
      <c r="R560" s="1"/>
    </row>
    <row r="561" spans="16:18">
      <c r="P561" s="1"/>
      <c r="Q561" s="1"/>
      <c r="R561" s="1"/>
    </row>
    <row r="562" spans="16:18">
      <c r="P562" s="1"/>
      <c r="Q562" s="1"/>
      <c r="R562" s="1"/>
    </row>
    <row r="563" spans="16:18">
      <c r="P563" s="1"/>
      <c r="Q563" s="1"/>
      <c r="R563" s="1"/>
    </row>
    <row r="564" spans="16:18">
      <c r="P564" s="1"/>
      <c r="Q564" s="1"/>
      <c r="R564" s="1"/>
    </row>
    <row r="565" spans="16:18">
      <c r="P565" s="1"/>
      <c r="Q565" s="1"/>
      <c r="R565" s="1"/>
    </row>
    <row r="566" spans="16:18">
      <c r="P566" s="1"/>
      <c r="Q566" s="1"/>
      <c r="R566" s="1"/>
    </row>
    <row r="567" spans="16:18">
      <c r="P567" s="1"/>
      <c r="Q567" s="1"/>
      <c r="R567" s="1"/>
    </row>
    <row r="568" spans="16:18">
      <c r="P568" s="1"/>
      <c r="Q568" s="1"/>
      <c r="R568" s="1"/>
    </row>
    <row r="569" spans="16:18">
      <c r="P569" s="1"/>
      <c r="Q569" s="1"/>
      <c r="R569" s="1"/>
    </row>
    <row r="570" spans="16:18">
      <c r="P570" s="1"/>
      <c r="Q570" s="1"/>
      <c r="R570" s="1"/>
    </row>
    <row r="571" spans="16:18">
      <c r="P571" s="1"/>
      <c r="Q571" s="1"/>
      <c r="R571" s="1"/>
    </row>
    <row r="572" spans="16:18">
      <c r="P572" s="1"/>
      <c r="Q572" s="1"/>
      <c r="R572" s="1"/>
    </row>
    <row r="573" spans="16:18">
      <c r="P573" s="1"/>
      <c r="Q573" s="1"/>
      <c r="R573" s="1"/>
    </row>
    <row r="574" spans="16:18">
      <c r="P574" s="1"/>
      <c r="Q574" s="1"/>
      <c r="R574" s="1"/>
    </row>
    <row r="575" spans="16:18">
      <c r="P575" s="1"/>
      <c r="Q575" s="1"/>
      <c r="R575" s="1"/>
    </row>
    <row r="576" spans="16:18">
      <c r="P576" s="1"/>
      <c r="Q576" s="1"/>
      <c r="R576" s="1"/>
    </row>
    <row r="577" spans="16:18">
      <c r="P577" s="1"/>
      <c r="Q577" s="1"/>
      <c r="R577" s="1"/>
    </row>
    <row r="578" spans="16:18">
      <c r="P578" s="1"/>
      <c r="Q578" s="1"/>
      <c r="R578" s="1"/>
    </row>
    <row r="579" spans="16:18">
      <c r="P579" s="1"/>
      <c r="Q579" s="1"/>
      <c r="R579" s="1"/>
    </row>
    <row r="580" spans="16:18">
      <c r="P580" s="1"/>
      <c r="Q580" s="1"/>
      <c r="R580" s="1"/>
    </row>
    <row r="581" spans="16:18">
      <c r="P581" s="1"/>
      <c r="Q581" s="1"/>
      <c r="R581" s="1"/>
    </row>
    <row r="582" spans="16:18">
      <c r="P582" s="1"/>
      <c r="Q582" s="1"/>
      <c r="R582" s="1"/>
    </row>
    <row r="583" spans="16:18">
      <c r="P583" s="1"/>
      <c r="Q583" s="1"/>
      <c r="R583" s="1"/>
    </row>
    <row r="584" spans="16:18">
      <c r="P584" s="1"/>
      <c r="Q584" s="1"/>
      <c r="R584" s="1"/>
    </row>
    <row r="585" spans="16:18">
      <c r="P585" s="1"/>
      <c r="Q585" s="1"/>
      <c r="R585" s="1"/>
    </row>
    <row r="586" spans="16:18">
      <c r="P586" s="1"/>
      <c r="Q586" s="1"/>
      <c r="R586" s="1"/>
    </row>
    <row r="587" spans="16:18">
      <c r="P587" s="1"/>
      <c r="Q587" s="1"/>
      <c r="R587" s="1"/>
    </row>
    <row r="588" spans="16:18">
      <c r="P588" s="1"/>
      <c r="Q588" s="1"/>
      <c r="R588" s="1"/>
    </row>
    <row r="589" spans="16:18">
      <c r="P589" s="1"/>
      <c r="Q589" s="1"/>
      <c r="R589" s="1"/>
    </row>
    <row r="590" spans="16:18">
      <c r="P590" s="1"/>
      <c r="Q590" s="1"/>
      <c r="R590" s="1"/>
    </row>
    <row r="591" spans="16:18">
      <c r="P591" s="1"/>
      <c r="Q591" s="1"/>
      <c r="R591" s="1"/>
    </row>
    <row r="592" spans="16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16:18">
      <c r="P609" s="1"/>
      <c r="Q609" s="1"/>
      <c r="R609" s="1"/>
    </row>
    <row r="610" spans="16:18">
      <c r="P610" s="1"/>
      <c r="Q610" s="1"/>
      <c r="R610" s="1"/>
    </row>
    <row r="611" spans="16:18">
      <c r="P611" s="1"/>
      <c r="Q611" s="1"/>
      <c r="R611" s="1"/>
    </row>
    <row r="612" spans="16:18">
      <c r="P612" s="1"/>
      <c r="Q612" s="1"/>
      <c r="R612" s="1"/>
    </row>
    <row r="613" spans="16:18">
      <c r="P613" s="1"/>
      <c r="Q613" s="1"/>
      <c r="R613" s="1"/>
    </row>
    <row r="614" spans="16:18">
      <c r="P614" s="1"/>
      <c r="Q614" s="1"/>
      <c r="R614" s="1"/>
    </row>
    <row r="615" spans="16:18">
      <c r="P615" s="1"/>
      <c r="Q615" s="1"/>
      <c r="R615" s="1"/>
    </row>
    <row r="616" spans="16:18">
      <c r="P616" s="1"/>
      <c r="Q616" s="1"/>
      <c r="R616" s="1"/>
    </row>
    <row r="617" spans="16:18">
      <c r="P617" s="1"/>
      <c r="Q617" s="1"/>
      <c r="R617" s="1"/>
    </row>
    <row r="618" spans="16:18">
      <c r="P618" s="1"/>
      <c r="Q618" s="1"/>
      <c r="R618" s="1"/>
    </row>
    <row r="619" spans="16:18">
      <c r="P619" s="1"/>
      <c r="Q619" s="1"/>
      <c r="R619" s="1"/>
    </row>
    <row r="620" spans="16:18">
      <c r="P620" s="1"/>
      <c r="Q620" s="1"/>
      <c r="R620" s="1"/>
    </row>
    <row r="621" spans="16:18">
      <c r="P621" s="1"/>
      <c r="Q621" s="1"/>
      <c r="R621" s="1"/>
    </row>
    <row r="622" spans="16:18">
      <c r="P622" s="1"/>
      <c r="Q622" s="1"/>
      <c r="R622" s="1"/>
    </row>
    <row r="623" spans="16:18">
      <c r="P623" s="1"/>
      <c r="Q623" s="1"/>
      <c r="R623" s="1"/>
    </row>
    <row r="624" spans="16:18">
      <c r="P624" s="1"/>
      <c r="Q624" s="1"/>
      <c r="R624" s="1"/>
    </row>
    <row r="625" spans="16:18">
      <c r="P625" s="1"/>
      <c r="Q625" s="1"/>
      <c r="R625" s="1"/>
    </row>
    <row r="626" spans="16:18">
      <c r="P626" s="1"/>
      <c r="Q626" s="1"/>
      <c r="R626" s="1"/>
    </row>
    <row r="627" spans="16:18">
      <c r="P627" s="1"/>
      <c r="Q627" s="1"/>
      <c r="R627" s="1"/>
    </row>
    <row r="628" spans="16:18">
      <c r="P628" s="1"/>
      <c r="Q628" s="1"/>
      <c r="R628" s="1"/>
    </row>
    <row r="629" spans="16:18">
      <c r="P629" s="1"/>
      <c r="Q629" s="1"/>
      <c r="R629" s="1"/>
    </row>
    <row r="630" spans="16:18">
      <c r="P630" s="1"/>
      <c r="Q630" s="1"/>
      <c r="R630" s="1"/>
    </row>
    <row r="631" spans="16:18">
      <c r="P631" s="1"/>
      <c r="Q631" s="1"/>
      <c r="R631" s="1"/>
    </row>
    <row r="632" spans="16:18">
      <c r="P632" s="1"/>
      <c r="Q632" s="1"/>
      <c r="R632" s="1"/>
    </row>
    <row r="633" spans="16:18">
      <c r="P633" s="1"/>
      <c r="Q633" s="1"/>
      <c r="R633" s="1"/>
    </row>
    <row r="634" spans="16:18">
      <c r="P634" s="1"/>
      <c r="Q634" s="1"/>
      <c r="R634" s="1"/>
    </row>
    <row r="635" spans="16:18">
      <c r="P635" s="1"/>
      <c r="Q635" s="1"/>
      <c r="R635" s="1"/>
    </row>
    <row r="636" spans="16:18">
      <c r="P636" s="1"/>
      <c r="Q636" s="1"/>
      <c r="R636" s="1"/>
    </row>
    <row r="637" spans="16:18">
      <c r="P637" s="1"/>
      <c r="Q637" s="1"/>
      <c r="R637" s="1"/>
    </row>
    <row r="638" spans="16:18">
      <c r="P638" s="1"/>
      <c r="Q638" s="1"/>
      <c r="R638" s="1"/>
    </row>
    <row r="639" spans="16:18">
      <c r="P639" s="1"/>
      <c r="Q639" s="1"/>
      <c r="R639" s="1"/>
    </row>
    <row r="640" spans="16:18">
      <c r="P640" s="1"/>
      <c r="Q640" s="1"/>
      <c r="R640" s="1"/>
    </row>
    <row r="641" spans="16:18">
      <c r="P641" s="1"/>
      <c r="Q641" s="1"/>
      <c r="R641" s="1"/>
    </row>
    <row r="642" spans="16:18">
      <c r="P642" s="1"/>
      <c r="Q642" s="1"/>
      <c r="R642" s="1"/>
    </row>
    <row r="643" spans="16:18">
      <c r="P643" s="1"/>
      <c r="Q643" s="1"/>
      <c r="R643" s="1"/>
    </row>
    <row r="644" spans="16:18">
      <c r="P644" s="1"/>
      <c r="Q644" s="1"/>
      <c r="R644" s="1"/>
    </row>
    <row r="645" spans="16:18">
      <c r="P645" s="1"/>
      <c r="Q645" s="1"/>
      <c r="R645" s="1"/>
    </row>
    <row r="646" spans="16:18">
      <c r="P646" s="1"/>
      <c r="Q646" s="1"/>
      <c r="R646" s="1"/>
    </row>
    <row r="647" spans="16:18">
      <c r="P647" s="1"/>
      <c r="Q647" s="1"/>
      <c r="R647" s="1"/>
    </row>
    <row r="648" spans="16:18">
      <c r="P648" s="1"/>
      <c r="Q648" s="1"/>
      <c r="R648" s="1"/>
    </row>
    <row r="649" spans="16:18">
      <c r="P649" s="1"/>
      <c r="Q649" s="1"/>
      <c r="R649" s="1"/>
    </row>
    <row r="650" spans="16:18">
      <c r="P650" s="1"/>
      <c r="Q650" s="1"/>
      <c r="R650" s="1"/>
    </row>
    <row r="651" spans="16:18">
      <c r="P651" s="1"/>
      <c r="Q651" s="1"/>
      <c r="R651" s="1"/>
    </row>
    <row r="652" spans="16:18">
      <c r="P652" s="1"/>
      <c r="Q652" s="1"/>
      <c r="R652" s="1"/>
    </row>
    <row r="653" spans="16:18">
      <c r="P653" s="1"/>
      <c r="Q653" s="1"/>
      <c r="R653" s="1"/>
    </row>
    <row r="654" spans="16:18">
      <c r="P654" s="1"/>
      <c r="Q654" s="1"/>
      <c r="R654" s="1"/>
    </row>
    <row r="655" spans="16:18">
      <c r="P655" s="1"/>
      <c r="Q655" s="1"/>
      <c r="R655" s="1"/>
    </row>
    <row r="656" spans="16:18">
      <c r="P656" s="1"/>
      <c r="Q656" s="1"/>
      <c r="R656" s="1"/>
    </row>
    <row r="657" spans="16:18">
      <c r="P657" s="1"/>
      <c r="Q657" s="1"/>
      <c r="R657" s="1"/>
    </row>
    <row r="658" spans="16:18">
      <c r="P658" s="1"/>
      <c r="Q658" s="1"/>
      <c r="R658" s="1"/>
    </row>
    <row r="659" spans="16:18">
      <c r="P659" s="1"/>
      <c r="Q659" s="1"/>
      <c r="R659" s="1"/>
    </row>
    <row r="660" spans="16:18">
      <c r="P660" s="1"/>
      <c r="Q660" s="1"/>
      <c r="R660" s="1"/>
    </row>
    <row r="661" spans="16:18">
      <c r="P661" s="1"/>
      <c r="Q661" s="1"/>
      <c r="R661" s="1"/>
    </row>
    <row r="662" spans="16:18">
      <c r="P662" s="1"/>
      <c r="Q662" s="1"/>
      <c r="R662" s="1"/>
    </row>
    <row r="663" spans="16:18">
      <c r="P663" s="1"/>
      <c r="Q663" s="1"/>
      <c r="R663" s="1"/>
    </row>
    <row r="664" spans="16:18">
      <c r="P664" s="1"/>
      <c r="Q664" s="1"/>
      <c r="R664" s="1"/>
    </row>
    <row r="665" spans="16:18">
      <c r="P665" s="1"/>
      <c r="Q665" s="1"/>
      <c r="R665" s="1"/>
    </row>
    <row r="666" spans="16:18">
      <c r="P666" s="1"/>
      <c r="Q666" s="1"/>
      <c r="R666" s="1"/>
    </row>
    <row r="667" spans="16:18">
      <c r="P667" s="1"/>
      <c r="Q667" s="1"/>
      <c r="R667" s="1"/>
    </row>
    <row r="668" spans="16:18">
      <c r="P668" s="1"/>
      <c r="Q668" s="1"/>
      <c r="R668" s="1"/>
    </row>
    <row r="669" spans="16:18">
      <c r="P669" s="1"/>
      <c r="Q669" s="1"/>
      <c r="R669" s="1"/>
    </row>
    <row r="670" spans="16:18">
      <c r="P670" s="1"/>
      <c r="Q670" s="1"/>
      <c r="R670" s="1"/>
    </row>
    <row r="671" spans="16:18">
      <c r="P671" s="1"/>
      <c r="Q671" s="1"/>
      <c r="R671" s="1"/>
    </row>
    <row r="672" spans="16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  <row r="689" spans="16:18">
      <c r="P689" s="1"/>
      <c r="Q689" s="1"/>
      <c r="R689" s="1"/>
    </row>
    <row r="690" spans="16:18">
      <c r="P690" s="1"/>
      <c r="Q690" s="1"/>
      <c r="R690" s="1"/>
    </row>
    <row r="691" spans="16:18">
      <c r="P691" s="1"/>
      <c r="Q691" s="1"/>
      <c r="R691" s="1"/>
    </row>
    <row r="692" spans="16:18">
      <c r="P692" s="1"/>
      <c r="Q692" s="1"/>
      <c r="R692" s="1"/>
    </row>
    <row r="693" spans="16:18">
      <c r="P693" s="1"/>
      <c r="Q693" s="1"/>
      <c r="R693" s="1"/>
    </row>
    <row r="694" spans="16:18">
      <c r="P694" s="1"/>
      <c r="Q694" s="1"/>
      <c r="R694" s="1"/>
    </row>
    <row r="695" spans="16:18">
      <c r="P695" s="1"/>
      <c r="Q695" s="1"/>
      <c r="R695" s="1"/>
    </row>
    <row r="696" spans="16:18">
      <c r="P696" s="1"/>
      <c r="Q696" s="1"/>
      <c r="R696" s="1"/>
    </row>
    <row r="697" spans="16:18">
      <c r="P697" s="1"/>
      <c r="Q697" s="1"/>
      <c r="R697" s="1"/>
    </row>
    <row r="698" spans="16:18">
      <c r="P698" s="1"/>
      <c r="Q698" s="1"/>
      <c r="R698" s="1"/>
    </row>
    <row r="699" spans="16:18">
      <c r="P699" s="1"/>
      <c r="Q699" s="1"/>
      <c r="R699" s="1"/>
    </row>
    <row r="700" spans="16:18">
      <c r="P700" s="1"/>
      <c r="Q700" s="1"/>
      <c r="R700" s="1"/>
    </row>
    <row r="701" spans="16:18">
      <c r="P701" s="1"/>
      <c r="Q701" s="1"/>
      <c r="R701" s="1"/>
    </row>
    <row r="702" spans="16:18">
      <c r="P702" s="1"/>
      <c r="Q702" s="1"/>
      <c r="R702" s="1"/>
    </row>
    <row r="703" spans="16:18">
      <c r="P703" s="1"/>
      <c r="Q703" s="1"/>
      <c r="R703" s="1"/>
    </row>
    <row r="704" spans="16:18">
      <c r="P704" s="1"/>
      <c r="Q704" s="1"/>
      <c r="R704" s="1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16:18">
      <c r="P721" s="1"/>
      <c r="Q721" s="1"/>
      <c r="R721" s="1"/>
    </row>
    <row r="722" spans="16:18">
      <c r="P722" s="1"/>
      <c r="Q722" s="1"/>
      <c r="R722" s="1"/>
    </row>
    <row r="723" spans="16:18">
      <c r="P723" s="1"/>
      <c r="Q723" s="1"/>
      <c r="R723" s="1"/>
    </row>
    <row r="724" spans="16:18">
      <c r="P724" s="1"/>
      <c r="Q724" s="1"/>
      <c r="R724" s="1"/>
    </row>
    <row r="725" spans="16:18">
      <c r="P725" s="1"/>
      <c r="Q725" s="1"/>
      <c r="R725" s="1"/>
    </row>
    <row r="726" spans="16:18">
      <c r="P726" s="1"/>
      <c r="Q726" s="1"/>
      <c r="R726" s="1"/>
    </row>
    <row r="727" spans="16:18">
      <c r="P727" s="1"/>
      <c r="Q727" s="1"/>
      <c r="R727" s="1"/>
    </row>
    <row r="728" spans="16:18">
      <c r="P728" s="1"/>
      <c r="Q728" s="1"/>
      <c r="R728" s="1"/>
    </row>
    <row r="729" spans="16:18">
      <c r="P729" s="1"/>
      <c r="Q729" s="1"/>
      <c r="R729" s="1"/>
    </row>
    <row r="730" spans="16:18">
      <c r="P730" s="1"/>
      <c r="Q730" s="1"/>
      <c r="R730" s="1"/>
    </row>
    <row r="731" spans="16:18">
      <c r="P731" s="1"/>
      <c r="Q731" s="1"/>
      <c r="R731" s="1"/>
    </row>
    <row r="732" spans="16:18">
      <c r="P732" s="1"/>
      <c r="Q732" s="1"/>
      <c r="R732" s="1"/>
    </row>
    <row r="733" spans="16:18">
      <c r="P733" s="1"/>
      <c r="Q733" s="1"/>
      <c r="R733" s="1"/>
    </row>
    <row r="734" spans="16:18">
      <c r="P734" s="1"/>
      <c r="Q734" s="1"/>
      <c r="R734" s="1"/>
    </row>
    <row r="735" spans="16:18">
      <c r="P735" s="1"/>
      <c r="Q735" s="1"/>
      <c r="R735" s="1"/>
    </row>
    <row r="736" spans="16:18">
      <c r="P736" s="1"/>
      <c r="Q736" s="1"/>
      <c r="R736" s="1"/>
    </row>
    <row r="737" spans="16:18">
      <c r="P737" s="1"/>
      <c r="Q737" s="1"/>
      <c r="R737" s="1"/>
    </row>
    <row r="738" spans="16:18">
      <c r="P738" s="1"/>
      <c r="Q738" s="1"/>
      <c r="R738" s="1"/>
    </row>
    <row r="739" spans="16:18">
      <c r="P739" s="1"/>
      <c r="Q739" s="1"/>
      <c r="R739" s="1"/>
    </row>
    <row r="740" spans="16:18">
      <c r="P740" s="1"/>
      <c r="Q740" s="1"/>
      <c r="R740" s="1"/>
    </row>
    <row r="741" spans="16:18">
      <c r="P741" s="1"/>
      <c r="Q741" s="1"/>
      <c r="R741" s="1"/>
    </row>
    <row r="742" spans="16:18">
      <c r="P742" s="1"/>
      <c r="Q742" s="1"/>
      <c r="R742" s="1"/>
    </row>
    <row r="743" spans="16:18">
      <c r="P743" s="1"/>
      <c r="Q743" s="1"/>
      <c r="R743" s="1"/>
    </row>
    <row r="744" spans="16:18">
      <c r="P744" s="1"/>
      <c r="Q744" s="1"/>
      <c r="R744" s="1"/>
    </row>
    <row r="745" spans="16:18">
      <c r="P745" s="1"/>
      <c r="Q745" s="1"/>
      <c r="R745" s="1"/>
    </row>
    <row r="746" spans="16:18">
      <c r="P746" s="1"/>
      <c r="Q746" s="1"/>
      <c r="R746" s="1"/>
    </row>
    <row r="747" spans="16:18">
      <c r="P747" s="1"/>
      <c r="Q747" s="1"/>
      <c r="R747" s="1"/>
    </row>
    <row r="748" spans="16:18">
      <c r="P748" s="1"/>
      <c r="Q748" s="1"/>
      <c r="R748" s="1"/>
    </row>
    <row r="749" spans="16:18">
      <c r="P749" s="1"/>
      <c r="Q749" s="1"/>
      <c r="R749" s="1"/>
    </row>
    <row r="750" spans="16:18">
      <c r="P750" s="1"/>
      <c r="Q750" s="1"/>
      <c r="R750" s="1"/>
    </row>
    <row r="751" spans="16:18">
      <c r="P751" s="1"/>
      <c r="Q751" s="1"/>
      <c r="R751" s="1"/>
    </row>
    <row r="752" spans="16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P764" s="1"/>
      <c r="Q764" s="1"/>
      <c r="R764" s="1"/>
    </row>
    <row r="765" spans="16:18">
      <c r="P765" s="1"/>
      <c r="Q765" s="1"/>
      <c r="R765" s="1"/>
    </row>
    <row r="766" spans="16:18">
      <c r="P766" s="1"/>
      <c r="Q766" s="1"/>
      <c r="R766" s="1"/>
    </row>
    <row r="767" spans="16:18">
      <c r="P767" s="1"/>
      <c r="Q767" s="1"/>
      <c r="R767" s="1"/>
    </row>
    <row r="768" spans="16:18">
      <c r="P768" s="1"/>
      <c r="Q768" s="1"/>
      <c r="R768" s="1"/>
    </row>
    <row r="769" spans="16:18">
      <c r="P769" s="1"/>
      <c r="Q769" s="1"/>
      <c r="R769" s="1"/>
    </row>
    <row r="770" spans="16:18">
      <c r="P770" s="1"/>
      <c r="Q770" s="1"/>
      <c r="R770" s="1"/>
    </row>
    <row r="771" spans="16:18">
      <c r="P771" s="1"/>
      <c r="Q771" s="1"/>
      <c r="R771" s="1"/>
    </row>
    <row r="772" spans="16:18">
      <c r="P772" s="1"/>
      <c r="Q772" s="1"/>
      <c r="R772" s="1"/>
    </row>
    <row r="773" spans="16:18">
      <c r="P773" s="1"/>
      <c r="Q773" s="1"/>
      <c r="R773" s="1"/>
    </row>
    <row r="774" spans="16:18">
      <c r="P774" s="1"/>
      <c r="Q774" s="1"/>
      <c r="R774" s="1"/>
    </row>
    <row r="775" spans="16:18">
      <c r="P775" s="1"/>
      <c r="Q775" s="1"/>
      <c r="R775" s="1"/>
    </row>
    <row r="776" spans="16:18">
      <c r="P776" s="1"/>
      <c r="Q776" s="1"/>
      <c r="R776" s="1"/>
    </row>
    <row r="777" spans="16:18">
      <c r="P777" s="1"/>
      <c r="Q777" s="1"/>
      <c r="R777" s="1"/>
    </row>
    <row r="778" spans="16:18">
      <c r="P778" s="1"/>
      <c r="Q778" s="1"/>
      <c r="R778" s="1"/>
    </row>
    <row r="779" spans="16:18">
      <c r="P779" s="1"/>
      <c r="Q779" s="1"/>
      <c r="R779" s="1"/>
    </row>
    <row r="780" spans="16:18">
      <c r="P780" s="1"/>
      <c r="Q780" s="1"/>
      <c r="R780" s="1"/>
    </row>
    <row r="781" spans="16:18">
      <c r="P781" s="1"/>
      <c r="Q781" s="1"/>
      <c r="R781" s="1"/>
    </row>
    <row r="782" spans="16:18">
      <c r="P782" s="1"/>
      <c r="Q782" s="1"/>
      <c r="R782" s="1"/>
    </row>
    <row r="783" spans="16:18">
      <c r="P783" s="1"/>
      <c r="Q783" s="1"/>
      <c r="R783" s="1"/>
    </row>
    <row r="784" spans="16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16:18">
      <c r="P801" s="1"/>
      <c r="Q801" s="1"/>
      <c r="R801" s="1"/>
    </row>
    <row r="802" spans="16:18">
      <c r="P802" s="1"/>
      <c r="Q802" s="1"/>
      <c r="R802" s="1"/>
    </row>
    <row r="803" spans="16:18">
      <c r="P803" s="1"/>
      <c r="Q803" s="1"/>
      <c r="R803" s="1"/>
    </row>
    <row r="804" spans="16:18">
      <c r="P804" s="1"/>
      <c r="Q804" s="1"/>
      <c r="R804" s="1"/>
    </row>
    <row r="805" spans="16:18">
      <c r="P805" s="1"/>
      <c r="Q805" s="1"/>
      <c r="R805" s="1"/>
    </row>
    <row r="806" spans="16:18">
      <c r="P806" s="1"/>
      <c r="Q806" s="1"/>
      <c r="R806" s="1"/>
    </row>
    <row r="807" spans="16:18">
      <c r="P807" s="1"/>
      <c r="Q807" s="1"/>
      <c r="R807" s="1"/>
    </row>
    <row r="808" spans="16:18">
      <c r="P808" s="1"/>
      <c r="Q808" s="1"/>
      <c r="R808" s="1"/>
    </row>
    <row r="809" spans="16:18">
      <c r="P809" s="1"/>
      <c r="Q809" s="1"/>
      <c r="R809" s="1"/>
    </row>
    <row r="810" spans="16:18">
      <c r="P810" s="1"/>
      <c r="Q810" s="1"/>
      <c r="R810" s="1"/>
    </row>
    <row r="811" spans="16:18">
      <c r="P811" s="1"/>
      <c r="Q811" s="1"/>
      <c r="R811" s="1"/>
    </row>
    <row r="812" spans="16:18">
      <c r="P812" s="1"/>
      <c r="Q812" s="1"/>
      <c r="R812" s="1"/>
    </row>
    <row r="813" spans="16:18">
      <c r="P813" s="1"/>
      <c r="Q813" s="1"/>
      <c r="R813" s="1"/>
    </row>
    <row r="814" spans="16:18">
      <c r="P814" s="1"/>
      <c r="Q814" s="1"/>
      <c r="R814" s="1"/>
    </row>
    <row r="815" spans="16:18">
      <c r="P815" s="1"/>
      <c r="Q815" s="1"/>
      <c r="R815" s="1"/>
    </row>
    <row r="816" spans="16:18">
      <c r="P816" s="1"/>
      <c r="Q816" s="1"/>
      <c r="R816" s="1"/>
    </row>
    <row r="817" spans="16:18">
      <c r="P817" s="1"/>
      <c r="Q817" s="1"/>
      <c r="R817" s="1"/>
    </row>
    <row r="818" spans="16:18">
      <c r="P818" s="1"/>
      <c r="Q818" s="1"/>
      <c r="R818" s="1"/>
    </row>
    <row r="819" spans="16:18">
      <c r="P819" s="1"/>
      <c r="Q819" s="1"/>
      <c r="R819" s="1"/>
    </row>
    <row r="820" spans="16:18">
      <c r="P820" s="1"/>
      <c r="Q820" s="1"/>
      <c r="R820" s="1"/>
    </row>
    <row r="821" spans="16:18">
      <c r="P821" s="1"/>
      <c r="Q821" s="1"/>
      <c r="R821" s="1"/>
    </row>
    <row r="822" spans="16:18">
      <c r="P822" s="1"/>
      <c r="Q822" s="1"/>
      <c r="R822" s="1"/>
    </row>
    <row r="823" spans="16:18">
      <c r="P823" s="1"/>
      <c r="Q823" s="1"/>
      <c r="R823" s="1"/>
    </row>
    <row r="824" spans="16:18">
      <c r="P824" s="1"/>
      <c r="Q824" s="1"/>
      <c r="R824" s="1"/>
    </row>
    <row r="825" spans="16:18">
      <c r="P825" s="1"/>
      <c r="Q825" s="1"/>
      <c r="R825" s="1"/>
    </row>
    <row r="826" spans="16:18">
      <c r="P826" s="1"/>
      <c r="Q826" s="1"/>
      <c r="R826" s="1"/>
    </row>
    <row r="827" spans="16:18">
      <c r="P827" s="1"/>
      <c r="Q827" s="1"/>
      <c r="R827" s="1"/>
    </row>
    <row r="828" spans="16:18">
      <c r="P828" s="1"/>
      <c r="Q828" s="1"/>
      <c r="R828" s="1"/>
    </row>
    <row r="829" spans="16:18">
      <c r="P829" s="1"/>
      <c r="Q829" s="1"/>
      <c r="R829" s="1"/>
    </row>
    <row r="830" spans="16:18">
      <c r="P830" s="1"/>
      <c r="Q830" s="1"/>
      <c r="R830" s="1"/>
    </row>
    <row r="831" spans="16:18">
      <c r="P831" s="1"/>
      <c r="Q831" s="1"/>
      <c r="R831" s="1"/>
    </row>
    <row r="832" spans="16:18">
      <c r="P832" s="1"/>
      <c r="Q832" s="1"/>
      <c r="R832" s="1"/>
    </row>
    <row r="833" spans="16:18">
      <c r="P833" s="1"/>
      <c r="Q833" s="1"/>
      <c r="R833" s="1"/>
    </row>
    <row r="834" spans="16:18">
      <c r="P834" s="1"/>
      <c r="Q834" s="1"/>
      <c r="R834" s="1"/>
    </row>
    <row r="835" spans="16:18">
      <c r="P835" s="1"/>
      <c r="Q835" s="1"/>
      <c r="R835" s="1"/>
    </row>
    <row r="836" spans="16:18">
      <c r="P836" s="1"/>
      <c r="Q836" s="1"/>
      <c r="R836" s="1"/>
    </row>
    <row r="837" spans="16:18">
      <c r="P837" s="1"/>
      <c r="Q837" s="1"/>
      <c r="R837" s="1"/>
    </row>
    <row r="838" spans="16:18">
      <c r="P838" s="1"/>
      <c r="Q838" s="1"/>
      <c r="R838" s="1"/>
    </row>
    <row r="839" spans="16:18">
      <c r="P839" s="1"/>
      <c r="Q839" s="1"/>
      <c r="R839" s="1"/>
    </row>
    <row r="840" spans="16:18">
      <c r="P840" s="1"/>
      <c r="Q840" s="1"/>
      <c r="R840" s="1"/>
    </row>
    <row r="841" spans="16:18">
      <c r="P841" s="1"/>
      <c r="Q841" s="1"/>
      <c r="R841" s="1"/>
    </row>
    <row r="842" spans="16:18">
      <c r="P842" s="1"/>
      <c r="Q842" s="1"/>
      <c r="R842" s="1"/>
    </row>
    <row r="843" spans="16:18">
      <c r="P843" s="1"/>
      <c r="Q843" s="1"/>
      <c r="R843" s="1"/>
    </row>
    <row r="844" spans="16:18">
      <c r="P844" s="1"/>
      <c r="Q844" s="1"/>
      <c r="R844" s="1"/>
    </row>
    <row r="845" spans="16:18">
      <c r="P845" s="1"/>
      <c r="Q845" s="1"/>
      <c r="R845" s="1"/>
    </row>
    <row r="846" spans="16:18">
      <c r="P846" s="1"/>
      <c r="Q846" s="1"/>
      <c r="R846" s="1"/>
    </row>
    <row r="847" spans="16:18">
      <c r="P847" s="1"/>
      <c r="Q847" s="1"/>
      <c r="R847" s="1"/>
    </row>
    <row r="848" spans="16:18">
      <c r="P848" s="1"/>
      <c r="Q848" s="1"/>
      <c r="R848" s="1"/>
    </row>
    <row r="849" spans="16:18">
      <c r="P849" s="1"/>
      <c r="Q849" s="1"/>
      <c r="R849" s="1"/>
    </row>
    <row r="850" spans="16:18">
      <c r="P850" s="1"/>
      <c r="Q850" s="1"/>
      <c r="R850" s="1"/>
    </row>
    <row r="851" spans="16:18">
      <c r="P851" s="1"/>
      <c r="Q851" s="1"/>
      <c r="R851" s="1"/>
    </row>
    <row r="852" spans="16:18">
      <c r="P852" s="1"/>
      <c r="Q852" s="1"/>
      <c r="R852" s="1"/>
    </row>
    <row r="853" spans="16:18">
      <c r="P853" s="1"/>
      <c r="Q853" s="1"/>
      <c r="R853" s="1"/>
    </row>
    <row r="854" spans="16:18">
      <c r="P854" s="1"/>
      <c r="Q854" s="1"/>
      <c r="R854" s="1"/>
    </row>
    <row r="855" spans="16:18">
      <c r="P855" s="1"/>
      <c r="Q855" s="1"/>
      <c r="R855" s="1"/>
    </row>
    <row r="856" spans="16:18">
      <c r="P856" s="1"/>
      <c r="Q856" s="1"/>
      <c r="R856" s="1"/>
    </row>
    <row r="857" spans="16:18">
      <c r="P857" s="1"/>
      <c r="Q857" s="1"/>
      <c r="R857" s="1"/>
    </row>
    <row r="858" spans="16:18">
      <c r="P858" s="1"/>
      <c r="Q858" s="1"/>
      <c r="R858" s="1"/>
    </row>
    <row r="859" spans="16:18">
      <c r="P859" s="1"/>
      <c r="Q859" s="1"/>
      <c r="R859" s="1"/>
    </row>
    <row r="860" spans="16:18">
      <c r="P860" s="1"/>
      <c r="Q860" s="1"/>
      <c r="R860" s="1"/>
    </row>
    <row r="861" spans="16:18">
      <c r="P861" s="1"/>
      <c r="Q861" s="1"/>
      <c r="R861" s="1"/>
    </row>
    <row r="862" spans="16:18">
      <c r="P862" s="1"/>
      <c r="Q862" s="1"/>
      <c r="R862" s="1"/>
    </row>
    <row r="863" spans="16:18">
      <c r="P863" s="1"/>
      <c r="Q863" s="1"/>
      <c r="R863" s="1"/>
    </row>
    <row r="864" spans="16:18">
      <c r="P864" s="1"/>
      <c r="Q864" s="1"/>
      <c r="R864" s="1"/>
    </row>
    <row r="865" spans="16:18">
      <c r="P865" s="1"/>
      <c r="Q865" s="1"/>
      <c r="R865" s="1"/>
    </row>
    <row r="866" spans="16:18">
      <c r="P866" s="1"/>
      <c r="Q866" s="1"/>
      <c r="R866" s="1"/>
    </row>
    <row r="867" spans="16:18">
      <c r="P867" s="1"/>
      <c r="Q867" s="1"/>
      <c r="R867" s="1"/>
    </row>
    <row r="868" spans="16:18">
      <c r="P868" s="1"/>
      <c r="Q868" s="1"/>
      <c r="R868" s="1"/>
    </row>
    <row r="869" spans="16:18">
      <c r="P869" s="1"/>
      <c r="Q869" s="1"/>
      <c r="R869" s="1"/>
    </row>
    <row r="870" spans="16:18">
      <c r="P870" s="1"/>
      <c r="Q870" s="1"/>
      <c r="R870" s="1"/>
    </row>
    <row r="871" spans="16:18">
      <c r="P871" s="1"/>
      <c r="Q871" s="1"/>
      <c r="R871" s="1"/>
    </row>
    <row r="872" spans="16:18">
      <c r="P872" s="1"/>
      <c r="Q872" s="1"/>
      <c r="R872" s="1"/>
    </row>
    <row r="873" spans="16:18">
      <c r="P873" s="1"/>
      <c r="Q873" s="1"/>
      <c r="R873" s="1"/>
    </row>
    <row r="874" spans="16:18">
      <c r="P874" s="1"/>
      <c r="Q874" s="1"/>
      <c r="R874" s="1"/>
    </row>
    <row r="875" spans="16:18">
      <c r="P875" s="1"/>
      <c r="Q875" s="1"/>
      <c r="R875" s="1"/>
    </row>
    <row r="876" spans="16:18">
      <c r="P876" s="1"/>
      <c r="Q876" s="1"/>
      <c r="R876" s="1"/>
    </row>
    <row r="877" spans="16:18">
      <c r="P877" s="1"/>
      <c r="Q877" s="1"/>
      <c r="R877" s="1"/>
    </row>
    <row r="878" spans="16:18">
      <c r="P878" s="1"/>
      <c r="Q878" s="1"/>
      <c r="R878" s="1"/>
    </row>
    <row r="879" spans="16:18">
      <c r="P879" s="1"/>
      <c r="Q879" s="1"/>
      <c r="R879" s="1"/>
    </row>
    <row r="880" spans="16:18">
      <c r="P880" s="1"/>
      <c r="Q880" s="1"/>
      <c r="R880" s="1"/>
    </row>
    <row r="881" spans="16:18">
      <c r="P881" s="1"/>
      <c r="Q881" s="1"/>
      <c r="R881" s="1"/>
    </row>
    <row r="882" spans="16:18">
      <c r="P882" s="1"/>
      <c r="Q882" s="1"/>
      <c r="R882" s="1"/>
    </row>
    <row r="883" spans="16:18">
      <c r="P883" s="1"/>
      <c r="Q883" s="1"/>
      <c r="R883" s="1"/>
    </row>
    <row r="884" spans="16:18">
      <c r="P884" s="1"/>
      <c r="Q884" s="1"/>
      <c r="R884" s="1"/>
    </row>
    <row r="885" spans="16:18">
      <c r="P885" s="1"/>
      <c r="Q885" s="1"/>
      <c r="R885" s="1"/>
    </row>
    <row r="886" spans="16:18">
      <c r="P886" s="1"/>
      <c r="Q886" s="1"/>
      <c r="R886" s="1"/>
    </row>
    <row r="887" spans="16:18">
      <c r="P887" s="1"/>
      <c r="Q887" s="1"/>
      <c r="R887" s="1"/>
    </row>
    <row r="888" spans="16:18">
      <c r="P888" s="1"/>
      <c r="Q888" s="1"/>
      <c r="R888" s="1"/>
    </row>
    <row r="889" spans="16:18">
      <c r="P889" s="1"/>
      <c r="Q889" s="1"/>
      <c r="R889" s="1"/>
    </row>
    <row r="890" spans="16:18">
      <c r="P890" s="1"/>
      <c r="Q890" s="1"/>
      <c r="R890" s="1"/>
    </row>
    <row r="891" spans="16:18">
      <c r="P891" s="1"/>
      <c r="Q891" s="1"/>
      <c r="R891" s="1"/>
    </row>
    <row r="892" spans="16:18">
      <c r="P892" s="1"/>
      <c r="Q892" s="1"/>
      <c r="R892" s="1"/>
    </row>
    <row r="893" spans="16:18">
      <c r="P893" s="1"/>
      <c r="Q893" s="1"/>
      <c r="R893" s="1"/>
    </row>
    <row r="894" spans="16:18">
      <c r="P894" s="1"/>
      <c r="Q894" s="1"/>
      <c r="R894" s="1"/>
    </row>
    <row r="895" spans="16:18">
      <c r="P895" s="1"/>
      <c r="Q895" s="1"/>
      <c r="R895" s="1"/>
    </row>
    <row r="896" spans="16:18">
      <c r="P896" s="1"/>
      <c r="Q896" s="1"/>
      <c r="R896" s="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16:18">
      <c r="P913" s="1"/>
      <c r="Q913" s="1"/>
      <c r="R913" s="1"/>
    </row>
    <row r="914" spans="16:18">
      <c r="P914" s="1"/>
      <c r="Q914" s="1"/>
      <c r="R914" s="1"/>
    </row>
    <row r="915" spans="16:18">
      <c r="P915" s="1"/>
      <c r="Q915" s="1"/>
      <c r="R915" s="1"/>
    </row>
    <row r="916" spans="16:18">
      <c r="P916" s="1"/>
      <c r="Q916" s="1"/>
      <c r="R916" s="1"/>
    </row>
    <row r="917" spans="16:18">
      <c r="P917" s="1"/>
      <c r="Q917" s="1"/>
      <c r="R917" s="1"/>
    </row>
    <row r="918" spans="16:18">
      <c r="P918" s="1"/>
      <c r="Q918" s="1"/>
      <c r="R918" s="1"/>
    </row>
    <row r="919" spans="16:18">
      <c r="P919" s="1"/>
      <c r="Q919" s="1"/>
      <c r="R919" s="1"/>
    </row>
    <row r="920" spans="16:18">
      <c r="P920" s="1"/>
      <c r="Q920" s="1"/>
      <c r="R920" s="1"/>
    </row>
    <row r="921" spans="16:18">
      <c r="P921" s="1"/>
      <c r="Q921" s="1"/>
      <c r="R921" s="1"/>
    </row>
    <row r="922" spans="16:18">
      <c r="P922" s="1"/>
      <c r="Q922" s="1"/>
      <c r="R922" s="1"/>
    </row>
    <row r="923" spans="16:18">
      <c r="P923" s="1"/>
      <c r="Q923" s="1"/>
      <c r="R923" s="1"/>
    </row>
    <row r="924" spans="16:18">
      <c r="P924" s="1"/>
      <c r="Q924" s="1"/>
      <c r="R924" s="1"/>
    </row>
    <row r="925" spans="16:18">
      <c r="P925" s="1"/>
      <c r="Q925" s="1"/>
      <c r="R925" s="1"/>
    </row>
    <row r="926" spans="16:18">
      <c r="P926" s="1"/>
      <c r="Q926" s="1"/>
      <c r="R926" s="1"/>
    </row>
    <row r="927" spans="16:18">
      <c r="P927" s="1"/>
      <c r="Q927" s="1"/>
      <c r="R927" s="1"/>
    </row>
    <row r="928" spans="16:18">
      <c r="P928" s="1"/>
      <c r="Q928" s="1"/>
      <c r="R928" s="1"/>
    </row>
    <row r="929" spans="16:18">
      <c r="P929" s="1"/>
      <c r="Q929" s="1"/>
      <c r="R929" s="1"/>
    </row>
    <row r="930" spans="16:18">
      <c r="P930" s="1"/>
      <c r="Q930" s="1"/>
      <c r="R930" s="1"/>
    </row>
    <row r="931" spans="16:18">
      <c r="P931" s="1"/>
      <c r="Q931" s="1"/>
      <c r="R931" s="1"/>
    </row>
    <row r="932" spans="16:18">
      <c r="P932" s="1"/>
      <c r="Q932" s="1"/>
      <c r="R932" s="1"/>
    </row>
    <row r="933" spans="16:18">
      <c r="P933" s="1"/>
      <c r="Q933" s="1"/>
      <c r="R933" s="1"/>
    </row>
    <row r="934" spans="16:18">
      <c r="P934" s="1"/>
      <c r="Q934" s="1"/>
      <c r="R934" s="1"/>
    </row>
    <row r="935" spans="16:18">
      <c r="P935" s="1"/>
      <c r="Q935" s="1"/>
      <c r="R935" s="1"/>
    </row>
    <row r="936" spans="16:18">
      <c r="P936" s="1"/>
      <c r="Q936" s="1"/>
      <c r="R936" s="1"/>
    </row>
    <row r="937" spans="16:18">
      <c r="P937" s="1"/>
      <c r="Q937" s="1"/>
      <c r="R937" s="1"/>
    </row>
    <row r="938" spans="16:18">
      <c r="P938" s="1"/>
      <c r="Q938" s="1"/>
      <c r="R938" s="1"/>
    </row>
    <row r="939" spans="16:18">
      <c r="P939" s="1"/>
      <c r="Q939" s="1"/>
      <c r="R939" s="1"/>
    </row>
    <row r="940" spans="16:18">
      <c r="P940" s="1"/>
      <c r="Q940" s="1"/>
      <c r="R940" s="1"/>
    </row>
    <row r="941" spans="16:18">
      <c r="P941" s="1"/>
      <c r="Q941" s="1"/>
      <c r="R941" s="1"/>
    </row>
    <row r="942" spans="16:18">
      <c r="P942" s="1"/>
      <c r="Q942" s="1"/>
      <c r="R942" s="1"/>
    </row>
    <row r="943" spans="16:18">
      <c r="P943" s="1"/>
      <c r="Q943" s="1"/>
      <c r="R943" s="1"/>
    </row>
    <row r="944" spans="16:18">
      <c r="P944" s="1"/>
      <c r="Q944" s="1"/>
      <c r="R944" s="1"/>
    </row>
    <row r="945" spans="16:18">
      <c r="P945" s="1"/>
      <c r="Q945" s="1"/>
      <c r="R945" s="1"/>
    </row>
    <row r="946" spans="16:18">
      <c r="P946" s="1"/>
      <c r="Q946" s="1"/>
      <c r="R946" s="1"/>
    </row>
    <row r="947" spans="16:18">
      <c r="P947" s="1"/>
      <c r="Q947" s="1"/>
      <c r="R947" s="1"/>
    </row>
    <row r="948" spans="16:18">
      <c r="P948" s="1"/>
      <c r="Q948" s="1"/>
      <c r="R948" s="1"/>
    </row>
    <row r="949" spans="16:18">
      <c r="P949" s="1"/>
      <c r="Q949" s="1"/>
      <c r="R949" s="1"/>
    </row>
    <row r="950" spans="16:18">
      <c r="P950" s="1"/>
      <c r="Q950" s="1"/>
      <c r="R950" s="1"/>
    </row>
    <row r="951" spans="16:18">
      <c r="P951" s="1"/>
      <c r="Q951" s="1"/>
      <c r="R951" s="1"/>
    </row>
    <row r="952" spans="16:18">
      <c r="P952" s="1"/>
      <c r="Q952" s="1"/>
      <c r="R952" s="1"/>
    </row>
    <row r="953" spans="16:18">
      <c r="P953" s="1"/>
      <c r="Q953" s="1"/>
      <c r="R953" s="1"/>
    </row>
    <row r="954" spans="16:18">
      <c r="P954" s="1"/>
      <c r="Q954" s="1"/>
      <c r="R954" s="1"/>
    </row>
    <row r="955" spans="16:18">
      <c r="P955" s="1"/>
      <c r="Q955" s="1"/>
      <c r="R955" s="1"/>
    </row>
    <row r="956" spans="16:18">
      <c r="P956" s="1"/>
      <c r="Q956" s="1"/>
      <c r="R956" s="1"/>
    </row>
    <row r="957" spans="16:18">
      <c r="P957" s="1"/>
      <c r="Q957" s="1"/>
      <c r="R957" s="1"/>
    </row>
    <row r="958" spans="16:18">
      <c r="P958" s="1"/>
      <c r="Q958" s="1"/>
      <c r="R958" s="1"/>
    </row>
    <row r="959" spans="16:18">
      <c r="P959" s="1"/>
      <c r="Q959" s="1"/>
      <c r="R959" s="1"/>
    </row>
    <row r="960" spans="16:18">
      <c r="P960" s="1"/>
      <c r="Q960" s="1"/>
      <c r="R960" s="1"/>
    </row>
    <row r="961" spans="16:18">
      <c r="P961" s="1"/>
      <c r="Q961" s="1"/>
      <c r="R961" s="1"/>
    </row>
    <row r="962" spans="16:18">
      <c r="P962" s="1"/>
      <c r="Q962" s="1"/>
      <c r="R962" s="1"/>
    </row>
    <row r="963" spans="16:18">
      <c r="P963" s="1"/>
      <c r="Q963" s="1"/>
      <c r="R963" s="1"/>
    </row>
    <row r="964" spans="16:18">
      <c r="P964" s="1"/>
      <c r="Q964" s="1"/>
      <c r="R964" s="1"/>
    </row>
    <row r="965" spans="16:18">
      <c r="P965" s="1"/>
      <c r="Q965" s="1"/>
      <c r="R965" s="1"/>
    </row>
    <row r="966" spans="16:18">
      <c r="P966" s="1"/>
      <c r="Q966" s="1"/>
      <c r="R966" s="1"/>
    </row>
    <row r="967" spans="16:18">
      <c r="P967" s="1"/>
      <c r="Q967" s="1"/>
      <c r="R967" s="1"/>
    </row>
    <row r="968" spans="16:18">
      <c r="P968" s="1"/>
      <c r="Q968" s="1"/>
      <c r="R968" s="1"/>
    </row>
    <row r="969" spans="16:18">
      <c r="P969" s="1"/>
      <c r="Q969" s="1"/>
      <c r="R969" s="1"/>
    </row>
    <row r="970" spans="16:18">
      <c r="P970" s="1"/>
      <c r="Q970" s="1"/>
      <c r="R970" s="1"/>
    </row>
    <row r="971" spans="16:18">
      <c r="P971" s="1"/>
      <c r="Q971" s="1"/>
      <c r="R971" s="1"/>
    </row>
    <row r="972" spans="16:18">
      <c r="P972" s="1"/>
      <c r="Q972" s="1"/>
      <c r="R972" s="1"/>
    </row>
    <row r="973" spans="16:18">
      <c r="P973" s="1"/>
      <c r="Q973" s="1"/>
      <c r="R973" s="1"/>
    </row>
    <row r="974" spans="16:18">
      <c r="P974" s="1"/>
      <c r="Q974" s="1"/>
      <c r="R974" s="1"/>
    </row>
    <row r="975" spans="16:18">
      <c r="P975" s="1"/>
      <c r="Q975" s="1"/>
      <c r="R975" s="1"/>
    </row>
    <row r="976" spans="16:18">
      <c r="P976" s="1"/>
      <c r="Q976" s="1"/>
      <c r="R976" s="1"/>
    </row>
    <row r="977" spans="16:18">
      <c r="P977" s="1"/>
      <c r="Q977" s="1"/>
      <c r="R977" s="1"/>
    </row>
    <row r="978" spans="16:18">
      <c r="P978" s="1"/>
      <c r="Q978" s="1"/>
      <c r="R978" s="1"/>
    </row>
    <row r="979" spans="16:18">
      <c r="P979" s="1"/>
      <c r="Q979" s="1"/>
      <c r="R979" s="1"/>
    </row>
    <row r="980" spans="16:18">
      <c r="P980" s="1"/>
      <c r="Q980" s="1"/>
      <c r="R980" s="1"/>
    </row>
    <row r="981" spans="16:18">
      <c r="P981" s="1"/>
      <c r="Q981" s="1"/>
      <c r="R981" s="1"/>
    </row>
    <row r="982" spans="16:18">
      <c r="P982" s="1"/>
      <c r="Q982" s="1"/>
      <c r="R982" s="1"/>
    </row>
    <row r="983" spans="16:18">
      <c r="P983" s="1"/>
      <c r="Q983" s="1"/>
      <c r="R983" s="1"/>
    </row>
    <row r="984" spans="16:18">
      <c r="P984" s="1"/>
      <c r="Q984" s="1"/>
      <c r="R984" s="1"/>
    </row>
    <row r="985" spans="16:18">
      <c r="P985" s="1"/>
      <c r="Q985" s="1"/>
      <c r="R985" s="1"/>
    </row>
    <row r="986" spans="16:18">
      <c r="P986" s="1"/>
      <c r="Q986" s="1"/>
      <c r="R986" s="1"/>
    </row>
    <row r="987" spans="16:18">
      <c r="P987" s="1"/>
      <c r="Q987" s="1"/>
      <c r="R987" s="1"/>
    </row>
    <row r="988" spans="16:18">
      <c r="P988" s="1"/>
      <c r="Q988" s="1"/>
      <c r="R988" s="1"/>
    </row>
    <row r="989" spans="16:18">
      <c r="P989" s="1"/>
      <c r="Q989" s="1"/>
      <c r="R989" s="1"/>
    </row>
    <row r="990" spans="16:18">
      <c r="P990" s="1"/>
      <c r="Q990" s="1"/>
      <c r="R990" s="1"/>
    </row>
    <row r="991" spans="16:18">
      <c r="P991" s="1"/>
      <c r="Q991" s="1"/>
      <c r="R991" s="1"/>
    </row>
    <row r="992" spans="16:18">
      <c r="P992" s="1"/>
      <c r="Q992" s="1"/>
      <c r="R992" s="1"/>
    </row>
    <row r="993" spans="16:18">
      <c r="P993" s="1"/>
      <c r="Q993" s="1"/>
      <c r="R993" s="1"/>
    </row>
    <row r="994" spans="16:18">
      <c r="P994" s="1"/>
      <c r="Q994" s="1"/>
      <c r="R994" s="1"/>
    </row>
    <row r="995" spans="16:18">
      <c r="P995" s="1"/>
      <c r="Q995" s="1"/>
      <c r="R995" s="1"/>
    </row>
    <row r="996" spans="16:18">
      <c r="P996" s="1"/>
      <c r="Q996" s="1"/>
      <c r="R996" s="1"/>
    </row>
    <row r="997" spans="16:18">
      <c r="P997" s="1"/>
      <c r="Q997" s="1"/>
      <c r="R997" s="1"/>
    </row>
    <row r="998" spans="16:18">
      <c r="P998" s="1"/>
      <c r="Q998" s="1"/>
      <c r="R998" s="1"/>
    </row>
    <row r="999" spans="16:18">
      <c r="P999" s="1"/>
      <c r="Q999" s="1"/>
      <c r="R999" s="1"/>
    </row>
    <row r="1000" spans="16:18">
      <c r="P1000" s="1"/>
      <c r="Q1000" s="1"/>
      <c r="R1000" s="1"/>
    </row>
    <row r="1001" spans="16:18">
      <c r="P1001" s="1"/>
      <c r="Q1001" s="1"/>
      <c r="R1001" s="1"/>
    </row>
    <row r="1002" spans="16:18">
      <c r="P1002" s="1"/>
      <c r="Q1002" s="1"/>
      <c r="R100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20AC8-99B5-4BD7-9B5B-55BD0C3418BB}">
  <dimension ref="A1:I45"/>
  <sheetViews>
    <sheetView tabSelected="1" workbookViewId="0">
      <selection activeCell="H43" sqref="H43"/>
    </sheetView>
  </sheetViews>
  <sheetFormatPr defaultRowHeight="12.75"/>
  <cols>
    <col min="1" max="1" width="35.7109375" customWidth="1"/>
    <col min="4" max="4" width="9.140625" customWidth="1"/>
    <col min="5" max="5" width="14" customWidth="1"/>
    <col min="7" max="7" width="11.140625" customWidth="1"/>
    <col min="8" max="8" width="12" customWidth="1"/>
  </cols>
  <sheetData>
    <row r="1" spans="1:9">
      <c r="A1" s="1" t="s">
        <v>114</v>
      </c>
      <c r="B1" s="1"/>
      <c r="C1" s="1"/>
      <c r="D1" s="1"/>
      <c r="E1" s="1"/>
      <c r="F1" s="1"/>
      <c r="G1" s="1"/>
      <c r="H1" s="1"/>
      <c r="I1" s="1"/>
    </row>
    <row r="2" spans="1:9">
      <c r="A2" s="1"/>
      <c r="B2" s="1" t="s">
        <v>3</v>
      </c>
      <c r="C2" s="1" t="s">
        <v>4</v>
      </c>
      <c r="D2" s="1" t="s">
        <v>30</v>
      </c>
      <c r="E2" s="1" t="s">
        <v>73</v>
      </c>
      <c r="F2" s="1" t="s">
        <v>74</v>
      </c>
      <c r="G2" s="1" t="s">
        <v>113</v>
      </c>
      <c r="H2" s="1" t="s">
        <v>75</v>
      </c>
      <c r="I2" s="23" t="s">
        <v>76</v>
      </c>
    </row>
    <row r="3" spans="1:9">
      <c r="A3" s="1" t="s">
        <v>77</v>
      </c>
      <c r="B3" s="1">
        <f>(0*H3)/100</f>
        <v>0</v>
      </c>
      <c r="C3" s="1">
        <v>0</v>
      </c>
      <c r="D3" s="1">
        <f t="shared" ref="D3:D4" si="0">H3-F3-B3-C3</f>
        <v>14300</v>
      </c>
      <c r="E3" s="24">
        <f t="shared" ref="E3:E4" si="1">SUM(B3:D3)/3</f>
        <v>4766.666666666667</v>
      </c>
      <c r="F3" s="1">
        <v>100</v>
      </c>
      <c r="G3" s="1">
        <f t="shared" ref="G3:G4" si="2">B3+C3+D3+F3</f>
        <v>14400</v>
      </c>
      <c r="H3" s="1">
        <f>2400*6</f>
        <v>14400</v>
      </c>
      <c r="I3" s="1">
        <f>0.05*G3</f>
        <v>720</v>
      </c>
    </row>
    <row r="4" spans="1:9">
      <c r="A4" s="1" t="s">
        <v>85</v>
      </c>
      <c r="B4" s="1">
        <f t="shared" ref="B4:B7" si="3">(0*H4)/100</f>
        <v>0</v>
      </c>
      <c r="C4" s="1">
        <f>((0.02)*(H4))/100</f>
        <v>3.6</v>
      </c>
      <c r="D4" s="1">
        <f t="shared" si="0"/>
        <v>17946.400000000001</v>
      </c>
      <c r="E4" s="24">
        <f t="shared" si="1"/>
        <v>5983.333333333333</v>
      </c>
      <c r="F4" s="1">
        <v>50</v>
      </c>
      <c r="G4" s="1">
        <f t="shared" si="2"/>
        <v>18000</v>
      </c>
      <c r="H4" s="1">
        <f>6000*3</f>
        <v>18000</v>
      </c>
      <c r="I4" s="1">
        <f t="shared" ref="I4" si="4">0.05*G4</f>
        <v>900</v>
      </c>
    </row>
    <row r="5" spans="1:9">
      <c r="A5" s="1" t="s">
        <v>78</v>
      </c>
      <c r="B5" s="1">
        <f t="shared" si="3"/>
        <v>0</v>
      </c>
      <c r="C5" s="1">
        <f>(0.05*H5)/100</f>
        <v>3.6</v>
      </c>
      <c r="D5" s="1">
        <f>H5-F5-B5-C5</f>
        <v>7146.4</v>
      </c>
      <c r="E5" s="24">
        <f>SUM(B5:D5)/3</f>
        <v>2383.3333333333335</v>
      </c>
      <c r="F5" s="1">
        <v>50</v>
      </c>
      <c r="G5" s="1">
        <f>B5+C5+D5+F5</f>
        <v>7200</v>
      </c>
      <c r="H5" s="1">
        <f>2400*3</f>
        <v>7200</v>
      </c>
      <c r="I5" s="1">
        <f>0.05*G5</f>
        <v>360</v>
      </c>
    </row>
    <row r="6" spans="1:9">
      <c r="A6" s="1" t="s">
        <v>86</v>
      </c>
      <c r="B6" s="1">
        <f t="shared" si="3"/>
        <v>0</v>
      </c>
      <c r="C6" s="1">
        <f>((0.1)*(H6))/100</f>
        <v>3.6</v>
      </c>
      <c r="D6" s="1">
        <f t="shared" ref="D6:D7" si="5">H6-F6-B6-C6</f>
        <v>3546.4</v>
      </c>
      <c r="E6" s="24">
        <f t="shared" ref="E6:E7" si="6">SUM(B6:D6)/3</f>
        <v>1183.3333333333333</v>
      </c>
      <c r="F6" s="1">
        <v>50</v>
      </c>
      <c r="G6" s="1">
        <f t="shared" ref="G6:G8" si="7">B6+C6+D6+F6</f>
        <v>3600</v>
      </c>
      <c r="H6" s="1">
        <f>1200*3</f>
        <v>3600</v>
      </c>
      <c r="I6" s="1">
        <f t="shared" ref="I6:I7" si="8">0.05*G6</f>
        <v>180</v>
      </c>
    </row>
    <row r="7" spans="1:9">
      <c r="A7" s="1" t="s">
        <v>87</v>
      </c>
      <c r="B7" s="1">
        <f t="shared" si="3"/>
        <v>0</v>
      </c>
      <c r="C7" s="1">
        <f>(0.2*H7)/100</f>
        <v>7.2</v>
      </c>
      <c r="D7" s="1">
        <f t="shared" si="5"/>
        <v>3542.8</v>
      </c>
      <c r="E7" s="24">
        <f t="shared" si="6"/>
        <v>1183.3333333333333</v>
      </c>
      <c r="F7" s="1">
        <v>50</v>
      </c>
      <c r="G7" s="1">
        <f t="shared" si="7"/>
        <v>3600</v>
      </c>
      <c r="H7" s="1">
        <f t="shared" ref="H7:H8" si="9">1200*3</f>
        <v>3600</v>
      </c>
      <c r="I7" s="1">
        <f t="shared" si="8"/>
        <v>180</v>
      </c>
    </row>
    <row r="8" spans="1:9">
      <c r="A8" s="1" t="s">
        <v>79</v>
      </c>
      <c r="B8" s="1">
        <f>(0*H8)/100</f>
        <v>0</v>
      </c>
      <c r="C8" s="1">
        <f>((0.5)*(H8))/100</f>
        <v>18</v>
      </c>
      <c r="D8" s="1">
        <f>H8-F8-B8-C8</f>
        <v>3532</v>
      </c>
      <c r="E8" s="24">
        <f>SUM(B8:D8)/3</f>
        <v>1183.3333333333333</v>
      </c>
      <c r="F8" s="1">
        <v>50</v>
      </c>
      <c r="G8" s="1">
        <f>B8+C8+D8+F8</f>
        <v>3600</v>
      </c>
      <c r="H8" s="1">
        <f>1200*3</f>
        <v>3600</v>
      </c>
      <c r="I8" s="1">
        <f>0.05*G8</f>
        <v>180</v>
      </c>
    </row>
    <row r="9" spans="1:9">
      <c r="A9" s="1"/>
      <c r="B9" s="1"/>
      <c r="C9" s="1"/>
      <c r="D9" s="1"/>
      <c r="E9" s="24"/>
      <c r="F9" s="1"/>
      <c r="G9" s="1"/>
      <c r="H9" s="1"/>
      <c r="I9" s="1"/>
    </row>
    <row r="10" spans="1:9">
      <c r="A10" s="1" t="s">
        <v>80</v>
      </c>
      <c r="B10" s="1">
        <f>(0.02*H10)/100</f>
        <v>7.2</v>
      </c>
      <c r="C10" s="1">
        <v>0</v>
      </c>
      <c r="D10" s="1">
        <f t="shared" ref="D10:D15" si="10">H10-F10-B10-C10</f>
        <v>35892.800000000003</v>
      </c>
      <c r="E10" s="24">
        <f t="shared" ref="E10:E14" si="11">SUM(B10:D10)/3</f>
        <v>11966.666666666666</v>
      </c>
      <c r="F10" s="1">
        <v>100</v>
      </c>
      <c r="G10" s="1">
        <f>B10+C10+D10+F10</f>
        <v>36000</v>
      </c>
      <c r="H10" s="1">
        <f>6000*6</f>
        <v>36000</v>
      </c>
      <c r="I10" s="1">
        <f t="shared" ref="I10:I15" si="12">0.05*G10</f>
        <v>1800</v>
      </c>
    </row>
    <row r="11" spans="1:9">
      <c r="A11" s="1" t="s">
        <v>88</v>
      </c>
      <c r="B11" s="1">
        <f t="shared" ref="B11:B15" si="13">(0.02*H11)/100</f>
        <v>3.6</v>
      </c>
      <c r="C11" s="1">
        <f>(0.02*H11)/100</f>
        <v>3.6</v>
      </c>
      <c r="D11" s="1">
        <f t="shared" si="10"/>
        <v>17942.800000000003</v>
      </c>
      <c r="E11" s="24">
        <f t="shared" si="11"/>
        <v>5983.3333333333348</v>
      </c>
      <c r="F11" s="1">
        <v>50</v>
      </c>
      <c r="G11" s="1">
        <f t="shared" ref="G10:G15" si="14">B11+C11+D11+F11</f>
        <v>18000.000000000004</v>
      </c>
      <c r="H11" s="1">
        <f>6000*3</f>
        <v>18000</v>
      </c>
      <c r="I11" s="1">
        <f t="shared" si="12"/>
        <v>900.00000000000023</v>
      </c>
    </row>
    <row r="12" spans="1:9">
      <c r="A12" s="1" t="s">
        <v>89</v>
      </c>
      <c r="B12" s="1">
        <f t="shared" si="13"/>
        <v>3.6</v>
      </c>
      <c r="C12" s="1">
        <f>(0.05*H12)/100</f>
        <v>9</v>
      </c>
      <c r="D12" s="1">
        <f t="shared" si="10"/>
        <v>17937.400000000001</v>
      </c>
      <c r="E12" s="24">
        <f t="shared" si="11"/>
        <v>5983.333333333333</v>
      </c>
      <c r="F12" s="1">
        <v>50</v>
      </c>
      <c r="G12" s="1">
        <f t="shared" si="14"/>
        <v>18000</v>
      </c>
      <c r="H12" s="1">
        <f>6000*3</f>
        <v>18000</v>
      </c>
      <c r="I12" s="1">
        <f t="shared" si="12"/>
        <v>900</v>
      </c>
    </row>
    <row r="13" spans="1:9">
      <c r="A13" s="1" t="s">
        <v>90</v>
      </c>
      <c r="B13" s="1">
        <f>(0.02*H13)/100</f>
        <v>0.72</v>
      </c>
      <c r="C13" s="1">
        <f>(0.1*H13)/100</f>
        <v>3.6</v>
      </c>
      <c r="D13" s="1">
        <f t="shared" si="10"/>
        <v>3545.6800000000003</v>
      </c>
      <c r="E13" s="24">
        <f>SUM(B13:D13)/3</f>
        <v>1183.3333333333335</v>
      </c>
      <c r="F13" s="1">
        <v>50</v>
      </c>
      <c r="G13" s="1">
        <f t="shared" si="14"/>
        <v>3600.0000000000005</v>
      </c>
      <c r="H13" s="1">
        <f>1200*3</f>
        <v>3600</v>
      </c>
      <c r="I13" s="1">
        <f t="shared" si="12"/>
        <v>180.00000000000003</v>
      </c>
    </row>
    <row r="14" spans="1:9">
      <c r="A14" s="1" t="s">
        <v>91</v>
      </c>
      <c r="B14" s="1">
        <f t="shared" si="13"/>
        <v>0.72</v>
      </c>
      <c r="C14" s="1">
        <f>(0.2*H14)/100</f>
        <v>7.2</v>
      </c>
      <c r="D14" s="1">
        <f>H14-F14-B14-C14</f>
        <v>3542.0800000000004</v>
      </c>
      <c r="E14" s="24">
        <f t="shared" si="11"/>
        <v>1183.3333333333335</v>
      </c>
      <c r="F14" s="1">
        <v>50</v>
      </c>
      <c r="G14" s="1">
        <f t="shared" si="14"/>
        <v>3600.0000000000005</v>
      </c>
      <c r="H14" s="1">
        <f t="shared" ref="H14:H15" si="15">1200*3</f>
        <v>3600</v>
      </c>
      <c r="I14" s="1">
        <f t="shared" si="12"/>
        <v>180.00000000000003</v>
      </c>
    </row>
    <row r="15" spans="1:9">
      <c r="A15" s="1" t="s">
        <v>92</v>
      </c>
      <c r="B15" s="1">
        <f t="shared" si="13"/>
        <v>0.72</v>
      </c>
      <c r="C15" s="1">
        <f t="shared" ref="C15" si="16">(0.5*H15)/100</f>
        <v>18</v>
      </c>
      <c r="D15" s="1">
        <f t="shared" si="10"/>
        <v>3531.28</v>
      </c>
      <c r="E15" s="24">
        <f>SUM(B15:D15)/3</f>
        <v>1183.3333333333333</v>
      </c>
      <c r="F15" s="1">
        <v>50</v>
      </c>
      <c r="G15" s="1">
        <f t="shared" si="14"/>
        <v>3600</v>
      </c>
      <c r="H15" s="1">
        <f t="shared" si="15"/>
        <v>3600</v>
      </c>
      <c r="I15" s="1">
        <f t="shared" si="12"/>
        <v>180</v>
      </c>
    </row>
    <row r="16" spans="1:9">
      <c r="A16" s="1"/>
      <c r="B16" s="1"/>
      <c r="C16" s="1"/>
      <c r="D16" s="1"/>
      <c r="E16" s="24"/>
      <c r="F16" s="1"/>
      <c r="G16" s="1"/>
      <c r="H16" s="1"/>
      <c r="I16" s="1"/>
    </row>
    <row r="17" spans="1:9">
      <c r="A17" s="1" t="s">
        <v>81</v>
      </c>
      <c r="B17" s="1">
        <f t="shared" ref="B17:B22" si="17">(0.05*H17)/100</f>
        <v>7.2</v>
      </c>
      <c r="C17" s="1">
        <v>0</v>
      </c>
      <c r="D17" s="1">
        <f t="shared" ref="D17:D22" si="18">H17-F17-B17-C17</f>
        <v>14292.8</v>
      </c>
      <c r="E17" s="24">
        <f t="shared" ref="E17:E20" si="19">SUM(B17:D17)/3</f>
        <v>4766.666666666667</v>
      </c>
      <c r="F17" s="1">
        <v>100</v>
      </c>
      <c r="G17" s="1">
        <f t="shared" ref="G17:G22" si="20">B17+C17+D17+F17</f>
        <v>14400</v>
      </c>
      <c r="H17" s="1">
        <f>2400*6</f>
        <v>14400</v>
      </c>
      <c r="I17" s="1">
        <f t="shared" ref="I17:I22" si="21">0.05*G17</f>
        <v>720</v>
      </c>
    </row>
    <row r="18" spans="1:9">
      <c r="A18" s="1" t="s">
        <v>93</v>
      </c>
      <c r="B18" s="1">
        <f t="shared" si="17"/>
        <v>3.6</v>
      </c>
      <c r="C18" s="1">
        <f>(0.02*H18)/100</f>
        <v>1.44</v>
      </c>
      <c r="D18" s="1">
        <f t="shared" si="18"/>
        <v>7144.96</v>
      </c>
      <c r="E18" s="24">
        <f t="shared" si="19"/>
        <v>2383.3333333333335</v>
      </c>
      <c r="F18" s="1">
        <v>50</v>
      </c>
      <c r="G18" s="1">
        <f t="shared" si="20"/>
        <v>7200</v>
      </c>
      <c r="H18" s="1">
        <f>2400*3</f>
        <v>7200</v>
      </c>
      <c r="I18" s="1">
        <f t="shared" si="21"/>
        <v>360</v>
      </c>
    </row>
    <row r="19" spans="1:9">
      <c r="A19" s="1" t="s">
        <v>94</v>
      </c>
      <c r="B19" s="1">
        <f t="shared" si="17"/>
        <v>3.6</v>
      </c>
      <c r="C19" s="1">
        <f>(0.05*H19)/100</f>
        <v>3.6</v>
      </c>
      <c r="D19" s="1">
        <f>H19-F19-B19-C19</f>
        <v>7142.7999999999993</v>
      </c>
      <c r="E19" s="24">
        <f t="shared" si="19"/>
        <v>2383.333333333333</v>
      </c>
      <c r="F19" s="1">
        <v>50</v>
      </c>
      <c r="G19" s="1">
        <f t="shared" si="20"/>
        <v>7199.9999999999991</v>
      </c>
      <c r="H19" s="1">
        <f>2400*3</f>
        <v>7200</v>
      </c>
      <c r="I19" s="1">
        <f t="shared" si="21"/>
        <v>360</v>
      </c>
    </row>
    <row r="20" spans="1:9">
      <c r="A20" s="1" t="s">
        <v>95</v>
      </c>
      <c r="B20" s="1">
        <f t="shared" si="17"/>
        <v>1.8</v>
      </c>
      <c r="C20" s="1">
        <f>(0.1*H20)/100</f>
        <v>3.6</v>
      </c>
      <c r="D20" s="1">
        <f t="shared" si="18"/>
        <v>3544.6</v>
      </c>
      <c r="E20" s="24">
        <f t="shared" si="19"/>
        <v>1183.3333333333333</v>
      </c>
      <c r="F20" s="1">
        <v>50</v>
      </c>
      <c r="G20" s="1">
        <f t="shared" si="20"/>
        <v>3600</v>
      </c>
      <c r="H20" s="1">
        <f>1200*3</f>
        <v>3600</v>
      </c>
      <c r="I20" s="1">
        <f t="shared" si="21"/>
        <v>180</v>
      </c>
    </row>
    <row r="21" spans="1:9">
      <c r="A21" s="1" t="s">
        <v>96</v>
      </c>
      <c r="B21" s="1">
        <f t="shared" si="17"/>
        <v>1.8</v>
      </c>
      <c r="C21" s="1">
        <f>(0.2*H21)/100</f>
        <v>7.2</v>
      </c>
      <c r="D21" s="1">
        <f>H21-F21-B21-C21</f>
        <v>3541</v>
      </c>
      <c r="E21" s="24">
        <f>SUM(B21:D21)/3</f>
        <v>1183.3333333333333</v>
      </c>
      <c r="F21" s="1">
        <v>50</v>
      </c>
      <c r="G21" s="1">
        <f t="shared" si="20"/>
        <v>3600</v>
      </c>
      <c r="H21" s="1">
        <f t="shared" ref="H21:H22" si="22">1200*3</f>
        <v>3600</v>
      </c>
      <c r="I21" s="1">
        <f t="shared" si="21"/>
        <v>180</v>
      </c>
    </row>
    <row r="22" spans="1:9">
      <c r="A22" s="1" t="s">
        <v>97</v>
      </c>
      <c r="B22" s="1">
        <f t="shared" si="17"/>
        <v>1.8</v>
      </c>
      <c r="C22" s="1">
        <f t="shared" ref="C22" si="23">(0.5*H22)/100</f>
        <v>18</v>
      </c>
      <c r="D22" s="1">
        <f t="shared" si="18"/>
        <v>3530.2</v>
      </c>
      <c r="E22" s="24">
        <f>SUM(B22:D22)/3</f>
        <v>1183.3333333333333</v>
      </c>
      <c r="F22" s="1">
        <v>50</v>
      </c>
      <c r="G22" s="1">
        <f t="shared" si="20"/>
        <v>3600</v>
      </c>
      <c r="H22" s="1">
        <f t="shared" si="22"/>
        <v>3600</v>
      </c>
      <c r="I22" s="1">
        <f t="shared" si="21"/>
        <v>180</v>
      </c>
    </row>
    <row r="23" spans="1:9">
      <c r="A23" s="1"/>
      <c r="B23" s="1"/>
      <c r="C23" s="1"/>
      <c r="D23" s="1"/>
      <c r="E23" s="24"/>
      <c r="F23" s="1"/>
      <c r="G23" s="1"/>
      <c r="H23" s="1"/>
      <c r="I23" s="1"/>
    </row>
    <row r="24" spans="1:9">
      <c r="A24" s="1" t="s">
        <v>82</v>
      </c>
      <c r="B24" s="1">
        <f t="shared" ref="B24:B29" si="24">(0.1*H24)/100</f>
        <v>14.4</v>
      </c>
      <c r="C24" s="1">
        <v>0</v>
      </c>
      <c r="D24" s="1">
        <f t="shared" ref="D24:D29" si="25">H24-F24-B24-C24</f>
        <v>14285.6</v>
      </c>
      <c r="E24" s="24">
        <f t="shared" ref="E24:E29" si="26">SUM(B24:D24)/3</f>
        <v>4766.666666666667</v>
      </c>
      <c r="F24" s="1">
        <v>100</v>
      </c>
      <c r="G24" s="1">
        <f t="shared" ref="G24:G29" si="27">B24+C24+D24+F24</f>
        <v>14400</v>
      </c>
      <c r="H24" s="1">
        <f>2400*6</f>
        <v>14400</v>
      </c>
      <c r="I24" s="1">
        <f t="shared" ref="I24:I29" si="28">0.05*G24</f>
        <v>720</v>
      </c>
    </row>
    <row r="25" spans="1:9">
      <c r="A25" s="1" t="s">
        <v>98</v>
      </c>
      <c r="B25" s="1">
        <f t="shared" si="24"/>
        <v>7.2</v>
      </c>
      <c r="C25" s="1">
        <f>(0.02*H25)/100</f>
        <v>1.44</v>
      </c>
      <c r="D25" s="1">
        <f t="shared" si="25"/>
        <v>7141.3600000000006</v>
      </c>
      <c r="E25" s="24">
        <f t="shared" si="26"/>
        <v>2383.3333333333335</v>
      </c>
      <c r="F25" s="1">
        <v>50</v>
      </c>
      <c r="G25" s="1">
        <f t="shared" si="27"/>
        <v>7200.0000000000009</v>
      </c>
      <c r="H25" s="1">
        <f>2400*3</f>
        <v>7200</v>
      </c>
      <c r="I25" s="1">
        <f t="shared" si="28"/>
        <v>360.00000000000006</v>
      </c>
    </row>
    <row r="26" spans="1:9">
      <c r="A26" s="1" t="s">
        <v>99</v>
      </c>
      <c r="B26" s="1">
        <f t="shared" si="24"/>
        <v>7.2</v>
      </c>
      <c r="C26" s="1">
        <f>(0.05*H26)/100</f>
        <v>3.6</v>
      </c>
      <c r="D26" s="1">
        <f t="shared" si="25"/>
        <v>7139.2</v>
      </c>
      <c r="E26" s="24">
        <f t="shared" si="26"/>
        <v>2383.3333333333335</v>
      </c>
      <c r="F26" s="1">
        <v>50</v>
      </c>
      <c r="G26" s="1">
        <f t="shared" si="27"/>
        <v>7200</v>
      </c>
      <c r="H26" s="1">
        <f>2400*3</f>
        <v>7200</v>
      </c>
      <c r="I26" s="1">
        <f t="shared" si="28"/>
        <v>360</v>
      </c>
    </row>
    <row r="27" spans="1:9">
      <c r="A27" s="1" t="s">
        <v>100</v>
      </c>
      <c r="B27" s="1">
        <f>(0.1*H27)/100</f>
        <v>3.6</v>
      </c>
      <c r="C27" s="1">
        <f>(0.1*H27)/100</f>
        <v>3.6</v>
      </c>
      <c r="D27" s="1">
        <f t="shared" si="25"/>
        <v>3542.8</v>
      </c>
      <c r="E27" s="24">
        <f t="shared" si="26"/>
        <v>1183.3333333333333</v>
      </c>
      <c r="F27" s="1">
        <v>50</v>
      </c>
      <c r="G27" s="1">
        <f t="shared" si="27"/>
        <v>3600</v>
      </c>
      <c r="H27" s="1">
        <f>1200*3</f>
        <v>3600</v>
      </c>
      <c r="I27" s="1">
        <f t="shared" si="28"/>
        <v>180</v>
      </c>
    </row>
    <row r="28" spans="1:9">
      <c r="A28" s="1" t="s">
        <v>101</v>
      </c>
      <c r="B28" s="1">
        <f t="shared" si="24"/>
        <v>3.6</v>
      </c>
      <c r="C28" s="1">
        <f>(0.2*H28)/100</f>
        <v>7.2</v>
      </c>
      <c r="D28" s="1">
        <f t="shared" si="25"/>
        <v>3539.2000000000003</v>
      </c>
      <c r="E28" s="24">
        <f t="shared" si="26"/>
        <v>1183.3333333333335</v>
      </c>
      <c r="F28" s="1">
        <v>50</v>
      </c>
      <c r="G28" s="1">
        <f t="shared" si="27"/>
        <v>3600.0000000000005</v>
      </c>
      <c r="H28" s="1">
        <f t="shared" ref="H28:H29" si="29">1200*3</f>
        <v>3600</v>
      </c>
      <c r="I28" s="1">
        <f t="shared" si="28"/>
        <v>180.00000000000003</v>
      </c>
    </row>
    <row r="29" spans="1:9">
      <c r="A29" s="1" t="s">
        <v>102</v>
      </c>
      <c r="B29" s="1">
        <f t="shared" si="24"/>
        <v>3.6</v>
      </c>
      <c r="C29" s="1">
        <f>(0.5*H29)/100</f>
        <v>18</v>
      </c>
      <c r="D29" s="1">
        <f t="shared" si="25"/>
        <v>3528.4</v>
      </c>
      <c r="E29" s="24">
        <f t="shared" si="26"/>
        <v>1183.3333333333333</v>
      </c>
      <c r="F29" s="1">
        <v>50</v>
      </c>
      <c r="G29" s="1">
        <f t="shared" si="27"/>
        <v>3600</v>
      </c>
      <c r="H29" s="1">
        <f t="shared" si="29"/>
        <v>3600</v>
      </c>
      <c r="I29" s="1">
        <f t="shared" si="28"/>
        <v>180</v>
      </c>
    </row>
    <row r="30" spans="1:9">
      <c r="A30" s="1"/>
      <c r="B30" s="1"/>
      <c r="C30" s="1"/>
      <c r="D30" s="1"/>
      <c r="E30" s="24"/>
      <c r="F30" s="1"/>
      <c r="G30" s="1"/>
      <c r="H30" s="1"/>
      <c r="I30" s="1"/>
    </row>
    <row r="31" spans="1:9">
      <c r="A31" s="1" t="s">
        <v>83</v>
      </c>
      <c r="B31" s="1">
        <f t="shared" ref="B31:B36" si="30">(0.2*H31)/100</f>
        <v>28.8</v>
      </c>
      <c r="C31" s="1">
        <v>0</v>
      </c>
      <c r="D31" s="1">
        <f t="shared" ref="D31:D36" si="31">H31-F31-B31-C31</f>
        <v>14271.2</v>
      </c>
      <c r="E31" s="24">
        <f t="shared" ref="E31:E36" si="32">SUM(B31:D31)/3</f>
        <v>4766.666666666667</v>
      </c>
      <c r="F31" s="1">
        <v>100</v>
      </c>
      <c r="G31" s="1">
        <f t="shared" ref="G31:G32" si="33">B31+C31+D31+F31</f>
        <v>14400</v>
      </c>
      <c r="H31" s="1">
        <f>2400*6</f>
        <v>14400</v>
      </c>
      <c r="I31" s="1">
        <f t="shared" ref="I31:I35" si="34">0.05*G31</f>
        <v>720</v>
      </c>
    </row>
    <row r="32" spans="1:9">
      <c r="A32" s="1" t="s">
        <v>103</v>
      </c>
      <c r="B32" s="1">
        <f t="shared" si="30"/>
        <v>14.4</v>
      </c>
      <c r="C32" s="1">
        <f>(0.02*H32)/100</f>
        <v>1.44</v>
      </c>
      <c r="D32" s="1">
        <f t="shared" si="31"/>
        <v>7134.1600000000008</v>
      </c>
      <c r="E32" s="24">
        <f t="shared" si="32"/>
        <v>2383.3333333333335</v>
      </c>
      <c r="F32" s="1">
        <v>50</v>
      </c>
      <c r="G32" s="1">
        <f t="shared" si="33"/>
        <v>7200.0000000000009</v>
      </c>
      <c r="H32" s="1">
        <f>2400*3</f>
        <v>7200</v>
      </c>
      <c r="I32" s="1">
        <f t="shared" si="34"/>
        <v>360.00000000000006</v>
      </c>
    </row>
    <row r="33" spans="1:9">
      <c r="A33" s="1" t="s">
        <v>104</v>
      </c>
      <c r="B33" s="1">
        <f t="shared" si="30"/>
        <v>14.4</v>
      </c>
      <c r="C33" s="1">
        <f>(0.05*H33)/100</f>
        <v>3.6</v>
      </c>
      <c r="D33" s="1">
        <f t="shared" si="31"/>
        <v>7132</v>
      </c>
      <c r="E33" s="24">
        <f t="shared" si="32"/>
        <v>2383.3333333333335</v>
      </c>
      <c r="F33" s="1">
        <v>50</v>
      </c>
      <c r="G33" s="1">
        <f>B33+C33+D33+F33</f>
        <v>7200</v>
      </c>
      <c r="H33" s="1">
        <f>2400*3</f>
        <v>7200</v>
      </c>
      <c r="I33" s="1">
        <f t="shared" si="34"/>
        <v>360</v>
      </c>
    </row>
    <row r="34" spans="1:9">
      <c r="A34" s="1" t="s">
        <v>105</v>
      </c>
      <c r="B34" s="1">
        <f>(0.2*H34)/100</f>
        <v>7.2</v>
      </c>
      <c r="C34" s="1">
        <f>(0.1*H34)/100</f>
        <v>3.6</v>
      </c>
      <c r="D34" s="1">
        <f t="shared" si="31"/>
        <v>3539.2000000000003</v>
      </c>
      <c r="E34" s="24">
        <f t="shared" si="32"/>
        <v>1183.3333333333335</v>
      </c>
      <c r="F34" s="1">
        <v>50</v>
      </c>
      <c r="G34" s="1">
        <f t="shared" ref="G34:G36" si="35">B34+C34+D34+F34</f>
        <v>3600.0000000000005</v>
      </c>
      <c r="H34" s="1">
        <f>1200*3</f>
        <v>3600</v>
      </c>
      <c r="I34" s="1">
        <f t="shared" si="34"/>
        <v>180.00000000000003</v>
      </c>
    </row>
    <row r="35" spans="1:9">
      <c r="A35" s="1" t="s">
        <v>106</v>
      </c>
      <c r="B35" s="1">
        <f t="shared" si="30"/>
        <v>7.2</v>
      </c>
      <c r="C35" s="1">
        <f>(0.2*H35)/100</f>
        <v>7.2</v>
      </c>
      <c r="D35" s="1">
        <f t="shared" si="31"/>
        <v>3535.6000000000004</v>
      </c>
      <c r="E35" s="24">
        <f t="shared" si="32"/>
        <v>1183.3333333333335</v>
      </c>
      <c r="F35" s="1">
        <v>50</v>
      </c>
      <c r="G35" s="1">
        <f t="shared" si="35"/>
        <v>3600.0000000000005</v>
      </c>
      <c r="H35" s="1">
        <f t="shared" ref="H35:H36" si="36">1200*3</f>
        <v>3600</v>
      </c>
      <c r="I35" s="1">
        <f t="shared" si="34"/>
        <v>180.00000000000003</v>
      </c>
    </row>
    <row r="36" spans="1:9">
      <c r="A36" s="1" t="s">
        <v>107</v>
      </c>
      <c r="B36" s="1">
        <f t="shared" si="30"/>
        <v>7.2</v>
      </c>
      <c r="C36" s="1">
        <f>(0.5*H36)/100</f>
        <v>18</v>
      </c>
      <c r="D36" s="1">
        <f t="shared" si="31"/>
        <v>3524.8</v>
      </c>
      <c r="E36" s="24">
        <f t="shared" si="32"/>
        <v>1183.3333333333333</v>
      </c>
      <c r="F36" s="1">
        <v>50</v>
      </c>
      <c r="G36" s="1">
        <f t="shared" si="35"/>
        <v>3600</v>
      </c>
      <c r="H36" s="1">
        <f t="shared" si="36"/>
        <v>3600</v>
      </c>
      <c r="I36" s="1">
        <f>0.05*G36</f>
        <v>180</v>
      </c>
    </row>
    <row r="37" spans="1:9">
      <c r="A37" s="1"/>
      <c r="B37" s="1"/>
      <c r="C37" s="1"/>
      <c r="D37" s="1"/>
      <c r="E37" s="24"/>
      <c r="F37" s="1"/>
      <c r="G37" s="1"/>
      <c r="H37" s="1"/>
      <c r="I37" s="1"/>
    </row>
    <row r="38" spans="1:9">
      <c r="A38" s="1" t="s">
        <v>84</v>
      </c>
      <c r="B38" s="1">
        <f t="shared" ref="B38:B43" si="37">(0.5*H38)/100</f>
        <v>72</v>
      </c>
      <c r="C38" s="1">
        <v>0</v>
      </c>
      <c r="D38" s="1">
        <f t="shared" ref="D38:D43" si="38">H38-F38-B38-C38</f>
        <v>14228</v>
      </c>
      <c r="E38" s="24">
        <f t="shared" ref="E38:E43" si="39">SUM(B38:D38)/3</f>
        <v>4766.666666666667</v>
      </c>
      <c r="F38" s="1">
        <v>100</v>
      </c>
      <c r="G38" s="1">
        <f t="shared" ref="G38:G39" si="40">B38+C38+D38+F38</f>
        <v>14400</v>
      </c>
      <c r="H38" s="1">
        <f>2400*6</f>
        <v>14400</v>
      </c>
      <c r="I38" s="1">
        <f t="shared" ref="I38:I42" si="41">0.05*G38</f>
        <v>720</v>
      </c>
    </row>
    <row r="39" spans="1:9">
      <c r="A39" s="1" t="s">
        <v>108</v>
      </c>
      <c r="B39" s="1">
        <f t="shared" si="37"/>
        <v>36</v>
      </c>
      <c r="C39" s="1">
        <f>(0.02*H39)/100</f>
        <v>1.44</v>
      </c>
      <c r="D39" s="1">
        <f t="shared" si="38"/>
        <v>7112.56</v>
      </c>
      <c r="E39" s="24">
        <f t="shared" si="39"/>
        <v>2383.3333333333335</v>
      </c>
      <c r="F39" s="1">
        <v>50</v>
      </c>
      <c r="G39" s="1">
        <f t="shared" si="40"/>
        <v>7200</v>
      </c>
      <c r="H39" s="1">
        <f>2400*3</f>
        <v>7200</v>
      </c>
      <c r="I39" s="1">
        <f t="shared" si="41"/>
        <v>360</v>
      </c>
    </row>
    <row r="40" spans="1:9">
      <c r="A40" s="1" t="s">
        <v>109</v>
      </c>
      <c r="B40" s="1">
        <f t="shared" si="37"/>
        <v>36</v>
      </c>
      <c r="C40" s="1">
        <f>(0.05*H40)/100</f>
        <v>3.6</v>
      </c>
      <c r="D40" s="1">
        <f t="shared" si="38"/>
        <v>7110.4</v>
      </c>
      <c r="E40" s="24">
        <f t="shared" si="39"/>
        <v>2383.3333333333335</v>
      </c>
      <c r="F40" s="1">
        <v>50</v>
      </c>
      <c r="G40" s="1">
        <f>B40+C40+D40+F40</f>
        <v>7200</v>
      </c>
      <c r="H40" s="1">
        <f>2400*3</f>
        <v>7200</v>
      </c>
      <c r="I40" s="1">
        <f t="shared" si="41"/>
        <v>360</v>
      </c>
    </row>
    <row r="41" spans="1:9">
      <c r="A41" s="1" t="s">
        <v>110</v>
      </c>
      <c r="B41" s="1">
        <f>(0.5*H41)/100</f>
        <v>18</v>
      </c>
      <c r="C41" s="1">
        <f>(0.1*H41)/100</f>
        <v>3.6</v>
      </c>
      <c r="D41" s="1">
        <f t="shared" si="38"/>
        <v>3528.4</v>
      </c>
      <c r="E41" s="24">
        <f t="shared" si="39"/>
        <v>1183.3333333333333</v>
      </c>
      <c r="F41" s="1">
        <v>50</v>
      </c>
      <c r="G41" s="1">
        <f t="shared" ref="G41:G43" si="42">B41+C41+D41+F41</f>
        <v>3600</v>
      </c>
      <c r="H41" s="1">
        <f>1200*3</f>
        <v>3600</v>
      </c>
      <c r="I41" s="1">
        <f t="shared" si="41"/>
        <v>180</v>
      </c>
    </row>
    <row r="42" spans="1:9">
      <c r="A42" s="1" t="s">
        <v>111</v>
      </c>
      <c r="B42" s="1">
        <f t="shared" si="37"/>
        <v>18</v>
      </c>
      <c r="C42" s="1">
        <f>(0.2*H42)/100</f>
        <v>7.2</v>
      </c>
      <c r="D42" s="1">
        <f t="shared" si="38"/>
        <v>3524.8</v>
      </c>
      <c r="E42" s="24">
        <f>SUM(B42:D42)/3</f>
        <v>1183.3333333333333</v>
      </c>
      <c r="F42" s="1">
        <v>50</v>
      </c>
      <c r="G42" s="1">
        <f t="shared" si="42"/>
        <v>3600</v>
      </c>
      <c r="H42" s="1">
        <f t="shared" ref="H42:H43" si="43">1200*3</f>
        <v>3600</v>
      </c>
      <c r="I42" s="1">
        <f t="shared" si="41"/>
        <v>180</v>
      </c>
    </row>
    <row r="43" spans="1:9">
      <c r="A43" s="1" t="s">
        <v>112</v>
      </c>
      <c r="B43" s="1">
        <f t="shared" si="37"/>
        <v>18</v>
      </c>
      <c r="C43" s="1">
        <f t="shared" ref="C43" si="44">(0.5*H43)/100</f>
        <v>18</v>
      </c>
      <c r="D43" s="1">
        <f t="shared" si="38"/>
        <v>3514</v>
      </c>
      <c r="E43" s="24">
        <f t="shared" si="39"/>
        <v>1183.3333333333333</v>
      </c>
      <c r="F43" s="1">
        <v>50</v>
      </c>
      <c r="G43" s="1">
        <f t="shared" si="42"/>
        <v>3600</v>
      </c>
      <c r="H43" s="1">
        <f t="shared" si="43"/>
        <v>3600</v>
      </c>
      <c r="I43" s="1">
        <f>0.05*G43</f>
        <v>180</v>
      </c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RhlI Plate Map</vt:lpstr>
      <vt:lpstr>lasI Plate Map</vt:lpstr>
      <vt:lpstr>lasB Plate Map</vt:lpstr>
      <vt:lpstr>Math for Concentrations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Sharma, Prisha</cp:lastModifiedBy>
  <dcterms:modified xsi:type="dcterms:W3CDTF">2025-05-15T14:14:32Z</dcterms:modified>
</cp:coreProperties>
</file>