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Excel_Sprint\"/>
    </mc:Choice>
  </mc:AlternateContent>
  <xr:revisionPtr revIDLastSave="0" documentId="13_ncr:1_{C5283B5B-1DDD-4736-9EE2-84595BB02820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TASK1" sheetId="2" r:id="rId2"/>
    <sheet name="TASK2" sheetId="3" r:id="rId3"/>
    <sheet name="TASK3" sheetId="4" r:id="rId4"/>
    <sheet name="TASK4" sheetId="6" r:id="rId5"/>
    <sheet name="TASK5" sheetId="7" r:id="rId6"/>
    <sheet name="TASK6" sheetId="8" r:id="rId7"/>
    <sheet name="TASK7" sheetId="9" r:id="rId8"/>
  </sheets>
  <definedNames>
    <definedName name="_xlnm._FilterDatabase" localSheetId="0" hidden="1">Sheet1!$A$1:$G$71</definedName>
    <definedName name="_xlchart.v1.0" hidden="1">TASK6!$A$1</definedName>
    <definedName name="_xlchart.v1.1" hidden="1">TASK6!$A$2:$A$14</definedName>
    <definedName name="_xlchart.v1.2" hidden="1">TASK6!$C$1</definedName>
    <definedName name="_xlchart.v1.3" hidden="1">TASK6!$C$2:$C$23</definedName>
    <definedName name="_xlchart.v1.4" hidden="1">TASK6!$B$1</definedName>
    <definedName name="_xlchart.v1.5" hidden="1">TASK6!$B$2:$B$16</definedName>
    <definedName name="_xlchart.v1.6" hidden="1">TASK6!$D$1</definedName>
    <definedName name="_xlchart.v1.7" hidden="1">TASK6!$D$2:$D$21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calcChain.xml><?xml version="1.0" encoding="utf-8"?>
<calcChain xmlns="http://schemas.openxmlformats.org/spreadsheetml/2006/main">
  <c r="H9" i="8" l="1"/>
  <c r="I9" i="8"/>
  <c r="J9" i="8"/>
  <c r="G9" i="8"/>
  <c r="H8" i="8"/>
  <c r="I8" i="8"/>
  <c r="J8" i="8"/>
  <c r="G8" i="8"/>
  <c r="H7" i="8"/>
  <c r="I7" i="8"/>
  <c r="J7" i="8"/>
  <c r="G7" i="8"/>
  <c r="J6" i="8"/>
  <c r="I6" i="8"/>
  <c r="H6" i="8"/>
  <c r="G6" i="8"/>
  <c r="J5" i="8"/>
  <c r="I5" i="8"/>
  <c r="H5" i="8"/>
  <c r="G5" i="8"/>
  <c r="J4" i="8"/>
  <c r="I4" i="8"/>
  <c r="H4" i="8"/>
  <c r="G4" i="8"/>
  <c r="G8" i="6"/>
  <c r="B8" i="6"/>
</calcChain>
</file>

<file path=xl/sharedStrings.xml><?xml version="1.0" encoding="utf-8"?>
<sst xmlns="http://schemas.openxmlformats.org/spreadsheetml/2006/main" count="536" uniqueCount="67">
  <si>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</si>
  <si>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</si>
  <si>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</si>
  <si>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</si>
  <si>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</si>
  <si>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</si>
  <si>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</si>
  <si>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</si>
  <si>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</si>
  <si>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</si>
  <si>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</si>
  <si>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</si>
  <si>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</si>
  <si>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</si>
  <si>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Sum of Annual_Salary ($)</t>
  </si>
  <si>
    <t>Row Labels</t>
  </si>
  <si>
    <t>(blank)</t>
  </si>
  <si>
    <t>Grand Total</t>
  </si>
  <si>
    <t>Count of Gender</t>
  </si>
  <si>
    <t>Column Labels</t>
  </si>
  <si>
    <t>22-22</t>
  </si>
  <si>
    <t>23-23</t>
  </si>
  <si>
    <t>24-24</t>
  </si>
  <si>
    <t>25-25</t>
  </si>
  <si>
    <t>26-26</t>
  </si>
  <si>
    <t>27-27</t>
  </si>
  <si>
    <t>28-28</t>
  </si>
  <si>
    <t>29-29</t>
  </si>
  <si>
    <t>30-30</t>
  </si>
  <si>
    <t>31-31</t>
  </si>
  <si>
    <t>32-32</t>
  </si>
  <si>
    <t>33-33</t>
  </si>
  <si>
    <t>34-34</t>
  </si>
  <si>
    <t>35-35</t>
  </si>
  <si>
    <t>36-36</t>
  </si>
  <si>
    <t>37-37</t>
  </si>
  <si>
    <t>38-38</t>
  </si>
  <si>
    <t>39-39</t>
  </si>
  <si>
    <t>40-40</t>
  </si>
  <si>
    <t>41-41</t>
  </si>
  <si>
    <t>42-42</t>
  </si>
  <si>
    <t>43-43</t>
  </si>
  <si>
    <t>44-44</t>
  </si>
  <si>
    <t>45-45</t>
  </si>
  <si>
    <t>46-46</t>
  </si>
  <si>
    <t>47-47</t>
  </si>
  <si>
    <t>49-50</t>
  </si>
  <si>
    <t xml:space="preserve"> IT Annual_Salary ($)</t>
  </si>
  <si>
    <t xml:space="preserve">  SALES Annual_Salary ($)</t>
  </si>
  <si>
    <t xml:space="preserve"> HR Annual_Salary ($)</t>
  </si>
  <si>
    <t xml:space="preserve"> FINANCE Annual_Salary ($)</t>
  </si>
  <si>
    <t>Q1</t>
  </si>
  <si>
    <t>Q2</t>
  </si>
  <si>
    <t>Q3</t>
  </si>
  <si>
    <t>IQR</t>
  </si>
  <si>
    <t>UF</t>
  </si>
  <si>
    <t>LF</t>
  </si>
  <si>
    <t>FINANCE</t>
  </si>
  <si>
    <t>IT</t>
  </si>
  <si>
    <t>SALES</t>
  </si>
  <si>
    <t xml:space="preserve">Count of Employee_Code </t>
  </si>
  <si>
    <t>INTERPRETATION:</t>
  </si>
  <si>
    <t>The cost incurred by each department of the company in increasing order is represented using a bargraph.</t>
  </si>
  <si>
    <t>The department wise percentage of cost incurred to the company is represented using a piechart.</t>
  </si>
  <si>
    <t>The department wise male and female employees  are identified and represented using a column chart.</t>
  </si>
  <si>
    <r>
      <t xml:space="preserve">AVERAGE SALARY OF A PERSON WITH LESS THAN 2 YRS OF EXPERIENCE IN </t>
    </r>
    <r>
      <rPr>
        <sz val="11"/>
        <color rgb="FFFF0000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DEPARTMENT .</t>
    </r>
  </si>
  <si>
    <r>
      <t xml:space="preserve">AVERAGE  SALARY OF A PERSON WITH 3-5 YRS OF WORK EXPERIENCE IN </t>
    </r>
    <r>
      <rPr>
        <sz val="11"/>
        <color rgb="FFFF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DEPARTMENT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</si>
</sst>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/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/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[GAAYATHRI PRIYAA K R -EXCEL SPRINT 3.xlsx]TASK1!PivotTable11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TASK1!$D$4:$D$9</c:f>
              <c:strCache>
                <c:ptCount val="5"/>
                <c:pt idx="0">
                  <c:v>(blank)</c:v>
                </c:pt>
                <c:pt idx="1">
                  <c:v>Finance</c:v>
                </c:pt>
                <c:pt idx="2">
                  <c:v>HR</c:v>
                </c:pt>
                <c:pt idx="3">
                  <c:v>Sales</c:v>
                </c:pt>
                <c:pt idx="4">
                  <c:v>IT </c:v>
                </c:pt>
              </c:strCache>
            </c:strRef>
          </c:cat>
          <c:val>
            <c:numRef>
              <c:f>TASK1!$E$4:$E$9</c:f>
              <c:numCache>
                <c:formatCode>General</c:formatCode>
                <c:ptCount val="5"/>
                <c:pt idx="1">
                  <c:v>790000</c:v>
                </c:pt>
                <c:pt idx="2">
                  <c:v>987000</c:v>
                </c:pt>
                <c:pt idx="3">
                  <c:v>1089000</c:v>
                </c:pt>
                <c:pt idx="4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1-4825-A14A-25A77EB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0396895"/>
        <c:axId val="1270401215"/>
      </c:barChart>
      <c:catAx>
        <c:axId val="127039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15"/>
        <c:crosses val="autoZero"/>
        <c:auto val="1"/>
        <c:lblAlgn val="ctr"/>
        <c:lblOffset val="100"/>
        <c:noMultiLvlLbl val="0"/>
      </c:catAx>
      <c:valAx>
        <c:axId val="12704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96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[GAAYATHRI PRIYAA K R -EXCEL SPRINT 3.xlsx]TASK2!PivotTable12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6-46FE-B529-AB7819490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6-46FE-B529-AB7819490E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6-46FE-B529-AB7819490E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6-46FE-B529-AB7819490E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TASK2!$D$4:$D$8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TASK2!$E$4:$E$8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3B5-9364-550BFDD20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[GAAYATHRI PRIYAA K R -EXCEL SPRINT 3.xlsx]TASK3!PivotTable13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TASK3!$E$3:$E$4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TASK3!$D$5:$D$9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TASK3!$E$5:$E$9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8-42AD-B5F5-71161887B010}"/>
            </c:ext>
          </c:extLst>
        </c:ser>
        <c:ser>
          <c:idx val="1"/>
          <c:order val="1"/>
          <c:tx>
            <c:strRef>
              <c:f>TASK3!$F$3:$F$4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TASK3!$D$5:$D$9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TASK3!$F$5:$F$9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8-42AD-B5F5-71161887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8201391"/>
        <c:axId val="1338201871"/>
        <c:axId val="0"/>
      </c:bar3DChart>
      <c:catAx>
        <c:axId val="13382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01871"/>
        <c:crosses val="autoZero"/>
        <c:auto val="1"/>
        <c:lblAlgn val="ctr"/>
        <c:lblOffset val="100"/>
        <c:noMultiLvlLbl val="0"/>
      </c:catAx>
      <c:valAx>
        <c:axId val="133820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0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[GAAYATHRI PRIYAA K R -EXCEL SPRINT 3.xlsx]TASK5!PivotTable24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TASK5!$E$3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TASK5!$D$4:$D$32</c:f>
              <c:strCache>
                <c:ptCount val="28"/>
                <c:pt idx="0">
                  <c:v>(blank)</c:v>
                </c:pt>
                <c:pt idx="1">
                  <c:v>22-22</c:v>
                </c:pt>
                <c:pt idx="2">
                  <c:v>23-23</c:v>
                </c:pt>
                <c:pt idx="3">
                  <c:v>24-24</c:v>
                </c:pt>
                <c:pt idx="4">
                  <c:v>25-25</c:v>
                </c:pt>
                <c:pt idx="5">
                  <c:v>26-26</c:v>
                </c:pt>
                <c:pt idx="6">
                  <c:v>27-27</c:v>
                </c:pt>
                <c:pt idx="7">
                  <c:v>28-28</c:v>
                </c:pt>
                <c:pt idx="8">
                  <c:v>29-29</c:v>
                </c:pt>
                <c:pt idx="9">
                  <c:v>30-30</c:v>
                </c:pt>
                <c:pt idx="10">
                  <c:v>31-31</c:v>
                </c:pt>
                <c:pt idx="11">
                  <c:v>32-32</c:v>
                </c:pt>
                <c:pt idx="12">
                  <c:v>33-33</c:v>
                </c:pt>
                <c:pt idx="13">
                  <c:v>34-34</c:v>
                </c:pt>
                <c:pt idx="14">
                  <c:v>35-35</c:v>
                </c:pt>
                <c:pt idx="15">
                  <c:v>36-36</c:v>
                </c:pt>
                <c:pt idx="16">
                  <c:v>37-37</c:v>
                </c:pt>
                <c:pt idx="17">
                  <c:v>38-38</c:v>
                </c:pt>
                <c:pt idx="18">
                  <c:v>39-39</c:v>
                </c:pt>
                <c:pt idx="19">
                  <c:v>40-40</c:v>
                </c:pt>
                <c:pt idx="20">
                  <c:v>41-41</c:v>
                </c:pt>
                <c:pt idx="21">
                  <c:v>42-42</c:v>
                </c:pt>
                <c:pt idx="22">
                  <c:v>43-43</c:v>
                </c:pt>
                <c:pt idx="23">
                  <c:v>44-44</c:v>
                </c:pt>
                <c:pt idx="24">
                  <c:v>45-45</c:v>
                </c:pt>
                <c:pt idx="25">
                  <c:v>46-46</c:v>
                </c:pt>
                <c:pt idx="26">
                  <c:v>47-47</c:v>
                </c:pt>
                <c:pt idx="27">
                  <c:v>49-50</c:v>
                </c:pt>
              </c:strCache>
            </c:strRef>
          </c:cat>
          <c:val>
            <c:numRef>
              <c:f>TASK5!$E$4:$E$32</c:f>
              <c:numCache>
                <c:formatCode>General</c:formatCode>
                <c:ptCount val="28"/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3-4471-8B06-C4A306B9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0"/>
        <c:axId val="1645086447"/>
        <c:axId val="1645066287"/>
      </c:barChart>
      <c:catAx>
        <c:axId val="16450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66287"/>
        <c:crosses val="autoZero"/>
        <c:auto val="1"/>
        <c:lblAlgn val="ctr"/>
        <c:lblOffset val="100"/>
        <c:noMultiLvlLbl val="0"/>
      </c:catAx>
      <c:valAx>
        <c:axId val="16450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[GAAYATHRI PRIYAA K R -EXCEL SPRINT 3.xlsx]TASK7!PivotTable23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TASK7!$E$3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TASK7!$D$4:$D$24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</c:strCache>
            </c:strRef>
          </c:cat>
          <c:val>
            <c:numRef>
              <c:f>TASK7!$E$4:$E$24</c:f>
              <c:numCache>
                <c:formatCode>General</c:formatCode>
                <c:ptCount val="20"/>
                <c:pt idx="0">
                  <c:v>196500</c:v>
                </c:pt>
                <c:pt idx="1">
                  <c:v>120500</c:v>
                </c:pt>
                <c:pt idx="2">
                  <c:v>107000</c:v>
                </c:pt>
                <c:pt idx="3">
                  <c:v>114000</c:v>
                </c:pt>
                <c:pt idx="4">
                  <c:v>567000</c:v>
                </c:pt>
                <c:pt idx="5">
                  <c:v>368500</c:v>
                </c:pt>
                <c:pt idx="6">
                  <c:v>236000</c:v>
                </c:pt>
                <c:pt idx="7">
                  <c:v>455000</c:v>
                </c:pt>
                <c:pt idx="8">
                  <c:v>279000</c:v>
                </c:pt>
                <c:pt idx="9">
                  <c:v>233500</c:v>
                </c:pt>
                <c:pt idx="10">
                  <c:v>161000</c:v>
                </c:pt>
                <c:pt idx="11">
                  <c:v>152000</c:v>
                </c:pt>
                <c:pt idx="12">
                  <c:v>251400</c:v>
                </c:pt>
                <c:pt idx="13">
                  <c:v>242500</c:v>
                </c:pt>
                <c:pt idx="14">
                  <c:v>85000</c:v>
                </c:pt>
                <c:pt idx="15">
                  <c:v>88000</c:v>
                </c:pt>
                <c:pt idx="16">
                  <c:v>90000</c:v>
                </c:pt>
                <c:pt idx="17">
                  <c:v>92000</c:v>
                </c:pt>
                <c:pt idx="18">
                  <c:v>140000</c:v>
                </c:pt>
                <c:pt idx="19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7C0-AA65-4493D574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62927"/>
        <c:axId val="1645070127"/>
      </c:lineChart>
      <c:catAx>
        <c:axId val="16450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0127"/>
        <c:crosses val="autoZero"/>
        <c:auto val="1"/>
        <c:lblAlgn val="ctr"/>
        <c:lblOffset val="100"/>
        <c:noMultiLvlLbl val="0"/>
      </c:catAx>
      <c:valAx>
        <c:axId val="1645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FINANCE</a:t>
          </a:r>
        </a:p>
      </cx:txPr>
    </cx:title>
    <cx:plotArea>
      <cx:plotAreaRegion>
        <cx:series layoutId="boxWhisker" uniqueId="{77B12F02-29CE-46B2-8B9C-8EC40A2787CD}">
          <cx:tx>
            <cx:txData>
              <cx:f>_xlchart.v1.0</cx:f>
              <cx:v> FINANCE 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2E53EE2C-ED48-41F4-A08E-DD1F795D3ACD}">
          <cx:tx>
            <cx:txData>
              <cx:f>_xlchart.v1.4</cx:f>
              <cx:v> HR 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IT</a:t>
          </a:r>
        </a:p>
      </cx:txPr>
    </cx:title>
    <cx:plotArea>
      <cx:plotAreaRegion>
        <cx:series layoutId="boxWhisker" uniqueId="{89A8B918-9A30-428E-8F6B-898E607610BA}">
          <cx:tx>
            <cx:txData>
              <cx:f>_xlchart.v1.2</cx:f>
              <cx:v> IT 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SALES</a:t>
          </a:r>
        </a:p>
      </cx:txPr>
    </cx:title>
    <cx:plotArea>
      <cx:plotAreaRegion>
        <cx:series layoutId="boxWhisker" uniqueId="{00480A78-EA33-4033-A400-136267D84D9D}">
          <cx:tx>
            <cx:txData>
              <cx:f>_xlchart.v1.6</cx:f>
              <cx:v>  SALES 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4761</xdr:rowOff>
    </xdr:from>
    <xdr:to>
      <xdr:col>14</xdr:col>
      <xdr:colOff>0</xdr:colOff>
      <xdr:row>18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DD37B-5C26-6BA1-E759-DD9BE928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4762</xdr:rowOff>
    </xdr:from>
    <xdr:to>
      <xdr:col>8</xdr:col>
      <xdr:colOff>304800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3D2A2-B060-7FBE-58A5-B17D16264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1</xdr:rowOff>
    </xdr:from>
    <xdr:to>
      <xdr:col>9</xdr:col>
      <xdr:colOff>85725</xdr:colOff>
      <xdr:row>27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380B3-F2AD-8E3C-B0C5-E574B0476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178592</xdr:rowOff>
    </xdr:from>
    <xdr:to>
      <xdr:col>18</xdr:col>
      <xdr:colOff>107154</xdr:colOff>
      <xdr:row>26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3D5E9-C591-90AA-ED94-CBD72B9E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14287</xdr:rowOff>
    </xdr:from>
    <xdr:to>
      <xdr:col>9</xdr:col>
      <xdr:colOff>590550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A9A951-2D4E-BCB1-56CC-5E14BD84A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5" y="1919287"/>
              <a:ext cx="31051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361950</xdr:colOff>
      <xdr:row>0</xdr:row>
      <xdr:rowOff>176212</xdr:rowOff>
    </xdr:from>
    <xdr:to>
      <xdr:col>16</xdr:col>
      <xdr:colOff>600075</xdr:colOff>
      <xdr:row>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1F93C3-9CAA-99A9-6798-4E1CC8B15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176212"/>
              <a:ext cx="3895725" cy="2528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552450</xdr:colOff>
      <xdr:row>14</xdr:row>
      <xdr:rowOff>171450</xdr:rowOff>
    </xdr:from>
    <xdr:to>
      <xdr:col>16</xdr:col>
      <xdr:colOff>447675</xdr:colOff>
      <xdr:row>29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17FCA6-E174-33F5-5542-2E4CF706F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3175" y="2838450"/>
              <a:ext cx="3552825" cy="2776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114300</xdr:colOff>
      <xdr:row>21</xdr:row>
      <xdr:rowOff>4762</xdr:rowOff>
    </xdr:from>
    <xdr:to>
      <xdr:col>10</xdr:col>
      <xdr:colOff>371475</xdr:colOff>
      <xdr:row>35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829B6C-229C-1A93-8496-49739D6B5B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9325" y="4005262"/>
              <a:ext cx="3952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593650</xdr:colOff>
      <xdr:row>1</xdr:row>
      <xdr:rowOff>177209</xdr:rowOff>
    </xdr:from>
    <xdr:to>
      <xdr:col>15</xdr:col>
      <xdr:colOff>44302</xdr:colOff>
      <xdr:row>22</xdr:row>
      <xdr:rowOff>11076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7FB7C-E1F4-31C2-BE04-D713AD23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ayathri Priyaa" refreshedDate="45534.556323032404" createdVersion="8" refreshedVersion="8" minRefreshableVersion="3" recordCount="71" xr:uid="{6E3E54AC-5FEE-4CB9-A73E-D4A39E917256}">
  <cacheSource type="worksheet">
    <worksheetSource ref="A1:B1048576" sheet="TASK1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ayathri Priyaa" refreshedDate="45534.562125231481" createdVersion="8" refreshedVersion="8" minRefreshableVersion="3" recordCount="70" xr:uid="{BECAFEE4-D6AB-45BA-8B88-CC8AE18BDCFA}">
  <cacheSource type="worksheet">
    <worksheetSource ref="A1:B71" sheet="TASK2"/>
  </cacheSource>
  <cacheFields count="2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ayathri Priyaa" refreshedDate="45534.567206481479" createdVersion="8" refreshedVersion="8" minRefreshableVersion="3" recordCount="70" xr:uid="{18A13E2D-226B-431D-825C-25CC827EBD9D}">
  <cacheSource type="worksheet">
    <worksheetSource ref="A1:B71" sheet="TASK3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ayathri Priyaa" refreshedDate="45534.604075694442" createdVersion="8" refreshedVersion="8" minRefreshableVersion="3" recordCount="70" xr:uid="{67B28426-7486-4375-B359-7C78673B349A}">
  <cacheSource type="worksheet">
    <worksheetSource ref="A1:B71" sheet="TASK7"/>
  </cacheSource>
  <cacheFields count="2">
    <cacheField name="Annual_Salary ($)" numFmtId="0">
      <sharedItems containsSemiMixedTypes="0" containsString="0" containsNumber="1" containsInteger="1" minValue="27000" maxValue="170000"/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ayathri Priyaa" refreshedDate="45534.77601898148" createdVersion="8" refreshedVersion="8" minRefreshableVersion="3" recordCount="71" xr:uid="{C3BEA751-1D10-486B-AC48-2CBECDF6808B}">
  <cacheSource type="worksheet">
    <worksheetSource ref="A1:B1048576" sheet="TASK5"/>
  </cacheSource>
  <cacheFields count="2">
    <cacheField name="Employee_Code " numFmtId="0">
      <sharedItems containsString="0" containsBlank="1" containsNumber="1" containsInteger="1" minValue="1010" maxValue="1078"/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1">
        <rangePr startNum="22" endNum="50"/>
        <groupItems count="30">
          <s v="(blank)"/>
          <s v="22-22"/>
          <s v="23-23"/>
          <s v="24-24"/>
          <s v="25-25"/>
          <s v="26-26"/>
          <s v="27-27"/>
          <s v="28-28"/>
          <s v="29-29"/>
          <s v="30-30"/>
          <s v="31-31"/>
          <s v="32-32"/>
          <s v="33-33"/>
          <s v="34-34"/>
          <s v="35-35"/>
          <s v="36-36"/>
          <s v="37-37"/>
          <s v="38-38"/>
          <s v="39-39"/>
          <s v="40-40"/>
          <s v="41-41"/>
          <s v="42-42"/>
          <s v="43-43"/>
          <s v="44-44"/>
          <s v="45-45"/>
          <s v="46-46"/>
          <s v="47-47"/>
          <s v="48-48"/>
          <s v="49-50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27000"/>
    <x v="0"/>
  </r>
  <r>
    <n v="48000"/>
    <x v="1"/>
  </r>
  <r>
    <n v="75000"/>
    <x v="2"/>
  </r>
  <r>
    <n v="61000"/>
    <x v="3"/>
  </r>
  <r>
    <n v="45000"/>
    <x v="1"/>
  </r>
  <r>
    <n v="40000"/>
    <x v="4"/>
  </r>
  <r>
    <n v="42000"/>
    <x v="1"/>
  </r>
  <r>
    <n v="28000"/>
    <x v="0"/>
  </r>
  <r>
    <n v="48000"/>
    <x v="1"/>
  </r>
  <r>
    <n v="65000"/>
    <x v="2"/>
  </r>
  <r>
    <n v="54000"/>
    <x v="1"/>
  </r>
  <r>
    <n v="45000"/>
    <x v="1"/>
  </r>
  <r>
    <n v="29000"/>
    <x v="0"/>
  </r>
  <r>
    <n v="48000"/>
    <x v="1"/>
  </r>
  <r>
    <n v="95000"/>
    <x v="5"/>
  </r>
  <r>
    <n v="78000"/>
    <x v="6"/>
  </r>
  <r>
    <n v="54000"/>
    <x v="7"/>
  </r>
  <r>
    <n v="28000"/>
    <x v="0"/>
  </r>
  <r>
    <n v="36000"/>
    <x v="4"/>
  </r>
  <r>
    <n v="42000"/>
    <x v="1"/>
  </r>
  <r>
    <n v="94000"/>
    <x v="8"/>
  </r>
  <r>
    <n v="42000"/>
    <x v="7"/>
  </r>
  <r>
    <n v="30000"/>
    <x v="9"/>
  </r>
  <r>
    <n v="48000"/>
    <x v="1"/>
  </r>
  <r>
    <n v="52000"/>
    <x v="7"/>
  </r>
  <r>
    <n v="36000"/>
    <x v="10"/>
  </r>
  <r>
    <n v="48000"/>
    <x v="1"/>
  </r>
  <r>
    <n v="48000"/>
    <x v="1"/>
  </r>
  <r>
    <n v="56000"/>
    <x v="7"/>
  </r>
  <r>
    <n v="140000"/>
    <x v="11"/>
  </r>
  <r>
    <n v="38000"/>
    <x v="4"/>
  </r>
  <r>
    <n v="68000"/>
    <x v="6"/>
  </r>
  <r>
    <n v="36000"/>
    <x v="10"/>
  </r>
  <r>
    <n v="32000"/>
    <x v="9"/>
  </r>
  <r>
    <n v="30000"/>
    <x v="9"/>
  </r>
  <r>
    <n v="28500"/>
    <x v="9"/>
  </r>
  <r>
    <n v="53000"/>
    <x v="7"/>
  </r>
  <r>
    <n v="51000"/>
    <x v="1"/>
  </r>
  <r>
    <n v="28000"/>
    <x v="0"/>
  </r>
  <r>
    <n v="35000"/>
    <x v="10"/>
  </r>
  <r>
    <n v="65000"/>
    <x v="6"/>
  </r>
  <r>
    <n v="70000"/>
    <x v="5"/>
  </r>
  <r>
    <n v="68000"/>
    <x v="6"/>
  </r>
  <r>
    <n v="61000"/>
    <x v="2"/>
  </r>
  <r>
    <n v="58000"/>
    <x v="3"/>
  </r>
  <r>
    <n v="83000"/>
    <x v="12"/>
  </r>
  <r>
    <n v="27500"/>
    <x v="0"/>
  </r>
  <r>
    <n v="29000"/>
    <x v="0"/>
  </r>
  <r>
    <n v="62000"/>
    <x v="2"/>
  </r>
  <r>
    <n v="68500"/>
    <x v="5"/>
  </r>
  <r>
    <n v="60000"/>
    <x v="3"/>
  </r>
  <r>
    <n v="80000"/>
    <x v="13"/>
  </r>
  <r>
    <n v="77000"/>
    <x v="14"/>
  </r>
  <r>
    <n v="78000"/>
    <x v="8"/>
  </r>
  <r>
    <n v="75000"/>
    <x v="14"/>
  </r>
  <r>
    <n v="85000"/>
    <x v="15"/>
  </r>
  <r>
    <n v="58000"/>
    <x v="7"/>
  </r>
  <r>
    <n v="88000"/>
    <x v="16"/>
  </r>
  <r>
    <n v="90000"/>
    <x v="17"/>
  </r>
  <r>
    <n v="63000"/>
    <x v="2"/>
  </r>
  <r>
    <n v="62500"/>
    <x v="2"/>
  </r>
  <r>
    <n v="78000"/>
    <x v="12"/>
  </r>
  <r>
    <n v="79400"/>
    <x v="8"/>
  </r>
  <r>
    <n v="80000"/>
    <x v="13"/>
  </r>
  <r>
    <n v="170000"/>
    <x v="18"/>
  </r>
  <r>
    <n v="82500"/>
    <x v="13"/>
  </r>
  <r>
    <n v="53500"/>
    <x v="7"/>
  </r>
  <r>
    <n v="57000"/>
    <x v="3"/>
  </r>
  <r>
    <n v="66500"/>
    <x v="2"/>
  </r>
  <r>
    <n v="92000"/>
    <x v="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010"/>
    <x v="0"/>
  </r>
  <r>
    <n v="1011"/>
    <x v="1"/>
  </r>
  <r>
    <n v="1012"/>
    <x v="2"/>
  </r>
  <r>
    <n v="1013"/>
    <x v="3"/>
  </r>
  <r>
    <n v="1014"/>
    <x v="1"/>
  </r>
  <r>
    <n v="1015"/>
    <x v="4"/>
  </r>
  <r>
    <n v="1016"/>
    <x v="1"/>
  </r>
  <r>
    <n v="1017"/>
    <x v="5"/>
  </r>
  <r>
    <n v="1018"/>
    <x v="1"/>
  </r>
  <r>
    <n v="1019"/>
    <x v="6"/>
  </r>
  <r>
    <n v="1020"/>
    <x v="7"/>
  </r>
  <r>
    <n v="1021"/>
    <x v="1"/>
  </r>
  <r>
    <n v="1022"/>
    <x v="0"/>
  </r>
  <r>
    <n v="1023"/>
    <x v="1"/>
  </r>
  <r>
    <n v="1024"/>
    <x v="8"/>
  </r>
  <r>
    <n v="1025"/>
    <x v="9"/>
  </r>
  <r>
    <n v="1026"/>
    <x v="7"/>
  </r>
  <r>
    <n v="1027"/>
    <x v="0"/>
  </r>
  <r>
    <n v="1028"/>
    <x v="10"/>
  </r>
  <r>
    <n v="1029"/>
    <x v="1"/>
  </r>
  <r>
    <n v="1030"/>
    <x v="11"/>
  </r>
  <r>
    <n v="1031"/>
    <x v="1"/>
  </r>
  <r>
    <n v="1032"/>
    <x v="12"/>
  </r>
  <r>
    <n v="1033"/>
    <x v="1"/>
  </r>
  <r>
    <n v="1034"/>
    <x v="7"/>
  </r>
  <r>
    <n v="1035"/>
    <x v="4"/>
  </r>
  <r>
    <n v="1036"/>
    <x v="1"/>
  </r>
  <r>
    <n v="1037"/>
    <x v="1"/>
  </r>
  <r>
    <n v="1038"/>
    <x v="3"/>
  </r>
  <r>
    <n v="1039"/>
    <x v="13"/>
  </r>
  <r>
    <n v="1040"/>
    <x v="4"/>
  </r>
  <r>
    <n v="1040"/>
    <x v="6"/>
  </r>
  <r>
    <n v="1041"/>
    <x v="4"/>
  </r>
  <r>
    <n v="1042"/>
    <x v="12"/>
  </r>
  <r>
    <n v="1043"/>
    <x v="12"/>
  </r>
  <r>
    <n v="1044"/>
    <x v="5"/>
  </r>
  <r>
    <n v="1045"/>
    <x v="7"/>
  </r>
  <r>
    <n v="1046"/>
    <x v="7"/>
  </r>
  <r>
    <n v="1047"/>
    <x v="0"/>
  </r>
  <r>
    <n v="1048"/>
    <x v="4"/>
  </r>
  <r>
    <n v="1049"/>
    <x v="6"/>
  </r>
  <r>
    <n v="1050"/>
    <x v="8"/>
  </r>
  <r>
    <n v="1051"/>
    <x v="9"/>
  </r>
  <r>
    <n v="1052"/>
    <x v="2"/>
  </r>
  <r>
    <n v="1053"/>
    <x v="14"/>
  </r>
  <r>
    <n v="1054"/>
    <x v="15"/>
  </r>
  <r>
    <n v="1055"/>
    <x v="0"/>
  </r>
  <r>
    <n v="1056"/>
    <x v="5"/>
  </r>
  <r>
    <n v="1057"/>
    <x v="6"/>
  </r>
  <r>
    <n v="1058"/>
    <x v="16"/>
  </r>
  <r>
    <n v="1059"/>
    <x v="14"/>
  </r>
  <r>
    <n v="1060"/>
    <x v="17"/>
  </r>
  <r>
    <n v="1061"/>
    <x v="18"/>
  </r>
  <r>
    <n v="1062"/>
    <x v="19"/>
  </r>
  <r>
    <n v="1063"/>
    <x v="11"/>
  </r>
  <r>
    <n v="1064"/>
    <x v="20"/>
  </r>
  <r>
    <n v="1065"/>
    <x v="3"/>
  </r>
  <r>
    <n v="1066"/>
    <x v="21"/>
  </r>
  <r>
    <n v="1067"/>
    <x v="22"/>
  </r>
  <r>
    <n v="1068"/>
    <x v="6"/>
  </r>
  <r>
    <n v="1069"/>
    <x v="14"/>
  </r>
  <r>
    <n v="1070"/>
    <x v="11"/>
  </r>
  <r>
    <n v="1071"/>
    <x v="23"/>
  </r>
  <r>
    <n v="1072"/>
    <x v="24"/>
  </r>
  <r>
    <n v="1073"/>
    <x v="25"/>
  </r>
  <r>
    <n v="1074"/>
    <x v="26"/>
  </r>
  <r>
    <n v="1075"/>
    <x v="7"/>
  </r>
  <r>
    <n v="1076"/>
    <x v="3"/>
  </r>
  <r>
    <n v="1077"/>
    <x v="9"/>
  </r>
  <r>
    <n v="1078"/>
    <x v="27"/>
  </r>
  <r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51F72-913D-4D1F-9062-AC61A650D0D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3:E9" firstHeaderRow="1" firstDataRow="1" firstDataCol="1"/>
  <pivotFields count="2"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87191-7856-4C0B-892B-6871DA35ABD3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E8" firstHeaderRow="1" firstDataRow="1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06A08-89F9-46A4-AEA2-0B1DCA6905F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G9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22737-874D-4C14-AD71-8B8F3CFF0CCF}" name="PivotTable2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32" firstHeaderRow="1" firstDataRow="1" firstDataCol="1"/>
  <pivotFields count="2"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dataFields count="1">
    <dataField name="Count of Employee_Code " fld="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E6F98-46B4-44B9-BE45-AEE1AB2260C8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E24" firstHeaderRow="1" firstDataRow="1" firstDataCol="1"/>
  <pivotFields count="2">
    <pivotField dataField="1" showAll="0"/>
    <pivotField axis="axisRow" showAll="0">
      <items count="21">
        <item x="0"/>
        <item x="9"/>
        <item x="10"/>
        <item x="4"/>
        <item x="1"/>
        <item x="7"/>
        <item x="3"/>
        <item x="2"/>
        <item x="6"/>
        <item x="5"/>
        <item x="12"/>
        <item x="14"/>
        <item x="8"/>
        <item x="13"/>
        <item x="15"/>
        <item x="16"/>
        <item x="17"/>
        <item x="19"/>
        <item x="11"/>
        <item x="18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nnual_Salary ($)" fld="0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1"/>
  <sheetViews>
    <sheetView zoomScale="110" zoomScaleNormal="110" workbookViewId="0">
      <selection activeCell="I23" sqref="I23"/>
    </sheetView>
  </sheetViews>
  <sheetFormatPr defaultRowHeight="15" x14ac:dyDescent="0.2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8.42578125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8" hidden="1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hidden="1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hidden="1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hidden="1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hidden="1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hidden="1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hidden="1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25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hidden="1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hidden="1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hidden="1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hidden="1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hidden="1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25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hidden="1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hidden="1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hidden="1" x14ac:dyDescent="0.25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25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25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hidden="1" x14ac:dyDescent="0.25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hidden="1" x14ac:dyDescent="0.25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hidden="1" x14ac:dyDescent="0.25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hidden="1" x14ac:dyDescent="0.25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hidden="1" x14ac:dyDescent="0.25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hidden="1" x14ac:dyDescent="0.25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hidden="1" x14ac:dyDescent="0.25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hidden="1" x14ac:dyDescent="0.25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hidden="1" x14ac:dyDescent="0.25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hidden="1" x14ac:dyDescent="0.25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25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25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hidden="1" x14ac:dyDescent="0.25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hidden="1" x14ac:dyDescent="0.25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25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hidden="1" x14ac:dyDescent="0.25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hidden="1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hidden="1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25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 hidden="1" x14ac:dyDescent="0.25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25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hidden="1" x14ac:dyDescent="0.25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hidden="1" x14ac:dyDescent="0.25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hidden="1" x14ac:dyDescent="0.25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hidden="1" x14ac:dyDescent="0.25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hidden="1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25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hidden="1" x14ac:dyDescent="0.25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hidden="1" x14ac:dyDescent="0.25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hidden="1" x14ac:dyDescent="0.25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hidden="1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hidden="1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hidden="1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hidden="1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hidden="1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hidden="1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hidden="1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hidden="1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hidden="1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hidden="1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hidden="1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G71" xr:uid="{00000000-0001-0000-0000-000000000000}">
    <filterColumn colId="2">
      <filters>
        <filter val="Sales"/>
      </filters>
    </filterColumn>
  </autoFilter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D12" sqref="D12:E14"/>
    </sheetView>
  </sheetViews>
  <sheetFormatPr defaultRowHeight="15" x14ac:dyDescent="0.25"/>
  <cols>
    <col min="1" max="1" width="12" customWidth="1"/>
    <col min="2" max="2" width="17.42578125" customWidth="1"/>
    <col min="4" max="4" width="16" customWidth="1"/>
    <col min="5" max="5" width="23.42578125" bestFit="1" customWidth="1"/>
  </cols>
  <sheetData>
    <row r="1" spans="1:5" x14ac:dyDescent="0.25">
      <c r="A1" s="8" t="s">
        <v>2</v>
      </c>
      <c r="B1" s="8" t="s">
        <v>3</v>
      </c>
    </row>
    <row r="2" spans="1:5" x14ac:dyDescent="0.25">
      <c r="A2" s="1" t="s">
        <v>8</v>
      </c>
      <c r="B2" s="1">
        <v>27000</v>
      </c>
    </row>
    <row r="3" spans="1:5" x14ac:dyDescent="0.25">
      <c r="A3" s="1" t="s">
        <v>8</v>
      </c>
      <c r="B3" s="1">
        <v>48000</v>
      </c>
      <c r="D3" s="6" t="s">
        <v>15</v>
      </c>
      <c r="E3" t="s">
        <v>14</v>
      </c>
    </row>
    <row r="4" spans="1:5" x14ac:dyDescent="0.25">
      <c r="A4" s="1" t="s">
        <v>10</v>
      </c>
      <c r="B4" s="1">
        <v>75000</v>
      </c>
      <c r="D4" s="7" t="s">
        <v>16</v>
      </c>
    </row>
    <row r="5" spans="1:5" x14ac:dyDescent="0.25">
      <c r="A5" s="1" t="s">
        <v>10</v>
      </c>
      <c r="B5" s="1">
        <v>61000</v>
      </c>
      <c r="D5" s="7" t="s">
        <v>11</v>
      </c>
      <c r="E5">
        <v>790000</v>
      </c>
    </row>
    <row r="6" spans="1:5" x14ac:dyDescent="0.25">
      <c r="A6" s="1" t="s">
        <v>11</v>
      </c>
      <c r="B6" s="1">
        <v>45000</v>
      </c>
      <c r="D6" s="7" t="s">
        <v>12</v>
      </c>
      <c r="E6">
        <v>987000</v>
      </c>
    </row>
    <row r="7" spans="1:5" x14ac:dyDescent="0.25">
      <c r="A7" s="1" t="s">
        <v>11</v>
      </c>
      <c r="B7" s="1">
        <v>40000</v>
      </c>
      <c r="D7" s="7" t="s">
        <v>10</v>
      </c>
      <c r="E7">
        <v>1089000</v>
      </c>
    </row>
    <row r="8" spans="1:5" x14ac:dyDescent="0.25">
      <c r="A8" s="1" t="s">
        <v>12</v>
      </c>
      <c r="B8" s="1">
        <v>42000</v>
      </c>
      <c r="D8" s="7" t="s">
        <v>8</v>
      </c>
      <c r="E8">
        <v>1282900</v>
      </c>
    </row>
    <row r="9" spans="1:5" x14ac:dyDescent="0.25">
      <c r="A9" s="1" t="s">
        <v>8</v>
      </c>
      <c r="B9" s="1">
        <v>28000</v>
      </c>
      <c r="D9" s="7" t="s">
        <v>17</v>
      </c>
      <c r="E9">
        <v>4148900</v>
      </c>
    </row>
    <row r="10" spans="1:5" x14ac:dyDescent="0.25">
      <c r="A10" s="1" t="s">
        <v>8</v>
      </c>
      <c r="B10" s="1">
        <v>48000</v>
      </c>
    </row>
    <row r="11" spans="1:5" x14ac:dyDescent="0.25">
      <c r="A11" s="1" t="s">
        <v>10</v>
      </c>
      <c r="B11" s="1">
        <v>65000</v>
      </c>
      <c r="D11" s="10" t="s">
        <v>61</v>
      </c>
    </row>
    <row r="12" spans="1:5" x14ac:dyDescent="0.25">
      <c r="A12" s="1" t="s">
        <v>10</v>
      </c>
      <c r="B12" s="1">
        <v>54000</v>
      </c>
      <c r="D12" s="12" t="s">
        <v>62</v>
      </c>
      <c r="E12" s="12"/>
    </row>
    <row r="13" spans="1:5" x14ac:dyDescent="0.25">
      <c r="A13" s="1" t="s">
        <v>8</v>
      </c>
      <c r="B13" s="1">
        <v>45000</v>
      </c>
      <c r="D13" s="12"/>
      <c r="E13" s="12"/>
    </row>
    <row r="14" spans="1:5" x14ac:dyDescent="0.25">
      <c r="A14" s="1" t="s">
        <v>8</v>
      </c>
      <c r="B14" s="1">
        <v>29000</v>
      </c>
      <c r="D14" s="12"/>
      <c r="E14" s="12"/>
    </row>
    <row r="15" spans="1:5" x14ac:dyDescent="0.25">
      <c r="A15" s="1" t="s">
        <v>11</v>
      </c>
      <c r="B15" s="1">
        <v>48000</v>
      </c>
    </row>
    <row r="16" spans="1:5" x14ac:dyDescent="0.25">
      <c r="A16" s="1" t="s">
        <v>12</v>
      </c>
      <c r="B16" s="1">
        <v>95000</v>
      </c>
    </row>
    <row r="17" spans="1:2" x14ac:dyDescent="0.25">
      <c r="A17" s="1" t="s">
        <v>8</v>
      </c>
      <c r="B17" s="1">
        <v>78000</v>
      </c>
    </row>
    <row r="18" spans="1:2" x14ac:dyDescent="0.25">
      <c r="A18" s="1" t="s">
        <v>10</v>
      </c>
      <c r="B18" s="1">
        <v>54000</v>
      </c>
    </row>
    <row r="19" spans="1:2" x14ac:dyDescent="0.25">
      <c r="A19" s="1" t="s">
        <v>12</v>
      </c>
      <c r="B19" s="1">
        <v>28000</v>
      </c>
    </row>
    <row r="20" spans="1:2" x14ac:dyDescent="0.25">
      <c r="A20" s="1" t="s">
        <v>12</v>
      </c>
      <c r="B20" s="1">
        <v>36000</v>
      </c>
    </row>
    <row r="21" spans="1:2" x14ac:dyDescent="0.25">
      <c r="A21" s="1" t="s">
        <v>8</v>
      </c>
      <c r="B21" s="1">
        <v>42000</v>
      </c>
    </row>
    <row r="22" spans="1:2" x14ac:dyDescent="0.25">
      <c r="A22" s="1" t="s">
        <v>10</v>
      </c>
      <c r="B22" s="1">
        <v>94000</v>
      </c>
    </row>
    <row r="23" spans="1:2" x14ac:dyDescent="0.25">
      <c r="A23" s="1" t="s">
        <v>10</v>
      </c>
      <c r="B23" s="1">
        <v>42000</v>
      </c>
    </row>
    <row r="24" spans="1:2" x14ac:dyDescent="0.25">
      <c r="A24" s="1" t="s">
        <v>11</v>
      </c>
      <c r="B24" s="1">
        <v>30000</v>
      </c>
    </row>
    <row r="25" spans="1:2" x14ac:dyDescent="0.25">
      <c r="A25" s="1" t="s">
        <v>11</v>
      </c>
      <c r="B25" s="1">
        <v>48000</v>
      </c>
    </row>
    <row r="26" spans="1:2" x14ac:dyDescent="0.25">
      <c r="A26" s="1" t="s">
        <v>8</v>
      </c>
      <c r="B26" s="1">
        <v>52000</v>
      </c>
    </row>
    <row r="27" spans="1:2" x14ac:dyDescent="0.25">
      <c r="A27" s="1" t="s">
        <v>8</v>
      </c>
      <c r="B27" s="1">
        <v>36000</v>
      </c>
    </row>
    <row r="28" spans="1:2" x14ac:dyDescent="0.25">
      <c r="A28" s="1" t="s">
        <v>8</v>
      </c>
      <c r="B28" s="1">
        <v>48000</v>
      </c>
    </row>
    <row r="29" spans="1:2" x14ac:dyDescent="0.25">
      <c r="A29" s="1" t="s">
        <v>8</v>
      </c>
      <c r="B29" s="1">
        <v>48000</v>
      </c>
    </row>
    <row r="30" spans="1:2" x14ac:dyDescent="0.25">
      <c r="A30" s="1" t="s">
        <v>12</v>
      </c>
      <c r="B30" s="1">
        <v>56000</v>
      </c>
    </row>
    <row r="31" spans="1:2" x14ac:dyDescent="0.25">
      <c r="A31" s="1" t="s">
        <v>12</v>
      </c>
      <c r="B31" s="1">
        <v>140000</v>
      </c>
    </row>
    <row r="32" spans="1:2" x14ac:dyDescent="0.25">
      <c r="A32" s="1" t="s">
        <v>12</v>
      </c>
      <c r="B32" s="1">
        <v>38000</v>
      </c>
    </row>
    <row r="33" spans="1:2" x14ac:dyDescent="0.25">
      <c r="A33" s="1" t="s">
        <v>11</v>
      </c>
      <c r="B33" s="1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1">
        <v>30000</v>
      </c>
    </row>
    <row r="37" spans="1:2" x14ac:dyDescent="0.25">
      <c r="A37" s="1" t="s">
        <v>10</v>
      </c>
      <c r="B37" s="1">
        <v>28500</v>
      </c>
    </row>
    <row r="38" spans="1:2" x14ac:dyDescent="0.25">
      <c r="A38" s="1" t="s">
        <v>8</v>
      </c>
      <c r="B38" s="1">
        <v>53000</v>
      </c>
    </row>
    <row r="39" spans="1:2" x14ac:dyDescent="0.25">
      <c r="A39" s="1" t="s">
        <v>12</v>
      </c>
      <c r="B39" s="1">
        <v>51000</v>
      </c>
    </row>
    <row r="40" spans="1:2" x14ac:dyDescent="0.25">
      <c r="A40" s="1" t="s">
        <v>10</v>
      </c>
      <c r="B40" s="1">
        <v>28000</v>
      </c>
    </row>
    <row r="41" spans="1:2" x14ac:dyDescent="0.25">
      <c r="A41" s="1" t="s">
        <v>11</v>
      </c>
      <c r="B41" s="1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3" t="s">
        <v>10</v>
      </c>
      <c r="B44" s="1">
        <v>68000</v>
      </c>
    </row>
    <row r="45" spans="1:2" x14ac:dyDescent="0.25">
      <c r="A45" s="3" t="s">
        <v>12</v>
      </c>
      <c r="B45" s="1">
        <v>61000</v>
      </c>
    </row>
    <row r="46" spans="1:2" x14ac:dyDescent="0.25">
      <c r="A46" s="1" t="s">
        <v>10</v>
      </c>
      <c r="B46" s="1">
        <v>58000</v>
      </c>
    </row>
    <row r="47" spans="1:2" x14ac:dyDescent="0.25">
      <c r="A47" s="1" t="s">
        <v>11</v>
      </c>
      <c r="B47" s="1">
        <v>83000</v>
      </c>
    </row>
    <row r="48" spans="1:2" x14ac:dyDescent="0.25">
      <c r="A48" s="1" t="s">
        <v>8</v>
      </c>
      <c r="B48" s="5">
        <v>27500</v>
      </c>
    </row>
    <row r="49" spans="1:2" x14ac:dyDescent="0.25">
      <c r="A49" s="1" t="s">
        <v>8</v>
      </c>
      <c r="B49" s="1">
        <v>29000</v>
      </c>
    </row>
    <row r="50" spans="1:2" x14ac:dyDescent="0.25">
      <c r="A50" s="1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1" t="s">
        <v>12</v>
      </c>
      <c r="B54" s="1">
        <v>77000</v>
      </c>
    </row>
    <row r="55" spans="1:2" x14ac:dyDescent="0.25">
      <c r="A55" s="1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</sheetData>
  <mergeCells count="1">
    <mergeCell ref="D12:E1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zoomScale="93" zoomScaleNormal="93" workbookViewId="0">
      <selection activeCell="G2" sqref="G2"/>
    </sheetView>
  </sheetViews>
  <sheetFormatPr defaultRowHeight="15" x14ac:dyDescent="0.25"/>
  <cols>
    <col min="1" max="1" width="11.7109375" bestFit="1" customWidth="1"/>
    <col min="2" max="2" width="16.5703125" bestFit="1" customWidth="1"/>
    <col min="4" max="4" width="13.140625" bestFit="1" customWidth="1"/>
    <col min="5" max="5" width="23.42578125" bestFit="1" customWidth="1"/>
    <col min="7" max="7" width="16.85546875" bestFit="1" customWidth="1"/>
  </cols>
  <sheetData>
    <row r="1" spans="1:10" x14ac:dyDescent="0.25">
      <c r="A1" s="8" t="s">
        <v>2</v>
      </c>
      <c r="B1" s="8" t="s">
        <v>3</v>
      </c>
    </row>
    <row r="2" spans="1:10" x14ac:dyDescent="0.25">
      <c r="A2" s="1" t="s">
        <v>8</v>
      </c>
      <c r="B2" s="1">
        <v>27000</v>
      </c>
      <c r="G2" s="14" t="s">
        <v>61</v>
      </c>
    </row>
    <row r="3" spans="1:10" x14ac:dyDescent="0.25">
      <c r="A3" s="1" t="s">
        <v>8</v>
      </c>
      <c r="B3" s="1">
        <v>48000</v>
      </c>
      <c r="D3" s="6" t="s">
        <v>15</v>
      </c>
      <c r="E3" t="s">
        <v>14</v>
      </c>
      <c r="G3" s="13" t="s">
        <v>63</v>
      </c>
      <c r="H3" s="13"/>
      <c r="I3" s="13"/>
      <c r="J3" s="13"/>
    </row>
    <row r="4" spans="1:10" x14ac:dyDescent="0.25">
      <c r="A4" s="1" t="s">
        <v>10</v>
      </c>
      <c r="B4" s="1">
        <v>75000</v>
      </c>
      <c r="D4" s="7" t="s">
        <v>11</v>
      </c>
      <c r="E4">
        <v>790000</v>
      </c>
      <c r="G4" s="13"/>
      <c r="H4" s="13"/>
      <c r="I4" s="13"/>
      <c r="J4" s="13"/>
    </row>
    <row r="5" spans="1:10" x14ac:dyDescent="0.25">
      <c r="A5" s="1" t="s">
        <v>10</v>
      </c>
      <c r="B5" s="1">
        <v>61000</v>
      </c>
      <c r="D5" s="7" t="s">
        <v>12</v>
      </c>
      <c r="E5">
        <v>987000</v>
      </c>
      <c r="G5" s="13"/>
      <c r="H5" s="13"/>
      <c r="I5" s="13"/>
      <c r="J5" s="13"/>
    </row>
    <row r="6" spans="1:10" x14ac:dyDescent="0.25">
      <c r="A6" s="1" t="s">
        <v>11</v>
      </c>
      <c r="B6" s="1">
        <v>45000</v>
      </c>
      <c r="D6" s="7" t="s">
        <v>8</v>
      </c>
      <c r="E6">
        <v>1282900</v>
      </c>
    </row>
    <row r="7" spans="1:10" x14ac:dyDescent="0.25">
      <c r="A7" s="1" t="s">
        <v>11</v>
      </c>
      <c r="B7" s="1">
        <v>40000</v>
      </c>
      <c r="D7" s="7" t="s">
        <v>10</v>
      </c>
      <c r="E7">
        <v>1089000</v>
      </c>
    </row>
    <row r="8" spans="1:10" x14ac:dyDescent="0.25">
      <c r="A8" s="1" t="s">
        <v>12</v>
      </c>
      <c r="B8" s="1">
        <v>42000</v>
      </c>
      <c r="D8" s="7" t="s">
        <v>17</v>
      </c>
      <c r="E8">
        <v>4148900</v>
      </c>
    </row>
    <row r="9" spans="1:10" x14ac:dyDescent="0.25">
      <c r="A9" s="1" t="s">
        <v>8</v>
      </c>
      <c r="B9" s="1">
        <v>28000</v>
      </c>
    </row>
    <row r="10" spans="1:10" x14ac:dyDescent="0.25">
      <c r="A10" s="1" t="s">
        <v>8</v>
      </c>
      <c r="B10" s="1">
        <v>48000</v>
      </c>
    </row>
    <row r="11" spans="1:10" x14ac:dyDescent="0.25">
      <c r="A11" s="1" t="s">
        <v>10</v>
      </c>
      <c r="B11" s="1">
        <v>65000</v>
      </c>
    </row>
    <row r="12" spans="1:10" x14ac:dyDescent="0.25">
      <c r="A12" s="1" t="s">
        <v>10</v>
      </c>
      <c r="B12" s="1">
        <v>54000</v>
      </c>
    </row>
    <row r="13" spans="1:10" x14ac:dyDescent="0.25">
      <c r="A13" s="1" t="s">
        <v>8</v>
      </c>
      <c r="B13" s="1">
        <v>45000</v>
      </c>
    </row>
    <row r="14" spans="1:10" x14ac:dyDescent="0.25">
      <c r="A14" s="1" t="s">
        <v>8</v>
      </c>
      <c r="B14" s="1">
        <v>29000</v>
      </c>
    </row>
    <row r="15" spans="1:10" x14ac:dyDescent="0.25">
      <c r="A15" s="1" t="s">
        <v>11</v>
      </c>
      <c r="B15" s="1">
        <v>48000</v>
      </c>
    </row>
    <row r="16" spans="1:10" x14ac:dyDescent="0.25">
      <c r="A16" s="1" t="s">
        <v>12</v>
      </c>
      <c r="B16" s="1">
        <v>95000</v>
      </c>
    </row>
    <row r="17" spans="1:2" x14ac:dyDescent="0.25">
      <c r="A17" s="1" t="s">
        <v>8</v>
      </c>
      <c r="B17" s="1">
        <v>78000</v>
      </c>
    </row>
    <row r="18" spans="1:2" x14ac:dyDescent="0.25">
      <c r="A18" s="1" t="s">
        <v>10</v>
      </c>
      <c r="B18" s="1">
        <v>54000</v>
      </c>
    </row>
    <row r="19" spans="1:2" x14ac:dyDescent="0.25">
      <c r="A19" s="1" t="s">
        <v>12</v>
      </c>
      <c r="B19" s="1">
        <v>28000</v>
      </c>
    </row>
    <row r="20" spans="1:2" x14ac:dyDescent="0.25">
      <c r="A20" s="1" t="s">
        <v>12</v>
      </c>
      <c r="B20" s="1">
        <v>36000</v>
      </c>
    </row>
    <row r="21" spans="1:2" x14ac:dyDescent="0.25">
      <c r="A21" s="1" t="s">
        <v>8</v>
      </c>
      <c r="B21" s="1">
        <v>42000</v>
      </c>
    </row>
    <row r="22" spans="1:2" x14ac:dyDescent="0.25">
      <c r="A22" s="1" t="s">
        <v>10</v>
      </c>
      <c r="B22" s="1">
        <v>94000</v>
      </c>
    </row>
    <row r="23" spans="1:2" x14ac:dyDescent="0.25">
      <c r="A23" s="1" t="s">
        <v>10</v>
      </c>
      <c r="B23" s="1">
        <v>42000</v>
      </c>
    </row>
    <row r="24" spans="1:2" x14ac:dyDescent="0.25">
      <c r="A24" s="1" t="s">
        <v>11</v>
      </c>
      <c r="B24" s="1">
        <v>30000</v>
      </c>
    </row>
    <row r="25" spans="1:2" x14ac:dyDescent="0.25">
      <c r="A25" s="1" t="s">
        <v>11</v>
      </c>
      <c r="B25" s="1">
        <v>48000</v>
      </c>
    </row>
    <row r="26" spans="1:2" x14ac:dyDescent="0.25">
      <c r="A26" s="1" t="s">
        <v>8</v>
      </c>
      <c r="B26" s="1">
        <v>52000</v>
      </c>
    </row>
    <row r="27" spans="1:2" x14ac:dyDescent="0.25">
      <c r="A27" s="1" t="s">
        <v>8</v>
      </c>
      <c r="B27" s="1">
        <v>36000</v>
      </c>
    </row>
    <row r="28" spans="1:2" x14ac:dyDescent="0.25">
      <c r="A28" s="1" t="s">
        <v>8</v>
      </c>
      <c r="B28" s="1">
        <v>48000</v>
      </c>
    </row>
    <row r="29" spans="1:2" x14ac:dyDescent="0.25">
      <c r="A29" s="1" t="s">
        <v>8</v>
      </c>
      <c r="B29" s="1">
        <v>48000</v>
      </c>
    </row>
    <row r="30" spans="1:2" x14ac:dyDescent="0.25">
      <c r="A30" s="1" t="s">
        <v>12</v>
      </c>
      <c r="B30" s="1">
        <v>56000</v>
      </c>
    </row>
    <row r="31" spans="1:2" x14ac:dyDescent="0.25">
      <c r="A31" s="1" t="s">
        <v>12</v>
      </c>
      <c r="B31" s="1">
        <v>140000</v>
      </c>
    </row>
    <row r="32" spans="1:2" x14ac:dyDescent="0.25">
      <c r="A32" s="1" t="s">
        <v>12</v>
      </c>
      <c r="B32" s="1">
        <v>38000</v>
      </c>
    </row>
    <row r="33" spans="1:2" x14ac:dyDescent="0.25">
      <c r="A33" s="1" t="s">
        <v>11</v>
      </c>
      <c r="B33" s="1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1">
        <v>30000</v>
      </c>
    </row>
    <row r="37" spans="1:2" x14ac:dyDescent="0.25">
      <c r="A37" s="1" t="s">
        <v>10</v>
      </c>
      <c r="B37" s="1">
        <v>28500</v>
      </c>
    </row>
    <row r="38" spans="1:2" x14ac:dyDescent="0.25">
      <c r="A38" s="1" t="s">
        <v>8</v>
      </c>
      <c r="B38" s="1">
        <v>53000</v>
      </c>
    </row>
    <row r="39" spans="1:2" x14ac:dyDescent="0.25">
      <c r="A39" s="1" t="s">
        <v>12</v>
      </c>
      <c r="B39" s="1">
        <v>51000</v>
      </c>
    </row>
    <row r="40" spans="1:2" x14ac:dyDescent="0.25">
      <c r="A40" s="1" t="s">
        <v>10</v>
      </c>
      <c r="B40" s="1">
        <v>28000</v>
      </c>
    </row>
    <row r="41" spans="1:2" x14ac:dyDescent="0.25">
      <c r="A41" s="1" t="s">
        <v>11</v>
      </c>
      <c r="B41" s="1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3" t="s">
        <v>10</v>
      </c>
      <c r="B44" s="1">
        <v>68000</v>
      </c>
    </row>
    <row r="45" spans="1:2" x14ac:dyDescent="0.25">
      <c r="A45" s="3" t="s">
        <v>12</v>
      </c>
      <c r="B45" s="1">
        <v>61000</v>
      </c>
    </row>
    <row r="46" spans="1:2" x14ac:dyDescent="0.25">
      <c r="A46" s="1" t="s">
        <v>10</v>
      </c>
      <c r="B46" s="1">
        <v>58000</v>
      </c>
    </row>
    <row r="47" spans="1:2" x14ac:dyDescent="0.25">
      <c r="A47" s="1" t="s">
        <v>11</v>
      </c>
      <c r="B47" s="1">
        <v>83000</v>
      </c>
    </row>
    <row r="48" spans="1:2" x14ac:dyDescent="0.25">
      <c r="A48" s="1" t="s">
        <v>8</v>
      </c>
      <c r="B48" s="5">
        <v>27500</v>
      </c>
    </row>
    <row r="49" spans="1:2" x14ac:dyDescent="0.25">
      <c r="A49" s="1" t="s">
        <v>8</v>
      </c>
      <c r="B49" s="1">
        <v>29000</v>
      </c>
    </row>
    <row r="50" spans="1:2" x14ac:dyDescent="0.25">
      <c r="A50" s="1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1" t="s">
        <v>12</v>
      </c>
      <c r="B54" s="1">
        <v>77000</v>
      </c>
    </row>
    <row r="55" spans="1:2" x14ac:dyDescent="0.25">
      <c r="A55" s="1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</sheetData>
  <mergeCells count="1">
    <mergeCell ref="G3:J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124B-FBAF-48D9-9BA6-2D1C82A4A866}">
  <dimension ref="A1:L71"/>
  <sheetViews>
    <sheetView workbookViewId="0">
      <selection activeCell="I9" sqref="I9"/>
    </sheetView>
  </sheetViews>
  <sheetFormatPr defaultRowHeight="15" x14ac:dyDescent="0.25"/>
  <cols>
    <col min="1" max="1" width="16.85546875" customWidth="1"/>
    <col min="2" max="2" width="12" customWidth="1"/>
    <col min="4" max="4" width="15.85546875" bestFit="1" customWidth="1"/>
    <col min="5" max="5" width="16.28515625" bestFit="1" customWidth="1"/>
    <col min="6" max="6" width="5.5703125" bestFit="1" customWidth="1"/>
    <col min="7" max="7" width="11.28515625" bestFit="1" customWidth="1"/>
    <col min="9" max="9" width="17.85546875" customWidth="1"/>
  </cols>
  <sheetData>
    <row r="1" spans="1:12" x14ac:dyDescent="0.25">
      <c r="A1" s="8" t="s">
        <v>1</v>
      </c>
      <c r="B1" s="8" t="s">
        <v>2</v>
      </c>
    </row>
    <row r="2" spans="1:12" x14ac:dyDescent="0.25">
      <c r="A2" s="1" t="s">
        <v>7</v>
      </c>
      <c r="B2" s="1" t="s">
        <v>8</v>
      </c>
    </row>
    <row r="3" spans="1:12" x14ac:dyDescent="0.25">
      <c r="A3" s="1" t="s">
        <v>9</v>
      </c>
      <c r="B3" s="1" t="s">
        <v>8</v>
      </c>
      <c r="D3" s="6" t="s">
        <v>18</v>
      </c>
      <c r="E3" s="6" t="s">
        <v>19</v>
      </c>
      <c r="I3" s="15" t="s">
        <v>61</v>
      </c>
    </row>
    <row r="4" spans="1:12" x14ac:dyDescent="0.25">
      <c r="A4" s="1" t="s">
        <v>7</v>
      </c>
      <c r="B4" s="1" t="s">
        <v>10</v>
      </c>
      <c r="D4" s="6" t="s">
        <v>15</v>
      </c>
      <c r="E4" t="s">
        <v>9</v>
      </c>
      <c r="F4" t="s">
        <v>7</v>
      </c>
      <c r="G4" t="s">
        <v>17</v>
      </c>
      <c r="I4" s="16" t="s">
        <v>64</v>
      </c>
      <c r="J4" s="17"/>
      <c r="K4" s="17"/>
      <c r="L4" s="18"/>
    </row>
    <row r="5" spans="1:12" x14ac:dyDescent="0.25">
      <c r="A5" s="1" t="s">
        <v>7</v>
      </c>
      <c r="B5" s="1" t="s">
        <v>10</v>
      </c>
      <c r="D5" s="7" t="s">
        <v>11</v>
      </c>
      <c r="E5">
        <v>2</v>
      </c>
      <c r="F5">
        <v>11</v>
      </c>
      <c r="G5">
        <v>13</v>
      </c>
      <c r="I5" s="19"/>
      <c r="J5" s="20"/>
      <c r="K5" s="20"/>
      <c r="L5" s="21"/>
    </row>
    <row r="6" spans="1:12" x14ac:dyDescent="0.25">
      <c r="A6" s="1" t="s">
        <v>9</v>
      </c>
      <c r="B6" s="1" t="s">
        <v>11</v>
      </c>
      <c r="D6" s="7" t="s">
        <v>12</v>
      </c>
      <c r="E6">
        <v>11</v>
      </c>
      <c r="F6">
        <v>4</v>
      </c>
      <c r="G6">
        <v>15</v>
      </c>
      <c r="I6" s="22"/>
      <c r="J6" s="23"/>
      <c r="K6" s="23"/>
      <c r="L6" s="24"/>
    </row>
    <row r="7" spans="1:12" x14ac:dyDescent="0.25">
      <c r="A7" s="1" t="s">
        <v>7</v>
      </c>
      <c r="B7" s="1" t="s">
        <v>11</v>
      </c>
      <c r="D7" s="7" t="s">
        <v>8</v>
      </c>
      <c r="E7">
        <v>10</v>
      </c>
      <c r="F7">
        <v>12</v>
      </c>
      <c r="G7">
        <v>22</v>
      </c>
    </row>
    <row r="8" spans="1:12" x14ac:dyDescent="0.25">
      <c r="A8" s="1" t="s">
        <v>9</v>
      </c>
      <c r="B8" s="1" t="s">
        <v>12</v>
      </c>
      <c r="D8" s="7" t="s">
        <v>10</v>
      </c>
      <c r="E8">
        <v>4</v>
      </c>
      <c r="F8">
        <v>16</v>
      </c>
      <c r="G8">
        <v>20</v>
      </c>
    </row>
    <row r="9" spans="1:12" x14ac:dyDescent="0.25">
      <c r="A9" s="1" t="s">
        <v>7</v>
      </c>
      <c r="B9" s="1" t="s">
        <v>8</v>
      </c>
      <c r="D9" s="7" t="s">
        <v>17</v>
      </c>
      <c r="E9">
        <v>27</v>
      </c>
      <c r="F9">
        <v>43</v>
      </c>
      <c r="G9">
        <v>70</v>
      </c>
    </row>
    <row r="10" spans="1:12" x14ac:dyDescent="0.25">
      <c r="A10" s="1" t="s">
        <v>9</v>
      </c>
      <c r="B10" s="1" t="s">
        <v>8</v>
      </c>
    </row>
    <row r="11" spans="1:12" x14ac:dyDescent="0.25">
      <c r="A11" s="1" t="s">
        <v>7</v>
      </c>
      <c r="B11" s="1" t="s">
        <v>10</v>
      </c>
    </row>
    <row r="12" spans="1:12" x14ac:dyDescent="0.25">
      <c r="A12" s="1" t="s">
        <v>7</v>
      </c>
      <c r="B12" s="1" t="s">
        <v>10</v>
      </c>
    </row>
    <row r="13" spans="1:12" x14ac:dyDescent="0.25">
      <c r="A13" s="1" t="s">
        <v>9</v>
      </c>
      <c r="B13" s="1" t="s">
        <v>8</v>
      </c>
    </row>
    <row r="14" spans="1:12" x14ac:dyDescent="0.25">
      <c r="A14" s="1" t="s">
        <v>7</v>
      </c>
      <c r="B14" s="1" t="s">
        <v>8</v>
      </c>
    </row>
    <row r="15" spans="1:12" x14ac:dyDescent="0.25">
      <c r="A15" s="1" t="s">
        <v>7</v>
      </c>
      <c r="B15" s="1" t="s">
        <v>11</v>
      </c>
    </row>
    <row r="16" spans="1:12" x14ac:dyDescent="0.25">
      <c r="A16" s="1" t="s">
        <v>9</v>
      </c>
      <c r="B16" s="1" t="s">
        <v>12</v>
      </c>
    </row>
    <row r="17" spans="1:2" x14ac:dyDescent="0.25">
      <c r="A17" s="1" t="s">
        <v>7</v>
      </c>
      <c r="B17" s="1" t="s">
        <v>8</v>
      </c>
    </row>
    <row r="18" spans="1:2" x14ac:dyDescent="0.25">
      <c r="A18" s="1" t="s">
        <v>7</v>
      </c>
      <c r="B18" s="1" t="s">
        <v>10</v>
      </c>
    </row>
    <row r="19" spans="1:2" x14ac:dyDescent="0.25">
      <c r="A19" s="1" t="s">
        <v>9</v>
      </c>
      <c r="B19" s="1" t="s">
        <v>12</v>
      </c>
    </row>
    <row r="20" spans="1:2" x14ac:dyDescent="0.25">
      <c r="A20" s="1" t="s">
        <v>7</v>
      </c>
      <c r="B20" s="1" t="s">
        <v>12</v>
      </c>
    </row>
    <row r="21" spans="1:2" x14ac:dyDescent="0.25">
      <c r="A21" s="1" t="s">
        <v>7</v>
      </c>
      <c r="B21" s="1" t="s">
        <v>8</v>
      </c>
    </row>
    <row r="22" spans="1:2" x14ac:dyDescent="0.25">
      <c r="A22" s="1" t="s">
        <v>7</v>
      </c>
      <c r="B22" s="1" t="s">
        <v>10</v>
      </c>
    </row>
    <row r="23" spans="1:2" x14ac:dyDescent="0.25">
      <c r="A23" s="1" t="s">
        <v>7</v>
      </c>
      <c r="B23" s="1" t="s">
        <v>10</v>
      </c>
    </row>
    <row r="24" spans="1:2" x14ac:dyDescent="0.25">
      <c r="A24" s="1" t="s">
        <v>9</v>
      </c>
      <c r="B24" s="1" t="s">
        <v>11</v>
      </c>
    </row>
    <row r="25" spans="1:2" x14ac:dyDescent="0.25">
      <c r="A25" s="1" t="s">
        <v>7</v>
      </c>
      <c r="B25" s="1" t="s">
        <v>11</v>
      </c>
    </row>
    <row r="26" spans="1:2" x14ac:dyDescent="0.25">
      <c r="A26" s="1" t="s">
        <v>7</v>
      </c>
      <c r="B26" s="1" t="s">
        <v>8</v>
      </c>
    </row>
    <row r="27" spans="1:2" x14ac:dyDescent="0.25">
      <c r="A27" s="1" t="s">
        <v>7</v>
      </c>
      <c r="B27" s="1" t="s">
        <v>8</v>
      </c>
    </row>
    <row r="28" spans="1:2" x14ac:dyDescent="0.25">
      <c r="A28" s="1" t="s">
        <v>7</v>
      </c>
      <c r="B28" s="1" t="s">
        <v>8</v>
      </c>
    </row>
    <row r="29" spans="1:2" x14ac:dyDescent="0.25">
      <c r="A29" s="1" t="s">
        <v>9</v>
      </c>
      <c r="B29" s="1" t="s">
        <v>8</v>
      </c>
    </row>
    <row r="30" spans="1:2" x14ac:dyDescent="0.25">
      <c r="A30" s="1" t="s">
        <v>9</v>
      </c>
      <c r="B30" s="1" t="s">
        <v>12</v>
      </c>
    </row>
    <row r="31" spans="1:2" x14ac:dyDescent="0.25">
      <c r="A31" s="1" t="s">
        <v>9</v>
      </c>
      <c r="B31" s="1" t="s">
        <v>12</v>
      </c>
    </row>
    <row r="32" spans="1:2" x14ac:dyDescent="0.25">
      <c r="A32" s="1" t="s">
        <v>7</v>
      </c>
      <c r="B32" s="1" t="s">
        <v>12</v>
      </c>
    </row>
    <row r="33" spans="1:2" x14ac:dyDescent="0.25">
      <c r="A33" s="1" t="s">
        <v>7</v>
      </c>
      <c r="B33" s="1" t="s">
        <v>11</v>
      </c>
    </row>
    <row r="34" spans="1:2" x14ac:dyDescent="0.25">
      <c r="A34" s="1" t="s">
        <v>7</v>
      </c>
      <c r="B34" s="1" t="s">
        <v>10</v>
      </c>
    </row>
    <row r="35" spans="1:2" x14ac:dyDescent="0.25">
      <c r="A35" s="1" t="s">
        <v>7</v>
      </c>
      <c r="B35" s="1" t="s">
        <v>10</v>
      </c>
    </row>
    <row r="36" spans="1:2" x14ac:dyDescent="0.25">
      <c r="A36" s="1" t="s">
        <v>9</v>
      </c>
      <c r="B36" s="1" t="s">
        <v>10</v>
      </c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9</v>
      </c>
      <c r="B38" s="1" t="s">
        <v>8</v>
      </c>
    </row>
    <row r="39" spans="1:2" x14ac:dyDescent="0.25">
      <c r="A39" s="1" t="s">
        <v>9</v>
      </c>
      <c r="B39" s="1" t="s">
        <v>12</v>
      </c>
    </row>
    <row r="40" spans="1:2" x14ac:dyDescent="0.25">
      <c r="A40" s="1" t="s">
        <v>9</v>
      </c>
      <c r="B40" s="1" t="s">
        <v>10</v>
      </c>
    </row>
    <row r="41" spans="1:2" x14ac:dyDescent="0.25">
      <c r="A41" s="1" t="s">
        <v>7</v>
      </c>
      <c r="B41" s="1" t="s">
        <v>11</v>
      </c>
    </row>
    <row r="42" spans="1:2" x14ac:dyDescent="0.25">
      <c r="A42" s="1" t="s">
        <v>7</v>
      </c>
      <c r="B42" s="1" t="s">
        <v>11</v>
      </c>
    </row>
    <row r="43" spans="1:2" x14ac:dyDescent="0.25">
      <c r="A43" s="1" t="s">
        <v>9</v>
      </c>
      <c r="B43" s="1" t="s">
        <v>12</v>
      </c>
    </row>
    <row r="44" spans="1:2" x14ac:dyDescent="0.25">
      <c r="A44" s="1" t="s">
        <v>7</v>
      </c>
      <c r="B44" s="3" t="s">
        <v>10</v>
      </c>
    </row>
    <row r="45" spans="1:2" x14ac:dyDescent="0.25">
      <c r="A45" s="1" t="s">
        <v>9</v>
      </c>
      <c r="B45" s="3" t="s">
        <v>12</v>
      </c>
    </row>
    <row r="46" spans="1:2" x14ac:dyDescent="0.25">
      <c r="A46" s="1" t="s">
        <v>7</v>
      </c>
      <c r="B46" s="1" t="s">
        <v>10</v>
      </c>
    </row>
    <row r="47" spans="1:2" x14ac:dyDescent="0.25">
      <c r="A47" s="1" t="s">
        <v>7</v>
      </c>
      <c r="B47" s="1" t="s">
        <v>11</v>
      </c>
    </row>
    <row r="48" spans="1:2" x14ac:dyDescent="0.25">
      <c r="A48" s="1" t="s">
        <v>7</v>
      </c>
      <c r="B48" s="1" t="s">
        <v>8</v>
      </c>
    </row>
    <row r="49" spans="1:2" x14ac:dyDescent="0.25">
      <c r="A49" s="1" t="s">
        <v>9</v>
      </c>
      <c r="B49" s="1" t="s">
        <v>8</v>
      </c>
    </row>
    <row r="50" spans="1:2" x14ac:dyDescent="0.25">
      <c r="A50" s="1" t="s">
        <v>9</v>
      </c>
      <c r="B50" s="1" t="s">
        <v>8</v>
      </c>
    </row>
    <row r="51" spans="1:2" x14ac:dyDescent="0.25">
      <c r="A51" s="1" t="s">
        <v>9</v>
      </c>
      <c r="B51" s="1" t="s">
        <v>12</v>
      </c>
    </row>
    <row r="52" spans="1:2" x14ac:dyDescent="0.25">
      <c r="A52" s="1" t="s">
        <v>7</v>
      </c>
      <c r="B52" s="3" t="s">
        <v>10</v>
      </c>
    </row>
    <row r="53" spans="1:2" x14ac:dyDescent="0.25">
      <c r="A53" s="1" t="s">
        <v>7</v>
      </c>
      <c r="B53" s="3" t="s">
        <v>11</v>
      </c>
    </row>
    <row r="54" spans="1:2" x14ac:dyDescent="0.25">
      <c r="A54" s="1" t="s">
        <v>7</v>
      </c>
      <c r="B54" s="1" t="s">
        <v>12</v>
      </c>
    </row>
    <row r="55" spans="1:2" x14ac:dyDescent="0.25">
      <c r="A55" s="1" t="s">
        <v>7</v>
      </c>
      <c r="B55" s="1" t="s">
        <v>11</v>
      </c>
    </row>
    <row r="56" spans="1:2" x14ac:dyDescent="0.25">
      <c r="A56" s="1" t="s">
        <v>7</v>
      </c>
      <c r="B56" s="1" t="s">
        <v>8</v>
      </c>
    </row>
    <row r="57" spans="1:2" x14ac:dyDescent="0.25">
      <c r="A57" s="1" t="s">
        <v>7</v>
      </c>
      <c r="B57" s="1" t="s">
        <v>12</v>
      </c>
    </row>
    <row r="58" spans="1:2" x14ac:dyDescent="0.25">
      <c r="A58" s="1" t="s">
        <v>9</v>
      </c>
      <c r="B58" s="1" t="s">
        <v>10</v>
      </c>
    </row>
    <row r="59" spans="1:2" x14ac:dyDescent="0.25">
      <c r="A59" s="1" t="s">
        <v>9</v>
      </c>
      <c r="B59" s="1" t="s">
        <v>8</v>
      </c>
    </row>
    <row r="60" spans="1:2" x14ac:dyDescent="0.25">
      <c r="A60" s="1" t="s">
        <v>9</v>
      </c>
      <c r="B60" s="1" t="s">
        <v>8</v>
      </c>
    </row>
    <row r="61" spans="1:2" x14ac:dyDescent="0.25">
      <c r="A61" s="1" t="s">
        <v>7</v>
      </c>
      <c r="B61" s="1" t="s">
        <v>10</v>
      </c>
    </row>
    <row r="62" spans="1:2" x14ac:dyDescent="0.25">
      <c r="A62" s="1" t="s">
        <v>7</v>
      </c>
      <c r="B62" s="1" t="s">
        <v>10</v>
      </c>
    </row>
    <row r="63" spans="1:2" x14ac:dyDescent="0.25">
      <c r="A63" s="1" t="s">
        <v>7</v>
      </c>
      <c r="B63" s="1" t="s">
        <v>11</v>
      </c>
    </row>
    <row r="64" spans="1:2" x14ac:dyDescent="0.25">
      <c r="A64" s="1" t="s">
        <v>7</v>
      </c>
      <c r="B64" s="1" t="s">
        <v>8</v>
      </c>
    </row>
    <row r="65" spans="1:2" x14ac:dyDescent="0.25">
      <c r="A65" s="1" t="s">
        <v>9</v>
      </c>
      <c r="B65" s="1" t="s">
        <v>8</v>
      </c>
    </row>
    <row r="66" spans="1:2" x14ac:dyDescent="0.25">
      <c r="A66" s="1" t="s">
        <v>7</v>
      </c>
      <c r="B66" s="1" t="s">
        <v>8</v>
      </c>
    </row>
    <row r="67" spans="1:2" x14ac:dyDescent="0.25">
      <c r="A67" s="1" t="s">
        <v>9</v>
      </c>
      <c r="B67" s="1" t="s">
        <v>12</v>
      </c>
    </row>
    <row r="68" spans="1:2" x14ac:dyDescent="0.25">
      <c r="A68" s="1" t="s">
        <v>7</v>
      </c>
      <c r="B68" s="1" t="s">
        <v>10</v>
      </c>
    </row>
    <row r="69" spans="1:2" x14ac:dyDescent="0.25">
      <c r="A69" s="1" t="s">
        <v>9</v>
      </c>
      <c r="B69" s="1" t="s">
        <v>12</v>
      </c>
    </row>
    <row r="70" spans="1:2" x14ac:dyDescent="0.25">
      <c r="A70" s="1" t="s">
        <v>7</v>
      </c>
      <c r="B70" s="1" t="s">
        <v>10</v>
      </c>
    </row>
    <row r="71" spans="1:2" x14ac:dyDescent="0.25">
      <c r="A71" s="1" t="s">
        <v>7</v>
      </c>
      <c r="B71" s="1" t="s">
        <v>11</v>
      </c>
    </row>
  </sheetData>
  <mergeCells count="1">
    <mergeCell ref="I4:L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E326-D8F8-4544-BE0D-C13440DD7947}">
  <dimension ref="A1:H12"/>
  <sheetViews>
    <sheetView workbookViewId="0">
      <selection activeCell="D10" sqref="D10"/>
    </sheetView>
  </sheetViews>
  <sheetFormatPr defaultRowHeight="15" x14ac:dyDescent="0.25"/>
  <cols>
    <col min="1" max="1" width="18" customWidth="1"/>
    <col min="3" max="3" width="16.7109375" bestFit="1" customWidth="1"/>
    <col min="6" max="6" width="18.85546875" customWidth="1"/>
    <col min="7" max="7" width="16.5703125" bestFit="1" customWidth="1"/>
    <col min="8" max="8" width="16.7109375" bestFit="1" customWidth="1"/>
  </cols>
  <sheetData>
    <row r="1" spans="1:8" x14ac:dyDescent="0.25">
      <c r="A1" s="8" t="s">
        <v>2</v>
      </c>
      <c r="B1" s="8" t="s">
        <v>3</v>
      </c>
      <c r="C1" s="8" t="s">
        <v>6</v>
      </c>
      <c r="F1" s="8" t="s">
        <v>2</v>
      </c>
      <c r="G1" s="8" t="s">
        <v>3</v>
      </c>
      <c r="H1" s="8" t="s">
        <v>6</v>
      </c>
    </row>
    <row r="2" spans="1:8" x14ac:dyDescent="0.25">
      <c r="A2" s="1" t="s">
        <v>8</v>
      </c>
      <c r="B2" s="1">
        <v>27000</v>
      </c>
      <c r="C2" s="1">
        <v>0</v>
      </c>
      <c r="F2" s="1" t="s">
        <v>10</v>
      </c>
      <c r="G2" s="1">
        <v>54000</v>
      </c>
      <c r="H2" s="1">
        <v>4</v>
      </c>
    </row>
    <row r="3" spans="1:8" x14ac:dyDescent="0.25">
      <c r="A3" s="1" t="s">
        <v>8</v>
      </c>
      <c r="B3" s="1">
        <v>28000</v>
      </c>
      <c r="C3" s="1">
        <v>0</v>
      </c>
      <c r="F3" s="1" t="s">
        <v>10</v>
      </c>
      <c r="G3" s="1">
        <v>54000</v>
      </c>
      <c r="H3" s="1">
        <v>5</v>
      </c>
    </row>
    <row r="4" spans="1:8" x14ac:dyDescent="0.25">
      <c r="A4" s="1" t="s">
        <v>8</v>
      </c>
      <c r="B4" s="1">
        <v>29000</v>
      </c>
      <c r="C4" s="1">
        <v>0</v>
      </c>
      <c r="F4" s="1" t="s">
        <v>10</v>
      </c>
      <c r="G4" s="1">
        <v>42000</v>
      </c>
      <c r="H4" s="1">
        <v>5</v>
      </c>
    </row>
    <row r="5" spans="1:8" x14ac:dyDescent="0.25">
      <c r="A5" s="1" t="s">
        <v>8</v>
      </c>
      <c r="B5" s="5">
        <v>27500</v>
      </c>
      <c r="C5" s="1">
        <v>0</v>
      </c>
      <c r="F5" s="1" t="s">
        <v>10</v>
      </c>
      <c r="G5" s="1">
        <v>58000</v>
      </c>
      <c r="H5" s="1">
        <v>5</v>
      </c>
    </row>
    <row r="6" spans="1:8" x14ac:dyDescent="0.25">
      <c r="A6" s="1" t="s">
        <v>8</v>
      </c>
      <c r="B6" s="1">
        <v>29000</v>
      </c>
      <c r="C6" s="1">
        <v>0</v>
      </c>
      <c r="F6" s="1" t="s">
        <v>10</v>
      </c>
      <c r="G6" s="1">
        <v>53500</v>
      </c>
      <c r="H6" s="1">
        <v>5</v>
      </c>
    </row>
    <row r="8" spans="1:8" ht="15" customHeight="1" x14ac:dyDescent="0.25">
      <c r="A8" s="11" t="s">
        <v>65</v>
      </c>
      <c r="B8" s="1">
        <f>AVERAGE(B2:B6)</f>
        <v>28100</v>
      </c>
      <c r="F8" s="11" t="s">
        <v>66</v>
      </c>
      <c r="G8" s="1">
        <f>AVERAGE(G2:G6)</f>
        <v>52300</v>
      </c>
    </row>
    <row r="9" spans="1:8" x14ac:dyDescent="0.25">
      <c r="A9" s="11"/>
      <c r="F9" s="11"/>
    </row>
    <row r="10" spans="1:8" x14ac:dyDescent="0.25">
      <c r="A10" s="11"/>
      <c r="F10" s="11"/>
    </row>
    <row r="11" spans="1:8" x14ac:dyDescent="0.25">
      <c r="A11" s="11"/>
      <c r="F11" s="11"/>
    </row>
    <row r="12" spans="1:8" x14ac:dyDescent="0.25">
      <c r="A12" s="11"/>
      <c r="F12" s="11"/>
    </row>
  </sheetData>
  <mergeCells count="2">
    <mergeCell ref="A8:A12"/>
    <mergeCell ref="F8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45A-3AE3-49E0-87CC-47DB7C6B49E0}">
  <dimension ref="A1:J71"/>
  <sheetViews>
    <sheetView zoomScale="95" zoomScaleNormal="95" workbookViewId="0">
      <selection activeCell="I34" sqref="I34"/>
    </sheetView>
  </sheetViews>
  <sheetFormatPr defaultRowHeight="15" x14ac:dyDescent="0.25"/>
  <cols>
    <col min="1" max="1" width="16" bestFit="1" customWidth="1"/>
    <col min="4" max="4" width="14.140625" bestFit="1" customWidth="1"/>
    <col min="5" max="5" width="24.28515625" bestFit="1" customWidth="1"/>
    <col min="7" max="7" width="21.28515625" customWidth="1"/>
  </cols>
  <sheetData>
    <row r="1" spans="1:5" x14ac:dyDescent="0.25">
      <c r="A1" s="8" t="s">
        <v>0</v>
      </c>
      <c r="B1" s="8" t="s">
        <v>5</v>
      </c>
    </row>
    <row r="2" spans="1:5" x14ac:dyDescent="0.25">
      <c r="A2" s="1">
        <v>1010</v>
      </c>
      <c r="B2" s="3">
        <v>22</v>
      </c>
    </row>
    <row r="3" spans="1:5" x14ac:dyDescent="0.25">
      <c r="A3" s="1">
        <v>1011</v>
      </c>
      <c r="B3" s="3">
        <v>27</v>
      </c>
      <c r="D3" s="6" t="s">
        <v>15</v>
      </c>
      <c r="E3" t="s">
        <v>60</v>
      </c>
    </row>
    <row r="4" spans="1:5" x14ac:dyDescent="0.25">
      <c r="A4" s="1">
        <v>1012</v>
      </c>
      <c r="B4" s="3">
        <v>31</v>
      </c>
      <c r="D4" s="7" t="s">
        <v>16</v>
      </c>
    </row>
    <row r="5" spans="1:5" x14ac:dyDescent="0.25">
      <c r="A5" s="1">
        <v>1013</v>
      </c>
      <c r="B5" s="3">
        <v>29</v>
      </c>
      <c r="D5" s="7" t="s">
        <v>20</v>
      </c>
      <c r="E5">
        <v>5</v>
      </c>
    </row>
    <row r="6" spans="1:5" x14ac:dyDescent="0.25">
      <c r="A6" s="1">
        <v>1014</v>
      </c>
      <c r="B6" s="3">
        <v>27</v>
      </c>
      <c r="D6" s="7" t="s">
        <v>21</v>
      </c>
      <c r="E6">
        <v>3</v>
      </c>
    </row>
    <row r="7" spans="1:5" x14ac:dyDescent="0.25">
      <c r="A7" s="1">
        <v>1015</v>
      </c>
      <c r="B7" s="3">
        <v>26</v>
      </c>
      <c r="D7" s="7" t="s">
        <v>22</v>
      </c>
      <c r="E7">
        <v>3</v>
      </c>
    </row>
    <row r="8" spans="1:5" x14ac:dyDescent="0.25">
      <c r="A8" s="1">
        <v>1016</v>
      </c>
      <c r="B8" s="3">
        <v>27</v>
      </c>
      <c r="D8" s="7" t="s">
        <v>23</v>
      </c>
      <c r="E8">
        <v>1</v>
      </c>
    </row>
    <row r="9" spans="1:5" x14ac:dyDescent="0.25">
      <c r="A9" s="1">
        <v>1017</v>
      </c>
      <c r="B9" s="3">
        <v>23</v>
      </c>
      <c r="D9" s="7" t="s">
        <v>24</v>
      </c>
      <c r="E9">
        <v>5</v>
      </c>
    </row>
    <row r="10" spans="1:5" x14ac:dyDescent="0.25">
      <c r="A10" s="1">
        <v>1018</v>
      </c>
      <c r="B10" s="3">
        <v>27</v>
      </c>
      <c r="D10" s="7" t="s">
        <v>25</v>
      </c>
      <c r="E10">
        <v>11</v>
      </c>
    </row>
    <row r="11" spans="1:5" x14ac:dyDescent="0.25">
      <c r="A11" s="1">
        <v>1019</v>
      </c>
      <c r="B11" s="3">
        <v>32</v>
      </c>
      <c r="D11" s="7" t="s">
        <v>26</v>
      </c>
      <c r="E11">
        <v>6</v>
      </c>
    </row>
    <row r="12" spans="1:5" x14ac:dyDescent="0.25">
      <c r="A12" s="1">
        <v>1020</v>
      </c>
      <c r="B12" s="3">
        <v>28</v>
      </c>
      <c r="D12" s="7" t="s">
        <v>27</v>
      </c>
      <c r="E12">
        <v>4</v>
      </c>
    </row>
    <row r="13" spans="1:5" x14ac:dyDescent="0.25">
      <c r="A13" s="1">
        <v>1021</v>
      </c>
      <c r="B13" s="3">
        <v>27</v>
      </c>
      <c r="D13" s="7" t="s">
        <v>28</v>
      </c>
      <c r="E13">
        <v>3</v>
      </c>
    </row>
    <row r="14" spans="1:5" x14ac:dyDescent="0.25">
      <c r="A14" s="1">
        <v>1022</v>
      </c>
      <c r="B14" s="3">
        <v>22</v>
      </c>
      <c r="D14" s="7" t="s">
        <v>29</v>
      </c>
      <c r="E14">
        <v>2</v>
      </c>
    </row>
    <row r="15" spans="1:5" x14ac:dyDescent="0.25">
      <c r="A15" s="1">
        <v>1023</v>
      </c>
      <c r="B15" s="3">
        <v>27</v>
      </c>
      <c r="D15" s="7" t="s">
        <v>30</v>
      </c>
      <c r="E15">
        <v>5</v>
      </c>
    </row>
    <row r="16" spans="1:5" x14ac:dyDescent="0.25">
      <c r="A16" s="1">
        <v>1024</v>
      </c>
      <c r="B16" s="3">
        <v>35</v>
      </c>
      <c r="D16" s="7" t="s">
        <v>31</v>
      </c>
      <c r="E16">
        <v>3</v>
      </c>
    </row>
    <row r="17" spans="1:10" x14ac:dyDescent="0.25">
      <c r="A17" s="1">
        <v>1025</v>
      </c>
      <c r="B17" s="3">
        <v>33</v>
      </c>
      <c r="D17" s="7" t="s">
        <v>32</v>
      </c>
      <c r="E17">
        <v>1</v>
      </c>
    </row>
    <row r="18" spans="1:10" x14ac:dyDescent="0.25">
      <c r="A18" s="1">
        <v>1026</v>
      </c>
      <c r="B18" s="3">
        <v>28</v>
      </c>
      <c r="D18" s="7" t="s">
        <v>33</v>
      </c>
      <c r="E18">
        <v>2</v>
      </c>
    </row>
    <row r="19" spans="1:10" x14ac:dyDescent="0.25">
      <c r="A19" s="1">
        <v>1027</v>
      </c>
      <c r="B19" s="3">
        <v>22</v>
      </c>
      <c r="D19" s="7" t="s">
        <v>34</v>
      </c>
      <c r="E19">
        <v>1</v>
      </c>
    </row>
    <row r="20" spans="1:10" x14ac:dyDescent="0.25">
      <c r="A20" s="1">
        <v>1028</v>
      </c>
      <c r="B20" s="3">
        <v>25</v>
      </c>
      <c r="D20" s="7" t="s">
        <v>35</v>
      </c>
      <c r="E20">
        <v>3</v>
      </c>
    </row>
    <row r="21" spans="1:10" x14ac:dyDescent="0.25">
      <c r="A21" s="1">
        <v>1029</v>
      </c>
      <c r="B21" s="3">
        <v>27</v>
      </c>
      <c r="D21" s="7" t="s">
        <v>36</v>
      </c>
      <c r="E21">
        <v>1</v>
      </c>
    </row>
    <row r="22" spans="1:10" x14ac:dyDescent="0.25">
      <c r="A22" s="1">
        <v>1030</v>
      </c>
      <c r="B22" s="3">
        <v>37</v>
      </c>
      <c r="D22" s="7" t="s">
        <v>37</v>
      </c>
      <c r="E22">
        <v>1</v>
      </c>
    </row>
    <row r="23" spans="1:10" x14ac:dyDescent="0.25">
      <c r="A23" s="1">
        <v>1031</v>
      </c>
      <c r="B23" s="3">
        <v>27</v>
      </c>
      <c r="D23" s="7" t="s">
        <v>38</v>
      </c>
      <c r="E23">
        <v>1</v>
      </c>
    </row>
    <row r="24" spans="1:10" x14ac:dyDescent="0.25">
      <c r="A24" s="1">
        <v>1032</v>
      </c>
      <c r="B24" s="3">
        <v>24</v>
      </c>
      <c r="D24" s="7" t="s">
        <v>39</v>
      </c>
      <c r="E24">
        <v>1</v>
      </c>
    </row>
    <row r="25" spans="1:10" x14ac:dyDescent="0.25">
      <c r="A25" s="1">
        <v>1033</v>
      </c>
      <c r="B25" s="3">
        <v>27</v>
      </c>
      <c r="D25" s="7" t="s">
        <v>40</v>
      </c>
      <c r="E25">
        <v>1</v>
      </c>
    </row>
    <row r="26" spans="1:10" x14ac:dyDescent="0.25">
      <c r="A26" s="1">
        <v>1034</v>
      </c>
      <c r="B26" s="3">
        <v>28</v>
      </c>
      <c r="D26" s="7" t="s">
        <v>41</v>
      </c>
      <c r="E26">
        <v>1</v>
      </c>
    </row>
    <row r="27" spans="1:10" x14ac:dyDescent="0.25">
      <c r="A27" s="1">
        <v>1035</v>
      </c>
      <c r="B27" s="3">
        <v>26</v>
      </c>
      <c r="D27" s="7" t="s">
        <v>42</v>
      </c>
      <c r="E27">
        <v>1</v>
      </c>
    </row>
    <row r="28" spans="1:10" x14ac:dyDescent="0.25">
      <c r="A28" s="1">
        <v>1036</v>
      </c>
      <c r="B28" s="3">
        <v>27</v>
      </c>
      <c r="D28" s="7" t="s">
        <v>43</v>
      </c>
      <c r="E28">
        <v>1</v>
      </c>
    </row>
    <row r="29" spans="1:10" x14ac:dyDescent="0.25">
      <c r="A29" s="1">
        <v>1037</v>
      </c>
      <c r="B29" s="3">
        <v>27</v>
      </c>
      <c r="D29" s="7" t="s">
        <v>44</v>
      </c>
      <c r="E29">
        <v>1</v>
      </c>
      <c r="G29" s="25"/>
      <c r="H29" s="26"/>
      <c r="I29" s="26"/>
      <c r="J29" s="26"/>
    </row>
    <row r="30" spans="1:10" x14ac:dyDescent="0.25">
      <c r="A30" s="1">
        <v>1038</v>
      </c>
      <c r="B30" s="3">
        <v>29</v>
      </c>
      <c r="D30" s="7" t="s">
        <v>45</v>
      </c>
      <c r="E30">
        <v>1</v>
      </c>
      <c r="G30" s="27"/>
      <c r="H30" s="27"/>
      <c r="I30" s="27"/>
      <c r="J30" s="27"/>
    </row>
    <row r="31" spans="1:10" x14ac:dyDescent="0.25">
      <c r="A31" s="1">
        <v>1039</v>
      </c>
      <c r="B31" s="3">
        <v>49</v>
      </c>
      <c r="D31" s="7" t="s">
        <v>46</v>
      </c>
      <c r="E31">
        <v>2</v>
      </c>
      <c r="G31" s="27"/>
      <c r="H31" s="27"/>
      <c r="I31" s="27"/>
      <c r="J31" s="27"/>
    </row>
    <row r="32" spans="1:10" x14ac:dyDescent="0.25">
      <c r="A32" s="1">
        <v>1040</v>
      </c>
      <c r="B32" s="3">
        <v>26</v>
      </c>
      <c r="D32" s="7" t="s">
        <v>17</v>
      </c>
      <c r="E32">
        <v>70</v>
      </c>
      <c r="G32" s="27"/>
      <c r="H32" s="27"/>
      <c r="I32" s="27"/>
      <c r="J32" s="27"/>
    </row>
    <row r="33" spans="1:2" x14ac:dyDescent="0.25">
      <c r="A33" s="1">
        <v>1040</v>
      </c>
      <c r="B33" s="3">
        <v>32</v>
      </c>
    </row>
    <row r="34" spans="1:2" x14ac:dyDescent="0.25">
      <c r="A34" s="1">
        <v>1041</v>
      </c>
      <c r="B34" s="3">
        <v>26</v>
      </c>
    </row>
    <row r="35" spans="1:2" x14ac:dyDescent="0.25">
      <c r="A35" s="1">
        <v>1042</v>
      </c>
      <c r="B35" s="3">
        <v>24</v>
      </c>
    </row>
    <row r="36" spans="1:2" x14ac:dyDescent="0.25">
      <c r="A36" s="1">
        <v>1043</v>
      </c>
      <c r="B36" s="3">
        <v>24</v>
      </c>
    </row>
    <row r="37" spans="1:2" x14ac:dyDescent="0.25">
      <c r="A37" s="1">
        <v>1044</v>
      </c>
      <c r="B37" s="3">
        <v>23</v>
      </c>
    </row>
    <row r="38" spans="1:2" x14ac:dyDescent="0.25">
      <c r="A38" s="1">
        <v>1045</v>
      </c>
      <c r="B38" s="3">
        <v>28</v>
      </c>
    </row>
    <row r="39" spans="1:2" x14ac:dyDescent="0.25">
      <c r="A39" s="1">
        <v>1046</v>
      </c>
      <c r="B39" s="3">
        <v>28</v>
      </c>
    </row>
    <row r="40" spans="1:2" x14ac:dyDescent="0.25">
      <c r="A40" s="1">
        <v>1047</v>
      </c>
      <c r="B40" s="3">
        <v>22</v>
      </c>
    </row>
    <row r="41" spans="1:2" x14ac:dyDescent="0.25">
      <c r="A41" s="1">
        <v>1048</v>
      </c>
      <c r="B41" s="3">
        <v>26</v>
      </c>
    </row>
    <row r="42" spans="1:2" x14ac:dyDescent="0.25">
      <c r="A42" s="1">
        <v>1049</v>
      </c>
      <c r="B42" s="1">
        <v>32</v>
      </c>
    </row>
    <row r="43" spans="1:2" x14ac:dyDescent="0.25">
      <c r="A43" s="1">
        <v>1050</v>
      </c>
      <c r="B43" s="1">
        <v>35</v>
      </c>
    </row>
    <row r="44" spans="1:2" x14ac:dyDescent="0.25">
      <c r="A44" s="1">
        <v>1051</v>
      </c>
      <c r="B44" s="1">
        <v>33</v>
      </c>
    </row>
    <row r="45" spans="1:2" x14ac:dyDescent="0.25">
      <c r="A45" s="1">
        <v>1052</v>
      </c>
      <c r="B45" s="1">
        <v>31</v>
      </c>
    </row>
    <row r="46" spans="1:2" x14ac:dyDescent="0.25">
      <c r="A46" s="1">
        <v>1053</v>
      </c>
      <c r="B46" s="1">
        <v>30</v>
      </c>
    </row>
    <row r="47" spans="1:2" x14ac:dyDescent="0.25">
      <c r="A47" s="1">
        <v>1054</v>
      </c>
      <c r="B47" s="1">
        <v>36</v>
      </c>
    </row>
    <row r="48" spans="1:2" x14ac:dyDescent="0.25">
      <c r="A48" s="1">
        <v>1055</v>
      </c>
      <c r="B48" s="1">
        <v>22</v>
      </c>
    </row>
    <row r="49" spans="1:2" x14ac:dyDescent="0.25">
      <c r="A49" s="1">
        <v>1056</v>
      </c>
      <c r="B49" s="1">
        <v>23</v>
      </c>
    </row>
    <row r="50" spans="1:2" x14ac:dyDescent="0.25">
      <c r="A50" s="1">
        <v>1057</v>
      </c>
      <c r="B50" s="1">
        <v>32</v>
      </c>
    </row>
    <row r="51" spans="1:2" x14ac:dyDescent="0.25">
      <c r="A51" s="1">
        <v>1058</v>
      </c>
      <c r="B51" s="1">
        <v>34</v>
      </c>
    </row>
    <row r="52" spans="1:2" x14ac:dyDescent="0.25">
      <c r="A52" s="1">
        <v>1059</v>
      </c>
      <c r="B52" s="1">
        <v>30</v>
      </c>
    </row>
    <row r="53" spans="1:2" x14ac:dyDescent="0.25">
      <c r="A53" s="1">
        <v>1060</v>
      </c>
      <c r="B53" s="1">
        <v>41</v>
      </c>
    </row>
    <row r="54" spans="1:2" x14ac:dyDescent="0.25">
      <c r="A54" s="1">
        <v>1061</v>
      </c>
      <c r="B54" s="1">
        <v>38</v>
      </c>
    </row>
    <row r="55" spans="1:2" x14ac:dyDescent="0.25">
      <c r="A55" s="1">
        <v>1062</v>
      </c>
      <c r="B55" s="1">
        <v>40</v>
      </c>
    </row>
    <row r="56" spans="1:2" x14ac:dyDescent="0.25">
      <c r="A56" s="1">
        <v>1063</v>
      </c>
      <c r="B56" s="1">
        <v>37</v>
      </c>
    </row>
    <row r="57" spans="1:2" x14ac:dyDescent="0.25">
      <c r="A57" s="1">
        <v>1064</v>
      </c>
      <c r="B57" s="1">
        <v>44</v>
      </c>
    </row>
    <row r="58" spans="1:2" x14ac:dyDescent="0.25">
      <c r="A58" s="1">
        <v>1065</v>
      </c>
      <c r="B58" s="1">
        <v>29</v>
      </c>
    </row>
    <row r="59" spans="1:2" x14ac:dyDescent="0.25">
      <c r="A59" s="1">
        <v>1066</v>
      </c>
      <c r="B59" s="1">
        <v>46</v>
      </c>
    </row>
    <row r="60" spans="1:2" x14ac:dyDescent="0.25">
      <c r="A60" s="1">
        <v>1067</v>
      </c>
      <c r="B60" s="1">
        <v>47</v>
      </c>
    </row>
    <row r="61" spans="1:2" x14ac:dyDescent="0.25">
      <c r="A61" s="1">
        <v>1068</v>
      </c>
      <c r="B61" s="1">
        <v>32</v>
      </c>
    </row>
    <row r="62" spans="1:2" x14ac:dyDescent="0.25">
      <c r="A62" s="1">
        <v>1069</v>
      </c>
      <c r="B62" s="1">
        <v>30</v>
      </c>
    </row>
    <row r="63" spans="1:2" x14ac:dyDescent="0.25">
      <c r="A63" s="1">
        <v>1070</v>
      </c>
      <c r="B63" s="1">
        <v>37</v>
      </c>
    </row>
    <row r="64" spans="1:2" x14ac:dyDescent="0.25">
      <c r="A64" s="1">
        <v>1071</v>
      </c>
      <c r="B64" s="1">
        <v>39</v>
      </c>
    </row>
    <row r="65" spans="1:2" x14ac:dyDescent="0.25">
      <c r="A65" s="1">
        <v>1072</v>
      </c>
      <c r="B65" s="1">
        <v>42</v>
      </c>
    </row>
    <row r="66" spans="1:2" x14ac:dyDescent="0.25">
      <c r="A66" s="1">
        <v>1073</v>
      </c>
      <c r="B66" s="1">
        <v>50</v>
      </c>
    </row>
    <row r="67" spans="1:2" x14ac:dyDescent="0.25">
      <c r="A67" s="1">
        <v>1074</v>
      </c>
      <c r="B67" s="1">
        <v>43</v>
      </c>
    </row>
    <row r="68" spans="1:2" x14ac:dyDescent="0.25">
      <c r="A68" s="1">
        <v>1075</v>
      </c>
      <c r="B68" s="1">
        <v>28</v>
      </c>
    </row>
    <row r="69" spans="1:2" x14ac:dyDescent="0.25">
      <c r="A69" s="1">
        <v>1076</v>
      </c>
      <c r="B69" s="1">
        <v>29</v>
      </c>
    </row>
    <row r="70" spans="1:2" x14ac:dyDescent="0.25">
      <c r="A70" s="1">
        <v>1077</v>
      </c>
      <c r="B70" s="1">
        <v>33</v>
      </c>
    </row>
    <row r="71" spans="1:2" x14ac:dyDescent="0.25">
      <c r="A71" s="1">
        <v>1078</v>
      </c>
      <c r="B71" s="1">
        <v>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F71-A2DD-44F6-9C72-D439ACB9B149}">
  <dimension ref="A1:J23"/>
  <sheetViews>
    <sheetView topLeftCell="B1" workbookViewId="0">
      <selection activeCell="L33" sqref="L33"/>
    </sheetView>
  </sheetViews>
  <sheetFormatPr defaultRowHeight="15" x14ac:dyDescent="0.25"/>
  <cols>
    <col min="1" max="1" width="25.5703125" customWidth="1"/>
    <col min="2" max="2" width="20.140625" customWidth="1"/>
    <col min="3" max="3" width="18.42578125" customWidth="1"/>
    <col min="4" max="4" width="24.5703125" customWidth="1"/>
    <col min="7" max="7" width="9.7109375" customWidth="1"/>
  </cols>
  <sheetData>
    <row r="1" spans="1:10" x14ac:dyDescent="0.25">
      <c r="A1" s="9" t="s">
        <v>50</v>
      </c>
      <c r="B1" s="9" t="s">
        <v>49</v>
      </c>
      <c r="C1" s="9" t="s">
        <v>47</v>
      </c>
      <c r="D1" s="9" t="s">
        <v>48</v>
      </c>
    </row>
    <row r="2" spans="1:10" x14ac:dyDescent="0.25">
      <c r="A2" s="1">
        <v>45000</v>
      </c>
      <c r="B2" s="1">
        <v>42000</v>
      </c>
      <c r="C2" s="1">
        <v>27000</v>
      </c>
      <c r="D2" s="1">
        <v>75000</v>
      </c>
    </row>
    <row r="3" spans="1:10" x14ac:dyDescent="0.25">
      <c r="A3" s="1">
        <v>40000</v>
      </c>
      <c r="B3" s="1">
        <v>95000</v>
      </c>
      <c r="C3" s="1">
        <v>48000</v>
      </c>
      <c r="D3" s="1">
        <v>61000</v>
      </c>
      <c r="F3" s="1"/>
      <c r="G3" s="1" t="s">
        <v>57</v>
      </c>
      <c r="H3" s="1" t="s">
        <v>12</v>
      </c>
      <c r="I3" s="1" t="s">
        <v>58</v>
      </c>
      <c r="J3" s="1" t="s">
        <v>59</v>
      </c>
    </row>
    <row r="4" spans="1:10" x14ac:dyDescent="0.25">
      <c r="A4" s="1">
        <v>48000</v>
      </c>
      <c r="B4" s="1">
        <v>28000</v>
      </c>
      <c r="C4" s="1">
        <v>28000</v>
      </c>
      <c r="D4" s="1">
        <v>65000</v>
      </c>
      <c r="F4" s="1" t="s">
        <v>51</v>
      </c>
      <c r="G4" s="1">
        <f>QUARTILE(A2:A14,1)</f>
        <v>45000</v>
      </c>
      <c r="H4" s="1">
        <f>QUARTILE(B2:B16,1)</f>
        <v>46500</v>
      </c>
      <c r="I4" s="1">
        <f>QUARTILE(C2:C23,1)</f>
        <v>37500</v>
      </c>
      <c r="J4" s="1">
        <f>QUARTILE(D2:D21,1)</f>
        <v>40500</v>
      </c>
    </row>
    <row r="5" spans="1:10" x14ac:dyDescent="0.25">
      <c r="A5" s="1">
        <v>30000</v>
      </c>
      <c r="B5" s="1">
        <v>36000</v>
      </c>
      <c r="C5" s="1">
        <v>48000</v>
      </c>
      <c r="D5" s="1">
        <v>54000</v>
      </c>
      <c r="F5" s="1" t="s">
        <v>52</v>
      </c>
      <c r="G5" s="1">
        <f>QUARTILE(A2:A14,2)</f>
        <v>65000</v>
      </c>
      <c r="H5" s="1">
        <f>QUARTILE(B2:B116,2)</f>
        <v>61000</v>
      </c>
      <c r="I5" s="1">
        <f>QUARTILE(C2:C23,2)</f>
        <v>48000</v>
      </c>
      <c r="J5" s="1">
        <f>QUARTILE(D2:D21,2)</f>
        <v>58000</v>
      </c>
    </row>
    <row r="6" spans="1:10" x14ac:dyDescent="0.25">
      <c r="A6" s="1">
        <v>48000</v>
      </c>
      <c r="B6" s="1">
        <v>56000</v>
      </c>
      <c r="C6" s="1">
        <v>45000</v>
      </c>
      <c r="D6" s="1">
        <v>54000</v>
      </c>
      <c r="F6" s="1" t="s">
        <v>53</v>
      </c>
      <c r="G6" s="1">
        <f>QUARTILE(A2:A14,3)</f>
        <v>78000</v>
      </c>
      <c r="H6" s="1">
        <f>QUARTILE(B2:B16,3)</f>
        <v>79750</v>
      </c>
      <c r="I6" s="1">
        <f>QUARTILE(C2:C23,3)</f>
        <v>77250</v>
      </c>
      <c r="J6" s="1">
        <f>QUARTILE(D2:D21,3)</f>
        <v>63500</v>
      </c>
    </row>
    <row r="7" spans="1:10" x14ac:dyDescent="0.25">
      <c r="A7" s="1">
        <v>68000</v>
      </c>
      <c r="B7" s="1">
        <v>140000</v>
      </c>
      <c r="C7" s="1">
        <v>29000</v>
      </c>
      <c r="D7" s="1">
        <v>94000</v>
      </c>
      <c r="F7" s="1" t="s">
        <v>54</v>
      </c>
      <c r="G7" s="1">
        <f>G6-G4</f>
        <v>33000</v>
      </c>
      <c r="H7" s="1">
        <f t="shared" ref="H7:J7" si="0">H6-H4</f>
        <v>33250</v>
      </c>
      <c r="I7" s="1">
        <f t="shared" si="0"/>
        <v>39750</v>
      </c>
      <c r="J7" s="1">
        <f t="shared" si="0"/>
        <v>23000</v>
      </c>
    </row>
    <row r="8" spans="1:10" x14ac:dyDescent="0.25">
      <c r="A8" s="1">
        <v>35000</v>
      </c>
      <c r="B8" s="1">
        <v>38000</v>
      </c>
      <c r="C8" s="1">
        <v>78000</v>
      </c>
      <c r="D8" s="1">
        <v>42000</v>
      </c>
      <c r="F8" s="1" t="s">
        <v>55</v>
      </c>
      <c r="G8" s="1">
        <f>G6+1.5*G7</f>
        <v>127500</v>
      </c>
      <c r="H8" s="1">
        <f t="shared" ref="H8:J8" si="1">H6+1.5*H7</f>
        <v>129625</v>
      </c>
      <c r="I8" s="1">
        <f t="shared" si="1"/>
        <v>136875</v>
      </c>
      <c r="J8" s="1">
        <f t="shared" si="1"/>
        <v>98000</v>
      </c>
    </row>
    <row r="9" spans="1:10" x14ac:dyDescent="0.25">
      <c r="A9" s="1">
        <v>65000</v>
      </c>
      <c r="B9" s="1">
        <v>51000</v>
      </c>
      <c r="C9" s="1">
        <v>42000</v>
      </c>
      <c r="D9" s="1">
        <v>36000</v>
      </c>
      <c r="F9" s="1" t="s">
        <v>56</v>
      </c>
      <c r="G9" s="1">
        <f>G4-1.5*G7</f>
        <v>-4500</v>
      </c>
      <c r="H9" s="1">
        <f t="shared" ref="H9:J9" si="2">H4-1.5*H7</f>
        <v>-3375</v>
      </c>
      <c r="I9" s="1">
        <f t="shared" si="2"/>
        <v>-22125</v>
      </c>
      <c r="J9" s="1">
        <f t="shared" si="2"/>
        <v>6000</v>
      </c>
    </row>
    <row r="10" spans="1:10" x14ac:dyDescent="0.25">
      <c r="A10" s="1">
        <v>83000</v>
      </c>
      <c r="B10" s="1">
        <v>70000</v>
      </c>
      <c r="C10" s="1">
        <v>52000</v>
      </c>
      <c r="D10" s="1">
        <v>32000</v>
      </c>
    </row>
    <row r="11" spans="1:10" x14ac:dyDescent="0.25">
      <c r="A11" s="1">
        <v>80000</v>
      </c>
      <c r="B11" s="1">
        <v>61000</v>
      </c>
      <c r="C11" s="1">
        <v>36000</v>
      </c>
      <c r="D11" s="1">
        <v>30000</v>
      </c>
    </row>
    <row r="12" spans="1:10" x14ac:dyDescent="0.25">
      <c r="A12" s="1">
        <v>78000</v>
      </c>
      <c r="B12" s="1">
        <v>68500</v>
      </c>
      <c r="C12" s="1">
        <v>48000</v>
      </c>
      <c r="D12" s="1">
        <v>28500</v>
      </c>
    </row>
    <row r="13" spans="1:10" x14ac:dyDescent="0.25">
      <c r="A13" s="1">
        <v>78000</v>
      </c>
      <c r="B13" s="1">
        <v>77000</v>
      </c>
      <c r="C13" s="1">
        <v>48000</v>
      </c>
      <c r="D13" s="1">
        <v>28000</v>
      </c>
    </row>
    <row r="14" spans="1:10" x14ac:dyDescent="0.25">
      <c r="A14" s="1">
        <v>92000</v>
      </c>
      <c r="B14" s="1">
        <v>85000</v>
      </c>
      <c r="C14" s="1">
        <v>53000</v>
      </c>
      <c r="D14" s="1">
        <v>68000</v>
      </c>
    </row>
    <row r="15" spans="1:10" x14ac:dyDescent="0.25">
      <c r="B15" s="1">
        <v>82500</v>
      </c>
      <c r="C15" s="5">
        <v>27500</v>
      </c>
      <c r="D15" s="1">
        <v>58000</v>
      </c>
    </row>
    <row r="16" spans="1:10" x14ac:dyDescent="0.25">
      <c r="B16" s="1">
        <v>57000</v>
      </c>
      <c r="C16" s="1">
        <v>29000</v>
      </c>
      <c r="D16" s="1">
        <v>60000</v>
      </c>
    </row>
    <row r="17" spans="3:4" x14ac:dyDescent="0.25">
      <c r="C17" s="1">
        <v>62000</v>
      </c>
      <c r="D17" s="1">
        <v>58000</v>
      </c>
    </row>
    <row r="18" spans="3:4" x14ac:dyDescent="0.25">
      <c r="C18" s="1">
        <v>75000</v>
      </c>
      <c r="D18" s="1">
        <v>63000</v>
      </c>
    </row>
    <row r="19" spans="3:4" x14ac:dyDescent="0.25">
      <c r="C19" s="1">
        <v>88000</v>
      </c>
      <c r="D19" s="1">
        <v>62500</v>
      </c>
    </row>
    <row r="20" spans="3:4" x14ac:dyDescent="0.25">
      <c r="C20" s="1">
        <v>90000</v>
      </c>
      <c r="D20" s="1">
        <v>53500</v>
      </c>
    </row>
    <row r="21" spans="3:4" x14ac:dyDescent="0.25">
      <c r="C21" s="1">
        <v>79400</v>
      </c>
      <c r="D21" s="1">
        <v>66500</v>
      </c>
    </row>
    <row r="22" spans="3:4" x14ac:dyDescent="0.25">
      <c r="C22" s="1">
        <v>80000</v>
      </c>
    </row>
    <row r="23" spans="3:4" x14ac:dyDescent="0.25">
      <c r="C23" s="1">
        <v>170000</v>
      </c>
    </row>
  </sheetData>
  <conditionalFormatting sqref="A1:A14">
    <cfRule type="cellIs" dxfId="3" priority="1" operator="greaterThan">
      <formula>127500</formula>
    </cfRule>
  </conditionalFormatting>
  <conditionalFormatting sqref="B1:B16">
    <cfRule type="cellIs" dxfId="2" priority="4" operator="greaterThan">
      <formula>129625</formula>
    </cfRule>
  </conditionalFormatting>
  <conditionalFormatting sqref="C1:C23">
    <cfRule type="cellIs" dxfId="1" priority="3" operator="greaterThan">
      <formula>136875</formula>
    </cfRule>
  </conditionalFormatting>
  <conditionalFormatting sqref="D1:D21">
    <cfRule type="cellIs" dxfId="0" priority="2" operator="greaterThan">
      <formula>98000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3685-FA60-4177-A551-3DC18F406ADC}">
  <dimension ref="A1:E71"/>
  <sheetViews>
    <sheetView tabSelected="1" zoomScale="86" zoomScaleNormal="86" workbookViewId="0">
      <selection activeCell="D26" sqref="D26"/>
    </sheetView>
  </sheetViews>
  <sheetFormatPr defaultRowHeight="15" x14ac:dyDescent="0.25"/>
  <cols>
    <col min="1" max="1" width="17.42578125" customWidth="1"/>
    <col min="2" max="2" width="20.7109375" customWidth="1"/>
    <col min="4" max="4" width="13.140625" bestFit="1" customWidth="1"/>
    <col min="5" max="5" width="23.42578125" bestFit="1" customWidth="1"/>
  </cols>
  <sheetData>
    <row r="1" spans="1:5" x14ac:dyDescent="0.25">
      <c r="A1" s="8" t="s">
        <v>3</v>
      </c>
      <c r="B1" s="8" t="s">
        <v>6</v>
      </c>
    </row>
    <row r="2" spans="1:5" x14ac:dyDescent="0.25">
      <c r="A2" s="1">
        <v>27000</v>
      </c>
      <c r="B2" s="1">
        <v>0</v>
      </c>
    </row>
    <row r="3" spans="1:5" x14ac:dyDescent="0.25">
      <c r="A3" s="1">
        <v>48000</v>
      </c>
      <c r="B3" s="1">
        <v>4</v>
      </c>
      <c r="D3" s="6" t="s">
        <v>15</v>
      </c>
      <c r="E3" t="s">
        <v>14</v>
      </c>
    </row>
    <row r="4" spans="1:5" x14ac:dyDescent="0.25">
      <c r="A4" s="1">
        <v>75000</v>
      </c>
      <c r="B4" s="1">
        <v>7</v>
      </c>
      <c r="D4" s="7">
        <v>0</v>
      </c>
      <c r="E4">
        <v>196500</v>
      </c>
    </row>
    <row r="5" spans="1:5" x14ac:dyDescent="0.25">
      <c r="A5" s="1">
        <v>61000</v>
      </c>
      <c r="B5" s="1">
        <v>6</v>
      </c>
      <c r="D5" s="7">
        <v>1</v>
      </c>
      <c r="E5">
        <v>120500</v>
      </c>
    </row>
    <row r="6" spans="1:5" x14ac:dyDescent="0.25">
      <c r="A6" s="1">
        <v>45000</v>
      </c>
      <c r="B6" s="1">
        <v>4</v>
      </c>
      <c r="D6" s="7">
        <v>2</v>
      </c>
      <c r="E6">
        <v>107000</v>
      </c>
    </row>
    <row r="7" spans="1:5" x14ac:dyDescent="0.25">
      <c r="A7" s="1">
        <v>40000</v>
      </c>
      <c r="B7" s="1">
        <v>3</v>
      </c>
      <c r="D7" s="7">
        <v>3</v>
      </c>
      <c r="E7">
        <v>114000</v>
      </c>
    </row>
    <row r="8" spans="1:5" x14ac:dyDescent="0.25">
      <c r="A8" s="1">
        <v>42000</v>
      </c>
      <c r="B8" s="1">
        <v>4</v>
      </c>
      <c r="D8" s="7">
        <v>4</v>
      </c>
      <c r="E8">
        <v>567000</v>
      </c>
    </row>
    <row r="9" spans="1:5" x14ac:dyDescent="0.25">
      <c r="A9" s="1">
        <v>28000</v>
      </c>
      <c r="B9" s="1">
        <v>0</v>
      </c>
      <c r="D9" s="7">
        <v>5</v>
      </c>
      <c r="E9">
        <v>368500</v>
      </c>
    </row>
    <row r="10" spans="1:5" x14ac:dyDescent="0.25">
      <c r="A10" s="1">
        <v>48000</v>
      </c>
      <c r="B10" s="1">
        <v>4</v>
      </c>
      <c r="D10" s="7">
        <v>6</v>
      </c>
      <c r="E10">
        <v>236000</v>
      </c>
    </row>
    <row r="11" spans="1:5" x14ac:dyDescent="0.25">
      <c r="A11" s="1">
        <v>65000</v>
      </c>
      <c r="B11" s="1">
        <v>7</v>
      </c>
      <c r="D11" s="7">
        <v>7</v>
      </c>
      <c r="E11">
        <v>455000</v>
      </c>
    </row>
    <row r="12" spans="1:5" x14ac:dyDescent="0.25">
      <c r="A12" s="1">
        <v>54000</v>
      </c>
      <c r="B12" s="1">
        <v>4</v>
      </c>
      <c r="D12" s="7">
        <v>8</v>
      </c>
      <c r="E12">
        <v>279000</v>
      </c>
    </row>
    <row r="13" spans="1:5" x14ac:dyDescent="0.25">
      <c r="A13" s="1">
        <v>45000</v>
      </c>
      <c r="B13" s="1">
        <v>4</v>
      </c>
      <c r="D13" s="7">
        <v>9</v>
      </c>
      <c r="E13">
        <v>233500</v>
      </c>
    </row>
    <row r="14" spans="1:5" x14ac:dyDescent="0.25">
      <c r="A14" s="1">
        <v>29000</v>
      </c>
      <c r="B14" s="1">
        <v>0</v>
      </c>
      <c r="D14" s="7">
        <v>10</v>
      </c>
      <c r="E14">
        <v>161000</v>
      </c>
    </row>
    <row r="15" spans="1:5" x14ac:dyDescent="0.25">
      <c r="A15" s="1">
        <v>48000</v>
      </c>
      <c r="B15" s="1">
        <v>4</v>
      </c>
      <c r="D15" s="7">
        <v>11</v>
      </c>
      <c r="E15">
        <v>152000</v>
      </c>
    </row>
    <row r="16" spans="1:5" x14ac:dyDescent="0.25">
      <c r="A16" s="1">
        <v>95000</v>
      </c>
      <c r="B16" s="1">
        <v>9</v>
      </c>
      <c r="D16" s="7">
        <v>12</v>
      </c>
      <c r="E16">
        <v>251400</v>
      </c>
    </row>
    <row r="17" spans="1:5" x14ac:dyDescent="0.25">
      <c r="A17" s="1">
        <v>78000</v>
      </c>
      <c r="B17" s="1">
        <v>8</v>
      </c>
      <c r="D17" s="7">
        <v>13</v>
      </c>
      <c r="E17">
        <v>242500</v>
      </c>
    </row>
    <row r="18" spans="1:5" x14ac:dyDescent="0.25">
      <c r="A18" s="1">
        <v>54000</v>
      </c>
      <c r="B18" s="1">
        <v>5</v>
      </c>
      <c r="D18" s="7">
        <v>15</v>
      </c>
      <c r="E18">
        <v>85000</v>
      </c>
    </row>
    <row r="19" spans="1:5" x14ac:dyDescent="0.25">
      <c r="A19" s="1">
        <v>28000</v>
      </c>
      <c r="B19" s="1">
        <v>0</v>
      </c>
      <c r="D19" s="7">
        <v>16</v>
      </c>
      <c r="E19">
        <v>88000</v>
      </c>
    </row>
    <row r="20" spans="1:5" x14ac:dyDescent="0.25">
      <c r="A20" s="1">
        <v>36000</v>
      </c>
      <c r="B20" s="1">
        <v>3</v>
      </c>
      <c r="D20" s="7">
        <v>17</v>
      </c>
      <c r="E20">
        <v>90000</v>
      </c>
    </row>
    <row r="21" spans="1:5" x14ac:dyDescent="0.25">
      <c r="A21" s="1">
        <v>42000</v>
      </c>
      <c r="B21" s="1">
        <v>4</v>
      </c>
      <c r="D21" s="7">
        <v>19</v>
      </c>
      <c r="E21">
        <v>92000</v>
      </c>
    </row>
    <row r="22" spans="1:5" x14ac:dyDescent="0.25">
      <c r="A22" s="1">
        <v>94000</v>
      </c>
      <c r="B22" s="1">
        <v>12</v>
      </c>
      <c r="D22" s="7">
        <v>20</v>
      </c>
      <c r="E22">
        <v>140000</v>
      </c>
    </row>
    <row r="23" spans="1:5" x14ac:dyDescent="0.25">
      <c r="A23" s="1">
        <v>42000</v>
      </c>
      <c r="B23" s="1">
        <v>5</v>
      </c>
      <c r="D23" s="7">
        <v>24</v>
      </c>
      <c r="E23">
        <v>170000</v>
      </c>
    </row>
    <row r="24" spans="1:5" x14ac:dyDescent="0.25">
      <c r="A24" s="1">
        <v>30000</v>
      </c>
      <c r="B24" s="1">
        <v>1</v>
      </c>
      <c r="D24" s="7" t="s">
        <v>17</v>
      </c>
      <c r="E24">
        <v>4148900</v>
      </c>
    </row>
    <row r="25" spans="1:5" x14ac:dyDescent="0.25">
      <c r="A25" s="1">
        <v>48000</v>
      </c>
      <c r="B25" s="1">
        <v>4</v>
      </c>
    </row>
    <row r="26" spans="1:5" x14ac:dyDescent="0.25">
      <c r="A26" s="1">
        <v>52000</v>
      </c>
      <c r="B26" s="1">
        <v>5</v>
      </c>
    </row>
    <row r="27" spans="1:5" x14ac:dyDescent="0.25">
      <c r="A27" s="1">
        <v>36000</v>
      </c>
      <c r="B27" s="1">
        <v>2</v>
      </c>
    </row>
    <row r="28" spans="1:5" x14ac:dyDescent="0.25">
      <c r="A28" s="1">
        <v>48000</v>
      </c>
      <c r="B28" s="1">
        <v>4</v>
      </c>
    </row>
    <row r="29" spans="1:5" x14ac:dyDescent="0.25">
      <c r="A29" s="1">
        <v>48000</v>
      </c>
      <c r="B29" s="1">
        <v>4</v>
      </c>
    </row>
    <row r="30" spans="1:5" x14ac:dyDescent="0.25">
      <c r="A30" s="1">
        <v>56000</v>
      </c>
      <c r="B30" s="1">
        <v>5</v>
      </c>
    </row>
    <row r="31" spans="1:5" x14ac:dyDescent="0.25">
      <c r="A31" s="1">
        <v>140000</v>
      </c>
      <c r="B31" s="1">
        <v>20</v>
      </c>
    </row>
    <row r="32" spans="1:5" x14ac:dyDescent="0.25">
      <c r="A32" s="1">
        <v>38000</v>
      </c>
      <c r="B32" s="1">
        <v>3</v>
      </c>
    </row>
    <row r="33" spans="1:2" x14ac:dyDescent="0.25">
      <c r="A33" s="1">
        <v>68000</v>
      </c>
      <c r="B33" s="1">
        <v>8</v>
      </c>
    </row>
    <row r="34" spans="1:2" x14ac:dyDescent="0.25">
      <c r="A34" s="1">
        <v>36000</v>
      </c>
      <c r="B34" s="1">
        <v>2</v>
      </c>
    </row>
    <row r="35" spans="1:2" x14ac:dyDescent="0.25">
      <c r="A35" s="1">
        <v>32000</v>
      </c>
      <c r="B35" s="1">
        <v>1</v>
      </c>
    </row>
    <row r="36" spans="1:2" x14ac:dyDescent="0.25">
      <c r="A36" s="1">
        <v>30000</v>
      </c>
      <c r="B36" s="1">
        <v>1</v>
      </c>
    </row>
    <row r="37" spans="1:2" x14ac:dyDescent="0.25">
      <c r="A37" s="1">
        <v>28500</v>
      </c>
      <c r="B37" s="1">
        <v>1</v>
      </c>
    </row>
    <row r="38" spans="1:2" x14ac:dyDescent="0.25">
      <c r="A38" s="1">
        <v>53000</v>
      </c>
      <c r="B38" s="1">
        <v>5</v>
      </c>
    </row>
    <row r="39" spans="1:2" x14ac:dyDescent="0.25">
      <c r="A39" s="1">
        <v>51000</v>
      </c>
      <c r="B39" s="1">
        <v>4</v>
      </c>
    </row>
    <row r="40" spans="1:2" x14ac:dyDescent="0.25">
      <c r="A40" s="1">
        <v>28000</v>
      </c>
      <c r="B40" s="1">
        <v>0</v>
      </c>
    </row>
    <row r="41" spans="1:2" x14ac:dyDescent="0.25">
      <c r="A41" s="1">
        <v>35000</v>
      </c>
      <c r="B41" s="1">
        <v>2</v>
      </c>
    </row>
    <row r="42" spans="1:2" x14ac:dyDescent="0.25">
      <c r="A42" s="1">
        <v>65000</v>
      </c>
      <c r="B42" s="1">
        <v>8</v>
      </c>
    </row>
    <row r="43" spans="1:2" x14ac:dyDescent="0.25">
      <c r="A43" s="1">
        <v>70000</v>
      </c>
      <c r="B43" s="1">
        <v>9</v>
      </c>
    </row>
    <row r="44" spans="1:2" x14ac:dyDescent="0.25">
      <c r="A44" s="1">
        <v>68000</v>
      </c>
      <c r="B44" s="1">
        <v>8</v>
      </c>
    </row>
    <row r="45" spans="1:2" x14ac:dyDescent="0.25">
      <c r="A45" s="1">
        <v>61000</v>
      </c>
      <c r="B45" s="1">
        <v>7</v>
      </c>
    </row>
    <row r="46" spans="1:2" x14ac:dyDescent="0.25">
      <c r="A46" s="1">
        <v>58000</v>
      </c>
      <c r="B46" s="1">
        <v>6</v>
      </c>
    </row>
    <row r="47" spans="1:2" x14ac:dyDescent="0.25">
      <c r="A47" s="1">
        <v>83000</v>
      </c>
      <c r="B47" s="1">
        <v>10</v>
      </c>
    </row>
    <row r="48" spans="1:2" x14ac:dyDescent="0.25">
      <c r="A48" s="5">
        <v>27500</v>
      </c>
      <c r="B48" s="1">
        <v>0</v>
      </c>
    </row>
    <row r="49" spans="1:2" x14ac:dyDescent="0.25">
      <c r="A49" s="1">
        <v>29000</v>
      </c>
      <c r="B49" s="1">
        <v>0</v>
      </c>
    </row>
    <row r="50" spans="1:2" x14ac:dyDescent="0.25">
      <c r="A50" s="1">
        <v>62000</v>
      </c>
      <c r="B50" s="1">
        <v>7</v>
      </c>
    </row>
    <row r="51" spans="1:2" x14ac:dyDescent="0.25">
      <c r="A51" s="1">
        <v>68500</v>
      </c>
      <c r="B51" s="1">
        <v>9</v>
      </c>
    </row>
    <row r="52" spans="1:2" x14ac:dyDescent="0.25">
      <c r="A52" s="1">
        <v>60000</v>
      </c>
      <c r="B52" s="1">
        <v>6</v>
      </c>
    </row>
    <row r="53" spans="1:2" x14ac:dyDescent="0.25">
      <c r="A53" s="1">
        <v>80000</v>
      </c>
      <c r="B53" s="1">
        <v>13</v>
      </c>
    </row>
    <row r="54" spans="1:2" x14ac:dyDescent="0.25">
      <c r="A54" s="1">
        <v>77000</v>
      </c>
      <c r="B54" s="1">
        <v>11</v>
      </c>
    </row>
    <row r="55" spans="1:2" x14ac:dyDescent="0.25">
      <c r="A55" s="1">
        <v>78000</v>
      </c>
      <c r="B55" s="1">
        <v>12</v>
      </c>
    </row>
    <row r="56" spans="1:2" x14ac:dyDescent="0.25">
      <c r="A56" s="1">
        <v>75000</v>
      </c>
      <c r="B56" s="1">
        <v>11</v>
      </c>
    </row>
    <row r="57" spans="1:2" x14ac:dyDescent="0.25">
      <c r="A57" s="1">
        <v>85000</v>
      </c>
      <c r="B57" s="1">
        <v>15</v>
      </c>
    </row>
    <row r="58" spans="1:2" x14ac:dyDescent="0.25">
      <c r="A58" s="1">
        <v>58000</v>
      </c>
      <c r="B58" s="1">
        <v>5</v>
      </c>
    </row>
    <row r="59" spans="1:2" x14ac:dyDescent="0.25">
      <c r="A59" s="1">
        <v>88000</v>
      </c>
      <c r="B59" s="1">
        <v>16</v>
      </c>
    </row>
    <row r="60" spans="1:2" x14ac:dyDescent="0.25">
      <c r="A60" s="1">
        <v>90000</v>
      </c>
      <c r="B60" s="1">
        <v>17</v>
      </c>
    </row>
    <row r="61" spans="1:2" x14ac:dyDescent="0.25">
      <c r="A61" s="1">
        <v>63000</v>
      </c>
      <c r="B61" s="1">
        <v>7</v>
      </c>
    </row>
    <row r="62" spans="1:2" x14ac:dyDescent="0.25">
      <c r="A62" s="1">
        <v>62500</v>
      </c>
      <c r="B62" s="1">
        <v>7</v>
      </c>
    </row>
    <row r="63" spans="1:2" x14ac:dyDescent="0.25">
      <c r="A63" s="1">
        <v>78000</v>
      </c>
      <c r="B63" s="1">
        <v>10</v>
      </c>
    </row>
    <row r="64" spans="1:2" x14ac:dyDescent="0.25">
      <c r="A64" s="1">
        <v>79400</v>
      </c>
      <c r="B64" s="1">
        <v>12</v>
      </c>
    </row>
    <row r="65" spans="1:2" x14ac:dyDescent="0.25">
      <c r="A65" s="1">
        <v>80000</v>
      </c>
      <c r="B65" s="1">
        <v>13</v>
      </c>
    </row>
    <row r="66" spans="1:2" x14ac:dyDescent="0.25">
      <c r="A66" s="1">
        <v>170000</v>
      </c>
      <c r="B66" s="1">
        <v>24</v>
      </c>
    </row>
    <row r="67" spans="1:2" x14ac:dyDescent="0.25">
      <c r="A67" s="1">
        <v>82500</v>
      </c>
      <c r="B67" s="1">
        <v>13</v>
      </c>
    </row>
    <row r="68" spans="1:2" x14ac:dyDescent="0.25">
      <c r="A68" s="1">
        <v>53500</v>
      </c>
      <c r="B68" s="1">
        <v>5</v>
      </c>
    </row>
    <row r="69" spans="1:2" x14ac:dyDescent="0.25">
      <c r="A69" s="1">
        <v>57000</v>
      </c>
      <c r="B69" s="1">
        <v>6</v>
      </c>
    </row>
    <row r="70" spans="1:2" x14ac:dyDescent="0.25">
      <c r="A70" s="1">
        <v>66500</v>
      </c>
      <c r="B70" s="1">
        <v>7</v>
      </c>
    </row>
    <row r="71" spans="1:2" x14ac:dyDescent="0.25">
      <c r="A71" s="1">
        <v>92000</v>
      </c>
      <c r="B71" s="1">
        <v>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72D72-BB8D-4323-938C-C2EEA318F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Krishnan Dinesh</cp:lastModifiedBy>
  <cp:revision/>
  <dcterms:created xsi:type="dcterms:W3CDTF">2021-05-22T09:50:20Z</dcterms:created>
  <dcterms:modified xsi:type="dcterms:W3CDTF">2024-09-02T18:01:17Z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