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Página1" sheetId="2" r:id="rId5"/>
    <sheet state="visible" name="Página2" sheetId="3" r:id="rId6"/>
    <sheet state="visible" name="Página3" sheetId="4" r:id="rId7"/>
  </sheets>
  <definedNames/>
  <calcPr/>
  <extLst>
    <ext uri="GoogleSheetsCustomDataVersion1">
      <go:sheetsCustomData xmlns:go="http://customooxmlschemas.google.com/" r:id="rId8" roundtripDataSignature="AMtx7mgBY1AuM5eCcXRkVQw630/aZVq2JA=="/>
    </ext>
  </extLst>
</workbook>
</file>

<file path=xl/sharedStrings.xml><?xml version="1.0" encoding="utf-8"?>
<sst xmlns="http://schemas.openxmlformats.org/spreadsheetml/2006/main" count="29" uniqueCount="25">
  <si>
    <t>Iterações</t>
  </si>
  <si>
    <t>Valor obtido na iteração</t>
  </si>
  <si>
    <t>Erro relativo</t>
  </si>
  <si>
    <t>Erro Absoluto</t>
  </si>
  <si>
    <t>Raiz da f(x)</t>
  </si>
  <si>
    <t>Substituir valor amarelo</t>
  </si>
  <si>
    <t>Seja f uma função contínua que muda de sinal em [?,?]. Qual é o menor número de iterações para que o erro absoluto seja menor que ??? no método da bissecção aplicado a f?</t>
  </si>
  <si>
    <t>Primeiro limitante</t>
  </si>
  <si>
    <t>Segundo limitante</t>
  </si>
  <si>
    <t>Erro absoluto</t>
  </si>
  <si>
    <t>Considere a função f(x)=√x−cosx. Partindo de [a0,b0]=[?,?] e supondo que pi é a aproximação calculada no passo i do método da Bissecção, responda: Qual é o valor de</t>
  </si>
  <si>
    <t>a0</t>
  </si>
  <si>
    <t>b0</t>
  </si>
  <si>
    <t>i</t>
  </si>
  <si>
    <t>p(i)</t>
  </si>
  <si>
    <t>Usado para conferência do intervalo</t>
  </si>
  <si>
    <t>Se der negativo, esse deve ser o novo intevalo a ser utilizado</t>
  </si>
  <si>
    <t>f(b)*f(p0)</t>
  </si>
  <si>
    <t>f(p1)*f(p0)</t>
  </si>
  <si>
    <t>f(p1)*f(p2)</t>
  </si>
  <si>
    <t>f(p2)*f(p3)</t>
  </si>
  <si>
    <t>f(p2)*f(p4)</t>
  </si>
  <si>
    <t>Use a iteração de ponto fixo dada por g(x)=e−x para localizar a raiz de f(x)=e^−x−x.</t>
  </si>
  <si>
    <t>Valor Inicial</t>
  </si>
  <si>
    <t>Aproximação da raiz de f(x)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</si>
</sst>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0%"/>
    <numFmt numFmtId="165" formatCode="0.000000000"/>
    <numFmt numFmtId="166" formatCode="_-* #,##0.0000000_-;\-* #,##0.0000000_-;_-* &quot;-&quot;??_-;_-@"/>
    <numFmt numFmtId="167" formatCode="0.00000000"/>
    <numFmt numFmtId="168" formatCode="0.0000"/>
    <numFmt numFmtId="169" formatCode="0.00000"/>
  </numFmts>
  <fonts count="6">
    <font>
      <sz val="11.0"/>
      <color theme="1"/>
      <name val="Arial"/>
    </font>
    <font>
      <sz val="11.0"/>
      <color theme="1"/>
      <name val="Calibri"/>
    </font>
    <font>
      <b/>
      <sz val="11.0"/>
      <color rgb="FFFA7D00"/>
      <name val="Calibri"/>
    </font>
    <font>
      <color theme="1"/>
      <name val="Calibri"/>
    </font>
    <font>
      <sz val="11.0"/>
      <color rgb="FF1155CC"/>
      <name val="Inconsolata"/>
    </font>
    <font>
      <sz val="24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1" numFmtId="164" xfId="0" applyFont="1" applyNumberFormat="1"/>
    <xf borderId="0" fillId="3" fontId="3" numFmtId="0" xfId="0" applyAlignment="1" applyFill="1" applyFont="1">
      <alignment readingOrder="0"/>
    </xf>
    <xf borderId="0" fillId="0" fontId="3" numFmtId="0" xfId="0" applyFont="1"/>
    <xf borderId="0" fillId="0" fontId="1" numFmtId="165" xfId="0" applyFont="1" applyNumberFormat="1"/>
    <xf borderId="0" fillId="0" fontId="1" numFmtId="166" xfId="0" applyFont="1" applyNumberFormat="1"/>
    <xf borderId="2" fillId="4" fontId="1" numFmtId="0" xfId="0" applyBorder="1" applyFill="1" applyFont="1"/>
    <xf borderId="2" fillId="4" fontId="1" numFmtId="166" xfId="0" applyBorder="1" applyFont="1" applyNumberFormat="1"/>
    <xf borderId="0" fillId="0" fontId="3" numFmtId="167" xfId="0" applyFont="1" applyNumberFormat="1"/>
    <xf borderId="0" fillId="0" fontId="3" numFmtId="0" xfId="0" applyAlignment="1" applyFont="1">
      <alignment readingOrder="0"/>
    </xf>
    <xf borderId="0" fillId="0" fontId="1" numFmtId="2" xfId="0" applyFont="1" applyNumberFormat="1"/>
    <xf borderId="0" fillId="5" fontId="4" numFmtId="0" xfId="0" applyAlignment="1" applyFill="1" applyFont="1">
      <alignment horizontal="left"/>
    </xf>
    <xf borderId="0" fillId="0" fontId="1" numFmtId="168" xfId="0" applyFont="1" applyNumberFormat="1"/>
    <xf borderId="2" fillId="4" fontId="1" numFmtId="168" xfId="0" applyBorder="1" applyFont="1" applyNumberFormat="1"/>
    <xf borderId="0" fillId="0" fontId="3" numFmtId="168" xfId="0" applyFont="1" applyNumberFormat="1"/>
    <xf borderId="0" fillId="0" fontId="3" numFmtId="169" xfId="0" applyFont="1" applyNumberFormat="1"/>
    <xf borderId="2" fillId="4" fontId="1" numFmtId="168" xfId="0" applyAlignment="1" applyBorder="1" applyFont="1" applyNumberFormat="1">
      <alignment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4" width="7.63"/>
    <col customWidth="1" min="5" max="5" width="19.75"/>
    <col customWidth="1" min="6" max="6" width="7.63"/>
    <col customWidth="1" min="7" max="7" width="10.38"/>
    <col customWidth="1" min="8" max="8" width="15.63"/>
    <col customWidth="1" min="9" max="26" width="7.63"/>
  </cols>
  <sheetData>
    <row r="1">
      <c r="A1" s="1"/>
      <c r="P1" s="1"/>
    </row>
    <row r="2">
      <c r="A2" s="2"/>
      <c r="C2" s="2" t="s">
        <v>0</v>
      </c>
      <c r="E2" s="2" t="s">
        <v>1</v>
      </c>
      <c r="G2" s="2" t="s">
        <v>2</v>
      </c>
      <c r="H2" s="2" t="s">
        <v>3</v>
      </c>
      <c r="I2" s="3"/>
    </row>
    <row r="3">
      <c r="A3" s="4">
        <v>3.04</v>
      </c>
      <c r="C3" s="5">
        <v>1.0</v>
      </c>
      <c r="E3" s="6">
        <f> PI()+ SIN(A3)/2</f>
        <v>3.192301647</v>
      </c>
      <c r="G3" s="7">
        <f> ABS(E3-A5)/A5</f>
        <v>0.01614117384</v>
      </c>
      <c r="H3" s="5">
        <f t="shared" ref="H3:H12" si="1">abs(E3-$A$5)</f>
        <v>0.05070899316</v>
      </c>
    </row>
    <row r="4">
      <c r="A4" s="2" t="s">
        <v>4</v>
      </c>
      <c r="C4" s="8">
        <v>2.0</v>
      </c>
      <c r="D4" s="8"/>
      <c r="E4" s="8">
        <f t="shared" ref="E4:E12" si="2"> PI()+ SIN(E3)/2</f>
        <v>3.116249022</v>
      </c>
      <c r="F4" s="8"/>
      <c r="G4" s="9">
        <f> ABS(E4-A5)/A5</f>
        <v>0.008067128578</v>
      </c>
      <c r="H4" s="5">
        <f t="shared" si="1"/>
        <v>0.02534363188</v>
      </c>
    </row>
    <row r="5">
      <c r="A5" s="5">
        <f> PI()</f>
        <v>3.141592654</v>
      </c>
      <c r="C5" s="5">
        <v>3.0</v>
      </c>
      <c r="E5" s="5">
        <f t="shared" si="2"/>
        <v>3.154263113</v>
      </c>
      <c r="G5" s="7">
        <f> ABS(E5-A5)/A5</f>
        <v>0.00403313251</v>
      </c>
      <c r="H5" s="5">
        <f t="shared" si="1"/>
        <v>0.01267045946</v>
      </c>
    </row>
    <row r="6">
      <c r="C6" s="8">
        <v>4.0</v>
      </c>
      <c r="D6" s="8"/>
      <c r="E6" s="8">
        <f t="shared" si="2"/>
        <v>3.135257593</v>
      </c>
      <c r="F6" s="8"/>
      <c r="G6" s="9">
        <f> ABS(E6-A5)/A5</f>
        <v>0.002016512299</v>
      </c>
      <c r="H6" s="5">
        <f t="shared" si="1"/>
        <v>0.006335060223</v>
      </c>
    </row>
    <row r="7">
      <c r="C7" s="5">
        <v>5.0</v>
      </c>
      <c r="E7" s="5">
        <f t="shared" si="2"/>
        <v>3.144760163</v>
      </c>
      <c r="G7" s="7">
        <f> ABS(E7-A5)/A5</f>
        <v>0.001008249405</v>
      </c>
      <c r="H7" s="10">
        <f t="shared" si="1"/>
        <v>0.003167508925</v>
      </c>
    </row>
    <row r="8">
      <c r="C8" s="8">
        <v>6.0</v>
      </c>
      <c r="D8" s="8"/>
      <c r="E8" s="8">
        <f t="shared" si="2"/>
        <v>3.140008902</v>
      </c>
      <c r="F8" s="8"/>
      <c r="G8" s="9">
        <f> ABS(E8-A5)/A5</f>
        <v>0.0005041238596</v>
      </c>
      <c r="H8" s="5">
        <f t="shared" si="1"/>
        <v>0.001583751814</v>
      </c>
    </row>
    <row r="9">
      <c r="A9" s="5"/>
      <c r="C9" s="5">
        <v>7.0</v>
      </c>
      <c r="E9" s="5">
        <f t="shared" si="2"/>
        <v>3.142384529</v>
      </c>
      <c r="G9" s="7">
        <f> ABS(E9-A5)/A5</f>
        <v>0.0002520618245</v>
      </c>
      <c r="H9" s="5">
        <f t="shared" si="1"/>
        <v>0.0007918755759</v>
      </c>
    </row>
    <row r="10">
      <c r="C10" s="8">
        <v>8.0</v>
      </c>
      <c r="D10" s="8"/>
      <c r="E10" s="8">
        <f t="shared" si="2"/>
        <v>3.141196716</v>
      </c>
      <c r="F10" s="8"/>
      <c r="G10" s="9">
        <f> ABS(E10-A5)/A5</f>
        <v>0.0001260308991</v>
      </c>
      <c r="H10" s="5">
        <f t="shared" si="1"/>
        <v>0.0003959377466</v>
      </c>
    </row>
    <row r="11">
      <c r="C11" s="5">
        <v>9.0</v>
      </c>
      <c r="E11" s="5">
        <f t="shared" si="2"/>
        <v>3.141790622</v>
      </c>
      <c r="G11" s="7">
        <f> ABS(E11-A5)/A5</f>
        <v>0.00006301544788</v>
      </c>
      <c r="H11" s="5">
        <f t="shared" si="1"/>
        <v>0.0001979688681</v>
      </c>
    </row>
    <row r="12">
      <c r="C12" s="8">
        <v>10.0</v>
      </c>
      <c r="D12" s="8"/>
      <c r="E12" s="8">
        <f t="shared" si="2"/>
        <v>3.141493669</v>
      </c>
      <c r="F12" s="8"/>
      <c r="G12" s="9">
        <f> ABS(E12-A5)/A5</f>
        <v>0.00003150772373</v>
      </c>
      <c r="H12" s="5">
        <f t="shared" si="1"/>
        <v>0.00009898443342</v>
      </c>
    </row>
    <row r="16">
      <c r="A16" s="5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O1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4.5"/>
  </cols>
  <sheetData>
    <row r="1">
      <c r="A1" s="1" t="s">
        <v>6</v>
      </c>
      <c r="L1" s="1"/>
      <c r="M1" s="1"/>
      <c r="N1" s="1"/>
      <c r="O1" s="1"/>
    </row>
    <row r="2">
      <c r="A2" s="2" t="s">
        <v>7</v>
      </c>
      <c r="B2" s="2" t="s">
        <v>8</v>
      </c>
      <c r="D2" s="2" t="s">
        <v>0</v>
      </c>
      <c r="E2" s="2"/>
      <c r="F2" s="2" t="s">
        <v>9</v>
      </c>
      <c r="I2" s="3"/>
    </row>
    <row r="3">
      <c r="A3" s="11">
        <v>3.0</v>
      </c>
      <c r="B3" s="11">
        <v>7.0</v>
      </c>
      <c r="D3" s="5">
        <v>0.0</v>
      </c>
      <c r="E3" s="12"/>
      <c r="F3" s="5">
        <f> abs(B3-A3)/2</f>
        <v>2</v>
      </c>
      <c r="G3" s="5">
        <f t="shared" ref="G3:G13" si="1">IF($A$5&gt;F3,1,0)</f>
        <v>0</v>
      </c>
    </row>
    <row r="4">
      <c r="A4" s="2" t="s">
        <v>9</v>
      </c>
      <c r="D4" s="8">
        <v>1.0</v>
      </c>
      <c r="E4" s="8"/>
      <c r="F4" s="8">
        <f t="shared" ref="F4:F14" si="2"> abs(F3)/2</f>
        <v>1</v>
      </c>
      <c r="G4" s="5">
        <f t="shared" si="1"/>
        <v>0</v>
      </c>
    </row>
    <row r="5">
      <c r="A5" s="11">
        <v>0.42</v>
      </c>
      <c r="D5" s="5">
        <v>2.0</v>
      </c>
      <c r="F5" s="5">
        <f t="shared" si="2"/>
        <v>0.5</v>
      </c>
      <c r="G5" s="5">
        <f t="shared" si="1"/>
        <v>0</v>
      </c>
    </row>
    <row r="6">
      <c r="D6" s="8">
        <v>3.0</v>
      </c>
      <c r="E6" s="8"/>
      <c r="F6" s="8">
        <f t="shared" si="2"/>
        <v>0.25</v>
      </c>
      <c r="G6" s="5">
        <f t="shared" si="1"/>
        <v>1</v>
      </c>
    </row>
    <row r="7">
      <c r="D7" s="5">
        <v>4.0</v>
      </c>
      <c r="F7" s="5">
        <f t="shared" si="2"/>
        <v>0.125</v>
      </c>
      <c r="G7" s="5">
        <f t="shared" si="1"/>
        <v>1</v>
      </c>
    </row>
    <row r="8">
      <c r="D8" s="8">
        <v>5.0</v>
      </c>
      <c r="E8" s="8"/>
      <c r="F8" s="8">
        <f t="shared" si="2"/>
        <v>0.0625</v>
      </c>
      <c r="G8" s="5">
        <f t="shared" si="1"/>
        <v>1</v>
      </c>
    </row>
    <row r="9">
      <c r="D9" s="5">
        <v>6.0</v>
      </c>
      <c r="F9" s="5">
        <f t="shared" si="2"/>
        <v>0.03125</v>
      </c>
      <c r="G9" s="5">
        <f t="shared" si="1"/>
        <v>1</v>
      </c>
    </row>
    <row r="10">
      <c r="D10" s="8">
        <v>7.0</v>
      </c>
      <c r="E10" s="8"/>
      <c r="F10" s="8">
        <f t="shared" si="2"/>
        <v>0.015625</v>
      </c>
      <c r="G10" s="5">
        <f t="shared" si="1"/>
        <v>1</v>
      </c>
    </row>
    <row r="11">
      <c r="D11" s="5">
        <v>8.0</v>
      </c>
      <c r="F11" s="5">
        <f t="shared" si="2"/>
        <v>0.0078125</v>
      </c>
      <c r="G11" s="5">
        <f t="shared" si="1"/>
        <v>1</v>
      </c>
    </row>
    <row r="12">
      <c r="D12" s="8">
        <v>9.0</v>
      </c>
      <c r="E12" s="8"/>
      <c r="F12" s="8">
        <f t="shared" si="2"/>
        <v>0.00390625</v>
      </c>
      <c r="G12" s="5">
        <f t="shared" si="1"/>
        <v>1</v>
      </c>
    </row>
    <row r="13">
      <c r="D13" s="5">
        <v>10.0</v>
      </c>
      <c r="F13" s="5">
        <f t="shared" si="2"/>
        <v>0.001953125</v>
      </c>
      <c r="G13" s="5">
        <f t="shared" si="1"/>
        <v>1</v>
      </c>
    </row>
    <row r="14">
      <c r="D14" s="5">
        <v>11.0</v>
      </c>
      <c r="F14" s="13">
        <f t="shared" si="2"/>
        <v>0.0009765625</v>
      </c>
      <c r="G14" s="5">
        <f>IF(A16&gt;F14,1,0)</f>
        <v>0</v>
      </c>
    </row>
  </sheetData>
  <mergeCells count="1">
    <mergeCell ref="A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28.5"/>
    <col customWidth="1" min="7" max="7" width="46.88"/>
  </cols>
  <sheetData>
    <row r="1">
      <c r="A1" s="1" t="s">
        <v>10</v>
      </c>
      <c r="H1" s="1"/>
      <c r="I1" s="1"/>
      <c r="J1" s="1"/>
      <c r="K1" s="1"/>
    </row>
    <row r="2">
      <c r="A2" s="2" t="s">
        <v>11</v>
      </c>
      <c r="B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I2" s="3"/>
    </row>
    <row r="3">
      <c r="A3" s="5">
        <v>0.0</v>
      </c>
      <c r="B3" s="5">
        <v>1.0</v>
      </c>
      <c r="D3" s="5">
        <v>0.0</v>
      </c>
      <c r="E3" s="14">
        <f>(B3-A3)/2</f>
        <v>0.5</v>
      </c>
      <c r="F3" s="5">
        <f>(SQRT(B3)-cos(B3))*(SQRT(E3)-cos(E3))</f>
        <v>-0.07836732329</v>
      </c>
      <c r="G3" s="5" t="s">
        <v>17</v>
      </c>
    </row>
    <row r="4">
      <c r="D4" s="8">
        <v>1.0</v>
      </c>
      <c r="E4" s="15">
        <f>B3-abs((B3-E3)/2)</f>
        <v>0.75</v>
      </c>
      <c r="F4" s="8">
        <f t="shared" ref="F4:F6" si="1">(SQRT(E3)-cos(E3))*(SQRT(E4)-cos(E4))</f>
        <v>-0.02290112567</v>
      </c>
      <c r="G4" s="8" t="s">
        <v>18</v>
      </c>
    </row>
    <row r="5">
      <c r="D5" s="5">
        <v>2.0</v>
      </c>
      <c r="E5" s="16">
        <f>E4-abs((E3-E4)/2)</f>
        <v>0.625</v>
      </c>
      <c r="F5" s="5">
        <f t="shared" si="1"/>
        <v>-0.002739619592</v>
      </c>
      <c r="G5" s="5" t="s">
        <v>19</v>
      </c>
    </row>
    <row r="6">
      <c r="D6" s="8">
        <v>3.0</v>
      </c>
      <c r="E6" s="15">
        <f>E4-abs((E4-E5)/2)</f>
        <v>0.6875</v>
      </c>
      <c r="F6" s="8">
        <f t="shared" si="1"/>
        <v>-0.001148598957</v>
      </c>
      <c r="G6" s="8" t="s">
        <v>20</v>
      </c>
    </row>
    <row r="7">
      <c r="D7" s="5">
        <v>4.0</v>
      </c>
      <c r="E7" s="17">
        <f>E6-abs((E5-E6)/2)</f>
        <v>0.65625</v>
      </c>
      <c r="F7" s="5">
        <f>(SQRT(E5)-cos(E5))*(SQRT(E7)-cos(E7))</f>
        <v>-0.0003631451406</v>
      </c>
      <c r="G7" s="5" t="s">
        <v>21</v>
      </c>
    </row>
  </sheetData>
  <mergeCells count="1">
    <mergeCell ref="A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9.25"/>
    <col customWidth="1" min="5" max="5" width="21.75"/>
  </cols>
  <sheetData>
    <row r="1">
      <c r="A1" s="5" t="s">
        <v>22</v>
      </c>
    </row>
    <row r="2">
      <c r="A2" s="2" t="s">
        <v>23</v>
      </c>
      <c r="C2" s="2" t="s">
        <v>0</v>
      </c>
      <c r="D2" s="2" t="s">
        <v>1</v>
      </c>
      <c r="E2" s="2" t="s">
        <v>24</v>
      </c>
    </row>
    <row r="3">
      <c r="A3" s="5">
        <v>0.0</v>
      </c>
      <c r="C3" s="5">
        <v>1.0</v>
      </c>
      <c r="D3" s="14">
        <f> exp(-A3)</f>
        <v>1</v>
      </c>
      <c r="E3" s="14">
        <f t="shared" ref="E3:E8" si="1">EXP(-D3)-D3</f>
        <v>-0.6321205588</v>
      </c>
    </row>
    <row r="4">
      <c r="C4" s="8">
        <v>2.0</v>
      </c>
      <c r="D4" s="18">
        <f t="shared" ref="D4:D8" si="2"> exp(-D3)</f>
        <v>0.3678794412</v>
      </c>
      <c r="E4" s="18">
        <f t="shared" si="1"/>
        <v>0.3243211864</v>
      </c>
    </row>
    <row r="5">
      <c r="C5" s="5">
        <v>3.0</v>
      </c>
      <c r="D5" s="16">
        <f t="shared" si="2"/>
        <v>0.6922006276</v>
      </c>
      <c r="E5" s="16">
        <f t="shared" si="1"/>
        <v>-0.191727127</v>
      </c>
    </row>
    <row r="6">
      <c r="C6" s="8">
        <v>4.0</v>
      </c>
      <c r="D6" s="18">
        <f t="shared" si="2"/>
        <v>0.5004735006</v>
      </c>
      <c r="E6" s="18">
        <f t="shared" si="1"/>
        <v>0.1057700345</v>
      </c>
    </row>
    <row r="7">
      <c r="C7" s="5">
        <v>5.0</v>
      </c>
      <c r="D7" s="16">
        <f t="shared" si="2"/>
        <v>0.6062435351</v>
      </c>
      <c r="E7" s="16">
        <f t="shared" si="1"/>
        <v>-0.06084774911</v>
      </c>
    </row>
    <row r="8">
      <c r="C8" s="8">
        <v>6.0</v>
      </c>
      <c r="D8" s="18">
        <f t="shared" si="2"/>
        <v>0.545395786</v>
      </c>
      <c r="E8" s="18">
        <f t="shared" si="1"/>
        <v>0.03421654953</v>
      </c>
    </row>
    <row r="9">
      <c r="A9" s="19"/>
    </row>
  </sheetData>
  <mergeCells count="2">
    <mergeCell ref="A1:D1"/>
    <mergeCell ref="A9:E9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2021-03-31T20:00:31Z</dcterms:created>
  <dc:creator>Otavio</dc:creator>
</cp:coreProperties>
</file>