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bdauEcePAqb6Ud6oBxppNzNtPAA=="/>
    </ext>
  </extLst>
</workbook>
</file>

<file path=xl/sharedStrings.xml><?xml version="1.0" encoding="utf-8"?>
<sst xmlns="http://schemas.openxmlformats.org/spreadsheetml/2006/main" count="18" uniqueCount="16">
  <si>
    <t>x</t>
  </si>
  <si>
    <t>y</t>
  </si>
  <si>
    <t>sen(x)</t>
  </si>
  <si>
    <t>cos(x)</t>
  </si>
  <si>
    <t>s*c</t>
  </si>
  <si>
    <t>cos*y</t>
  </si>
  <si>
    <t>sin*y</t>
  </si>
  <si>
    <t>sin^2</t>
  </si>
  <si>
    <t>cos^2</t>
  </si>
  <si>
    <t>Matriz</t>
  </si>
  <si>
    <t>Alpha</t>
  </si>
  <si>
    <t>Beta</t>
  </si>
  <si>
    <t>det</t>
  </si>
  <si>
    <t xml:space="preserve">Matriz alpha </t>
  </si>
  <si>
    <t>(1,1;1,9),(3,7;7,2),(5,4;2,1),(7,1;8,7)</t>
  </si>
  <si>
    <t>Matriz Beta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</si>
</sst>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color rgb="FF000000"/>
      <name val="Arial"/>
    </font>
    <font>
      <sz val="14.0"/>
      <color rgb="FF001A1E"/>
      <name val="MathJax_Main"/>
    </font>
    <font>
      <sz val="11.0"/>
      <color rgb="FF001A1E"/>
      <name val="Poppins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DE49A"/>
        <bgColor rgb="FFFDE49A"/>
      </patternFill>
    </fill>
    <fill>
      <patternFill patternType="solid">
        <fgColor rgb="FFE7F3F5"/>
        <bgColor rgb="FFE7F3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Border="1" applyFill="1" applyFont="1"/>
    <xf borderId="1" fillId="3" fontId="2" numFmtId="0" xfId="0" applyAlignment="1" applyBorder="1" applyFill="1" applyFont="1">
      <alignment horizontal="center" readingOrder="0" vertical="bottom"/>
    </xf>
    <xf borderId="0" fillId="4" fontId="3" numFmtId="0" xfId="0" applyAlignment="1" applyFill="1" applyFont="1">
      <alignment horizontal="left" readingOrder="0" shrinkToFit="0" vertical="bottom" wrapText="0"/>
    </xf>
    <xf borderId="0" fillId="4" fontId="4" numFmtId="0" xfId="0" applyAlignment="1" applyFont="1">
      <alignment horizontal="left" readingOrder="0"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21</xdr:row>
      <xdr:rowOff>200025</xdr:rowOff>
    </xdr:from>
    <xdr:ext cx="7153275" cy="21050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6" width="7.63"/>
    <col customWidth="1" min="17" max="17" width="10.13"/>
    <col customWidth="1" min="18" max="26" width="7.63"/>
  </cols>
  <sheetData>
    <row r="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M2" s="1" t="s">
        <v>9</v>
      </c>
      <c r="N2" s="1"/>
      <c r="Q2" s="2" t="s">
        <v>10</v>
      </c>
    </row>
    <row r="3">
      <c r="C3" s="3">
        <v>1.1</v>
      </c>
      <c r="D3" s="3">
        <v>1.9</v>
      </c>
      <c r="E3" s="1">
        <f t="shared" ref="E3:E6" si="2">SIN(C3)</f>
        <v>0.8912073601</v>
      </c>
      <c r="F3" s="1">
        <f t="shared" ref="F3:F6" si="3">COS(C3)</f>
        <v>0.4535961214</v>
      </c>
      <c r="G3" s="1">
        <f t="shared" ref="G3:G6" si="4">E3*F3</f>
        <v>0.4042482019</v>
      </c>
      <c r="H3" s="1">
        <f t="shared" ref="H3:H6" si="5">F3*D3</f>
        <v>0.8618326307</v>
      </c>
      <c r="I3" s="1">
        <f t="shared" ref="I3:I6" si="6">E3*D3</f>
        <v>1.693293984</v>
      </c>
      <c r="J3" s="1">
        <f t="shared" ref="J3:K3" si="1">E3^2</f>
        <v>0.7942505586</v>
      </c>
      <c r="K3" s="1">
        <f t="shared" si="1"/>
        <v>0.2057494414</v>
      </c>
      <c r="M3" s="1">
        <f>J7</f>
        <v>2.20353771</v>
      </c>
      <c r="N3" s="1">
        <f>G7</f>
        <v>0.8621474611</v>
      </c>
      <c r="Q3" s="2">
        <f>N10/N5</f>
        <v>0.9033459483</v>
      </c>
    </row>
    <row r="4">
      <c r="C4" s="3">
        <v>3.7</v>
      </c>
      <c r="D4" s="3">
        <v>7.2</v>
      </c>
      <c r="E4" s="1">
        <f t="shared" si="2"/>
        <v>-0.5298361409</v>
      </c>
      <c r="F4" s="1">
        <f t="shared" si="3"/>
        <v>-0.8481000317</v>
      </c>
      <c r="G4" s="1">
        <f t="shared" si="4"/>
        <v>0.4493540479</v>
      </c>
      <c r="H4" s="1">
        <f t="shared" si="5"/>
        <v>-6.106320228</v>
      </c>
      <c r="I4" s="1">
        <f t="shared" si="6"/>
        <v>-3.814820215</v>
      </c>
      <c r="J4" s="1">
        <f t="shared" ref="J4:K4" si="7">E4^2</f>
        <v>0.2807263362</v>
      </c>
      <c r="K4" s="1">
        <f t="shared" si="7"/>
        <v>0.7192736638</v>
      </c>
      <c r="M4" s="1">
        <f>G7</f>
        <v>0.8621474611</v>
      </c>
      <c r="N4" s="1">
        <f>K7</f>
        <v>1.79646229</v>
      </c>
      <c r="Q4" s="2" t="s">
        <v>11</v>
      </c>
    </row>
    <row r="5">
      <c r="C5" s="3">
        <v>5.4</v>
      </c>
      <c r="D5" s="3">
        <v>2.1</v>
      </c>
      <c r="E5" s="1">
        <f t="shared" si="2"/>
        <v>-0.7727644876</v>
      </c>
      <c r="F5" s="1">
        <f t="shared" si="3"/>
        <v>0.6346928759</v>
      </c>
      <c r="G5" s="1">
        <f t="shared" si="4"/>
        <v>-0.490468115</v>
      </c>
      <c r="H5" s="1">
        <f t="shared" si="5"/>
        <v>1.332855039</v>
      </c>
      <c r="I5" s="1">
        <f t="shared" si="6"/>
        <v>-1.622805424</v>
      </c>
      <c r="J5" s="1">
        <f t="shared" ref="J5:K5" si="8">E5^2</f>
        <v>0.5971649532</v>
      </c>
      <c r="K5" s="1">
        <f t="shared" si="8"/>
        <v>0.4028350468</v>
      </c>
      <c r="M5" s="1" t="s">
        <v>12</v>
      </c>
      <c r="N5" s="1">
        <f>M3*N4-(N3*M4)</f>
        <v>3.215274156</v>
      </c>
      <c r="Q5" s="2">
        <f>N15/N5</f>
        <v>0.7042207514</v>
      </c>
    </row>
    <row r="6">
      <c r="C6" s="3">
        <v>7.1</v>
      </c>
      <c r="D6" s="3">
        <v>8.7</v>
      </c>
      <c r="E6" s="1">
        <f t="shared" si="2"/>
        <v>0.7289690401</v>
      </c>
      <c r="F6" s="1">
        <f t="shared" si="3"/>
        <v>0.6845466664</v>
      </c>
      <c r="G6" s="1">
        <f t="shared" si="4"/>
        <v>0.4990133264</v>
      </c>
      <c r="H6" s="1">
        <f t="shared" si="5"/>
        <v>5.955555998</v>
      </c>
      <c r="I6" s="1">
        <f t="shared" si="6"/>
        <v>6.342030649</v>
      </c>
      <c r="J6" s="1">
        <f t="shared" ref="J6:K6" si="9">E6^2</f>
        <v>0.5313958615</v>
      </c>
      <c r="K6" s="1">
        <f t="shared" si="9"/>
        <v>0.4686041385</v>
      </c>
    </row>
    <row r="7">
      <c r="C7" s="1">
        <f t="shared" ref="C7:K7" si="10">SUM(C3:C6)</f>
        <v>17.3</v>
      </c>
      <c r="D7" s="1">
        <f t="shared" si="10"/>
        <v>19.9</v>
      </c>
      <c r="E7" s="1">
        <f t="shared" si="10"/>
        <v>0.3175757717</v>
      </c>
      <c r="F7" s="1">
        <f t="shared" si="10"/>
        <v>0.9247356321</v>
      </c>
      <c r="G7" s="1">
        <f t="shared" si="10"/>
        <v>0.8621474611</v>
      </c>
      <c r="H7" s="1">
        <f t="shared" si="10"/>
        <v>2.04392344</v>
      </c>
      <c r="I7" s="1">
        <f t="shared" si="10"/>
        <v>2.597698995</v>
      </c>
      <c r="J7" s="1">
        <f t="shared" si="10"/>
        <v>2.20353771</v>
      </c>
      <c r="K7" s="1">
        <f t="shared" si="10"/>
        <v>1.79646229</v>
      </c>
      <c r="M7" s="1" t="s">
        <v>13</v>
      </c>
      <c r="N7" s="1"/>
    </row>
    <row r="8">
      <c r="M8" s="1">
        <f>I7</f>
        <v>2.597698995</v>
      </c>
      <c r="N8" s="1">
        <f t="shared" ref="N8:N9" si="11">N3</f>
        <v>0.8621474611</v>
      </c>
    </row>
    <row r="9">
      <c r="M9" s="1">
        <f>H7</f>
        <v>2.04392344</v>
      </c>
      <c r="N9" s="1">
        <f t="shared" si="11"/>
        <v>1.79646229</v>
      </c>
    </row>
    <row r="10">
      <c r="D10" s="4" t="s">
        <v>14</v>
      </c>
      <c r="E10" s="4"/>
      <c r="M10" s="1" t="s">
        <v>12</v>
      </c>
      <c r="N10" s="1">
        <f>M8*N9-(N8*M9)</f>
        <v>2.904504882</v>
      </c>
    </row>
    <row r="11">
      <c r="E11" s="4"/>
    </row>
    <row r="12">
      <c r="M12" s="1" t="s">
        <v>15</v>
      </c>
      <c r="N12" s="1"/>
    </row>
    <row r="13">
      <c r="D13" s="4"/>
      <c r="M13" s="1">
        <f t="shared" ref="M13:M14" si="12">M3</f>
        <v>2.20353771</v>
      </c>
      <c r="N13" s="1">
        <f>I7</f>
        <v>2.597698995</v>
      </c>
    </row>
    <row r="14">
      <c r="F14" s="5"/>
      <c r="M14" s="1">
        <f t="shared" si="12"/>
        <v>0.8621474611</v>
      </c>
      <c r="N14" s="1">
        <f>H7</f>
        <v>2.04392344</v>
      </c>
    </row>
    <row r="15">
      <c r="M15" s="1" t="s">
        <v>12</v>
      </c>
      <c r="N15" s="1">
        <f>M13*N14-(N13*M14)</f>
        <v>2.264262782</v>
      </c>
    </row>
    <row r="16">
      <c r="D16" s="4"/>
    </row>
    <row r="17">
      <c r="E17" s="4"/>
    </row>
    <row r="18">
      <c r="I18" s="6">
        <v>6.0</v>
      </c>
    </row>
    <row r="19">
      <c r="I19" s="6">
        <f>I18*2</f>
        <v>12</v>
      </c>
    </row>
    <row r="20">
      <c r="I20" s="6">
        <f>PI()</f>
        <v>3.141592654</v>
      </c>
    </row>
    <row r="21" ht="15.75" customHeight="1">
      <c r="I21" s="6">
        <f>I19/I20</f>
        <v>3.819718634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2021-05-05T13:22:06Z</dcterms:created>
  <dc:creator>leosa</dc:creator>
</cp:coreProperties>
</file>