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ri\Documents\"/>
    </mc:Choice>
  </mc:AlternateContent>
  <xr:revisionPtr revIDLastSave="0" documentId="13_ncr:1_{B35594B6-5803-43A0-B48E-D25CB0658C86}" xr6:coauthVersionLast="47" xr6:coauthVersionMax="47" xr10:uidLastSave="{00000000-0000-0000-0000-000000000000}"/>
  <bookViews>
    <workbookView xWindow="-28920" yWindow="-120" windowWidth="29040" windowHeight="16440" xr2:uid="{150C0B9B-C1B0-4C6E-8DE2-D10CAD7BFC0E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26" i="1" l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2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26" i="1"/>
  <c r="X27" i="1"/>
  <c r="X28" i="1"/>
  <c r="X29" i="1"/>
  <c r="X30" i="1"/>
  <c r="X31" i="1"/>
  <c r="X32" i="1"/>
  <c r="X33" i="1"/>
  <c r="X34" i="1"/>
  <c r="X35" i="1"/>
  <c r="X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25" i="1"/>
  <c r="R28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26" i="1"/>
  <c r="R27" i="1"/>
  <c r="R29" i="1"/>
  <c r="R30" i="1"/>
  <c r="R31" i="1"/>
  <c r="R32" i="1"/>
  <c r="R33" i="1"/>
  <c r="R25" i="1"/>
</calcChain>
</file>

<file path=xl/sharedStrings.xml><?xml version="1.0" encoding="utf-8"?>
<sst xmlns="http://schemas.openxmlformats.org/spreadsheetml/2006/main" count="26" uniqueCount="24">
  <si>
    <t>Fonction mathématiques</t>
  </si>
  <si>
    <t>Fonctions</t>
  </si>
  <si>
    <t>Paramètres</t>
  </si>
  <si>
    <t>Absolue</t>
  </si>
  <si>
    <t>Linéaire</t>
  </si>
  <si>
    <t>Polynominale de degré 2</t>
  </si>
  <si>
    <t>Exponentielle</t>
  </si>
  <si>
    <t>Logarithmique</t>
  </si>
  <si>
    <t>a</t>
  </si>
  <si>
    <t>b</t>
  </si>
  <si>
    <t>c</t>
  </si>
  <si>
    <t>d</t>
  </si>
  <si>
    <t>e</t>
  </si>
  <si>
    <t>f</t>
  </si>
  <si>
    <t>Définition de l'abscisse</t>
  </si>
  <si>
    <t>Incrément</t>
  </si>
  <si>
    <t>Valeur finale</t>
  </si>
  <si>
    <t>Valeur de départ</t>
  </si>
  <si>
    <t>x</t>
  </si>
  <si>
    <t>absolue</t>
  </si>
  <si>
    <t>Pol.deg. 2</t>
  </si>
  <si>
    <t>Pol.deg. 3</t>
  </si>
  <si>
    <t>Exp.</t>
  </si>
  <si>
    <t>Log.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</si>
</sst>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"/>
  </numFmts>
  <fonts count="17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11"/>
      <color rgb="FFE68A8A"/>
      <name val="Calibri"/>
      <family val="2"/>
      <scheme val="minor"/>
    </font>
    <font>
      <sz val="10"/>
      <color theme="1" tint="0.34998626667073579"/>
      <name val="Calibri"/>
      <family val="2"/>
      <scheme val="minor"/>
    </font>
    <font>
      <b/>
      <sz val="8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i/>
      <sz val="9"/>
      <color theme="0" tint="-0.499984740745262"/>
      <name val="Calibri"/>
      <family val="2"/>
      <scheme val="minor"/>
    </font>
    <font>
      <i/>
      <sz val="9"/>
      <color theme="2" tint="-0.499984740745262"/>
      <name val="Calibri"/>
      <family val="2"/>
      <scheme val="minor"/>
    </font>
    <font>
      <i/>
      <sz val="9"/>
      <color rgb="FF5D0F0F"/>
      <name val="Calibri"/>
      <family val="2"/>
      <scheme val="minor"/>
    </font>
    <font>
      <i/>
      <sz val="9"/>
      <color rgb="FF696903"/>
      <name val="Calibri"/>
      <family val="2"/>
      <scheme val="minor"/>
    </font>
    <font>
      <i/>
      <sz val="9"/>
      <color rgb="FF025A5A"/>
      <name val="Calibri"/>
      <family val="2"/>
      <scheme val="minor"/>
    </font>
    <font>
      <i/>
      <sz val="9"/>
      <color rgb="FF030D6D"/>
      <name val="Calibri"/>
      <family val="2"/>
      <scheme val="minor"/>
    </font>
    <font>
      <i/>
      <sz val="9"/>
      <color rgb="FF4F2757"/>
      <name val="Calibri"/>
      <family val="2"/>
      <scheme val="minor"/>
    </font>
    <font>
      <i/>
      <sz val="9"/>
      <color rgb="FF05B31A"/>
      <name val="Calibri"/>
      <family val="2"/>
      <scheme val="minor"/>
    </font>
  </fonts>
  <fills count="32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1C7E88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3C9C9"/>
        <bgColor indexed="64"/>
      </patternFill>
    </fill>
    <fill>
      <gradientFill>
        <stop position="0">
          <color rgb="FFFF0000"/>
        </stop>
        <stop position="1">
          <color rgb="FFF3C9C9"/>
        </stop>
      </gradientFill>
    </fill>
    <fill>
      <gradientFill>
        <stop position="0">
          <color theme="7" tint="-0.25098422193060094"/>
        </stop>
        <stop position="1">
          <color rgb="FFFDFDC3"/>
        </stop>
      </gradientFill>
    </fill>
    <fill>
      <patternFill patternType="solid">
        <fgColor rgb="FFFDFDC3"/>
        <bgColor indexed="64"/>
      </patternFill>
    </fill>
    <fill>
      <gradientFill>
        <stop position="0">
          <color theme="9" tint="-0.25098422193060094"/>
        </stop>
        <stop position="1">
          <color rgb="FFCFF1D5"/>
        </stop>
      </gradientFill>
    </fill>
    <fill>
      <patternFill patternType="solid">
        <fgColor rgb="FFCFF1D5"/>
        <bgColor indexed="64"/>
      </patternFill>
    </fill>
    <fill>
      <gradientFill>
        <stop position="0">
          <color rgb="FF1C7E88"/>
        </stop>
        <stop position="1">
          <color rgb="FFBDE0F5"/>
        </stop>
      </gradientFill>
    </fill>
    <fill>
      <patternFill patternType="solid">
        <fgColor rgb="FFBDE0F5"/>
        <bgColor indexed="64"/>
      </patternFill>
    </fill>
    <fill>
      <gradientFill>
        <stop position="0">
          <color theme="4" tint="-0.25098422193060094"/>
        </stop>
        <stop position="1">
          <color theme="4" tint="0.80001220740379042"/>
        </stop>
      </gradientFill>
    </fill>
    <fill>
      <patternFill patternType="solid">
        <fgColor theme="4" tint="0.79998168889431442"/>
        <bgColor indexed="64"/>
      </patternFill>
    </fill>
    <fill>
      <gradientFill>
        <stop position="0">
          <color rgb="FF7030A0"/>
        </stop>
        <stop position="1">
          <color rgb="FFFEB8FB"/>
        </stop>
      </gradientFill>
    </fill>
    <fill>
      <patternFill patternType="solid">
        <fgColor rgb="FFFEB8FB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410F0F"/>
        <bgColor indexed="64"/>
      </patternFill>
    </fill>
    <fill>
      <patternFill patternType="solid">
        <fgColor rgb="FF4C4E02"/>
        <bgColor indexed="64"/>
      </patternFill>
    </fill>
    <fill>
      <patternFill patternType="solid">
        <fgColor rgb="FF00360A"/>
        <bgColor indexed="64"/>
      </patternFill>
    </fill>
    <fill>
      <patternFill patternType="solid">
        <fgColor rgb="FF01534F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3B2A54"/>
        <bgColor indexed="64"/>
      </patternFill>
    </fill>
    <fill>
      <patternFill patternType="solid">
        <fgColor theme="6" tint="0.79998168889431442"/>
        <bgColor theme="6" tint="0.79998168889431442"/>
      </patternFill>
    </fill>
  </fills>
  <borders count="67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rgb="FFFF0000"/>
      </top>
      <bottom style="medium">
        <color rgb="FFFF0000"/>
      </bottom>
      <diagonal/>
    </border>
    <border>
      <left/>
      <right style="medium">
        <color rgb="FFC00000"/>
      </right>
      <top style="medium">
        <color rgb="FFC00000"/>
      </top>
      <bottom/>
      <diagonal/>
    </border>
    <border>
      <left/>
      <right style="medium">
        <color rgb="FFC00000"/>
      </right>
      <top/>
      <bottom/>
      <diagonal/>
    </border>
    <border>
      <left/>
      <right style="medium">
        <color rgb="FFFF0000"/>
      </right>
      <top/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/>
      <right/>
      <top style="medium">
        <color theme="7" tint="-0.24994659260841701"/>
      </top>
      <bottom style="medium">
        <color theme="7" tint="-0.24994659260841701"/>
      </bottom>
      <diagonal/>
    </border>
    <border>
      <left/>
      <right style="medium">
        <color rgb="FFC00000"/>
      </right>
      <top style="medium">
        <color theme="7" tint="-0.24994659260841701"/>
      </top>
      <bottom style="medium">
        <color theme="7" tint="-0.24994659260841701"/>
      </bottom>
      <diagonal/>
    </border>
    <border>
      <left/>
      <right style="medium">
        <color rgb="FFFF0000"/>
      </right>
      <top style="medium">
        <color theme="9" tint="-0.24994659260841701"/>
      </top>
      <bottom style="medium">
        <color theme="9" tint="-0.24994659260841701"/>
      </bottom>
      <diagonal/>
    </border>
    <border>
      <left/>
      <right/>
      <top style="medium">
        <color theme="9" tint="-0.24994659260841701"/>
      </top>
      <bottom style="medium">
        <color theme="9" tint="-0.24994659260841701"/>
      </bottom>
      <diagonal/>
    </border>
    <border>
      <left/>
      <right style="medium">
        <color rgb="FFFF0000"/>
      </right>
      <top style="medium">
        <color rgb="FF1C7E88"/>
      </top>
      <bottom style="medium">
        <color rgb="FF1C7E88"/>
      </bottom>
      <diagonal/>
    </border>
    <border>
      <left/>
      <right/>
      <top style="medium">
        <color rgb="FF1C7E88"/>
      </top>
      <bottom style="medium">
        <color rgb="FF1C7E88"/>
      </bottom>
      <diagonal/>
    </border>
    <border>
      <left/>
      <right style="medium">
        <color rgb="FFFF0000"/>
      </right>
      <top style="medium">
        <color theme="4" tint="-0.24994659260841701"/>
      </top>
      <bottom style="medium">
        <color theme="4" tint="-0.24994659260841701"/>
      </bottom>
      <diagonal/>
    </border>
    <border>
      <left/>
      <right/>
      <top style="medium">
        <color theme="4" tint="-0.24994659260841701"/>
      </top>
      <bottom style="medium">
        <color theme="4" tint="-0.24994659260841701"/>
      </bottom>
      <diagonal/>
    </border>
    <border>
      <left/>
      <right style="medium">
        <color rgb="FFFF0000"/>
      </right>
      <top style="medium">
        <color rgb="FF7030A0"/>
      </top>
      <bottom style="medium">
        <color rgb="FF7030A0"/>
      </bottom>
      <diagonal/>
    </border>
    <border>
      <left/>
      <right/>
      <top style="medium">
        <color rgb="FF7030A0"/>
      </top>
      <bottom style="medium">
        <color rgb="FF7030A0"/>
      </bottom>
      <diagonal/>
    </border>
    <border>
      <left style="medium">
        <color rgb="FFC00000"/>
      </left>
      <right/>
      <top style="medium">
        <color theme="7" tint="-0.24994659260841701"/>
      </top>
      <bottom style="medium">
        <color theme="7" tint="-0.24994659260841701"/>
      </bottom>
      <diagonal/>
    </border>
    <border>
      <left/>
      <right/>
      <top style="medium">
        <color theme="8" tint="-0.24994659260841701"/>
      </top>
      <bottom style="medium">
        <color theme="8" tint="-0.24994659260841701"/>
      </bottom>
      <diagonal/>
    </border>
    <border>
      <left style="medium">
        <color rgb="FFC00000"/>
      </left>
      <right style="medium">
        <color theme="7" tint="-0.24994659260841701"/>
      </right>
      <top style="medium">
        <color theme="7" tint="-0.24994659260841701"/>
      </top>
      <bottom/>
      <diagonal/>
    </border>
    <border>
      <left style="medium">
        <color rgb="FFC00000"/>
      </left>
      <right style="medium">
        <color theme="7" tint="-0.24994659260841701"/>
      </right>
      <top style="medium">
        <color theme="9" tint="-0.24994659260841701"/>
      </top>
      <bottom style="medium">
        <color theme="9" tint="-0.24994659260841701"/>
      </bottom>
      <diagonal/>
    </border>
    <border>
      <left style="medium">
        <color rgb="FFC00000"/>
      </left>
      <right style="medium">
        <color theme="7" tint="-0.24994659260841701"/>
      </right>
      <top/>
      <bottom/>
      <diagonal/>
    </border>
    <border>
      <left style="medium">
        <color rgb="FFC00000"/>
      </left>
      <right style="medium">
        <color theme="7" tint="-0.24994659260841701"/>
      </right>
      <top style="medium">
        <color rgb="FF1C7E88"/>
      </top>
      <bottom style="medium">
        <color rgb="FF1C7E88"/>
      </bottom>
      <diagonal/>
    </border>
    <border>
      <left style="medium">
        <color rgb="FFC00000"/>
      </left>
      <right style="medium">
        <color theme="7" tint="-0.24994659260841701"/>
      </right>
      <top style="medium">
        <color theme="8" tint="-0.24994659260841701"/>
      </top>
      <bottom style="medium">
        <color theme="8" tint="-0.24994659260841701"/>
      </bottom>
      <diagonal/>
    </border>
    <border>
      <left style="medium">
        <color rgb="FFC00000"/>
      </left>
      <right style="medium">
        <color theme="7" tint="-0.24994659260841701"/>
      </right>
      <top style="medium">
        <color rgb="FF7030A0"/>
      </top>
      <bottom style="medium">
        <color rgb="FF7030A0"/>
      </bottom>
      <diagonal/>
    </border>
    <border>
      <left/>
      <right style="medium">
        <color theme="9" tint="-0.24994659260841701"/>
      </right>
      <top style="medium">
        <color theme="9" tint="-0.24994659260841701"/>
      </top>
      <bottom/>
      <diagonal/>
    </border>
    <border>
      <left/>
      <right style="medium">
        <color theme="9" tint="-0.24994659260841701"/>
      </right>
      <top style="medium">
        <color rgb="FF1C7E88"/>
      </top>
      <bottom style="medium">
        <color rgb="FF1C7E88"/>
      </bottom>
      <diagonal/>
    </border>
    <border>
      <left/>
      <right style="medium">
        <color theme="9" tint="-0.24994659260841701"/>
      </right>
      <top/>
      <bottom/>
      <diagonal/>
    </border>
    <border>
      <left/>
      <right style="medium">
        <color theme="9" tint="-0.24994659260841701"/>
      </right>
      <top style="medium">
        <color theme="8" tint="-0.24994659260841701"/>
      </top>
      <bottom style="medium">
        <color theme="8" tint="-0.24994659260841701"/>
      </bottom>
      <diagonal/>
    </border>
    <border>
      <left/>
      <right style="medium">
        <color theme="9" tint="-0.24994659260841701"/>
      </right>
      <top style="medium">
        <color rgb="FF7030A0"/>
      </top>
      <bottom style="medium">
        <color rgb="FF7030A0"/>
      </bottom>
      <diagonal/>
    </border>
    <border>
      <left/>
      <right style="medium">
        <color rgb="FF1C7E88"/>
      </right>
      <top style="medium">
        <color rgb="FF1C7E88"/>
      </top>
      <bottom/>
      <diagonal/>
    </border>
    <border>
      <left/>
      <right style="medium">
        <color rgb="FF1C7E88"/>
      </right>
      <top style="medium">
        <color theme="8" tint="-0.24994659260841701"/>
      </top>
      <bottom style="medium">
        <color theme="8" tint="-0.24994659260841701"/>
      </bottom>
      <diagonal/>
    </border>
    <border>
      <left/>
      <right style="medium">
        <color rgb="FF1C7E88"/>
      </right>
      <top/>
      <bottom/>
      <diagonal/>
    </border>
    <border>
      <left/>
      <right style="medium">
        <color rgb="FF1C7E88"/>
      </right>
      <top style="medium">
        <color rgb="FF7030A0"/>
      </top>
      <bottom style="medium">
        <color rgb="FF7030A0"/>
      </bottom>
      <diagonal/>
    </border>
    <border>
      <left/>
      <right style="medium">
        <color theme="8" tint="-0.24994659260841701"/>
      </right>
      <top style="medium">
        <color theme="8" tint="-0.24994659260841701"/>
      </top>
      <bottom/>
      <diagonal/>
    </border>
    <border>
      <left/>
      <right style="medium">
        <color theme="8" tint="-0.24994659260841701"/>
      </right>
      <top style="medium">
        <color rgb="FF7030A0"/>
      </top>
      <bottom style="medium">
        <color rgb="FF7030A0"/>
      </bottom>
      <diagonal/>
    </border>
    <border>
      <left/>
      <right style="medium">
        <color theme="8" tint="-0.24994659260841701"/>
      </right>
      <top/>
      <bottom/>
      <diagonal/>
    </border>
    <border>
      <left/>
      <right style="medium">
        <color rgb="FF7030A0"/>
      </right>
      <top style="medium">
        <color rgb="FF7030A0"/>
      </top>
      <bottom/>
      <diagonal/>
    </border>
    <border>
      <left/>
      <right style="medium">
        <color rgb="FF7030A0"/>
      </right>
      <top/>
      <bottom/>
      <diagonal/>
    </border>
    <border>
      <left/>
      <right style="medium">
        <color theme="7" tint="-0.24994659260841701"/>
      </right>
      <top style="medium">
        <color theme="7" tint="-0.24994659260841701"/>
      </top>
      <bottom/>
      <diagonal/>
    </border>
    <border>
      <left/>
      <right style="medium">
        <color theme="7" tint="-0.24994659260841701"/>
      </right>
      <top/>
      <bottom/>
      <diagonal/>
    </border>
    <border>
      <left/>
      <right style="thin">
        <color theme="0" tint="-4.9989318521683403E-2"/>
      </right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/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/>
      <right style="medium">
        <color theme="7" tint="-0.24994659260841701"/>
      </right>
      <top style="medium">
        <color theme="7" tint="-0.24994659260841701"/>
      </top>
      <bottom style="medium">
        <color theme="7" tint="-0.24994659260841701"/>
      </bottom>
      <diagonal/>
    </border>
    <border>
      <left/>
      <right style="medium">
        <color theme="9" tint="-0.24994659260841701"/>
      </right>
      <top style="medium">
        <color theme="9" tint="-0.24994659260841701"/>
      </top>
      <bottom style="medium">
        <color theme="9" tint="-0.24994659260841701"/>
      </bottom>
      <diagonal/>
    </border>
    <border>
      <left/>
      <right style="medium">
        <color rgb="FF1C7E88"/>
      </right>
      <top style="medium">
        <color rgb="FF1C7E88"/>
      </top>
      <bottom style="medium">
        <color rgb="FF1C7E88"/>
      </bottom>
      <diagonal/>
    </border>
    <border>
      <left/>
      <right style="medium">
        <color theme="4" tint="-0.24994659260841701"/>
      </right>
      <top style="medium">
        <color theme="4" tint="-0.24994659260841701"/>
      </top>
      <bottom style="medium">
        <color theme="4" tint="-0.24994659260841701"/>
      </bottom>
      <diagonal/>
    </border>
    <border>
      <left/>
      <right style="medium">
        <color rgb="FF7030A0"/>
      </right>
      <top style="medium">
        <color rgb="FF7030A0"/>
      </top>
      <bottom style="medium">
        <color rgb="FF7030A0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indexed="64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indexed="64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rgb="FFFF0000"/>
      </left>
      <right style="medium">
        <color rgb="FFFF0000"/>
      </right>
      <top/>
      <bottom/>
      <diagonal/>
    </border>
    <border>
      <left style="medium">
        <color theme="7" tint="-0.24994659260841701"/>
      </left>
      <right style="medium">
        <color theme="7" tint="-0.24994659260841701"/>
      </right>
      <top/>
      <bottom/>
      <diagonal/>
    </border>
    <border>
      <left style="medium">
        <color theme="9" tint="-0.24994659260841701"/>
      </left>
      <right style="medium">
        <color theme="9" tint="-0.24994659260841701"/>
      </right>
      <top/>
      <bottom/>
      <diagonal/>
    </border>
    <border>
      <left style="medium">
        <color rgb="FF01534F"/>
      </left>
      <right style="medium">
        <color rgb="FF01534F"/>
      </right>
      <top/>
      <bottom/>
      <diagonal/>
    </border>
    <border>
      <left style="medium">
        <color theme="4" tint="-0.24994659260841701"/>
      </left>
      <right style="medium">
        <color theme="4" tint="-0.24994659260841701"/>
      </right>
      <top/>
      <bottom/>
      <diagonal/>
    </border>
    <border>
      <left style="medium">
        <color rgb="FF7030A0"/>
      </left>
      <right style="medium">
        <color rgb="FF7030A0"/>
      </right>
      <top/>
      <bottom/>
      <diagonal/>
    </border>
    <border>
      <left style="medium">
        <color auto="1"/>
      </left>
      <right style="medium">
        <color auto="1"/>
      </right>
      <top style="thin">
        <color theme="6" tint="0.39997558519241921"/>
      </top>
      <bottom style="thin">
        <color theme="6" tint="0.39997558519241921"/>
      </bottom>
      <diagonal/>
    </border>
    <border>
      <left style="medium">
        <color auto="1"/>
      </left>
      <right style="medium">
        <color auto="1"/>
      </right>
      <top style="thin">
        <color theme="6" tint="0.39997558519241921"/>
      </top>
      <bottom/>
      <diagonal/>
    </border>
  </borders>
  <cellStyleXfs count="2">
    <xf numFmtId="0" fontId="0" fillId="0" borderId="0"/>
    <xf numFmtId="0" fontId="4" fillId="3" borderId="59">
      <alignment horizontal="center" vertical="center"/>
    </xf>
  </cellStyleXfs>
  <cellXfs count="120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3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center" vertical="center"/>
    </xf>
    <xf numFmtId="0" fontId="0" fillId="3" borderId="2" xfId="0" applyFill="1" applyBorder="1"/>
    <xf numFmtId="0" fontId="5" fillId="9" borderId="2" xfId="0" applyFont="1" applyFill="1" applyBorder="1"/>
    <xf numFmtId="0" fontId="5" fillId="9" borderId="3" xfId="0" applyFont="1" applyFill="1" applyBorder="1" applyAlignment="1">
      <alignment horizontal="center"/>
    </xf>
    <xf numFmtId="0" fontId="5" fillId="9" borderId="4" xfId="0" applyFont="1" applyFill="1" applyBorder="1" applyAlignment="1">
      <alignment horizontal="center"/>
    </xf>
    <xf numFmtId="0" fontId="5" fillId="9" borderId="6" xfId="0" applyFont="1" applyFill="1" applyBorder="1"/>
    <xf numFmtId="0" fontId="0" fillId="0" borderId="5" xfId="0" applyBorder="1"/>
    <xf numFmtId="0" fontId="0" fillId="0" borderId="7" xfId="0" applyBorder="1"/>
    <xf numFmtId="0" fontId="0" fillId="4" borderId="8" xfId="0" applyFill="1" applyBorder="1"/>
    <xf numFmtId="0" fontId="0" fillId="12" borderId="8" xfId="0" applyFill="1" applyBorder="1"/>
    <xf numFmtId="0" fontId="0" fillId="12" borderId="9" xfId="0" applyFill="1" applyBorder="1"/>
    <xf numFmtId="0" fontId="0" fillId="5" borderId="11" xfId="0" applyFill="1" applyBorder="1"/>
    <xf numFmtId="0" fontId="0" fillId="14" borderId="11" xfId="0" applyFill="1" applyBorder="1"/>
    <xf numFmtId="0" fontId="0" fillId="14" borderId="10" xfId="0" applyFill="1" applyBorder="1"/>
    <xf numFmtId="0" fontId="0" fillId="6" borderId="13" xfId="0" applyFill="1" applyBorder="1"/>
    <xf numFmtId="0" fontId="0" fillId="16" borderId="13" xfId="0" applyFill="1" applyBorder="1"/>
    <xf numFmtId="0" fontId="0" fillId="16" borderId="12" xfId="0" applyFill="1" applyBorder="1"/>
    <xf numFmtId="0" fontId="0" fillId="7" borderId="15" xfId="0" applyFill="1" applyBorder="1"/>
    <xf numFmtId="0" fontId="0" fillId="18" borderId="15" xfId="0" applyFill="1" applyBorder="1"/>
    <xf numFmtId="0" fontId="0" fillId="18" borderId="14" xfId="0" applyFill="1" applyBorder="1"/>
    <xf numFmtId="0" fontId="0" fillId="8" borderId="17" xfId="0" applyFill="1" applyBorder="1"/>
    <xf numFmtId="0" fontId="0" fillId="20" borderId="17" xfId="0" applyFill="1" applyBorder="1"/>
    <xf numFmtId="0" fontId="0" fillId="20" borderId="16" xfId="0" applyFill="1" applyBorder="1"/>
    <xf numFmtId="0" fontId="0" fillId="12" borderId="18" xfId="0" applyFill="1" applyBorder="1"/>
    <xf numFmtId="0" fontId="0" fillId="18" borderId="19" xfId="0" applyFill="1" applyBorder="1"/>
    <xf numFmtId="0" fontId="0" fillId="0" borderId="20" xfId="0" applyBorder="1"/>
    <xf numFmtId="0" fontId="0" fillId="14" borderId="21" xfId="0" applyFill="1" applyBorder="1"/>
    <xf numFmtId="0" fontId="0" fillId="0" borderId="22" xfId="0" applyBorder="1"/>
    <xf numFmtId="0" fontId="0" fillId="16" borderId="23" xfId="0" applyFill="1" applyBorder="1"/>
    <xf numFmtId="0" fontId="0" fillId="18" borderId="24" xfId="0" applyFill="1" applyBorder="1"/>
    <xf numFmtId="0" fontId="0" fillId="20" borderId="25" xfId="0" applyFill="1" applyBorder="1"/>
    <xf numFmtId="0" fontId="0" fillId="0" borderId="26" xfId="0" applyBorder="1"/>
    <xf numFmtId="0" fontId="0" fillId="16" borderId="27" xfId="0" applyFill="1" applyBorder="1"/>
    <xf numFmtId="0" fontId="0" fillId="0" borderId="28" xfId="0" applyBorder="1"/>
    <xf numFmtId="0" fontId="0" fillId="18" borderId="29" xfId="0" applyFill="1" applyBorder="1"/>
    <xf numFmtId="0" fontId="0" fillId="20" borderId="30" xfId="0" applyFill="1" applyBorder="1"/>
    <xf numFmtId="0" fontId="0" fillId="0" borderId="31" xfId="0" applyBorder="1"/>
    <xf numFmtId="0" fontId="0" fillId="18" borderId="32" xfId="0" applyFill="1" applyBorder="1"/>
    <xf numFmtId="0" fontId="0" fillId="0" borderId="33" xfId="0" applyBorder="1"/>
    <xf numFmtId="0" fontId="0" fillId="20" borderId="34" xfId="0" applyFill="1" applyBorder="1"/>
    <xf numFmtId="0" fontId="0" fillId="0" borderId="35" xfId="0" applyBorder="1"/>
    <xf numFmtId="0" fontId="0" fillId="20" borderId="36" xfId="0" applyFill="1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0" fillId="12" borderId="40" xfId="0" applyFill="1" applyBorder="1" applyAlignment="1">
      <alignment horizontal="center"/>
    </xf>
    <xf numFmtId="0" fontId="0" fillId="12" borderId="41" xfId="0" applyFill="1" applyBorder="1" applyAlignment="1">
      <alignment horizontal="center"/>
    </xf>
    <xf numFmtId="0" fontId="0" fillId="14" borderId="26" xfId="0" applyFill="1" applyBorder="1" applyAlignment="1">
      <alignment horizontal="center"/>
    </xf>
    <xf numFmtId="0" fontId="0" fillId="14" borderId="28" xfId="0" applyFill="1" applyBorder="1" applyAlignment="1">
      <alignment horizontal="center"/>
    </xf>
    <xf numFmtId="0" fontId="0" fillId="16" borderId="31" xfId="0" applyFill="1" applyBorder="1" applyAlignment="1">
      <alignment horizontal="center"/>
    </xf>
    <xf numFmtId="0" fontId="0" fillId="16" borderId="33" xfId="0" applyFill="1" applyBorder="1" applyAlignment="1">
      <alignment horizontal="center"/>
    </xf>
    <xf numFmtId="0" fontId="0" fillId="18" borderId="35" xfId="0" applyFill="1" applyBorder="1" applyAlignment="1">
      <alignment horizontal="center"/>
    </xf>
    <xf numFmtId="0" fontId="0" fillId="18" borderId="37" xfId="0" applyFill="1" applyBorder="1" applyAlignment="1">
      <alignment horizontal="center"/>
    </xf>
    <xf numFmtId="0" fontId="0" fillId="20" borderId="38" xfId="0" applyFill="1" applyBorder="1" applyAlignment="1">
      <alignment horizontal="center"/>
    </xf>
    <xf numFmtId="0" fontId="0" fillId="20" borderId="39" xfId="0" applyFill="1" applyBorder="1" applyAlignment="1">
      <alignment horizontal="center"/>
    </xf>
    <xf numFmtId="0" fontId="4" fillId="10" borderId="2" xfId="0" applyFont="1" applyFill="1" applyBorder="1" applyAlignment="1">
      <alignment horizontal="left"/>
    </xf>
    <xf numFmtId="0" fontId="4" fillId="11" borderId="8" xfId="0" applyFont="1" applyFill="1" applyBorder="1" applyAlignment="1">
      <alignment horizontal="left"/>
    </xf>
    <xf numFmtId="0" fontId="4" fillId="13" borderId="11" xfId="0" applyFont="1" applyFill="1" applyBorder="1" applyAlignment="1">
      <alignment horizontal="left"/>
    </xf>
    <xf numFmtId="0" fontId="4" fillId="15" borderId="13" xfId="0" applyFont="1" applyFill="1" applyBorder="1" applyAlignment="1">
      <alignment horizontal="left"/>
    </xf>
    <xf numFmtId="0" fontId="4" fillId="17" borderId="15" xfId="0" applyFont="1" applyFill="1" applyBorder="1" applyAlignment="1">
      <alignment horizontal="left"/>
    </xf>
    <xf numFmtId="0" fontId="4" fillId="19" borderId="17" xfId="0" applyFont="1" applyFill="1" applyBorder="1" applyAlignment="1">
      <alignment horizontal="left"/>
    </xf>
    <xf numFmtId="0" fontId="3" fillId="21" borderId="42" xfId="0" applyFont="1" applyFill="1" applyBorder="1" applyAlignment="1">
      <alignment horizontal="center" vertical="center"/>
    </xf>
    <xf numFmtId="0" fontId="3" fillId="21" borderId="43" xfId="0" applyFont="1" applyFill="1" applyBorder="1" applyAlignment="1">
      <alignment horizontal="center" vertical="center"/>
    </xf>
    <xf numFmtId="0" fontId="3" fillId="21" borderId="44" xfId="0" applyFont="1" applyFill="1" applyBorder="1" applyAlignment="1">
      <alignment horizontal="center" vertical="center"/>
    </xf>
    <xf numFmtId="0" fontId="6" fillId="9" borderId="45" xfId="0" applyFont="1" applyFill="1" applyBorder="1" applyAlignment="1">
      <alignment horizontal="left"/>
    </xf>
    <xf numFmtId="0" fontId="6" fillId="12" borderId="46" xfId="0" applyFont="1" applyFill="1" applyBorder="1" applyAlignment="1"/>
    <xf numFmtId="0" fontId="0" fillId="14" borderId="47" xfId="0" applyFill="1" applyBorder="1"/>
    <xf numFmtId="0" fontId="0" fillId="16" borderId="48" xfId="0" applyFill="1" applyBorder="1"/>
    <xf numFmtId="0" fontId="0" fillId="18" borderId="49" xfId="0" applyFill="1" applyBorder="1"/>
    <xf numFmtId="0" fontId="0" fillId="20" borderId="50" xfId="0" applyFill="1" applyBorder="1"/>
    <xf numFmtId="167" fontId="7" fillId="9" borderId="2" xfId="0" applyNumberFormat="1" applyFont="1" applyFill="1" applyBorder="1" applyAlignment="1">
      <alignment horizontal="center" vertical="center"/>
    </xf>
    <xf numFmtId="167" fontId="7" fillId="12" borderId="8" xfId="0" applyNumberFormat="1" applyFont="1" applyFill="1" applyBorder="1" applyAlignment="1">
      <alignment horizontal="center" vertical="center"/>
    </xf>
    <xf numFmtId="167" fontId="7" fillId="14" borderId="11" xfId="0" applyNumberFormat="1" applyFont="1" applyFill="1" applyBorder="1" applyAlignment="1">
      <alignment horizontal="center" vertical="center"/>
    </xf>
    <xf numFmtId="167" fontId="7" fillId="16" borderId="13" xfId="0" applyNumberFormat="1" applyFont="1" applyFill="1" applyBorder="1" applyAlignment="1">
      <alignment horizontal="center" vertical="center"/>
    </xf>
    <xf numFmtId="167" fontId="7" fillId="18" borderId="15" xfId="0" applyNumberFormat="1" applyFont="1" applyFill="1" applyBorder="1" applyAlignment="1">
      <alignment horizontal="center" vertical="center"/>
    </xf>
    <xf numFmtId="167" fontId="7" fillId="20" borderId="17" xfId="0" applyNumberFormat="1" applyFont="1" applyFill="1" applyBorder="1" applyAlignment="1">
      <alignment horizontal="center" vertical="center"/>
    </xf>
    <xf numFmtId="0" fontId="0" fillId="22" borderId="0" xfId="0" applyFill="1"/>
    <xf numFmtId="0" fontId="0" fillId="22" borderId="51" xfId="0" applyFill="1" applyBorder="1" applyAlignment="1">
      <alignment horizontal="center"/>
    </xf>
    <xf numFmtId="0" fontId="0" fillId="22" borderId="51" xfId="0" applyFill="1" applyBorder="1" applyAlignment="1">
      <alignment horizontal="left" vertical="center"/>
    </xf>
    <xf numFmtId="0" fontId="0" fillId="22" borderId="54" xfId="0" applyFill="1" applyBorder="1" applyAlignment="1">
      <alignment horizontal="center"/>
    </xf>
    <xf numFmtId="0" fontId="3" fillId="22" borderId="54" xfId="0" applyFont="1" applyFill="1" applyBorder="1" applyAlignment="1">
      <alignment horizontal="left" vertical="center"/>
    </xf>
    <xf numFmtId="0" fontId="0" fillId="22" borderId="54" xfId="0" applyFill="1" applyBorder="1" applyAlignment="1">
      <alignment horizontal="left" vertical="center"/>
    </xf>
    <xf numFmtId="0" fontId="4" fillId="22" borderId="54" xfId="0" applyFont="1" applyFill="1" applyBorder="1" applyAlignment="1">
      <alignment horizontal="center" vertical="center"/>
    </xf>
    <xf numFmtId="0" fontId="4" fillId="22" borderId="56" xfId="0" applyFont="1" applyFill="1" applyBorder="1" applyAlignment="1">
      <alignment horizontal="center" vertical="center"/>
    </xf>
    <xf numFmtId="0" fontId="0" fillId="0" borderId="57" xfId="0" applyBorder="1"/>
    <xf numFmtId="0" fontId="0" fillId="0" borderId="58" xfId="0" applyBorder="1"/>
    <xf numFmtId="0" fontId="0" fillId="23" borderId="53" xfId="0" applyFill="1" applyBorder="1" applyAlignment="1">
      <alignment horizontal="center"/>
    </xf>
    <xf numFmtId="0" fontId="0" fillId="23" borderId="54" xfId="0" applyFill="1" applyBorder="1" applyAlignment="1">
      <alignment horizontal="center"/>
    </xf>
    <xf numFmtId="0" fontId="0" fillId="23" borderId="55" xfId="0" applyFill="1" applyBorder="1" applyAlignment="1">
      <alignment horizontal="center"/>
    </xf>
    <xf numFmtId="0" fontId="0" fillId="23" borderId="51" xfId="0" applyFill="1" applyBorder="1" applyAlignment="1">
      <alignment horizontal="center"/>
    </xf>
    <xf numFmtId="0" fontId="0" fillId="23" borderId="57" xfId="0" applyFill="1" applyBorder="1" applyAlignment="1">
      <alignment horizontal="center"/>
    </xf>
    <xf numFmtId="0" fontId="0" fillId="23" borderId="58" xfId="0" applyFill="1" applyBorder="1" applyAlignment="1">
      <alignment horizontal="center"/>
    </xf>
    <xf numFmtId="167" fontId="2" fillId="23" borderId="51" xfId="0" applyNumberFormat="1" applyFont="1" applyFill="1" applyBorder="1" applyAlignment="1">
      <alignment horizontal="center" vertical="center"/>
    </xf>
    <xf numFmtId="167" fontId="2" fillId="23" borderId="52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167" fontId="8" fillId="0" borderId="0" xfId="0" applyNumberFormat="1" applyFont="1" applyAlignment="1">
      <alignment horizontal="center" vertical="center"/>
    </xf>
    <xf numFmtId="167" fontId="8" fillId="0" borderId="0" xfId="0" applyNumberFormat="1" applyFont="1" applyBorder="1" applyAlignment="1">
      <alignment horizontal="center" vertical="center"/>
    </xf>
    <xf numFmtId="0" fontId="4" fillId="25" borderId="59" xfId="0" applyFont="1" applyFill="1" applyBorder="1" applyAlignment="1">
      <alignment horizontal="center" vertical="center"/>
    </xf>
    <xf numFmtId="0" fontId="4" fillId="26" borderId="60" xfId="0" applyFont="1" applyFill="1" applyBorder="1" applyAlignment="1">
      <alignment horizontal="center" vertical="center"/>
    </xf>
    <xf numFmtId="0" fontId="4" fillId="27" borderId="61" xfId="0" applyFont="1" applyFill="1" applyBorder="1" applyAlignment="1">
      <alignment horizontal="center" vertical="center"/>
    </xf>
    <xf numFmtId="0" fontId="4" fillId="28" borderId="62" xfId="0" applyFont="1" applyFill="1" applyBorder="1" applyAlignment="1">
      <alignment horizontal="center" vertical="center"/>
    </xf>
    <xf numFmtId="0" fontId="4" fillId="29" borderId="63" xfId="0" applyFont="1" applyFill="1" applyBorder="1" applyAlignment="1">
      <alignment horizontal="center" vertical="center"/>
    </xf>
    <xf numFmtId="0" fontId="4" fillId="30" borderId="64" xfId="0" applyFont="1" applyFill="1" applyBorder="1" applyAlignment="1">
      <alignment horizontal="center" vertical="center"/>
    </xf>
    <xf numFmtId="0" fontId="4" fillId="24" borderId="66" xfId="0" applyFont="1" applyFill="1" applyBorder="1" applyAlignment="1">
      <alignment horizontal="center" vertical="center"/>
    </xf>
    <xf numFmtId="167" fontId="10" fillId="31" borderId="66" xfId="0" applyNumberFormat="1" applyFont="1" applyFill="1" applyBorder="1" applyAlignment="1">
      <alignment horizontal="center" vertical="center"/>
    </xf>
    <xf numFmtId="167" fontId="10" fillId="0" borderId="66" xfId="0" applyNumberFormat="1" applyFont="1" applyBorder="1" applyAlignment="1">
      <alignment horizontal="center" vertical="center"/>
    </xf>
    <xf numFmtId="167" fontId="10" fillId="31" borderId="65" xfId="0" applyNumberFormat="1" applyFont="1" applyFill="1" applyBorder="1" applyAlignment="1">
      <alignment horizontal="center" vertical="center"/>
    </xf>
    <xf numFmtId="167" fontId="11" fillId="0" borderId="59" xfId="0" applyNumberFormat="1" applyFont="1" applyBorder="1" applyAlignment="1">
      <alignment horizontal="center" vertical="center"/>
    </xf>
    <xf numFmtId="167" fontId="12" fillId="0" borderId="60" xfId="0" applyNumberFormat="1" applyFont="1" applyBorder="1" applyAlignment="1">
      <alignment horizontal="center" vertical="center"/>
    </xf>
    <xf numFmtId="167" fontId="13" fillId="0" borderId="62" xfId="0" applyNumberFormat="1" applyFont="1" applyBorder="1" applyAlignment="1">
      <alignment horizontal="center" vertical="center"/>
    </xf>
    <xf numFmtId="167" fontId="14" fillId="0" borderId="63" xfId="0" applyNumberFormat="1" applyFont="1" applyBorder="1" applyAlignment="1">
      <alignment horizontal="center" vertical="center"/>
    </xf>
    <xf numFmtId="167" fontId="15" fillId="0" borderId="64" xfId="0" applyNumberFormat="1" applyFont="1" applyBorder="1" applyAlignment="1">
      <alignment horizontal="center" vertical="center"/>
    </xf>
    <xf numFmtId="167" fontId="16" fillId="0" borderId="61" xfId="0" applyNumberFormat="1" applyFont="1" applyBorder="1" applyAlignment="1">
      <alignment horizontal="center" vertical="center"/>
    </xf>
    <xf numFmtId="0" fontId="0" fillId="22" borderId="54" xfId="0" applyFill="1" applyBorder="1"/>
  </cellXfs>
  <cellStyles count="2">
    <cellStyle name="Normal" xfId="0" builtinId="0"/>
    <cellStyle name="Style 1" xfId="1" xr:uid="{3046212E-CDA4-4BB2-B58E-556C6EB9FC55}"/>
  </cellStyles>
  <dxfs count="0"/>
  <tableStyles count="0" defaultTableStyle="TableStyleMedium2" defaultPivotStyle="PivotStyleLight16"/>
  <colors>
    <mruColors>
      <color rgb="FF02EEC7"/>
      <color rgb="FF05B31A"/>
      <color rgb="FF4F2757"/>
      <color rgb="FF030D6D"/>
      <color rgb="FF025A5A"/>
      <color rgb="FF02440A"/>
      <color rgb="FF696903"/>
      <color rgb="FF5D0F0F"/>
      <color rgb="FF01534F"/>
      <color rgb="FF3B2A5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fr-CA" sz="1600" b="1">
                <a:solidFill>
                  <a:schemeClr val="tx1"/>
                </a:solidFill>
              </a:rPr>
              <a:t>Fonctions</a:t>
            </a:r>
            <a:r>
              <a:rPr lang="fr-CA" sz="1600" b="1" baseline="0">
                <a:solidFill>
                  <a:schemeClr val="tx1"/>
                </a:solidFill>
              </a:rPr>
              <a:t> mathématique</a:t>
            </a:r>
            <a:endParaRPr lang="fr-CA" sz="16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Absolue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Feuil1!$P$25:$P$125</c:f>
              <c:numCache>
                <c:formatCode>0.000</c:formatCode>
                <c:ptCount val="101"/>
                <c:pt idx="0">
                  <c:v>-10</c:v>
                </c:pt>
                <c:pt idx="1">
                  <c:v>-9.8000000000000007</c:v>
                </c:pt>
                <c:pt idx="2">
                  <c:v>-9.6</c:v>
                </c:pt>
                <c:pt idx="3">
                  <c:v>-9.4</c:v>
                </c:pt>
                <c:pt idx="4">
                  <c:v>-9.1999999999999993</c:v>
                </c:pt>
                <c:pt idx="5">
                  <c:v>-9</c:v>
                </c:pt>
                <c:pt idx="6">
                  <c:v>-8.8000000000000007</c:v>
                </c:pt>
                <c:pt idx="7">
                  <c:v>-8.6</c:v>
                </c:pt>
                <c:pt idx="8">
                  <c:v>-8.4000000000000092</c:v>
                </c:pt>
                <c:pt idx="9">
                  <c:v>-8.2000000000000099</c:v>
                </c:pt>
                <c:pt idx="10">
                  <c:v>-8.0000000000000107</c:v>
                </c:pt>
                <c:pt idx="11">
                  <c:v>-7.8000000000000096</c:v>
                </c:pt>
                <c:pt idx="12">
                  <c:v>-7.6000000000000103</c:v>
                </c:pt>
                <c:pt idx="13">
                  <c:v>-7.4000000000000101</c:v>
                </c:pt>
                <c:pt idx="14">
                  <c:v>-7.2000000000000099</c:v>
                </c:pt>
                <c:pt idx="15">
                  <c:v>-7.0000000000000098</c:v>
                </c:pt>
                <c:pt idx="16">
                  <c:v>-6.8000000000000096</c:v>
                </c:pt>
                <c:pt idx="17">
                  <c:v>-6.6000000000000103</c:v>
                </c:pt>
                <c:pt idx="18">
                  <c:v>-6.4000000000000101</c:v>
                </c:pt>
                <c:pt idx="19">
                  <c:v>-6.2000000000000099</c:v>
                </c:pt>
                <c:pt idx="20">
                  <c:v>-6.0000000000000098</c:v>
                </c:pt>
                <c:pt idx="21">
                  <c:v>-5.8000000000000096</c:v>
                </c:pt>
                <c:pt idx="22">
                  <c:v>-5.6000000000000201</c:v>
                </c:pt>
                <c:pt idx="23">
                  <c:v>-5.4000000000000199</c:v>
                </c:pt>
                <c:pt idx="24">
                  <c:v>-5.2000000000000197</c:v>
                </c:pt>
                <c:pt idx="25">
                  <c:v>-5.0000000000000204</c:v>
                </c:pt>
                <c:pt idx="26">
                  <c:v>-4.8000000000000203</c:v>
                </c:pt>
                <c:pt idx="27">
                  <c:v>-4.6000000000000201</c:v>
                </c:pt>
                <c:pt idx="28">
                  <c:v>-4.4000000000000199</c:v>
                </c:pt>
                <c:pt idx="29">
                  <c:v>-4.2000000000000197</c:v>
                </c:pt>
                <c:pt idx="30">
                  <c:v>-4.0000000000000204</c:v>
                </c:pt>
                <c:pt idx="31">
                  <c:v>-3.8000000000000198</c:v>
                </c:pt>
                <c:pt idx="32">
                  <c:v>-3.6000000000000201</c:v>
                </c:pt>
                <c:pt idx="33">
                  <c:v>-3.4000000000000199</c:v>
                </c:pt>
                <c:pt idx="34">
                  <c:v>-3.2000000000000202</c:v>
                </c:pt>
                <c:pt idx="35">
                  <c:v>-3.00000000000002</c:v>
                </c:pt>
                <c:pt idx="36">
                  <c:v>-2.80000000000003</c:v>
                </c:pt>
                <c:pt idx="37">
                  <c:v>-2.6000000000000298</c:v>
                </c:pt>
                <c:pt idx="38">
                  <c:v>-2.4000000000000301</c:v>
                </c:pt>
                <c:pt idx="39">
                  <c:v>-2.2000000000000299</c:v>
                </c:pt>
                <c:pt idx="40">
                  <c:v>-2.0000000000000302</c:v>
                </c:pt>
                <c:pt idx="41">
                  <c:v>-1.80000000000003</c:v>
                </c:pt>
                <c:pt idx="42">
                  <c:v>-1.6000000000000301</c:v>
                </c:pt>
                <c:pt idx="43">
                  <c:v>-1.4000000000000301</c:v>
                </c:pt>
                <c:pt idx="44">
                  <c:v>-1.2000000000000299</c:v>
                </c:pt>
                <c:pt idx="45">
                  <c:v>-1.00000000000003</c:v>
                </c:pt>
                <c:pt idx="46">
                  <c:v>-0.80000000000002902</c:v>
                </c:pt>
                <c:pt idx="47">
                  <c:v>-0.60000000000002995</c:v>
                </c:pt>
                <c:pt idx="48">
                  <c:v>-0.400000000000031</c:v>
                </c:pt>
                <c:pt idx="49">
                  <c:v>-0.20000000000002899</c:v>
                </c:pt>
                <c:pt idx="50">
                  <c:v>0</c:v>
                </c:pt>
                <c:pt idx="51">
                  <c:v>0.19999999999999901</c:v>
                </c:pt>
                <c:pt idx="52">
                  <c:v>0.4</c:v>
                </c:pt>
                <c:pt idx="53">
                  <c:v>0.6</c:v>
                </c:pt>
                <c:pt idx="54">
                  <c:v>0.80000000000000104</c:v>
                </c:pt>
                <c:pt idx="55">
                  <c:v>1</c:v>
                </c:pt>
                <c:pt idx="56">
                  <c:v>1.2</c:v>
                </c:pt>
                <c:pt idx="57">
                  <c:v>1.4</c:v>
                </c:pt>
                <c:pt idx="58">
                  <c:v>1.6</c:v>
                </c:pt>
                <c:pt idx="59">
                  <c:v>1.8</c:v>
                </c:pt>
                <c:pt idx="60">
                  <c:v>2</c:v>
                </c:pt>
                <c:pt idx="61">
                  <c:v>2.2000000000000002</c:v>
                </c:pt>
                <c:pt idx="62">
                  <c:v>2.4</c:v>
                </c:pt>
                <c:pt idx="63">
                  <c:v>2.6</c:v>
                </c:pt>
                <c:pt idx="64">
                  <c:v>2.8</c:v>
                </c:pt>
                <c:pt idx="65">
                  <c:v>3</c:v>
                </c:pt>
                <c:pt idx="66">
                  <c:v>3.2</c:v>
                </c:pt>
                <c:pt idx="67">
                  <c:v>3.4</c:v>
                </c:pt>
                <c:pt idx="68">
                  <c:v>3.6</c:v>
                </c:pt>
                <c:pt idx="69">
                  <c:v>3.8</c:v>
                </c:pt>
                <c:pt idx="70">
                  <c:v>4</c:v>
                </c:pt>
                <c:pt idx="71">
                  <c:v>4.1999999999998998</c:v>
                </c:pt>
                <c:pt idx="72">
                  <c:v>4.3999999999999</c:v>
                </c:pt>
                <c:pt idx="73">
                  <c:v>4.5999999999999002</c:v>
                </c:pt>
                <c:pt idx="74">
                  <c:v>4.7999999999999003</c:v>
                </c:pt>
                <c:pt idx="75">
                  <c:v>4.9999999999998996</c:v>
                </c:pt>
                <c:pt idx="76">
                  <c:v>5.1999999999998998</c:v>
                </c:pt>
                <c:pt idx="77">
                  <c:v>5.3999999999999</c:v>
                </c:pt>
                <c:pt idx="78">
                  <c:v>5.5999999999999002</c:v>
                </c:pt>
                <c:pt idx="79">
                  <c:v>5.7999999999999003</c:v>
                </c:pt>
                <c:pt idx="80">
                  <c:v>5.9999999999998996</c:v>
                </c:pt>
                <c:pt idx="81">
                  <c:v>6.1999999999998998</c:v>
                </c:pt>
                <c:pt idx="82">
                  <c:v>6.3999999999999</c:v>
                </c:pt>
                <c:pt idx="83">
                  <c:v>6.5999999999999002</c:v>
                </c:pt>
                <c:pt idx="84">
                  <c:v>6.7999999999999003</c:v>
                </c:pt>
                <c:pt idx="85">
                  <c:v>6.9999999999998996</c:v>
                </c:pt>
                <c:pt idx="86">
                  <c:v>7.1999999999998998</c:v>
                </c:pt>
                <c:pt idx="87">
                  <c:v>7.3999999999999</c:v>
                </c:pt>
                <c:pt idx="88">
                  <c:v>7.5999999999999002</c:v>
                </c:pt>
                <c:pt idx="89">
                  <c:v>7.7999999999999003</c:v>
                </c:pt>
                <c:pt idx="90">
                  <c:v>7.9999999999998996</c:v>
                </c:pt>
                <c:pt idx="91">
                  <c:v>8.1999999999998998</c:v>
                </c:pt>
                <c:pt idx="92">
                  <c:v>8.3999999999999009</c:v>
                </c:pt>
                <c:pt idx="93">
                  <c:v>8.5999999999999002</c:v>
                </c:pt>
                <c:pt idx="94">
                  <c:v>8.7999999999998995</c:v>
                </c:pt>
                <c:pt idx="95">
                  <c:v>8.9999999999999005</c:v>
                </c:pt>
                <c:pt idx="96">
                  <c:v>9.1999999999998998</c:v>
                </c:pt>
                <c:pt idx="97">
                  <c:v>9.3999999999999009</c:v>
                </c:pt>
                <c:pt idx="98">
                  <c:v>9.5999999999999002</c:v>
                </c:pt>
                <c:pt idx="99">
                  <c:v>9.7999999999998995</c:v>
                </c:pt>
                <c:pt idx="100">
                  <c:v>9.9999999999999005</c:v>
                </c:pt>
              </c:numCache>
            </c:numRef>
          </c:xVal>
          <c:yVal>
            <c:numRef>
              <c:f>Feuil1!$R$25:$R$125</c:f>
              <c:numCache>
                <c:formatCode>0.000</c:formatCode>
                <c:ptCount val="101"/>
                <c:pt idx="0">
                  <c:v>-25</c:v>
                </c:pt>
                <c:pt idx="1">
                  <c:v>-24</c:v>
                </c:pt>
                <c:pt idx="2">
                  <c:v>-23</c:v>
                </c:pt>
                <c:pt idx="3">
                  <c:v>-22</c:v>
                </c:pt>
                <c:pt idx="4">
                  <c:v>-21</c:v>
                </c:pt>
                <c:pt idx="5">
                  <c:v>-20</c:v>
                </c:pt>
                <c:pt idx="6">
                  <c:v>-19</c:v>
                </c:pt>
                <c:pt idx="7">
                  <c:v>-18</c:v>
                </c:pt>
                <c:pt idx="8">
                  <c:v>-17.000000000000043</c:v>
                </c:pt>
                <c:pt idx="9">
                  <c:v>-16.000000000000057</c:v>
                </c:pt>
                <c:pt idx="10">
                  <c:v>-15.000000000000057</c:v>
                </c:pt>
                <c:pt idx="11">
                  <c:v>-14.000000000000057</c:v>
                </c:pt>
                <c:pt idx="12">
                  <c:v>-13.00000000000005</c:v>
                </c:pt>
                <c:pt idx="13">
                  <c:v>-12.00000000000005</c:v>
                </c:pt>
                <c:pt idx="14">
                  <c:v>-11.00000000000005</c:v>
                </c:pt>
                <c:pt idx="15">
                  <c:v>-10.00000000000005</c:v>
                </c:pt>
                <c:pt idx="16">
                  <c:v>-9.0000000000000497</c:v>
                </c:pt>
                <c:pt idx="17">
                  <c:v>-8.0000000000000497</c:v>
                </c:pt>
                <c:pt idx="18">
                  <c:v>-7.0000000000000497</c:v>
                </c:pt>
                <c:pt idx="19">
                  <c:v>-6.0000000000000497</c:v>
                </c:pt>
                <c:pt idx="20">
                  <c:v>-5.0000000000000497</c:v>
                </c:pt>
                <c:pt idx="21">
                  <c:v>-4.0000000000000497</c:v>
                </c:pt>
                <c:pt idx="22">
                  <c:v>-3.0000000000000995</c:v>
                </c:pt>
                <c:pt idx="23">
                  <c:v>-2.0000000000000995</c:v>
                </c:pt>
                <c:pt idx="24">
                  <c:v>-1.0000000000000995</c:v>
                </c:pt>
                <c:pt idx="25">
                  <c:v>0</c:v>
                </c:pt>
                <c:pt idx="26">
                  <c:v>0.99999999999990052</c:v>
                </c:pt>
                <c:pt idx="27">
                  <c:v>1.9999999999999005</c:v>
                </c:pt>
                <c:pt idx="28">
                  <c:v>2.9999999999999005</c:v>
                </c:pt>
                <c:pt idx="29">
                  <c:v>3.9999999999999005</c:v>
                </c:pt>
                <c:pt idx="30">
                  <c:v>4.9999999999999005</c:v>
                </c:pt>
                <c:pt idx="31">
                  <c:v>5.9999999999999005</c:v>
                </c:pt>
                <c:pt idx="32">
                  <c:v>6.9999999999999005</c:v>
                </c:pt>
                <c:pt idx="33">
                  <c:v>7.9999999999999005</c:v>
                </c:pt>
                <c:pt idx="34">
                  <c:v>8.9999999999999005</c:v>
                </c:pt>
                <c:pt idx="35">
                  <c:v>9.9999999999999005</c:v>
                </c:pt>
                <c:pt idx="36">
                  <c:v>10.999999999999851</c:v>
                </c:pt>
                <c:pt idx="37">
                  <c:v>11.999999999999851</c:v>
                </c:pt>
                <c:pt idx="38">
                  <c:v>12.999999999999851</c:v>
                </c:pt>
                <c:pt idx="39">
                  <c:v>13.999999999999851</c:v>
                </c:pt>
                <c:pt idx="40">
                  <c:v>14.999999999999851</c:v>
                </c:pt>
                <c:pt idx="41">
                  <c:v>15.999999999999851</c:v>
                </c:pt>
                <c:pt idx="42">
                  <c:v>16.999999999999851</c:v>
                </c:pt>
                <c:pt idx="43">
                  <c:v>17.999999999999851</c:v>
                </c:pt>
                <c:pt idx="44">
                  <c:v>18.999999999999851</c:v>
                </c:pt>
                <c:pt idx="45">
                  <c:v>19.999999999999851</c:v>
                </c:pt>
                <c:pt idx="46">
                  <c:v>20.999999999999854</c:v>
                </c:pt>
                <c:pt idx="47">
                  <c:v>21.999999999999851</c:v>
                </c:pt>
                <c:pt idx="48">
                  <c:v>22.999999999999844</c:v>
                </c:pt>
                <c:pt idx="49">
                  <c:v>23.999999999999854</c:v>
                </c:pt>
                <c:pt idx="50">
                  <c:v>25</c:v>
                </c:pt>
                <c:pt idx="51">
                  <c:v>25.999999999999996</c:v>
                </c:pt>
                <c:pt idx="52">
                  <c:v>27</c:v>
                </c:pt>
                <c:pt idx="53">
                  <c:v>28</c:v>
                </c:pt>
                <c:pt idx="54">
                  <c:v>29.000000000000007</c:v>
                </c:pt>
                <c:pt idx="55">
                  <c:v>30</c:v>
                </c:pt>
                <c:pt idx="56">
                  <c:v>31</c:v>
                </c:pt>
                <c:pt idx="57">
                  <c:v>32</c:v>
                </c:pt>
                <c:pt idx="58">
                  <c:v>33</c:v>
                </c:pt>
                <c:pt idx="59">
                  <c:v>34</c:v>
                </c:pt>
                <c:pt idx="60">
                  <c:v>35</c:v>
                </c:pt>
                <c:pt idx="61">
                  <c:v>36</c:v>
                </c:pt>
                <c:pt idx="62">
                  <c:v>37</c:v>
                </c:pt>
                <c:pt idx="63">
                  <c:v>38</c:v>
                </c:pt>
                <c:pt idx="64">
                  <c:v>39</c:v>
                </c:pt>
                <c:pt idx="65">
                  <c:v>40</c:v>
                </c:pt>
                <c:pt idx="66">
                  <c:v>41</c:v>
                </c:pt>
                <c:pt idx="67">
                  <c:v>42</c:v>
                </c:pt>
                <c:pt idx="68">
                  <c:v>43</c:v>
                </c:pt>
                <c:pt idx="69">
                  <c:v>44</c:v>
                </c:pt>
                <c:pt idx="70">
                  <c:v>45</c:v>
                </c:pt>
                <c:pt idx="71">
                  <c:v>45.999999999999503</c:v>
                </c:pt>
                <c:pt idx="72">
                  <c:v>46.999999999999503</c:v>
                </c:pt>
                <c:pt idx="73">
                  <c:v>47.999999999999503</c:v>
                </c:pt>
                <c:pt idx="74">
                  <c:v>48.999999999999503</c:v>
                </c:pt>
                <c:pt idx="75">
                  <c:v>49.999999999999503</c:v>
                </c:pt>
                <c:pt idx="76">
                  <c:v>49.000000000000497</c:v>
                </c:pt>
                <c:pt idx="77">
                  <c:v>48.000000000000497</c:v>
                </c:pt>
                <c:pt idx="78">
                  <c:v>47.000000000000497</c:v>
                </c:pt>
                <c:pt idx="79">
                  <c:v>46.000000000000497</c:v>
                </c:pt>
                <c:pt idx="80">
                  <c:v>45.000000000000497</c:v>
                </c:pt>
                <c:pt idx="81">
                  <c:v>44.000000000000497</c:v>
                </c:pt>
                <c:pt idx="82">
                  <c:v>43.000000000000497</c:v>
                </c:pt>
                <c:pt idx="83">
                  <c:v>42.000000000000497</c:v>
                </c:pt>
                <c:pt idx="84">
                  <c:v>41.000000000000497</c:v>
                </c:pt>
                <c:pt idx="85">
                  <c:v>40.000000000000504</c:v>
                </c:pt>
                <c:pt idx="86">
                  <c:v>39.000000000000497</c:v>
                </c:pt>
                <c:pt idx="87">
                  <c:v>38.000000000000497</c:v>
                </c:pt>
                <c:pt idx="88">
                  <c:v>37.000000000000497</c:v>
                </c:pt>
                <c:pt idx="89">
                  <c:v>36.000000000000497</c:v>
                </c:pt>
                <c:pt idx="90">
                  <c:v>35.000000000000504</c:v>
                </c:pt>
                <c:pt idx="91">
                  <c:v>34.000000000000497</c:v>
                </c:pt>
                <c:pt idx="92">
                  <c:v>33.000000000000497</c:v>
                </c:pt>
                <c:pt idx="93">
                  <c:v>32.000000000000497</c:v>
                </c:pt>
                <c:pt idx="94">
                  <c:v>31.000000000000504</c:v>
                </c:pt>
                <c:pt idx="95">
                  <c:v>30.000000000000497</c:v>
                </c:pt>
                <c:pt idx="96">
                  <c:v>29.000000000000497</c:v>
                </c:pt>
                <c:pt idx="97">
                  <c:v>28.000000000000497</c:v>
                </c:pt>
                <c:pt idx="98">
                  <c:v>27.000000000000497</c:v>
                </c:pt>
                <c:pt idx="99">
                  <c:v>26.000000000000504</c:v>
                </c:pt>
                <c:pt idx="100">
                  <c:v>25.000000000000497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24B-4BCC-B8B3-422F7F226466}"/>
            </c:ext>
          </c:extLst>
        </c:ser>
        <c:ser>
          <c:idx val="1"/>
          <c:order val="1"/>
          <c:tx>
            <c:v>Linéaire</c:v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Feuil1!$P$25:$P$125</c:f>
              <c:numCache>
                <c:formatCode>0.000</c:formatCode>
                <c:ptCount val="101"/>
                <c:pt idx="0">
                  <c:v>-10</c:v>
                </c:pt>
                <c:pt idx="1">
                  <c:v>-9.8000000000000007</c:v>
                </c:pt>
                <c:pt idx="2">
                  <c:v>-9.6</c:v>
                </c:pt>
                <c:pt idx="3">
                  <c:v>-9.4</c:v>
                </c:pt>
                <c:pt idx="4">
                  <c:v>-9.1999999999999993</c:v>
                </c:pt>
                <c:pt idx="5">
                  <c:v>-9</c:v>
                </c:pt>
                <c:pt idx="6">
                  <c:v>-8.8000000000000007</c:v>
                </c:pt>
                <c:pt idx="7">
                  <c:v>-8.6</c:v>
                </c:pt>
                <c:pt idx="8">
                  <c:v>-8.4000000000000092</c:v>
                </c:pt>
                <c:pt idx="9">
                  <c:v>-8.2000000000000099</c:v>
                </c:pt>
                <c:pt idx="10">
                  <c:v>-8.0000000000000107</c:v>
                </c:pt>
                <c:pt idx="11">
                  <c:v>-7.8000000000000096</c:v>
                </c:pt>
                <c:pt idx="12">
                  <c:v>-7.6000000000000103</c:v>
                </c:pt>
                <c:pt idx="13">
                  <c:v>-7.4000000000000101</c:v>
                </c:pt>
                <c:pt idx="14">
                  <c:v>-7.2000000000000099</c:v>
                </c:pt>
                <c:pt idx="15">
                  <c:v>-7.0000000000000098</c:v>
                </c:pt>
                <c:pt idx="16">
                  <c:v>-6.8000000000000096</c:v>
                </c:pt>
                <c:pt idx="17">
                  <c:v>-6.6000000000000103</c:v>
                </c:pt>
                <c:pt idx="18">
                  <c:v>-6.4000000000000101</c:v>
                </c:pt>
                <c:pt idx="19">
                  <c:v>-6.2000000000000099</c:v>
                </c:pt>
                <c:pt idx="20">
                  <c:v>-6.0000000000000098</c:v>
                </c:pt>
                <c:pt idx="21">
                  <c:v>-5.8000000000000096</c:v>
                </c:pt>
                <c:pt idx="22">
                  <c:v>-5.6000000000000201</c:v>
                </c:pt>
                <c:pt idx="23">
                  <c:v>-5.4000000000000199</c:v>
                </c:pt>
                <c:pt idx="24">
                  <c:v>-5.2000000000000197</c:v>
                </c:pt>
                <c:pt idx="25">
                  <c:v>-5.0000000000000204</c:v>
                </c:pt>
                <c:pt idx="26">
                  <c:v>-4.8000000000000203</c:v>
                </c:pt>
                <c:pt idx="27">
                  <c:v>-4.6000000000000201</c:v>
                </c:pt>
                <c:pt idx="28">
                  <c:v>-4.4000000000000199</c:v>
                </c:pt>
                <c:pt idx="29">
                  <c:v>-4.2000000000000197</c:v>
                </c:pt>
                <c:pt idx="30">
                  <c:v>-4.0000000000000204</c:v>
                </c:pt>
                <c:pt idx="31">
                  <c:v>-3.8000000000000198</c:v>
                </c:pt>
                <c:pt idx="32">
                  <c:v>-3.6000000000000201</c:v>
                </c:pt>
                <c:pt idx="33">
                  <c:v>-3.4000000000000199</c:v>
                </c:pt>
                <c:pt idx="34">
                  <c:v>-3.2000000000000202</c:v>
                </c:pt>
                <c:pt idx="35">
                  <c:v>-3.00000000000002</c:v>
                </c:pt>
                <c:pt idx="36">
                  <c:v>-2.80000000000003</c:v>
                </c:pt>
                <c:pt idx="37">
                  <c:v>-2.6000000000000298</c:v>
                </c:pt>
                <c:pt idx="38">
                  <c:v>-2.4000000000000301</c:v>
                </c:pt>
                <c:pt idx="39">
                  <c:v>-2.2000000000000299</c:v>
                </c:pt>
                <c:pt idx="40">
                  <c:v>-2.0000000000000302</c:v>
                </c:pt>
                <c:pt idx="41">
                  <c:v>-1.80000000000003</c:v>
                </c:pt>
                <c:pt idx="42">
                  <c:v>-1.6000000000000301</c:v>
                </c:pt>
                <c:pt idx="43">
                  <c:v>-1.4000000000000301</c:v>
                </c:pt>
                <c:pt idx="44">
                  <c:v>-1.2000000000000299</c:v>
                </c:pt>
                <c:pt idx="45">
                  <c:v>-1.00000000000003</c:v>
                </c:pt>
                <c:pt idx="46">
                  <c:v>-0.80000000000002902</c:v>
                </c:pt>
                <c:pt idx="47">
                  <c:v>-0.60000000000002995</c:v>
                </c:pt>
                <c:pt idx="48">
                  <c:v>-0.400000000000031</c:v>
                </c:pt>
                <c:pt idx="49">
                  <c:v>-0.20000000000002899</c:v>
                </c:pt>
                <c:pt idx="50">
                  <c:v>0</c:v>
                </c:pt>
                <c:pt idx="51">
                  <c:v>0.19999999999999901</c:v>
                </c:pt>
                <c:pt idx="52">
                  <c:v>0.4</c:v>
                </c:pt>
                <c:pt idx="53">
                  <c:v>0.6</c:v>
                </c:pt>
                <c:pt idx="54">
                  <c:v>0.80000000000000104</c:v>
                </c:pt>
                <c:pt idx="55">
                  <c:v>1</c:v>
                </c:pt>
                <c:pt idx="56">
                  <c:v>1.2</c:v>
                </c:pt>
                <c:pt idx="57">
                  <c:v>1.4</c:v>
                </c:pt>
                <c:pt idx="58">
                  <c:v>1.6</c:v>
                </c:pt>
                <c:pt idx="59">
                  <c:v>1.8</c:v>
                </c:pt>
                <c:pt idx="60">
                  <c:v>2</c:v>
                </c:pt>
                <c:pt idx="61">
                  <c:v>2.2000000000000002</c:v>
                </c:pt>
                <c:pt idx="62">
                  <c:v>2.4</c:v>
                </c:pt>
                <c:pt idx="63">
                  <c:v>2.6</c:v>
                </c:pt>
                <c:pt idx="64">
                  <c:v>2.8</c:v>
                </c:pt>
                <c:pt idx="65">
                  <c:v>3</c:v>
                </c:pt>
                <c:pt idx="66">
                  <c:v>3.2</c:v>
                </c:pt>
                <c:pt idx="67">
                  <c:v>3.4</c:v>
                </c:pt>
                <c:pt idx="68">
                  <c:v>3.6</c:v>
                </c:pt>
                <c:pt idx="69">
                  <c:v>3.8</c:v>
                </c:pt>
                <c:pt idx="70">
                  <c:v>4</c:v>
                </c:pt>
                <c:pt idx="71">
                  <c:v>4.1999999999998998</c:v>
                </c:pt>
                <c:pt idx="72">
                  <c:v>4.3999999999999</c:v>
                </c:pt>
                <c:pt idx="73">
                  <c:v>4.5999999999999002</c:v>
                </c:pt>
                <c:pt idx="74">
                  <c:v>4.7999999999999003</c:v>
                </c:pt>
                <c:pt idx="75">
                  <c:v>4.9999999999998996</c:v>
                </c:pt>
                <c:pt idx="76">
                  <c:v>5.1999999999998998</c:v>
                </c:pt>
                <c:pt idx="77">
                  <c:v>5.3999999999999</c:v>
                </c:pt>
                <c:pt idx="78">
                  <c:v>5.5999999999999002</c:v>
                </c:pt>
                <c:pt idx="79">
                  <c:v>5.7999999999999003</c:v>
                </c:pt>
                <c:pt idx="80">
                  <c:v>5.9999999999998996</c:v>
                </c:pt>
                <c:pt idx="81">
                  <c:v>6.1999999999998998</c:v>
                </c:pt>
                <c:pt idx="82">
                  <c:v>6.3999999999999</c:v>
                </c:pt>
                <c:pt idx="83">
                  <c:v>6.5999999999999002</c:v>
                </c:pt>
                <c:pt idx="84">
                  <c:v>6.7999999999999003</c:v>
                </c:pt>
                <c:pt idx="85">
                  <c:v>6.9999999999998996</c:v>
                </c:pt>
                <c:pt idx="86">
                  <c:v>7.1999999999998998</c:v>
                </c:pt>
                <c:pt idx="87">
                  <c:v>7.3999999999999</c:v>
                </c:pt>
                <c:pt idx="88">
                  <c:v>7.5999999999999002</c:v>
                </c:pt>
                <c:pt idx="89">
                  <c:v>7.7999999999999003</c:v>
                </c:pt>
                <c:pt idx="90">
                  <c:v>7.9999999999998996</c:v>
                </c:pt>
                <c:pt idx="91">
                  <c:v>8.1999999999998998</c:v>
                </c:pt>
                <c:pt idx="92">
                  <c:v>8.3999999999999009</c:v>
                </c:pt>
                <c:pt idx="93">
                  <c:v>8.5999999999999002</c:v>
                </c:pt>
                <c:pt idx="94">
                  <c:v>8.7999999999998995</c:v>
                </c:pt>
                <c:pt idx="95">
                  <c:v>8.9999999999999005</c:v>
                </c:pt>
                <c:pt idx="96">
                  <c:v>9.1999999999998998</c:v>
                </c:pt>
                <c:pt idx="97">
                  <c:v>9.3999999999999009</c:v>
                </c:pt>
                <c:pt idx="98">
                  <c:v>9.5999999999999002</c:v>
                </c:pt>
                <c:pt idx="99">
                  <c:v>9.7999999999998995</c:v>
                </c:pt>
                <c:pt idx="100">
                  <c:v>9.9999999999999005</c:v>
                </c:pt>
              </c:numCache>
            </c:numRef>
          </c:xVal>
          <c:yVal>
            <c:numRef>
              <c:f>Feuil1!$T$25:$T$125</c:f>
              <c:numCache>
                <c:formatCode>0.000</c:formatCode>
                <c:ptCount val="101"/>
                <c:pt idx="0">
                  <c:v>50</c:v>
                </c:pt>
                <c:pt idx="1">
                  <c:v>49.2</c:v>
                </c:pt>
                <c:pt idx="2">
                  <c:v>48.4</c:v>
                </c:pt>
                <c:pt idx="3">
                  <c:v>47.6</c:v>
                </c:pt>
                <c:pt idx="4">
                  <c:v>46.8</c:v>
                </c:pt>
                <c:pt idx="5">
                  <c:v>46</c:v>
                </c:pt>
                <c:pt idx="6">
                  <c:v>45.2</c:v>
                </c:pt>
                <c:pt idx="7">
                  <c:v>44.4</c:v>
                </c:pt>
                <c:pt idx="8">
                  <c:v>43.600000000000037</c:v>
                </c:pt>
                <c:pt idx="9">
                  <c:v>42.80000000000004</c:v>
                </c:pt>
                <c:pt idx="10">
                  <c:v>42.000000000000043</c:v>
                </c:pt>
                <c:pt idx="11">
                  <c:v>41.200000000000038</c:v>
                </c:pt>
                <c:pt idx="12">
                  <c:v>40.400000000000041</c:v>
                </c:pt>
                <c:pt idx="13">
                  <c:v>39.600000000000037</c:v>
                </c:pt>
                <c:pt idx="14">
                  <c:v>38.80000000000004</c:v>
                </c:pt>
                <c:pt idx="15">
                  <c:v>38.000000000000043</c:v>
                </c:pt>
                <c:pt idx="16">
                  <c:v>37.200000000000038</c:v>
                </c:pt>
                <c:pt idx="17">
                  <c:v>36.400000000000041</c:v>
                </c:pt>
                <c:pt idx="18">
                  <c:v>35.600000000000037</c:v>
                </c:pt>
                <c:pt idx="19">
                  <c:v>34.80000000000004</c:v>
                </c:pt>
                <c:pt idx="20">
                  <c:v>34.000000000000043</c:v>
                </c:pt>
                <c:pt idx="21">
                  <c:v>33.200000000000038</c:v>
                </c:pt>
                <c:pt idx="22">
                  <c:v>32.400000000000077</c:v>
                </c:pt>
                <c:pt idx="23">
                  <c:v>31.60000000000008</c:v>
                </c:pt>
                <c:pt idx="24">
                  <c:v>30.800000000000079</c:v>
                </c:pt>
                <c:pt idx="25">
                  <c:v>30.000000000000082</c:v>
                </c:pt>
                <c:pt idx="26">
                  <c:v>29.200000000000081</c:v>
                </c:pt>
                <c:pt idx="27">
                  <c:v>28.40000000000008</c:v>
                </c:pt>
                <c:pt idx="28">
                  <c:v>27.60000000000008</c:v>
                </c:pt>
                <c:pt idx="29">
                  <c:v>26.800000000000079</c:v>
                </c:pt>
                <c:pt idx="30">
                  <c:v>26.000000000000082</c:v>
                </c:pt>
                <c:pt idx="31">
                  <c:v>25.200000000000081</c:v>
                </c:pt>
                <c:pt idx="32">
                  <c:v>24.40000000000008</c:v>
                </c:pt>
                <c:pt idx="33">
                  <c:v>23.60000000000008</c:v>
                </c:pt>
                <c:pt idx="34">
                  <c:v>22.800000000000082</c:v>
                </c:pt>
                <c:pt idx="35">
                  <c:v>22.000000000000078</c:v>
                </c:pt>
                <c:pt idx="36">
                  <c:v>21.20000000000012</c:v>
                </c:pt>
                <c:pt idx="37">
                  <c:v>20.400000000000119</c:v>
                </c:pt>
                <c:pt idx="38">
                  <c:v>19.600000000000122</c:v>
                </c:pt>
                <c:pt idx="39">
                  <c:v>18.800000000000118</c:v>
                </c:pt>
                <c:pt idx="40">
                  <c:v>18.000000000000121</c:v>
                </c:pt>
                <c:pt idx="41">
                  <c:v>17.20000000000012</c:v>
                </c:pt>
                <c:pt idx="42">
                  <c:v>16.400000000000119</c:v>
                </c:pt>
                <c:pt idx="43">
                  <c:v>15.60000000000012</c:v>
                </c:pt>
                <c:pt idx="44">
                  <c:v>14.80000000000012</c:v>
                </c:pt>
                <c:pt idx="45">
                  <c:v>14.000000000000121</c:v>
                </c:pt>
                <c:pt idx="46">
                  <c:v>13.200000000000117</c:v>
                </c:pt>
                <c:pt idx="47">
                  <c:v>12.400000000000119</c:v>
                </c:pt>
                <c:pt idx="48">
                  <c:v>11.600000000000124</c:v>
                </c:pt>
                <c:pt idx="49">
                  <c:v>10.800000000000116</c:v>
                </c:pt>
                <c:pt idx="50">
                  <c:v>10</c:v>
                </c:pt>
                <c:pt idx="51">
                  <c:v>9.2000000000000046</c:v>
                </c:pt>
                <c:pt idx="52">
                  <c:v>8.4</c:v>
                </c:pt>
                <c:pt idx="53">
                  <c:v>7.6</c:v>
                </c:pt>
                <c:pt idx="54">
                  <c:v>6.7999999999999954</c:v>
                </c:pt>
                <c:pt idx="55">
                  <c:v>6</c:v>
                </c:pt>
                <c:pt idx="56">
                  <c:v>5.2</c:v>
                </c:pt>
                <c:pt idx="57">
                  <c:v>4.4000000000000004</c:v>
                </c:pt>
                <c:pt idx="58">
                  <c:v>3.5999999999999996</c:v>
                </c:pt>
                <c:pt idx="59">
                  <c:v>2.8</c:v>
                </c:pt>
                <c:pt idx="60">
                  <c:v>2</c:v>
                </c:pt>
                <c:pt idx="61">
                  <c:v>1.1999999999999993</c:v>
                </c:pt>
                <c:pt idx="62">
                  <c:v>0.40000000000000036</c:v>
                </c:pt>
                <c:pt idx="63">
                  <c:v>-0.40000000000000036</c:v>
                </c:pt>
                <c:pt idx="64">
                  <c:v>-1.1999999999999993</c:v>
                </c:pt>
                <c:pt idx="65">
                  <c:v>-2</c:v>
                </c:pt>
                <c:pt idx="66">
                  <c:v>-2.8000000000000007</c:v>
                </c:pt>
                <c:pt idx="67">
                  <c:v>-3.5999999999999996</c:v>
                </c:pt>
                <c:pt idx="68">
                  <c:v>-4.4000000000000004</c:v>
                </c:pt>
                <c:pt idx="69">
                  <c:v>-5.1999999999999993</c:v>
                </c:pt>
                <c:pt idx="70">
                  <c:v>-6</c:v>
                </c:pt>
                <c:pt idx="71">
                  <c:v>-6.7999999999995993</c:v>
                </c:pt>
                <c:pt idx="72">
                  <c:v>-7.5999999999996</c:v>
                </c:pt>
                <c:pt idx="73">
                  <c:v>-8.3999999999996007</c:v>
                </c:pt>
                <c:pt idx="74">
                  <c:v>-9.1999999999996014</c:v>
                </c:pt>
                <c:pt idx="75">
                  <c:v>-9.9999999999995985</c:v>
                </c:pt>
                <c:pt idx="76">
                  <c:v>-10.799999999999599</c:v>
                </c:pt>
                <c:pt idx="77">
                  <c:v>-11.5999999999996</c:v>
                </c:pt>
                <c:pt idx="78">
                  <c:v>-12.399999999999601</c:v>
                </c:pt>
                <c:pt idx="79">
                  <c:v>-13.199999999999601</c:v>
                </c:pt>
                <c:pt idx="80">
                  <c:v>-13.999999999999599</c:v>
                </c:pt>
                <c:pt idx="81">
                  <c:v>-14.799999999999599</c:v>
                </c:pt>
                <c:pt idx="82">
                  <c:v>-15.5999999999996</c:v>
                </c:pt>
                <c:pt idx="83">
                  <c:v>-16.399999999999601</c:v>
                </c:pt>
                <c:pt idx="84">
                  <c:v>-17.199999999999601</c:v>
                </c:pt>
                <c:pt idx="85">
                  <c:v>-17.999999999999599</c:v>
                </c:pt>
                <c:pt idx="86">
                  <c:v>-18.799999999999599</c:v>
                </c:pt>
                <c:pt idx="87">
                  <c:v>-19.5999999999996</c:v>
                </c:pt>
                <c:pt idx="88">
                  <c:v>-20.399999999999601</c:v>
                </c:pt>
                <c:pt idx="89">
                  <c:v>-21.199999999999601</c:v>
                </c:pt>
                <c:pt idx="90">
                  <c:v>-21.999999999999599</c:v>
                </c:pt>
                <c:pt idx="91">
                  <c:v>-22.799999999999599</c:v>
                </c:pt>
                <c:pt idx="92">
                  <c:v>-23.599999999999604</c:v>
                </c:pt>
                <c:pt idx="93">
                  <c:v>-24.399999999999601</c:v>
                </c:pt>
                <c:pt idx="94">
                  <c:v>-25.199999999999598</c:v>
                </c:pt>
                <c:pt idx="95">
                  <c:v>-25.999999999999602</c:v>
                </c:pt>
                <c:pt idx="96">
                  <c:v>-26.799999999999599</c:v>
                </c:pt>
                <c:pt idx="97">
                  <c:v>-27.599999999999604</c:v>
                </c:pt>
                <c:pt idx="98">
                  <c:v>-28.399999999999601</c:v>
                </c:pt>
                <c:pt idx="99">
                  <c:v>-29.199999999999598</c:v>
                </c:pt>
                <c:pt idx="100">
                  <c:v>-29.999999999999602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24B-4BCC-B8B3-422F7F226466}"/>
            </c:ext>
          </c:extLst>
        </c:ser>
        <c:ser>
          <c:idx val="2"/>
          <c:order val="2"/>
          <c:tx>
            <c:v>Polynomiale de degré 2</c:v>
          </c:tx>
          <c:spPr>
            <a:ln w="19050" cap="rnd">
              <a:solidFill>
                <a:srgbClr val="05B31A"/>
              </a:solidFill>
              <a:round/>
            </a:ln>
            <a:effectLst/>
          </c:spPr>
          <c:marker>
            <c:symbol val="none"/>
          </c:marker>
          <c:xVal>
            <c:numRef>
              <c:f>Feuil1!$P$25:$P$125</c:f>
              <c:numCache>
                <c:formatCode>0.000</c:formatCode>
                <c:ptCount val="101"/>
                <c:pt idx="0">
                  <c:v>-10</c:v>
                </c:pt>
                <c:pt idx="1">
                  <c:v>-9.8000000000000007</c:v>
                </c:pt>
                <c:pt idx="2">
                  <c:v>-9.6</c:v>
                </c:pt>
                <c:pt idx="3">
                  <c:v>-9.4</c:v>
                </c:pt>
                <c:pt idx="4">
                  <c:v>-9.1999999999999993</c:v>
                </c:pt>
                <c:pt idx="5">
                  <c:v>-9</c:v>
                </c:pt>
                <c:pt idx="6">
                  <c:v>-8.8000000000000007</c:v>
                </c:pt>
                <c:pt idx="7">
                  <c:v>-8.6</c:v>
                </c:pt>
                <c:pt idx="8">
                  <c:v>-8.4000000000000092</c:v>
                </c:pt>
                <c:pt idx="9">
                  <c:v>-8.2000000000000099</c:v>
                </c:pt>
                <c:pt idx="10">
                  <c:v>-8.0000000000000107</c:v>
                </c:pt>
                <c:pt idx="11">
                  <c:v>-7.8000000000000096</c:v>
                </c:pt>
                <c:pt idx="12">
                  <c:v>-7.6000000000000103</c:v>
                </c:pt>
                <c:pt idx="13">
                  <c:v>-7.4000000000000101</c:v>
                </c:pt>
                <c:pt idx="14">
                  <c:v>-7.2000000000000099</c:v>
                </c:pt>
                <c:pt idx="15">
                  <c:v>-7.0000000000000098</c:v>
                </c:pt>
                <c:pt idx="16">
                  <c:v>-6.8000000000000096</c:v>
                </c:pt>
                <c:pt idx="17">
                  <c:v>-6.6000000000000103</c:v>
                </c:pt>
                <c:pt idx="18">
                  <c:v>-6.4000000000000101</c:v>
                </c:pt>
                <c:pt idx="19">
                  <c:v>-6.2000000000000099</c:v>
                </c:pt>
                <c:pt idx="20">
                  <c:v>-6.0000000000000098</c:v>
                </c:pt>
                <c:pt idx="21">
                  <c:v>-5.8000000000000096</c:v>
                </c:pt>
                <c:pt idx="22">
                  <c:v>-5.6000000000000201</c:v>
                </c:pt>
                <c:pt idx="23">
                  <c:v>-5.4000000000000199</c:v>
                </c:pt>
                <c:pt idx="24">
                  <c:v>-5.2000000000000197</c:v>
                </c:pt>
                <c:pt idx="25">
                  <c:v>-5.0000000000000204</c:v>
                </c:pt>
                <c:pt idx="26">
                  <c:v>-4.8000000000000203</c:v>
                </c:pt>
                <c:pt idx="27">
                  <c:v>-4.6000000000000201</c:v>
                </c:pt>
                <c:pt idx="28">
                  <c:v>-4.4000000000000199</c:v>
                </c:pt>
                <c:pt idx="29">
                  <c:v>-4.2000000000000197</c:v>
                </c:pt>
                <c:pt idx="30">
                  <c:v>-4.0000000000000204</c:v>
                </c:pt>
                <c:pt idx="31">
                  <c:v>-3.8000000000000198</c:v>
                </c:pt>
                <c:pt idx="32">
                  <c:v>-3.6000000000000201</c:v>
                </c:pt>
                <c:pt idx="33">
                  <c:v>-3.4000000000000199</c:v>
                </c:pt>
                <c:pt idx="34">
                  <c:v>-3.2000000000000202</c:v>
                </c:pt>
                <c:pt idx="35">
                  <c:v>-3.00000000000002</c:v>
                </c:pt>
                <c:pt idx="36">
                  <c:v>-2.80000000000003</c:v>
                </c:pt>
                <c:pt idx="37">
                  <c:v>-2.6000000000000298</c:v>
                </c:pt>
                <c:pt idx="38">
                  <c:v>-2.4000000000000301</c:v>
                </c:pt>
                <c:pt idx="39">
                  <c:v>-2.2000000000000299</c:v>
                </c:pt>
                <c:pt idx="40">
                  <c:v>-2.0000000000000302</c:v>
                </c:pt>
                <c:pt idx="41">
                  <c:v>-1.80000000000003</c:v>
                </c:pt>
                <c:pt idx="42">
                  <c:v>-1.6000000000000301</c:v>
                </c:pt>
                <c:pt idx="43">
                  <c:v>-1.4000000000000301</c:v>
                </c:pt>
                <c:pt idx="44">
                  <c:v>-1.2000000000000299</c:v>
                </c:pt>
                <c:pt idx="45">
                  <c:v>-1.00000000000003</c:v>
                </c:pt>
                <c:pt idx="46">
                  <c:v>-0.80000000000002902</c:v>
                </c:pt>
                <c:pt idx="47">
                  <c:v>-0.60000000000002995</c:v>
                </c:pt>
                <c:pt idx="48">
                  <c:v>-0.400000000000031</c:v>
                </c:pt>
                <c:pt idx="49">
                  <c:v>-0.20000000000002899</c:v>
                </c:pt>
                <c:pt idx="50">
                  <c:v>0</c:v>
                </c:pt>
                <c:pt idx="51">
                  <c:v>0.19999999999999901</c:v>
                </c:pt>
                <c:pt idx="52">
                  <c:v>0.4</c:v>
                </c:pt>
                <c:pt idx="53">
                  <c:v>0.6</c:v>
                </c:pt>
                <c:pt idx="54">
                  <c:v>0.80000000000000104</c:v>
                </c:pt>
                <c:pt idx="55">
                  <c:v>1</c:v>
                </c:pt>
                <c:pt idx="56">
                  <c:v>1.2</c:v>
                </c:pt>
                <c:pt idx="57">
                  <c:v>1.4</c:v>
                </c:pt>
                <c:pt idx="58">
                  <c:v>1.6</c:v>
                </c:pt>
                <c:pt idx="59">
                  <c:v>1.8</c:v>
                </c:pt>
                <c:pt idx="60">
                  <c:v>2</c:v>
                </c:pt>
                <c:pt idx="61">
                  <c:v>2.2000000000000002</c:v>
                </c:pt>
                <c:pt idx="62">
                  <c:v>2.4</c:v>
                </c:pt>
                <c:pt idx="63">
                  <c:v>2.6</c:v>
                </c:pt>
                <c:pt idx="64">
                  <c:v>2.8</c:v>
                </c:pt>
                <c:pt idx="65">
                  <c:v>3</c:v>
                </c:pt>
                <c:pt idx="66">
                  <c:v>3.2</c:v>
                </c:pt>
                <c:pt idx="67">
                  <c:v>3.4</c:v>
                </c:pt>
                <c:pt idx="68">
                  <c:v>3.6</c:v>
                </c:pt>
                <c:pt idx="69">
                  <c:v>3.8</c:v>
                </c:pt>
                <c:pt idx="70">
                  <c:v>4</c:v>
                </c:pt>
                <c:pt idx="71">
                  <c:v>4.1999999999998998</c:v>
                </c:pt>
                <c:pt idx="72">
                  <c:v>4.3999999999999</c:v>
                </c:pt>
                <c:pt idx="73">
                  <c:v>4.5999999999999002</c:v>
                </c:pt>
                <c:pt idx="74">
                  <c:v>4.7999999999999003</c:v>
                </c:pt>
                <c:pt idx="75">
                  <c:v>4.9999999999998996</c:v>
                </c:pt>
                <c:pt idx="76">
                  <c:v>5.1999999999998998</c:v>
                </c:pt>
                <c:pt idx="77">
                  <c:v>5.3999999999999</c:v>
                </c:pt>
                <c:pt idx="78">
                  <c:v>5.5999999999999002</c:v>
                </c:pt>
                <c:pt idx="79">
                  <c:v>5.7999999999999003</c:v>
                </c:pt>
                <c:pt idx="80">
                  <c:v>5.9999999999998996</c:v>
                </c:pt>
                <c:pt idx="81">
                  <c:v>6.1999999999998998</c:v>
                </c:pt>
                <c:pt idx="82">
                  <c:v>6.3999999999999</c:v>
                </c:pt>
                <c:pt idx="83">
                  <c:v>6.5999999999999002</c:v>
                </c:pt>
                <c:pt idx="84">
                  <c:v>6.7999999999999003</c:v>
                </c:pt>
                <c:pt idx="85">
                  <c:v>6.9999999999998996</c:v>
                </c:pt>
                <c:pt idx="86">
                  <c:v>7.1999999999998998</c:v>
                </c:pt>
                <c:pt idx="87">
                  <c:v>7.3999999999999</c:v>
                </c:pt>
                <c:pt idx="88">
                  <c:v>7.5999999999999002</c:v>
                </c:pt>
                <c:pt idx="89">
                  <c:v>7.7999999999999003</c:v>
                </c:pt>
                <c:pt idx="90">
                  <c:v>7.9999999999998996</c:v>
                </c:pt>
                <c:pt idx="91">
                  <c:v>8.1999999999998998</c:v>
                </c:pt>
                <c:pt idx="92">
                  <c:v>8.3999999999999009</c:v>
                </c:pt>
                <c:pt idx="93">
                  <c:v>8.5999999999999002</c:v>
                </c:pt>
                <c:pt idx="94">
                  <c:v>8.7999999999998995</c:v>
                </c:pt>
                <c:pt idx="95">
                  <c:v>8.9999999999999005</c:v>
                </c:pt>
                <c:pt idx="96">
                  <c:v>9.1999999999998998</c:v>
                </c:pt>
                <c:pt idx="97">
                  <c:v>9.3999999999999009</c:v>
                </c:pt>
                <c:pt idx="98">
                  <c:v>9.5999999999999002</c:v>
                </c:pt>
                <c:pt idx="99">
                  <c:v>9.7999999999998995</c:v>
                </c:pt>
                <c:pt idx="100">
                  <c:v>9.9999999999999005</c:v>
                </c:pt>
              </c:numCache>
            </c:numRef>
          </c:xVal>
          <c:yVal>
            <c:numRef>
              <c:f>Feuil1!$V$25:$V$125</c:f>
              <c:numCache>
                <c:formatCode>0.000</c:formatCode>
                <c:ptCount val="101"/>
                <c:pt idx="0">
                  <c:v>-5</c:v>
                </c:pt>
                <c:pt idx="1">
                  <c:v>-6.3799999999999919</c:v>
                </c:pt>
                <c:pt idx="2">
                  <c:v>-7.7199999999999989</c:v>
                </c:pt>
                <c:pt idx="3">
                  <c:v>-9.019999999999996</c:v>
                </c:pt>
                <c:pt idx="4">
                  <c:v>-10.280000000000005</c:v>
                </c:pt>
                <c:pt idx="5">
                  <c:v>-11.5</c:v>
                </c:pt>
                <c:pt idx="6">
                  <c:v>-12.679999999999996</c:v>
                </c:pt>
                <c:pt idx="7">
                  <c:v>-13.82</c:v>
                </c:pt>
                <c:pt idx="8">
                  <c:v>-14.919999999999948</c:v>
                </c:pt>
                <c:pt idx="9">
                  <c:v>-15.979999999999947</c:v>
                </c:pt>
                <c:pt idx="10">
                  <c:v>-16.999999999999947</c:v>
                </c:pt>
                <c:pt idx="11">
                  <c:v>-17.979999999999951</c:v>
                </c:pt>
                <c:pt idx="12">
                  <c:v>-18.919999999999956</c:v>
                </c:pt>
                <c:pt idx="13">
                  <c:v>-19.819999999999958</c:v>
                </c:pt>
                <c:pt idx="14">
                  <c:v>-20.679999999999957</c:v>
                </c:pt>
                <c:pt idx="15">
                  <c:v>-21.499999999999961</c:v>
                </c:pt>
                <c:pt idx="16">
                  <c:v>-22.279999999999962</c:v>
                </c:pt>
                <c:pt idx="17">
                  <c:v>-23.019999999999964</c:v>
                </c:pt>
                <c:pt idx="18">
                  <c:v>-23.719999999999967</c:v>
                </c:pt>
                <c:pt idx="19">
                  <c:v>-24.379999999999967</c:v>
                </c:pt>
                <c:pt idx="20">
                  <c:v>-24.999999999999972</c:v>
                </c:pt>
                <c:pt idx="21">
                  <c:v>-25.57999999999997</c:v>
                </c:pt>
                <c:pt idx="22">
                  <c:v>-26.119999999999948</c:v>
                </c:pt>
                <c:pt idx="23">
                  <c:v>-26.619999999999955</c:v>
                </c:pt>
                <c:pt idx="24">
                  <c:v>-27.079999999999956</c:v>
                </c:pt>
                <c:pt idx="25">
                  <c:v>-27.499999999999957</c:v>
                </c:pt>
                <c:pt idx="26">
                  <c:v>-27.879999999999963</c:v>
                </c:pt>
                <c:pt idx="27">
                  <c:v>-28.21999999999997</c:v>
                </c:pt>
                <c:pt idx="28">
                  <c:v>-28.519999999999975</c:v>
                </c:pt>
                <c:pt idx="29">
                  <c:v>-28.779999999999976</c:v>
                </c:pt>
                <c:pt idx="30">
                  <c:v>-28.999999999999979</c:v>
                </c:pt>
                <c:pt idx="31">
                  <c:v>-29.179999999999986</c:v>
                </c:pt>
                <c:pt idx="32">
                  <c:v>-29.31999999999999</c:v>
                </c:pt>
                <c:pt idx="33">
                  <c:v>-29.419999999999991</c:v>
                </c:pt>
                <c:pt idx="34">
                  <c:v>-29.479999999999997</c:v>
                </c:pt>
                <c:pt idx="35">
                  <c:v>-29.5</c:v>
                </c:pt>
                <c:pt idx="36">
                  <c:v>-29.480000000000008</c:v>
                </c:pt>
                <c:pt idx="37">
                  <c:v>-29.420000000000012</c:v>
                </c:pt>
                <c:pt idx="38">
                  <c:v>-29.320000000000018</c:v>
                </c:pt>
                <c:pt idx="39">
                  <c:v>-29.180000000000025</c:v>
                </c:pt>
                <c:pt idx="40">
                  <c:v>-29.000000000000028</c:v>
                </c:pt>
                <c:pt idx="41">
                  <c:v>-28.780000000000037</c:v>
                </c:pt>
                <c:pt idx="42">
                  <c:v>-28.520000000000042</c:v>
                </c:pt>
                <c:pt idx="43">
                  <c:v>-28.220000000000049</c:v>
                </c:pt>
                <c:pt idx="44">
                  <c:v>-27.880000000000052</c:v>
                </c:pt>
                <c:pt idx="45">
                  <c:v>-27.50000000000006</c:v>
                </c:pt>
                <c:pt idx="46">
                  <c:v>-27.080000000000062</c:v>
                </c:pt>
                <c:pt idx="47">
                  <c:v>-26.620000000000072</c:v>
                </c:pt>
                <c:pt idx="48">
                  <c:v>-26.120000000000079</c:v>
                </c:pt>
                <c:pt idx="49">
                  <c:v>-25.58000000000008</c:v>
                </c:pt>
                <c:pt idx="50">
                  <c:v>-25</c:v>
                </c:pt>
                <c:pt idx="51">
                  <c:v>-24.380000000000003</c:v>
                </c:pt>
                <c:pt idx="52">
                  <c:v>-23.72</c:v>
                </c:pt>
                <c:pt idx="53">
                  <c:v>-23.02</c:v>
                </c:pt>
                <c:pt idx="54">
                  <c:v>-22.279999999999998</c:v>
                </c:pt>
                <c:pt idx="55">
                  <c:v>-21.5</c:v>
                </c:pt>
                <c:pt idx="56">
                  <c:v>-20.68</c:v>
                </c:pt>
                <c:pt idx="57">
                  <c:v>-19.82</c:v>
                </c:pt>
                <c:pt idx="58">
                  <c:v>-18.919999999999998</c:v>
                </c:pt>
                <c:pt idx="59">
                  <c:v>-17.98</c:v>
                </c:pt>
                <c:pt idx="60">
                  <c:v>-17</c:v>
                </c:pt>
                <c:pt idx="61">
                  <c:v>-15.979999999999999</c:v>
                </c:pt>
                <c:pt idx="62">
                  <c:v>-14.920000000000002</c:v>
                </c:pt>
                <c:pt idx="63">
                  <c:v>-13.819999999999999</c:v>
                </c:pt>
                <c:pt idx="64">
                  <c:v>-12.680000000000001</c:v>
                </c:pt>
                <c:pt idx="65">
                  <c:v>-11.5</c:v>
                </c:pt>
                <c:pt idx="66">
                  <c:v>-10.279999999999998</c:v>
                </c:pt>
                <c:pt idx="67">
                  <c:v>-9.0200000000000014</c:v>
                </c:pt>
                <c:pt idx="68">
                  <c:v>-7.7199999999999989</c:v>
                </c:pt>
                <c:pt idx="69">
                  <c:v>-6.3800000000000026</c:v>
                </c:pt>
                <c:pt idx="70">
                  <c:v>-5</c:v>
                </c:pt>
                <c:pt idx="71">
                  <c:v>-3.580000000000723</c:v>
                </c:pt>
                <c:pt idx="72">
                  <c:v>-2.12000000000074</c:v>
                </c:pt>
                <c:pt idx="73">
                  <c:v>-0.62000000000075772</c:v>
                </c:pt>
                <c:pt idx="74">
                  <c:v>0.91999999999922011</c:v>
                </c:pt>
                <c:pt idx="75">
                  <c:v>2.4999999999991971</c:v>
                </c:pt>
                <c:pt idx="76">
                  <c:v>4.1199999999991803</c:v>
                </c:pt>
                <c:pt idx="77">
                  <c:v>5.7799999999991627</c:v>
                </c:pt>
                <c:pt idx="78">
                  <c:v>7.4799999999991371</c:v>
                </c:pt>
                <c:pt idx="79">
                  <c:v>9.2199999999991178</c:v>
                </c:pt>
                <c:pt idx="80">
                  <c:v>10.999999999999091</c:v>
                </c:pt>
                <c:pt idx="81">
                  <c:v>12.819999999999077</c:v>
                </c:pt>
                <c:pt idx="82">
                  <c:v>14.679999999999062</c:v>
                </c:pt>
                <c:pt idx="83">
                  <c:v>16.579999999999039</c:v>
                </c:pt>
                <c:pt idx="84">
                  <c:v>18.519999999999023</c:v>
                </c:pt>
                <c:pt idx="85">
                  <c:v>20.499999999998991</c:v>
                </c:pt>
                <c:pt idx="86">
                  <c:v>22.519999999998973</c:v>
                </c:pt>
                <c:pt idx="87">
                  <c:v>24.579999999998961</c:v>
                </c:pt>
                <c:pt idx="88">
                  <c:v>26.679999999998941</c:v>
                </c:pt>
                <c:pt idx="89">
                  <c:v>28.819999999998927</c:v>
                </c:pt>
                <c:pt idx="90">
                  <c:v>30.999999999998892</c:v>
                </c:pt>
                <c:pt idx="91">
                  <c:v>33.219999999998876</c:v>
                </c:pt>
                <c:pt idx="92">
                  <c:v>35.479999999998874</c:v>
                </c:pt>
                <c:pt idx="93">
                  <c:v>37.779999999998843</c:v>
                </c:pt>
                <c:pt idx="94">
                  <c:v>40.119999999998811</c:v>
                </c:pt>
                <c:pt idx="95">
                  <c:v>42.499999999998806</c:v>
                </c:pt>
                <c:pt idx="96">
                  <c:v>44.91999999999878</c:v>
                </c:pt>
                <c:pt idx="97">
                  <c:v>47.379999999998773</c:v>
                </c:pt>
                <c:pt idx="98">
                  <c:v>49.879999999998745</c:v>
                </c:pt>
                <c:pt idx="99">
                  <c:v>52.419999999998709</c:v>
                </c:pt>
                <c:pt idx="100">
                  <c:v>54.999999999998707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24B-4BCC-B8B3-422F7F226466}"/>
            </c:ext>
          </c:extLst>
        </c:ser>
        <c:ser>
          <c:idx val="3"/>
          <c:order val="3"/>
          <c:tx>
            <c:v>Polynomiale de degré 3</c:v>
          </c:tx>
          <c:spPr>
            <a:ln w="19050" cap="rnd">
              <a:solidFill>
                <a:srgbClr val="02EEC7"/>
              </a:solidFill>
              <a:round/>
            </a:ln>
            <a:effectLst/>
          </c:spPr>
          <c:marker>
            <c:symbol val="none"/>
          </c:marker>
          <c:xVal>
            <c:numRef>
              <c:f>Feuil1!$P$25:$P$125</c:f>
              <c:numCache>
                <c:formatCode>0.000</c:formatCode>
                <c:ptCount val="101"/>
                <c:pt idx="0">
                  <c:v>-10</c:v>
                </c:pt>
                <c:pt idx="1">
                  <c:v>-9.8000000000000007</c:v>
                </c:pt>
                <c:pt idx="2">
                  <c:v>-9.6</c:v>
                </c:pt>
                <c:pt idx="3">
                  <c:v>-9.4</c:v>
                </c:pt>
                <c:pt idx="4">
                  <c:v>-9.1999999999999993</c:v>
                </c:pt>
                <c:pt idx="5">
                  <c:v>-9</c:v>
                </c:pt>
                <c:pt idx="6">
                  <c:v>-8.8000000000000007</c:v>
                </c:pt>
                <c:pt idx="7">
                  <c:v>-8.6</c:v>
                </c:pt>
                <c:pt idx="8">
                  <c:v>-8.4000000000000092</c:v>
                </c:pt>
                <c:pt idx="9">
                  <c:v>-8.2000000000000099</c:v>
                </c:pt>
                <c:pt idx="10">
                  <c:v>-8.0000000000000107</c:v>
                </c:pt>
                <c:pt idx="11">
                  <c:v>-7.8000000000000096</c:v>
                </c:pt>
                <c:pt idx="12">
                  <c:v>-7.6000000000000103</c:v>
                </c:pt>
                <c:pt idx="13">
                  <c:v>-7.4000000000000101</c:v>
                </c:pt>
                <c:pt idx="14">
                  <c:v>-7.2000000000000099</c:v>
                </c:pt>
                <c:pt idx="15">
                  <c:v>-7.0000000000000098</c:v>
                </c:pt>
                <c:pt idx="16">
                  <c:v>-6.8000000000000096</c:v>
                </c:pt>
                <c:pt idx="17">
                  <c:v>-6.6000000000000103</c:v>
                </c:pt>
                <c:pt idx="18">
                  <c:v>-6.4000000000000101</c:v>
                </c:pt>
                <c:pt idx="19">
                  <c:v>-6.2000000000000099</c:v>
                </c:pt>
                <c:pt idx="20">
                  <c:v>-6.0000000000000098</c:v>
                </c:pt>
                <c:pt idx="21">
                  <c:v>-5.8000000000000096</c:v>
                </c:pt>
                <c:pt idx="22">
                  <c:v>-5.6000000000000201</c:v>
                </c:pt>
                <c:pt idx="23">
                  <c:v>-5.4000000000000199</c:v>
                </c:pt>
                <c:pt idx="24">
                  <c:v>-5.2000000000000197</c:v>
                </c:pt>
                <c:pt idx="25">
                  <c:v>-5.0000000000000204</c:v>
                </c:pt>
                <c:pt idx="26">
                  <c:v>-4.8000000000000203</c:v>
                </c:pt>
                <c:pt idx="27">
                  <c:v>-4.6000000000000201</c:v>
                </c:pt>
                <c:pt idx="28">
                  <c:v>-4.4000000000000199</c:v>
                </c:pt>
                <c:pt idx="29">
                  <c:v>-4.2000000000000197</c:v>
                </c:pt>
                <c:pt idx="30">
                  <c:v>-4.0000000000000204</c:v>
                </c:pt>
                <c:pt idx="31">
                  <c:v>-3.8000000000000198</c:v>
                </c:pt>
                <c:pt idx="32">
                  <c:v>-3.6000000000000201</c:v>
                </c:pt>
                <c:pt idx="33">
                  <c:v>-3.4000000000000199</c:v>
                </c:pt>
                <c:pt idx="34">
                  <c:v>-3.2000000000000202</c:v>
                </c:pt>
                <c:pt idx="35">
                  <c:v>-3.00000000000002</c:v>
                </c:pt>
                <c:pt idx="36">
                  <c:v>-2.80000000000003</c:v>
                </c:pt>
                <c:pt idx="37">
                  <c:v>-2.6000000000000298</c:v>
                </c:pt>
                <c:pt idx="38">
                  <c:v>-2.4000000000000301</c:v>
                </c:pt>
                <c:pt idx="39">
                  <c:v>-2.2000000000000299</c:v>
                </c:pt>
                <c:pt idx="40">
                  <c:v>-2.0000000000000302</c:v>
                </c:pt>
                <c:pt idx="41">
                  <c:v>-1.80000000000003</c:v>
                </c:pt>
                <c:pt idx="42">
                  <c:v>-1.6000000000000301</c:v>
                </c:pt>
                <c:pt idx="43">
                  <c:v>-1.4000000000000301</c:v>
                </c:pt>
                <c:pt idx="44">
                  <c:v>-1.2000000000000299</c:v>
                </c:pt>
                <c:pt idx="45">
                  <c:v>-1.00000000000003</c:v>
                </c:pt>
                <c:pt idx="46">
                  <c:v>-0.80000000000002902</c:v>
                </c:pt>
                <c:pt idx="47">
                  <c:v>-0.60000000000002995</c:v>
                </c:pt>
                <c:pt idx="48">
                  <c:v>-0.400000000000031</c:v>
                </c:pt>
                <c:pt idx="49">
                  <c:v>-0.20000000000002899</c:v>
                </c:pt>
                <c:pt idx="50">
                  <c:v>0</c:v>
                </c:pt>
                <c:pt idx="51">
                  <c:v>0.19999999999999901</c:v>
                </c:pt>
                <c:pt idx="52">
                  <c:v>0.4</c:v>
                </c:pt>
                <c:pt idx="53">
                  <c:v>0.6</c:v>
                </c:pt>
                <c:pt idx="54">
                  <c:v>0.80000000000000104</c:v>
                </c:pt>
                <c:pt idx="55">
                  <c:v>1</c:v>
                </c:pt>
                <c:pt idx="56">
                  <c:v>1.2</c:v>
                </c:pt>
                <c:pt idx="57">
                  <c:v>1.4</c:v>
                </c:pt>
                <c:pt idx="58">
                  <c:v>1.6</c:v>
                </c:pt>
                <c:pt idx="59">
                  <c:v>1.8</c:v>
                </c:pt>
                <c:pt idx="60">
                  <c:v>2</c:v>
                </c:pt>
                <c:pt idx="61">
                  <c:v>2.2000000000000002</c:v>
                </c:pt>
                <c:pt idx="62">
                  <c:v>2.4</c:v>
                </c:pt>
                <c:pt idx="63">
                  <c:v>2.6</c:v>
                </c:pt>
                <c:pt idx="64">
                  <c:v>2.8</c:v>
                </c:pt>
                <c:pt idx="65">
                  <c:v>3</c:v>
                </c:pt>
                <c:pt idx="66">
                  <c:v>3.2</c:v>
                </c:pt>
                <c:pt idx="67">
                  <c:v>3.4</c:v>
                </c:pt>
                <c:pt idx="68">
                  <c:v>3.6</c:v>
                </c:pt>
                <c:pt idx="69">
                  <c:v>3.8</c:v>
                </c:pt>
                <c:pt idx="70">
                  <c:v>4</c:v>
                </c:pt>
                <c:pt idx="71">
                  <c:v>4.1999999999998998</c:v>
                </c:pt>
                <c:pt idx="72">
                  <c:v>4.3999999999999</c:v>
                </c:pt>
                <c:pt idx="73">
                  <c:v>4.5999999999999002</c:v>
                </c:pt>
                <c:pt idx="74">
                  <c:v>4.7999999999999003</c:v>
                </c:pt>
                <c:pt idx="75">
                  <c:v>4.9999999999998996</c:v>
                </c:pt>
                <c:pt idx="76">
                  <c:v>5.1999999999998998</c:v>
                </c:pt>
                <c:pt idx="77">
                  <c:v>5.3999999999999</c:v>
                </c:pt>
                <c:pt idx="78">
                  <c:v>5.5999999999999002</c:v>
                </c:pt>
                <c:pt idx="79">
                  <c:v>5.7999999999999003</c:v>
                </c:pt>
                <c:pt idx="80">
                  <c:v>5.9999999999998996</c:v>
                </c:pt>
                <c:pt idx="81">
                  <c:v>6.1999999999998998</c:v>
                </c:pt>
                <c:pt idx="82">
                  <c:v>6.3999999999999</c:v>
                </c:pt>
                <c:pt idx="83">
                  <c:v>6.5999999999999002</c:v>
                </c:pt>
                <c:pt idx="84">
                  <c:v>6.7999999999999003</c:v>
                </c:pt>
                <c:pt idx="85">
                  <c:v>6.9999999999998996</c:v>
                </c:pt>
                <c:pt idx="86">
                  <c:v>7.1999999999998998</c:v>
                </c:pt>
                <c:pt idx="87">
                  <c:v>7.3999999999999</c:v>
                </c:pt>
                <c:pt idx="88">
                  <c:v>7.5999999999999002</c:v>
                </c:pt>
                <c:pt idx="89">
                  <c:v>7.7999999999999003</c:v>
                </c:pt>
                <c:pt idx="90">
                  <c:v>7.9999999999998996</c:v>
                </c:pt>
                <c:pt idx="91">
                  <c:v>8.1999999999998998</c:v>
                </c:pt>
                <c:pt idx="92">
                  <c:v>8.3999999999999009</c:v>
                </c:pt>
                <c:pt idx="93">
                  <c:v>8.5999999999999002</c:v>
                </c:pt>
                <c:pt idx="94">
                  <c:v>8.7999999999998995</c:v>
                </c:pt>
                <c:pt idx="95">
                  <c:v>8.9999999999999005</c:v>
                </c:pt>
                <c:pt idx="96">
                  <c:v>9.1999999999998998</c:v>
                </c:pt>
                <c:pt idx="97">
                  <c:v>9.3999999999999009</c:v>
                </c:pt>
                <c:pt idx="98">
                  <c:v>9.5999999999999002</c:v>
                </c:pt>
                <c:pt idx="99">
                  <c:v>9.7999999999998995</c:v>
                </c:pt>
                <c:pt idx="100">
                  <c:v>9.9999999999999005</c:v>
                </c:pt>
              </c:numCache>
            </c:numRef>
          </c:xVal>
          <c:yVal>
            <c:numRef>
              <c:f>Feuil1!$X$25:$X$125</c:f>
              <c:numCache>
                <c:formatCode>0.000</c:formatCode>
                <c:ptCount val="101"/>
                <c:pt idx="0">
                  <c:v>-20</c:v>
                </c:pt>
                <c:pt idx="1">
                  <c:v>-17.179400000000005</c:v>
                </c:pt>
                <c:pt idx="2">
                  <c:v>-14.5152</c:v>
                </c:pt>
                <c:pt idx="3">
                  <c:v>-12.003800000000005</c:v>
                </c:pt>
                <c:pt idx="4">
                  <c:v>-9.6415999999999862</c:v>
                </c:pt>
                <c:pt idx="5">
                  <c:v>-7.4249999999999972</c:v>
                </c:pt>
                <c:pt idx="6">
                  <c:v>-5.3504000000000076</c:v>
                </c:pt>
                <c:pt idx="7">
                  <c:v>-3.4141999999999975</c:v>
                </c:pt>
                <c:pt idx="8">
                  <c:v>-1.6128000000000782</c:v>
                </c:pt>
                <c:pt idx="9">
                  <c:v>5.7399999999926621E-2</c:v>
                </c:pt>
                <c:pt idx="10">
                  <c:v>1.5999999999999197</c:v>
                </c:pt>
                <c:pt idx="11">
                  <c:v>3.0185999999999282</c:v>
                </c:pt>
                <c:pt idx="12">
                  <c:v>4.3167999999999438</c:v>
                </c:pt>
                <c:pt idx="13">
                  <c:v>5.4981999999999474</c:v>
                </c:pt>
                <c:pt idx="14">
                  <c:v>6.5663999999999483</c:v>
                </c:pt>
                <c:pt idx="15">
                  <c:v>7.5249999999999577</c:v>
                </c:pt>
                <c:pt idx="16">
                  <c:v>8.3775999999999602</c:v>
                </c:pt>
                <c:pt idx="17">
                  <c:v>9.1277999999999668</c:v>
                </c:pt>
                <c:pt idx="18">
                  <c:v>9.7791999999999693</c:v>
                </c:pt>
                <c:pt idx="19">
                  <c:v>10.335399999999975</c:v>
                </c:pt>
                <c:pt idx="20">
                  <c:v>10.799999999999979</c:v>
                </c:pt>
                <c:pt idx="21">
                  <c:v>11.176599999999983</c:v>
                </c:pt>
                <c:pt idx="22">
                  <c:v>11.468799999999977</c:v>
                </c:pt>
                <c:pt idx="23">
                  <c:v>11.680199999999985</c:v>
                </c:pt>
                <c:pt idx="24">
                  <c:v>11.81439999999999</c:v>
                </c:pt>
                <c:pt idx="25">
                  <c:v>11.874999999999996</c:v>
                </c:pt>
                <c:pt idx="26">
                  <c:v>11.865600000000004</c:v>
                </c:pt>
                <c:pt idx="27">
                  <c:v>11.789800000000012</c:v>
                </c:pt>
                <c:pt idx="28">
                  <c:v>11.651200000000017</c:v>
                </c:pt>
                <c:pt idx="29">
                  <c:v>11.453400000000023</c:v>
                </c:pt>
                <c:pt idx="30">
                  <c:v>11.200000000000028</c:v>
                </c:pt>
                <c:pt idx="31">
                  <c:v>10.894600000000032</c:v>
                </c:pt>
                <c:pt idx="32">
                  <c:v>10.54080000000004</c:v>
                </c:pt>
                <c:pt idx="33">
                  <c:v>10.142200000000042</c:v>
                </c:pt>
                <c:pt idx="34">
                  <c:v>9.702400000000047</c:v>
                </c:pt>
                <c:pt idx="35">
                  <c:v>9.2250000000000494</c:v>
                </c:pt>
                <c:pt idx="36">
                  <c:v>8.7136000000000795</c:v>
                </c:pt>
                <c:pt idx="37">
                  <c:v>8.1718000000000828</c:v>
                </c:pt>
                <c:pt idx="38">
                  <c:v>7.6032000000000872</c:v>
                </c:pt>
                <c:pt idx="39">
                  <c:v>7.0114000000000907</c:v>
                </c:pt>
                <c:pt idx="40">
                  <c:v>6.4000000000000936</c:v>
                </c:pt>
                <c:pt idx="41">
                  <c:v>5.7726000000000948</c:v>
                </c:pt>
                <c:pt idx="42">
                  <c:v>5.1328000000000973</c:v>
                </c:pt>
                <c:pt idx="43">
                  <c:v>4.4842000000000972</c:v>
                </c:pt>
                <c:pt idx="44">
                  <c:v>3.8304000000000982</c:v>
                </c:pt>
                <c:pt idx="45">
                  <c:v>3.175000000000098</c:v>
                </c:pt>
                <c:pt idx="46">
                  <c:v>2.5216000000000944</c:v>
                </c:pt>
                <c:pt idx="47">
                  <c:v>1.8738000000000965</c:v>
                </c:pt>
                <c:pt idx="48">
                  <c:v>1.235200000000098</c:v>
                </c:pt>
                <c:pt idx="49">
                  <c:v>0.60940000000008954</c:v>
                </c:pt>
                <c:pt idx="50">
                  <c:v>0</c:v>
                </c:pt>
                <c:pt idx="51">
                  <c:v>-0.58939999999999704</c:v>
                </c:pt>
                <c:pt idx="52">
                  <c:v>-1.1552000000000002</c:v>
                </c:pt>
                <c:pt idx="53">
                  <c:v>-1.6937999999999998</c:v>
                </c:pt>
                <c:pt idx="54">
                  <c:v>-2.2016000000000027</c:v>
                </c:pt>
                <c:pt idx="55">
                  <c:v>-2.6749999999999998</c:v>
                </c:pt>
                <c:pt idx="56">
                  <c:v>-3.1103999999999998</c:v>
                </c:pt>
                <c:pt idx="57">
                  <c:v>-3.5041999999999995</c:v>
                </c:pt>
                <c:pt idx="58">
                  <c:v>-3.8528000000000002</c:v>
                </c:pt>
                <c:pt idx="59">
                  <c:v>-4.1526000000000005</c:v>
                </c:pt>
                <c:pt idx="60">
                  <c:v>-4.4000000000000004</c:v>
                </c:pt>
                <c:pt idx="61">
                  <c:v>-4.5914000000000001</c:v>
                </c:pt>
                <c:pt idx="62">
                  <c:v>-4.7231999999999994</c:v>
                </c:pt>
                <c:pt idx="63">
                  <c:v>-4.7918000000000003</c:v>
                </c:pt>
                <c:pt idx="64">
                  <c:v>-4.7935999999999996</c:v>
                </c:pt>
                <c:pt idx="65">
                  <c:v>-4.7249999999999996</c:v>
                </c:pt>
                <c:pt idx="66">
                  <c:v>-4.5823999999999998</c:v>
                </c:pt>
                <c:pt idx="67">
                  <c:v>-4.3621999999999996</c:v>
                </c:pt>
                <c:pt idx="68">
                  <c:v>-4.0608000000000004</c:v>
                </c:pt>
                <c:pt idx="69">
                  <c:v>-3.6745999999999999</c:v>
                </c:pt>
                <c:pt idx="70">
                  <c:v>-3.1999999999999993</c:v>
                </c:pt>
                <c:pt idx="71">
                  <c:v>-2.6334000000003073</c:v>
                </c:pt>
                <c:pt idx="72">
                  <c:v>-1.9712000000003584</c:v>
                </c:pt>
                <c:pt idx="73">
                  <c:v>-1.2098000000004063</c:v>
                </c:pt>
                <c:pt idx="74">
                  <c:v>-0.34560000000045576</c:v>
                </c:pt>
                <c:pt idx="75">
                  <c:v>0.62499999999948663</c:v>
                </c:pt>
                <c:pt idx="76">
                  <c:v>1.705599999999432</c:v>
                </c:pt>
                <c:pt idx="77">
                  <c:v>2.8997999999993738</c:v>
                </c:pt>
                <c:pt idx="78">
                  <c:v>4.2111999999993159</c:v>
                </c:pt>
                <c:pt idx="79">
                  <c:v>5.6433999999992537</c:v>
                </c:pt>
                <c:pt idx="80">
                  <c:v>7.1999999999991857</c:v>
                </c:pt>
                <c:pt idx="81">
                  <c:v>8.8845999999991214</c:v>
                </c:pt>
                <c:pt idx="82">
                  <c:v>10.70079999999906</c:v>
                </c:pt>
                <c:pt idx="83">
                  <c:v>12.652199999998992</c:v>
                </c:pt>
                <c:pt idx="84">
                  <c:v>14.742399999998931</c:v>
                </c:pt>
                <c:pt idx="85">
                  <c:v>16.97499999999884</c:v>
                </c:pt>
                <c:pt idx="86">
                  <c:v>19.353599999998774</c:v>
                </c:pt>
                <c:pt idx="87">
                  <c:v>21.881799999998695</c:v>
                </c:pt>
                <c:pt idx="88">
                  <c:v>24.563199999998623</c:v>
                </c:pt>
                <c:pt idx="89">
                  <c:v>27.401399999998546</c:v>
                </c:pt>
                <c:pt idx="90">
                  <c:v>30.39999999999846</c:v>
                </c:pt>
                <c:pt idx="91">
                  <c:v>33.562599999998369</c:v>
                </c:pt>
                <c:pt idx="92">
                  <c:v>36.892799999998303</c:v>
                </c:pt>
                <c:pt idx="93">
                  <c:v>40.394199999998207</c:v>
                </c:pt>
                <c:pt idx="94">
                  <c:v>44.070399999998109</c:v>
                </c:pt>
                <c:pt idx="95">
                  <c:v>47.924999999998036</c:v>
                </c:pt>
                <c:pt idx="96">
                  <c:v>51.961599999997929</c:v>
                </c:pt>
                <c:pt idx="97">
                  <c:v>56.183799999997859</c:v>
                </c:pt>
                <c:pt idx="98">
                  <c:v>60.595199999997746</c:v>
                </c:pt>
                <c:pt idx="99">
                  <c:v>65.199399999997638</c:v>
                </c:pt>
                <c:pt idx="100">
                  <c:v>69.99999999999757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24B-4BCC-B8B3-422F7F226466}"/>
            </c:ext>
          </c:extLst>
        </c:ser>
        <c:ser>
          <c:idx val="4"/>
          <c:order val="4"/>
          <c:tx>
            <c:v>Exponentielle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Feuil1!$P$25:$P$125</c:f>
              <c:numCache>
                <c:formatCode>0.000</c:formatCode>
                <c:ptCount val="101"/>
                <c:pt idx="0">
                  <c:v>-10</c:v>
                </c:pt>
                <c:pt idx="1">
                  <c:v>-9.8000000000000007</c:v>
                </c:pt>
                <c:pt idx="2">
                  <c:v>-9.6</c:v>
                </c:pt>
                <c:pt idx="3">
                  <c:v>-9.4</c:v>
                </c:pt>
                <c:pt idx="4">
                  <c:v>-9.1999999999999993</c:v>
                </c:pt>
                <c:pt idx="5">
                  <c:v>-9</c:v>
                </c:pt>
                <c:pt idx="6">
                  <c:v>-8.8000000000000007</c:v>
                </c:pt>
                <c:pt idx="7">
                  <c:v>-8.6</c:v>
                </c:pt>
                <c:pt idx="8">
                  <c:v>-8.4000000000000092</c:v>
                </c:pt>
                <c:pt idx="9">
                  <c:v>-8.2000000000000099</c:v>
                </c:pt>
                <c:pt idx="10">
                  <c:v>-8.0000000000000107</c:v>
                </c:pt>
                <c:pt idx="11">
                  <c:v>-7.8000000000000096</c:v>
                </c:pt>
                <c:pt idx="12">
                  <c:v>-7.6000000000000103</c:v>
                </c:pt>
                <c:pt idx="13">
                  <c:v>-7.4000000000000101</c:v>
                </c:pt>
                <c:pt idx="14">
                  <c:v>-7.2000000000000099</c:v>
                </c:pt>
                <c:pt idx="15">
                  <c:v>-7.0000000000000098</c:v>
                </c:pt>
                <c:pt idx="16">
                  <c:v>-6.8000000000000096</c:v>
                </c:pt>
                <c:pt idx="17">
                  <c:v>-6.6000000000000103</c:v>
                </c:pt>
                <c:pt idx="18">
                  <c:v>-6.4000000000000101</c:v>
                </c:pt>
                <c:pt idx="19">
                  <c:v>-6.2000000000000099</c:v>
                </c:pt>
                <c:pt idx="20">
                  <c:v>-6.0000000000000098</c:v>
                </c:pt>
                <c:pt idx="21">
                  <c:v>-5.8000000000000096</c:v>
                </c:pt>
                <c:pt idx="22">
                  <c:v>-5.6000000000000201</c:v>
                </c:pt>
                <c:pt idx="23">
                  <c:v>-5.4000000000000199</c:v>
                </c:pt>
                <c:pt idx="24">
                  <c:v>-5.2000000000000197</c:v>
                </c:pt>
                <c:pt idx="25">
                  <c:v>-5.0000000000000204</c:v>
                </c:pt>
                <c:pt idx="26">
                  <c:v>-4.8000000000000203</c:v>
                </c:pt>
                <c:pt idx="27">
                  <c:v>-4.6000000000000201</c:v>
                </c:pt>
                <c:pt idx="28">
                  <c:v>-4.4000000000000199</c:v>
                </c:pt>
                <c:pt idx="29">
                  <c:v>-4.2000000000000197</c:v>
                </c:pt>
                <c:pt idx="30">
                  <c:v>-4.0000000000000204</c:v>
                </c:pt>
                <c:pt idx="31">
                  <c:v>-3.8000000000000198</c:v>
                </c:pt>
                <c:pt idx="32">
                  <c:v>-3.6000000000000201</c:v>
                </c:pt>
                <c:pt idx="33">
                  <c:v>-3.4000000000000199</c:v>
                </c:pt>
                <c:pt idx="34">
                  <c:v>-3.2000000000000202</c:v>
                </c:pt>
                <c:pt idx="35">
                  <c:v>-3.00000000000002</c:v>
                </c:pt>
                <c:pt idx="36">
                  <c:v>-2.80000000000003</c:v>
                </c:pt>
                <c:pt idx="37">
                  <c:v>-2.6000000000000298</c:v>
                </c:pt>
                <c:pt idx="38">
                  <c:v>-2.4000000000000301</c:v>
                </c:pt>
                <c:pt idx="39">
                  <c:v>-2.2000000000000299</c:v>
                </c:pt>
                <c:pt idx="40">
                  <c:v>-2.0000000000000302</c:v>
                </c:pt>
                <c:pt idx="41">
                  <c:v>-1.80000000000003</c:v>
                </c:pt>
                <c:pt idx="42">
                  <c:v>-1.6000000000000301</c:v>
                </c:pt>
                <c:pt idx="43">
                  <c:v>-1.4000000000000301</c:v>
                </c:pt>
                <c:pt idx="44">
                  <c:v>-1.2000000000000299</c:v>
                </c:pt>
                <c:pt idx="45">
                  <c:v>-1.00000000000003</c:v>
                </c:pt>
                <c:pt idx="46">
                  <c:v>-0.80000000000002902</c:v>
                </c:pt>
                <c:pt idx="47">
                  <c:v>-0.60000000000002995</c:v>
                </c:pt>
                <c:pt idx="48">
                  <c:v>-0.400000000000031</c:v>
                </c:pt>
                <c:pt idx="49">
                  <c:v>-0.20000000000002899</c:v>
                </c:pt>
                <c:pt idx="50">
                  <c:v>0</c:v>
                </c:pt>
                <c:pt idx="51">
                  <c:v>0.19999999999999901</c:v>
                </c:pt>
                <c:pt idx="52">
                  <c:v>0.4</c:v>
                </c:pt>
                <c:pt idx="53">
                  <c:v>0.6</c:v>
                </c:pt>
                <c:pt idx="54">
                  <c:v>0.80000000000000104</c:v>
                </c:pt>
                <c:pt idx="55">
                  <c:v>1</c:v>
                </c:pt>
                <c:pt idx="56">
                  <c:v>1.2</c:v>
                </c:pt>
                <c:pt idx="57">
                  <c:v>1.4</c:v>
                </c:pt>
                <c:pt idx="58">
                  <c:v>1.6</c:v>
                </c:pt>
                <c:pt idx="59">
                  <c:v>1.8</c:v>
                </c:pt>
                <c:pt idx="60">
                  <c:v>2</c:v>
                </c:pt>
                <c:pt idx="61">
                  <c:v>2.2000000000000002</c:v>
                </c:pt>
                <c:pt idx="62">
                  <c:v>2.4</c:v>
                </c:pt>
                <c:pt idx="63">
                  <c:v>2.6</c:v>
                </c:pt>
                <c:pt idx="64">
                  <c:v>2.8</c:v>
                </c:pt>
                <c:pt idx="65">
                  <c:v>3</c:v>
                </c:pt>
                <c:pt idx="66">
                  <c:v>3.2</c:v>
                </c:pt>
                <c:pt idx="67">
                  <c:v>3.4</c:v>
                </c:pt>
                <c:pt idx="68">
                  <c:v>3.6</c:v>
                </c:pt>
                <c:pt idx="69">
                  <c:v>3.8</c:v>
                </c:pt>
                <c:pt idx="70">
                  <c:v>4</c:v>
                </c:pt>
                <c:pt idx="71">
                  <c:v>4.1999999999998998</c:v>
                </c:pt>
                <c:pt idx="72">
                  <c:v>4.3999999999999</c:v>
                </c:pt>
                <c:pt idx="73">
                  <c:v>4.5999999999999002</c:v>
                </c:pt>
                <c:pt idx="74">
                  <c:v>4.7999999999999003</c:v>
                </c:pt>
                <c:pt idx="75">
                  <c:v>4.9999999999998996</c:v>
                </c:pt>
                <c:pt idx="76">
                  <c:v>5.1999999999998998</c:v>
                </c:pt>
                <c:pt idx="77">
                  <c:v>5.3999999999999</c:v>
                </c:pt>
                <c:pt idx="78">
                  <c:v>5.5999999999999002</c:v>
                </c:pt>
                <c:pt idx="79">
                  <c:v>5.7999999999999003</c:v>
                </c:pt>
                <c:pt idx="80">
                  <c:v>5.9999999999998996</c:v>
                </c:pt>
                <c:pt idx="81">
                  <c:v>6.1999999999998998</c:v>
                </c:pt>
                <c:pt idx="82">
                  <c:v>6.3999999999999</c:v>
                </c:pt>
                <c:pt idx="83">
                  <c:v>6.5999999999999002</c:v>
                </c:pt>
                <c:pt idx="84">
                  <c:v>6.7999999999999003</c:v>
                </c:pt>
                <c:pt idx="85">
                  <c:v>6.9999999999998996</c:v>
                </c:pt>
                <c:pt idx="86">
                  <c:v>7.1999999999998998</c:v>
                </c:pt>
                <c:pt idx="87">
                  <c:v>7.3999999999999</c:v>
                </c:pt>
                <c:pt idx="88">
                  <c:v>7.5999999999999002</c:v>
                </c:pt>
                <c:pt idx="89">
                  <c:v>7.7999999999999003</c:v>
                </c:pt>
                <c:pt idx="90">
                  <c:v>7.9999999999998996</c:v>
                </c:pt>
                <c:pt idx="91">
                  <c:v>8.1999999999998998</c:v>
                </c:pt>
                <c:pt idx="92">
                  <c:v>8.3999999999999009</c:v>
                </c:pt>
                <c:pt idx="93">
                  <c:v>8.5999999999999002</c:v>
                </c:pt>
                <c:pt idx="94">
                  <c:v>8.7999999999998995</c:v>
                </c:pt>
                <c:pt idx="95">
                  <c:v>8.9999999999999005</c:v>
                </c:pt>
                <c:pt idx="96">
                  <c:v>9.1999999999998998</c:v>
                </c:pt>
                <c:pt idx="97">
                  <c:v>9.3999999999999009</c:v>
                </c:pt>
                <c:pt idx="98">
                  <c:v>9.5999999999999002</c:v>
                </c:pt>
                <c:pt idx="99">
                  <c:v>9.7999999999998995</c:v>
                </c:pt>
                <c:pt idx="100">
                  <c:v>9.9999999999999005</c:v>
                </c:pt>
              </c:numCache>
            </c:numRef>
          </c:xVal>
          <c:yVal>
            <c:numRef>
              <c:f>Feuil1!$Z$25:$Z$125</c:f>
              <c:numCache>
                <c:formatCode>0.000</c:formatCode>
                <c:ptCount val="101"/>
                <c:pt idx="0">
                  <c:v>-19.96875</c:v>
                </c:pt>
                <c:pt idx="1">
                  <c:v>-19.966507079295742</c:v>
                </c:pt>
                <c:pt idx="2">
                  <c:v>-19.964103176406343</c:v>
                </c:pt>
                <c:pt idx="3">
                  <c:v>-19.96152673708297</c:v>
                </c:pt>
                <c:pt idx="4">
                  <c:v>-19.958765377788346</c:v>
                </c:pt>
                <c:pt idx="5">
                  <c:v>-19.95580582617584</c:v>
                </c:pt>
                <c:pt idx="6">
                  <c:v>-19.952633857296551</c:v>
                </c:pt>
                <c:pt idx="7">
                  <c:v>-19.949234225227734</c:v>
                </c:pt>
                <c:pt idx="8">
                  <c:v>-19.945590589793991</c:v>
                </c:pt>
                <c:pt idx="9">
                  <c:v>-19.941685438028951</c:v>
                </c:pt>
                <c:pt idx="10">
                  <c:v>-19.9375</c:v>
                </c:pt>
                <c:pt idx="11">
                  <c:v>-19.933014158591483</c:v>
                </c:pt>
                <c:pt idx="12">
                  <c:v>-19.928206352812687</c:v>
                </c:pt>
                <c:pt idx="13">
                  <c:v>-19.923053474165943</c:v>
                </c:pt>
                <c:pt idx="14">
                  <c:v>-19.917530755576696</c:v>
                </c:pt>
                <c:pt idx="15">
                  <c:v>-19.911611652351681</c:v>
                </c:pt>
                <c:pt idx="16">
                  <c:v>-19.905267714593101</c:v>
                </c:pt>
                <c:pt idx="17">
                  <c:v>-19.898468450455471</c:v>
                </c:pt>
                <c:pt idx="18">
                  <c:v>-19.891181179587985</c:v>
                </c:pt>
                <c:pt idx="19">
                  <c:v>-19.883370876057899</c:v>
                </c:pt>
                <c:pt idx="20">
                  <c:v>-19.875</c:v>
                </c:pt>
                <c:pt idx="21">
                  <c:v>-19.866028317182963</c:v>
                </c:pt>
                <c:pt idx="22">
                  <c:v>-19.85641270562537</c:v>
                </c:pt>
                <c:pt idx="23">
                  <c:v>-19.846106948331887</c:v>
                </c:pt>
                <c:pt idx="24">
                  <c:v>-19.835061511153388</c:v>
                </c:pt>
                <c:pt idx="25">
                  <c:v>-19.823223304703365</c:v>
                </c:pt>
                <c:pt idx="26">
                  <c:v>-19.810535429186203</c:v>
                </c:pt>
                <c:pt idx="27">
                  <c:v>-19.796936900910943</c:v>
                </c:pt>
                <c:pt idx="28">
                  <c:v>-19.78236235917597</c:v>
                </c:pt>
                <c:pt idx="29">
                  <c:v>-19.766741752115799</c:v>
                </c:pt>
                <c:pt idx="30">
                  <c:v>-19.75</c:v>
                </c:pt>
                <c:pt idx="31">
                  <c:v>-19.732056634365929</c:v>
                </c:pt>
                <c:pt idx="32">
                  <c:v>-19.712825411250744</c:v>
                </c:pt>
                <c:pt idx="33">
                  <c:v>-19.692213896663773</c:v>
                </c:pt>
                <c:pt idx="34">
                  <c:v>-19.670123022306779</c:v>
                </c:pt>
                <c:pt idx="35">
                  <c:v>-19.646446609406727</c:v>
                </c:pt>
                <c:pt idx="36">
                  <c:v>-19.621070858372406</c:v>
                </c:pt>
                <c:pt idx="37">
                  <c:v>-19.593873801821886</c:v>
                </c:pt>
                <c:pt idx="38">
                  <c:v>-19.564724718351943</c:v>
                </c:pt>
                <c:pt idx="39">
                  <c:v>-19.533483504231601</c:v>
                </c:pt>
                <c:pt idx="40">
                  <c:v>-19.500000000000004</c:v>
                </c:pt>
                <c:pt idx="41">
                  <c:v>-19.464113268731857</c:v>
                </c:pt>
                <c:pt idx="42">
                  <c:v>-19.425650822501488</c:v>
                </c:pt>
                <c:pt idx="43">
                  <c:v>-19.38442779332755</c:v>
                </c:pt>
                <c:pt idx="44">
                  <c:v>-19.340246044613561</c:v>
                </c:pt>
                <c:pt idx="45">
                  <c:v>-19.292893218813461</c:v>
                </c:pt>
                <c:pt idx="46">
                  <c:v>-19.242141716744808</c:v>
                </c:pt>
                <c:pt idx="47">
                  <c:v>-19.187747603643771</c:v>
                </c:pt>
                <c:pt idx="48">
                  <c:v>-19.129449436703887</c:v>
                </c:pt>
                <c:pt idx="49">
                  <c:v>-19.066967008463202</c:v>
                </c:pt>
                <c:pt idx="50">
                  <c:v>-19</c:v>
                </c:pt>
                <c:pt idx="51">
                  <c:v>-18.928226537463708</c:v>
                </c:pt>
                <c:pt idx="52">
                  <c:v>-18.851301645002966</c:v>
                </c:pt>
                <c:pt idx="53">
                  <c:v>-18.768855586655082</c:v>
                </c:pt>
                <c:pt idx="54">
                  <c:v>-18.680492089227105</c:v>
                </c:pt>
                <c:pt idx="55">
                  <c:v>-18.585786437626904</c:v>
                </c:pt>
                <c:pt idx="56">
                  <c:v>-18.484283433489601</c:v>
                </c:pt>
                <c:pt idx="57">
                  <c:v>-18.375495207287528</c:v>
                </c:pt>
                <c:pt idx="58">
                  <c:v>-18.258898873407752</c:v>
                </c:pt>
                <c:pt idx="59">
                  <c:v>-18.133934016926386</c:v>
                </c:pt>
                <c:pt idx="60">
                  <c:v>-18</c:v>
                </c:pt>
                <c:pt idx="61">
                  <c:v>-17.856453074927416</c:v>
                </c:pt>
                <c:pt idx="62">
                  <c:v>-17.702603290005928</c:v>
                </c:pt>
                <c:pt idx="63">
                  <c:v>-17.537711173310168</c:v>
                </c:pt>
                <c:pt idx="64">
                  <c:v>-17.36098417845421</c:v>
                </c:pt>
                <c:pt idx="65">
                  <c:v>-17.171572875253808</c:v>
                </c:pt>
                <c:pt idx="66">
                  <c:v>-16.968566866979202</c:v>
                </c:pt>
                <c:pt idx="67">
                  <c:v>-16.750990414575057</c:v>
                </c:pt>
                <c:pt idx="68">
                  <c:v>-16.517797746815504</c:v>
                </c:pt>
                <c:pt idx="69">
                  <c:v>-16.267868033852771</c:v>
                </c:pt>
                <c:pt idx="70">
                  <c:v>-16</c:v>
                </c:pt>
                <c:pt idx="71">
                  <c:v>-15.712906149854977</c:v>
                </c:pt>
                <c:pt idx="72">
                  <c:v>-15.40520658001202</c:v>
                </c:pt>
                <c:pt idx="73">
                  <c:v>-15.075422346620506</c:v>
                </c:pt>
                <c:pt idx="74">
                  <c:v>-14.721968356908606</c:v>
                </c:pt>
                <c:pt idx="75">
                  <c:v>-14.343145750507816</c:v>
                </c:pt>
                <c:pt idx="76">
                  <c:v>-13.937133733958619</c:v>
                </c:pt>
                <c:pt idx="77">
                  <c:v>-13.501980829150341</c:v>
                </c:pt>
                <c:pt idx="78">
                  <c:v>-13.035595493631249</c:v>
                </c:pt>
                <c:pt idx="79">
                  <c:v>-12.535736067705798</c:v>
                </c:pt>
                <c:pt idx="80">
                  <c:v>-12.000000000000279</c:v>
                </c:pt>
                <c:pt idx="81">
                  <c:v>-11.425812299709953</c:v>
                </c:pt>
                <c:pt idx="82">
                  <c:v>-10.810413160024039</c:v>
                </c:pt>
                <c:pt idx="83">
                  <c:v>-10.150844693241012</c:v>
                </c:pt>
                <c:pt idx="84">
                  <c:v>-9.4439367138172123</c:v>
                </c:pt>
                <c:pt idx="85">
                  <c:v>-8.6862915010156332</c:v>
                </c:pt>
                <c:pt idx="86">
                  <c:v>-7.8742674679172371</c:v>
                </c:pt>
                <c:pt idx="87">
                  <c:v>-7.0039616583006836</c:v>
                </c:pt>
                <c:pt idx="88">
                  <c:v>-6.0711909872624972</c:v>
                </c:pt>
                <c:pt idx="89">
                  <c:v>-5.0714721354116001</c:v>
                </c:pt>
                <c:pt idx="90">
                  <c:v>-4.000000000000556</c:v>
                </c:pt>
                <c:pt idx="91">
                  <c:v>-2.8516245994199032</c:v>
                </c:pt>
                <c:pt idx="92">
                  <c:v>-1.6208263200480708</c:v>
                </c:pt>
                <c:pt idx="93">
                  <c:v>-0.3016893864820247</c:v>
                </c:pt>
                <c:pt idx="94">
                  <c:v>1.1121265723655647</c:v>
                </c:pt>
                <c:pt idx="95">
                  <c:v>2.6274169979687372</c:v>
                </c:pt>
                <c:pt idx="96">
                  <c:v>4.2514650641655294</c:v>
                </c:pt>
                <c:pt idx="97">
                  <c:v>5.9920766833986363</c:v>
                </c:pt>
                <c:pt idx="98">
                  <c:v>7.8576180254750057</c:v>
                </c:pt>
                <c:pt idx="99">
                  <c:v>9.8570557291767891</c:v>
                </c:pt>
                <c:pt idx="100">
                  <c:v>11.999999999998892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24B-4BCC-B8B3-422F7F226466}"/>
            </c:ext>
          </c:extLst>
        </c:ser>
        <c:ser>
          <c:idx val="5"/>
          <c:order val="5"/>
          <c:tx>
            <c:v>Logarithmique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Feuil1!$P$25:$P$125</c:f>
              <c:numCache>
                <c:formatCode>0.000</c:formatCode>
                <c:ptCount val="101"/>
                <c:pt idx="0">
                  <c:v>-10</c:v>
                </c:pt>
                <c:pt idx="1">
                  <c:v>-9.8000000000000007</c:v>
                </c:pt>
                <c:pt idx="2">
                  <c:v>-9.6</c:v>
                </c:pt>
                <c:pt idx="3">
                  <c:v>-9.4</c:v>
                </c:pt>
                <c:pt idx="4">
                  <c:v>-9.1999999999999993</c:v>
                </c:pt>
                <c:pt idx="5">
                  <c:v>-9</c:v>
                </c:pt>
                <c:pt idx="6">
                  <c:v>-8.8000000000000007</c:v>
                </c:pt>
                <c:pt idx="7">
                  <c:v>-8.6</c:v>
                </c:pt>
                <c:pt idx="8">
                  <c:v>-8.4000000000000092</c:v>
                </c:pt>
                <c:pt idx="9">
                  <c:v>-8.2000000000000099</c:v>
                </c:pt>
                <c:pt idx="10">
                  <c:v>-8.0000000000000107</c:v>
                </c:pt>
                <c:pt idx="11">
                  <c:v>-7.8000000000000096</c:v>
                </c:pt>
                <c:pt idx="12">
                  <c:v>-7.6000000000000103</c:v>
                </c:pt>
                <c:pt idx="13">
                  <c:v>-7.4000000000000101</c:v>
                </c:pt>
                <c:pt idx="14">
                  <c:v>-7.2000000000000099</c:v>
                </c:pt>
                <c:pt idx="15">
                  <c:v>-7.0000000000000098</c:v>
                </c:pt>
                <c:pt idx="16">
                  <c:v>-6.8000000000000096</c:v>
                </c:pt>
                <c:pt idx="17">
                  <c:v>-6.6000000000000103</c:v>
                </c:pt>
                <c:pt idx="18">
                  <c:v>-6.4000000000000101</c:v>
                </c:pt>
                <c:pt idx="19">
                  <c:v>-6.2000000000000099</c:v>
                </c:pt>
                <c:pt idx="20">
                  <c:v>-6.0000000000000098</c:v>
                </c:pt>
                <c:pt idx="21">
                  <c:v>-5.8000000000000096</c:v>
                </c:pt>
                <c:pt idx="22">
                  <c:v>-5.6000000000000201</c:v>
                </c:pt>
                <c:pt idx="23">
                  <c:v>-5.4000000000000199</c:v>
                </c:pt>
                <c:pt idx="24">
                  <c:v>-5.2000000000000197</c:v>
                </c:pt>
                <c:pt idx="25">
                  <c:v>-5.0000000000000204</c:v>
                </c:pt>
                <c:pt idx="26">
                  <c:v>-4.8000000000000203</c:v>
                </c:pt>
                <c:pt idx="27">
                  <c:v>-4.6000000000000201</c:v>
                </c:pt>
                <c:pt idx="28">
                  <c:v>-4.4000000000000199</c:v>
                </c:pt>
                <c:pt idx="29">
                  <c:v>-4.2000000000000197</c:v>
                </c:pt>
                <c:pt idx="30">
                  <c:v>-4.0000000000000204</c:v>
                </c:pt>
                <c:pt idx="31">
                  <c:v>-3.8000000000000198</c:v>
                </c:pt>
                <c:pt idx="32">
                  <c:v>-3.6000000000000201</c:v>
                </c:pt>
                <c:pt idx="33">
                  <c:v>-3.4000000000000199</c:v>
                </c:pt>
                <c:pt idx="34">
                  <c:v>-3.2000000000000202</c:v>
                </c:pt>
                <c:pt idx="35">
                  <c:v>-3.00000000000002</c:v>
                </c:pt>
                <c:pt idx="36">
                  <c:v>-2.80000000000003</c:v>
                </c:pt>
                <c:pt idx="37">
                  <c:v>-2.6000000000000298</c:v>
                </c:pt>
                <c:pt idx="38">
                  <c:v>-2.4000000000000301</c:v>
                </c:pt>
                <c:pt idx="39">
                  <c:v>-2.2000000000000299</c:v>
                </c:pt>
                <c:pt idx="40">
                  <c:v>-2.0000000000000302</c:v>
                </c:pt>
                <c:pt idx="41">
                  <c:v>-1.80000000000003</c:v>
                </c:pt>
                <c:pt idx="42">
                  <c:v>-1.6000000000000301</c:v>
                </c:pt>
                <c:pt idx="43">
                  <c:v>-1.4000000000000301</c:v>
                </c:pt>
                <c:pt idx="44">
                  <c:v>-1.2000000000000299</c:v>
                </c:pt>
                <c:pt idx="45">
                  <c:v>-1.00000000000003</c:v>
                </c:pt>
                <c:pt idx="46">
                  <c:v>-0.80000000000002902</c:v>
                </c:pt>
                <c:pt idx="47">
                  <c:v>-0.60000000000002995</c:v>
                </c:pt>
                <c:pt idx="48">
                  <c:v>-0.400000000000031</c:v>
                </c:pt>
                <c:pt idx="49">
                  <c:v>-0.20000000000002899</c:v>
                </c:pt>
                <c:pt idx="50">
                  <c:v>0</c:v>
                </c:pt>
                <c:pt idx="51">
                  <c:v>0.19999999999999901</c:v>
                </c:pt>
                <c:pt idx="52">
                  <c:v>0.4</c:v>
                </c:pt>
                <c:pt idx="53">
                  <c:v>0.6</c:v>
                </c:pt>
                <c:pt idx="54">
                  <c:v>0.80000000000000104</c:v>
                </c:pt>
                <c:pt idx="55">
                  <c:v>1</c:v>
                </c:pt>
                <c:pt idx="56">
                  <c:v>1.2</c:v>
                </c:pt>
                <c:pt idx="57">
                  <c:v>1.4</c:v>
                </c:pt>
                <c:pt idx="58">
                  <c:v>1.6</c:v>
                </c:pt>
                <c:pt idx="59">
                  <c:v>1.8</c:v>
                </c:pt>
                <c:pt idx="60">
                  <c:v>2</c:v>
                </c:pt>
                <c:pt idx="61">
                  <c:v>2.2000000000000002</c:v>
                </c:pt>
                <c:pt idx="62">
                  <c:v>2.4</c:v>
                </c:pt>
                <c:pt idx="63">
                  <c:v>2.6</c:v>
                </c:pt>
                <c:pt idx="64">
                  <c:v>2.8</c:v>
                </c:pt>
                <c:pt idx="65">
                  <c:v>3</c:v>
                </c:pt>
                <c:pt idx="66">
                  <c:v>3.2</c:v>
                </c:pt>
                <c:pt idx="67">
                  <c:v>3.4</c:v>
                </c:pt>
                <c:pt idx="68">
                  <c:v>3.6</c:v>
                </c:pt>
                <c:pt idx="69">
                  <c:v>3.8</c:v>
                </c:pt>
                <c:pt idx="70">
                  <c:v>4</c:v>
                </c:pt>
                <c:pt idx="71">
                  <c:v>4.1999999999998998</c:v>
                </c:pt>
                <c:pt idx="72">
                  <c:v>4.3999999999999</c:v>
                </c:pt>
                <c:pt idx="73">
                  <c:v>4.5999999999999002</c:v>
                </c:pt>
                <c:pt idx="74">
                  <c:v>4.7999999999999003</c:v>
                </c:pt>
                <c:pt idx="75">
                  <c:v>4.9999999999998996</c:v>
                </c:pt>
                <c:pt idx="76">
                  <c:v>5.1999999999998998</c:v>
                </c:pt>
                <c:pt idx="77">
                  <c:v>5.3999999999999</c:v>
                </c:pt>
                <c:pt idx="78">
                  <c:v>5.5999999999999002</c:v>
                </c:pt>
                <c:pt idx="79">
                  <c:v>5.7999999999999003</c:v>
                </c:pt>
                <c:pt idx="80">
                  <c:v>5.9999999999998996</c:v>
                </c:pt>
                <c:pt idx="81">
                  <c:v>6.1999999999998998</c:v>
                </c:pt>
                <c:pt idx="82">
                  <c:v>6.3999999999999</c:v>
                </c:pt>
                <c:pt idx="83">
                  <c:v>6.5999999999999002</c:v>
                </c:pt>
                <c:pt idx="84">
                  <c:v>6.7999999999999003</c:v>
                </c:pt>
                <c:pt idx="85">
                  <c:v>6.9999999999998996</c:v>
                </c:pt>
                <c:pt idx="86">
                  <c:v>7.1999999999998998</c:v>
                </c:pt>
                <c:pt idx="87">
                  <c:v>7.3999999999999</c:v>
                </c:pt>
                <c:pt idx="88">
                  <c:v>7.5999999999999002</c:v>
                </c:pt>
                <c:pt idx="89">
                  <c:v>7.7999999999999003</c:v>
                </c:pt>
                <c:pt idx="90">
                  <c:v>7.9999999999998996</c:v>
                </c:pt>
                <c:pt idx="91">
                  <c:v>8.1999999999998998</c:v>
                </c:pt>
                <c:pt idx="92">
                  <c:v>8.3999999999999009</c:v>
                </c:pt>
                <c:pt idx="93">
                  <c:v>8.5999999999999002</c:v>
                </c:pt>
                <c:pt idx="94">
                  <c:v>8.7999999999998995</c:v>
                </c:pt>
                <c:pt idx="95">
                  <c:v>8.9999999999999005</c:v>
                </c:pt>
                <c:pt idx="96">
                  <c:v>9.1999999999998998</c:v>
                </c:pt>
                <c:pt idx="97">
                  <c:v>9.3999999999999009</c:v>
                </c:pt>
                <c:pt idx="98">
                  <c:v>9.5999999999999002</c:v>
                </c:pt>
                <c:pt idx="99">
                  <c:v>9.7999999999998995</c:v>
                </c:pt>
                <c:pt idx="100">
                  <c:v>9.9999999999999005</c:v>
                </c:pt>
              </c:numCache>
            </c:numRef>
          </c:xVal>
          <c:yVal>
            <c:numRef>
              <c:f>Feuil1!$AB$25:$AB$125</c:f>
              <c:numCache>
                <c:formatCode>0.000</c:formatCode>
                <c:ptCount val="101"/>
                <c:pt idx="0">
                  <c:v>50</c:v>
                </c:pt>
                <c:pt idx="1">
                  <c:v>48.176784432060458</c:v>
                </c:pt>
                <c:pt idx="2">
                  <c:v>46.635277633787865</c:v>
                </c:pt>
                <c:pt idx="3">
                  <c:v>45.299963707542645</c:v>
                </c:pt>
                <c:pt idx="4">
                  <c:v>44.122133350978807</c:v>
                </c:pt>
                <c:pt idx="5">
                  <c:v>43.06852819440055</c:v>
                </c:pt>
                <c:pt idx="6">
                  <c:v>42.1154263963573</c:v>
                </c:pt>
                <c:pt idx="7">
                  <c:v>41.245312626461001</c:v>
                </c:pt>
                <c:pt idx="8">
                  <c:v>40.444885549725669</c:v>
                </c:pt>
                <c:pt idx="9">
                  <c:v>39.70380582818845</c:v>
                </c:pt>
                <c:pt idx="10">
                  <c:v>39.013877113318941</c:v>
                </c:pt>
                <c:pt idx="11">
                  <c:v>38.368491901943216</c:v>
                </c:pt>
                <c:pt idx="12">
                  <c:v>37.762245683778872</c:v>
                </c:pt>
                <c:pt idx="13">
                  <c:v>37.190661545379385</c:v>
                </c:pt>
                <c:pt idx="14">
                  <c:v>36.649989332676626</c:v>
                </c:pt>
                <c:pt idx="15">
                  <c:v>36.13705638880112</c:v>
                </c:pt>
                <c:pt idx="16">
                  <c:v>35.649154747106799</c:v>
                </c:pt>
                <c:pt idx="17">
                  <c:v>35.183954590757871</c:v>
                </c:pt>
                <c:pt idx="18">
                  <c:v>34.739436965049528</c:v>
                </c:pt>
                <c:pt idx="19">
                  <c:v>34.313840820861572</c:v>
                </c:pt>
                <c:pt idx="20">
                  <c:v>33.905620875659011</c:v>
                </c:pt>
                <c:pt idx="21">
                  <c:v>33.513413744126197</c:v>
                </c:pt>
                <c:pt idx="22">
                  <c:v>33.136010464297748</c:v>
                </c:pt>
                <c:pt idx="23">
                  <c:v>32.772334022589</c:v>
                </c:pt>
                <c:pt idx="24">
                  <c:v>32.4214208244763</c:v>
                </c:pt>
                <c:pt idx="25">
                  <c:v>32.082405307719483</c:v>
                </c:pt>
                <c:pt idx="26">
                  <c:v>31.754507079489574</c:v>
                </c:pt>
                <c:pt idx="27">
                  <c:v>31.437020096343772</c:v>
                </c:pt>
                <c:pt idx="28">
                  <c:v>31.12930350967623</c:v>
                </c:pt>
                <c:pt idx="29">
                  <c:v>30.830773878179418</c:v>
                </c:pt>
                <c:pt idx="30">
                  <c:v>30.540898509446897</c:v>
                </c:pt>
                <c:pt idx="31">
                  <c:v>30.259189739779934</c:v>
                </c:pt>
                <c:pt idx="32">
                  <c:v>29.985199997898789</c:v>
                </c:pt>
                <c:pt idx="33">
                  <c:v>29.718517527077172</c:v>
                </c:pt>
                <c:pt idx="34">
                  <c:v>29.458762663044563</c:v>
                </c:pt>
                <c:pt idx="35">
                  <c:v>29.205584583201663</c:v>
                </c:pt>
                <c:pt idx="36">
                  <c:v>28.958658457297961</c:v>
                </c:pt>
                <c:pt idx="37">
                  <c:v>28.717682941507356</c:v>
                </c:pt>
                <c:pt idx="38">
                  <c:v>28.482377967405416</c:v>
                </c:pt>
                <c:pt idx="39">
                  <c:v>28.252482785158428</c:v>
                </c:pt>
                <c:pt idx="40">
                  <c:v>28.027754226637839</c:v>
                </c:pt>
                <c:pt idx="41">
                  <c:v>27.807965159450085</c:v>
                </c:pt>
                <c:pt idx="42">
                  <c:v>27.592903107240453</c:v>
                </c:pt>
                <c:pt idx="43">
                  <c:v>27.382369015262125</c:v>
                </c:pt>
                <c:pt idx="44">
                  <c:v>27.176176143234766</c:v>
                </c:pt>
                <c:pt idx="45">
                  <c:v>26.974149070059571</c:v>
                </c:pt>
                <c:pt idx="46">
                  <c:v>26.776122797097774</c:v>
                </c:pt>
                <c:pt idx="47">
                  <c:v>26.581941938526761</c:v>
                </c:pt>
                <c:pt idx="48">
                  <c:v>26.391459988819811</c:v>
                </c:pt>
                <c:pt idx="49">
                  <c:v>26.204538658698286</c:v>
                </c:pt>
                <c:pt idx="50">
                  <c:v>26.021047272016293</c:v>
                </c:pt>
                <c:pt idx="51">
                  <c:v>25.840862216989514</c:v>
                </c:pt>
                <c:pt idx="52">
                  <c:v>25.663866445995502</c:v>
                </c:pt>
                <c:pt idx="53">
                  <c:v>25.489949018876811</c:v>
                </c:pt>
                <c:pt idx="54">
                  <c:v>25.319004685283808</c:v>
                </c:pt>
                <c:pt idx="55">
                  <c:v>25.150933502119997</c:v>
                </c:pt>
                <c:pt idx="56">
                  <c:v>24.985640482607891</c:v>
                </c:pt>
                <c:pt idx="57">
                  <c:v>24.823035273890088</c:v>
                </c:pt>
                <c:pt idx="58">
                  <c:v>24.663031860425679</c:v>
                </c:pt>
                <c:pt idx="59">
                  <c:v>24.505548290744287</c:v>
                </c:pt>
                <c:pt idx="60">
                  <c:v>24.350506425384634</c:v>
                </c:pt>
                <c:pt idx="61">
                  <c:v>24.197831704076748</c:v>
                </c:pt>
                <c:pt idx="62">
                  <c:v>24.047452930431344</c:v>
                </c:pt>
                <c:pt idx="63">
                  <c:v>23.899302072579935</c:v>
                </c:pt>
                <c:pt idx="64">
                  <c:v>23.753314078368408</c:v>
                </c:pt>
                <c:pt idx="65">
                  <c:v>23.609426703847415</c:v>
                </c:pt>
                <c:pt idx="66">
                  <c:v>23.46758035392785</c:v>
                </c:pt>
                <c:pt idx="67">
                  <c:v>23.327717934180452</c:v>
                </c:pt>
                <c:pt idx="68">
                  <c:v>23.18978471285709</c:v>
                </c:pt>
                <c:pt idx="69">
                  <c:v>23.053728192299307</c:v>
                </c:pt>
                <c:pt idx="70">
                  <c:v>22.919497988977898</c:v>
                </c:pt>
                <c:pt idx="71">
                  <c:v>22.78704572147776</c:v>
                </c:pt>
                <c:pt idx="72">
                  <c:v>22.65632490580423</c:v>
                </c:pt>
                <c:pt idx="73">
                  <c:v>22.527290857445152</c:v>
                </c:pt>
                <c:pt idx="74">
                  <c:v>22.39990059967085</c:v>
                </c:pt>
                <c:pt idx="75">
                  <c:v>22.274112777602252</c:v>
                </c:pt>
                <c:pt idx="76">
                  <c:v>22.149887577616674</c:v>
                </c:pt>
                <c:pt idx="77">
                  <c:v>22.027186651698536</c:v>
                </c:pt>
                <c:pt idx="78">
                  <c:v>21.905973046375085</c:v>
                </c:pt>
                <c:pt idx="79">
                  <c:v>21.786211135907926</c:v>
                </c:pt>
                <c:pt idx="80">
                  <c:v>21.667866559437897</c:v>
                </c:pt>
                <c:pt idx="81">
                  <c:v>21.550906161805983</c:v>
                </c:pt>
                <c:pt idx="82">
                  <c:v>21.435297937795227</c:v>
                </c:pt>
                <c:pt idx="83">
                  <c:v>21.321010979558995</c:v>
                </c:pt>
                <c:pt idx="84">
                  <c:v>21.20801542701966</c:v>
                </c:pt>
                <c:pt idx="85">
                  <c:v>21.09628242103841</c:v>
                </c:pt>
                <c:pt idx="86">
                  <c:v>20.985784059172556</c:v>
                </c:pt>
                <c:pt idx="87">
                  <c:v>20.876493353850655</c:v>
                </c:pt>
                <c:pt idx="88">
                  <c:v>20.768384192808497</c:v>
                </c:pt>
                <c:pt idx="89">
                  <c:v>20.661431301641016</c:v>
                </c:pt>
                <c:pt idx="90">
                  <c:v>20.555610208335647</c:v>
                </c:pt>
                <c:pt idx="91">
                  <c:v>20.450897209662692</c:v>
                </c:pt>
                <c:pt idx="92">
                  <c:v>20.347269339307225</c:v>
                </c:pt>
                <c:pt idx="93">
                  <c:v>20.244704337635334</c:v>
                </c:pt>
                <c:pt idx="94">
                  <c:v>20.143180622995157</c:v>
                </c:pt>
                <c:pt idx="95">
                  <c:v>20.042677264460139</c:v>
                </c:pt>
                <c:pt idx="96">
                  <c:v>19.943173955928458</c:v>
                </c:pt>
                <c:pt idx="97">
                  <c:v>19.844650991498341</c:v>
                </c:pt>
                <c:pt idx="98">
                  <c:v>19.747089242044694</c:v>
                </c:pt>
                <c:pt idx="99">
                  <c:v>19.650470132927325</c:v>
                </c:pt>
                <c:pt idx="100">
                  <c:v>19.554775622765817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24B-4BCC-B8B3-422F7F2264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0990207"/>
        <c:axId val="1280988127"/>
      </c:scatterChart>
      <c:valAx>
        <c:axId val="1280990207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80988127"/>
        <c:crosses val="autoZero"/>
        <c:crossBetween val="midCat"/>
      </c:valAx>
      <c:valAx>
        <c:axId val="1280988127"/>
        <c:scaling>
          <c:orientation val="minMax"/>
          <c:max val="80"/>
          <c:min val="-4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0"/>
        <c:majorTickMark val="none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809902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19050</xdr:colOff>
      <xdr:row>26</xdr:row>
      <xdr:rowOff>76200</xdr:rowOff>
    </xdr:from>
    <xdr:ext cx="65" cy="172227"/>
    <xdr:sp macro="" textlink="">
      <xdr:nvSpPr>
        <xdr:cNvPr id="2" name="ZoneTexte 1">
          <a:extLst>
            <a:ext uri="{FF2B5EF4-FFF2-40B4-BE49-F238E27FC236}">
              <a16:creationId xmlns:a16="http://schemas.microsoft.com/office/drawing/2014/main" id="{A375D305-5C44-B52F-3E95-617EAB1FE0DC}"/>
            </a:ext>
          </a:extLst>
        </xdr:cNvPr>
        <xdr:cNvSpPr txBox="1"/>
      </xdr:nvSpPr>
      <xdr:spPr>
        <a:xfrm>
          <a:off x="8458200" y="33623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r-CA" sz="1100"/>
        </a:p>
      </xdr:txBody>
    </xdr:sp>
    <xdr:clientData/>
  </xdr:oneCellAnchor>
  <xdr:oneCellAnchor>
    <xdr:from>
      <xdr:col>17</xdr:col>
      <xdr:colOff>19050</xdr:colOff>
      <xdr:row>26</xdr:row>
      <xdr:rowOff>76200</xdr:rowOff>
    </xdr:from>
    <xdr:ext cx="65" cy="172227"/>
    <xdr:sp macro="" textlink="">
      <xdr:nvSpPr>
        <xdr:cNvPr id="3" name="ZoneTexte 2">
          <a:extLst>
            <a:ext uri="{FF2B5EF4-FFF2-40B4-BE49-F238E27FC236}">
              <a16:creationId xmlns:a16="http://schemas.microsoft.com/office/drawing/2014/main" id="{8EA1A73A-BAA1-A331-CA1C-E62C11510B18}"/>
            </a:ext>
          </a:extLst>
        </xdr:cNvPr>
        <xdr:cNvSpPr txBox="1"/>
      </xdr:nvSpPr>
      <xdr:spPr>
        <a:xfrm>
          <a:off x="8458200" y="33623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r-CA" sz="1100"/>
        </a:p>
      </xdr:txBody>
    </xdr:sp>
    <xdr:clientData/>
  </xdr:oneCellAnchor>
  <xdr:oneCellAnchor>
    <xdr:from>
      <xdr:col>15</xdr:col>
      <xdr:colOff>475361</xdr:colOff>
      <xdr:row>28</xdr:row>
      <xdr:rowOff>37814</xdr:rowOff>
    </xdr:from>
    <xdr:ext cx="65" cy="172227"/>
    <xdr:sp macro="" textlink="">
      <xdr:nvSpPr>
        <xdr:cNvPr id="4" name="ZoneTexte 3">
          <a:extLst>
            <a:ext uri="{FF2B5EF4-FFF2-40B4-BE49-F238E27FC236}">
              <a16:creationId xmlns:a16="http://schemas.microsoft.com/office/drawing/2014/main" id="{FBA035E3-6746-3437-1B73-9047770478C9}"/>
            </a:ext>
          </a:extLst>
        </xdr:cNvPr>
        <xdr:cNvSpPr txBox="1"/>
      </xdr:nvSpPr>
      <xdr:spPr>
        <a:xfrm>
          <a:off x="8095361" y="359063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r-CA" sz="1100"/>
        </a:p>
      </xdr:txBody>
    </xdr:sp>
    <xdr:clientData/>
  </xdr:oneCellAnchor>
  <xdr:oneCellAnchor>
    <xdr:from>
      <xdr:col>5</xdr:col>
      <xdr:colOff>752475</xdr:colOff>
      <xdr:row>23</xdr:row>
      <xdr:rowOff>95250</xdr:rowOff>
    </xdr:from>
    <xdr:ext cx="65" cy="172227"/>
    <xdr:sp macro="" textlink="">
      <xdr:nvSpPr>
        <xdr:cNvPr id="5" name="ZoneTexte 4">
          <a:extLst>
            <a:ext uri="{FF2B5EF4-FFF2-40B4-BE49-F238E27FC236}">
              <a16:creationId xmlns:a16="http://schemas.microsoft.com/office/drawing/2014/main" id="{65519AD6-8D37-7C2D-1790-70190C427129}"/>
            </a:ext>
          </a:extLst>
        </xdr:cNvPr>
        <xdr:cNvSpPr txBox="1"/>
      </xdr:nvSpPr>
      <xdr:spPr>
        <a:xfrm>
          <a:off x="2514600" y="2800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r-CA" sz="1100"/>
        </a:p>
      </xdr:txBody>
    </xdr:sp>
    <xdr:clientData/>
  </xdr:oneCellAnchor>
  <xdr:oneCellAnchor>
    <xdr:from>
      <xdr:col>17</xdr:col>
      <xdr:colOff>19050</xdr:colOff>
      <xdr:row>26</xdr:row>
      <xdr:rowOff>76200</xdr:rowOff>
    </xdr:from>
    <xdr:ext cx="65" cy="172227"/>
    <xdr:sp macro="" textlink="">
      <xdr:nvSpPr>
        <xdr:cNvPr id="6" name="ZoneTexte 5">
          <a:extLst>
            <a:ext uri="{FF2B5EF4-FFF2-40B4-BE49-F238E27FC236}">
              <a16:creationId xmlns:a16="http://schemas.microsoft.com/office/drawing/2014/main" id="{0E16C741-CC18-7CE9-B846-C3F1BC60753B}"/>
            </a:ext>
          </a:extLst>
        </xdr:cNvPr>
        <xdr:cNvSpPr txBox="1"/>
      </xdr:nvSpPr>
      <xdr:spPr>
        <a:xfrm>
          <a:off x="8458200" y="33623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r-CA" sz="1100"/>
        </a:p>
      </xdr:txBody>
    </xdr:sp>
    <xdr:clientData/>
  </xdr:oneCellAnchor>
  <xdr:oneCellAnchor>
    <xdr:from>
      <xdr:col>17</xdr:col>
      <xdr:colOff>438150</xdr:colOff>
      <xdr:row>26</xdr:row>
      <xdr:rowOff>76200</xdr:rowOff>
    </xdr:from>
    <xdr:ext cx="65" cy="172227"/>
    <xdr:sp macro="" textlink="">
      <xdr:nvSpPr>
        <xdr:cNvPr id="7" name="ZoneTexte 6">
          <a:extLst>
            <a:ext uri="{FF2B5EF4-FFF2-40B4-BE49-F238E27FC236}">
              <a16:creationId xmlns:a16="http://schemas.microsoft.com/office/drawing/2014/main" id="{41267D96-B12F-B700-AB65-00E79A6A431D}"/>
            </a:ext>
          </a:extLst>
        </xdr:cNvPr>
        <xdr:cNvSpPr txBox="1"/>
      </xdr:nvSpPr>
      <xdr:spPr>
        <a:xfrm>
          <a:off x="8877300" y="33623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r-CA" sz="1100"/>
        </a:p>
      </xdr:txBody>
    </xdr:sp>
    <xdr:clientData/>
  </xdr:oneCellAnchor>
  <xdr:oneCellAnchor>
    <xdr:from>
      <xdr:col>5</xdr:col>
      <xdr:colOff>47625</xdr:colOff>
      <xdr:row>10</xdr:row>
      <xdr:rowOff>0</xdr:rowOff>
    </xdr:from>
    <xdr:ext cx="1162178" cy="14343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" name="ZoneTexte 7">
              <a:extLst>
                <a:ext uri="{FF2B5EF4-FFF2-40B4-BE49-F238E27FC236}">
                  <a16:creationId xmlns:a16="http://schemas.microsoft.com/office/drawing/2014/main" id="{48CDEF42-2E8E-F07C-C9DC-211442B4D213}"/>
                </a:ext>
              </a:extLst>
            </xdr:cNvPr>
            <xdr:cNvSpPr txBox="1"/>
          </xdr:nvSpPr>
          <xdr:spPr>
            <a:xfrm>
              <a:off x="1809750" y="1247775"/>
              <a:ext cx="1162178" cy="1434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fr-CA" sz="900" i="1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Cambria Math" panose="02040503050406030204" pitchFamily="18" charset="0"/>
                      </a:rPr>
                      <m:t>𝑦</m:t>
                    </m:r>
                    <m:r>
                      <a:rPr lang="fr-CA" sz="900" i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Cambria Math" panose="02040503050406030204" pitchFamily="18" charset="0"/>
                      </a:rPr>
                      <m:t>=</m:t>
                    </m:r>
                    <m:r>
                      <a:rPr lang="fr-CA" sz="900" i="1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Cambria Math" panose="02040503050406030204" pitchFamily="18" charset="0"/>
                      </a:rPr>
                      <m:t>𝑎</m:t>
                    </m:r>
                    <m:r>
                      <a:rPr lang="en-CA" sz="900" b="0" i="1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Cambria Math" panose="02040503050406030204" pitchFamily="18" charset="0"/>
                      </a:rPr>
                      <m:t> </m:t>
                    </m:r>
                    <m:r>
                      <a:rPr lang="en-CA" sz="900" b="0" i="1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∙ </m:t>
                    </m:r>
                    <m:sSup>
                      <m:sSupPr>
                        <m:ctrlPr>
                          <a:rPr lang="fr-CA" sz="900" i="1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fr-CA" sz="900" i="1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fr-CA" sz="900" i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fr-CA" sz="900" i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Cambria Math" panose="02040503050406030204" pitchFamily="18" charset="0"/>
                      </a:rPr>
                      <m:t>+</m:t>
                    </m:r>
                    <m:r>
                      <a:rPr lang="fr-CA" sz="900" i="1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Cambria Math" panose="02040503050406030204" pitchFamily="18" charset="0"/>
                      </a:rPr>
                      <m:t>𝑏</m:t>
                    </m:r>
                    <m:r>
                      <a:rPr lang="en-CA" sz="900" b="0" i="1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Cambria Math" panose="02040503050406030204" pitchFamily="18" charset="0"/>
                      </a:rPr>
                      <m:t> </m:t>
                    </m:r>
                    <m:r>
                      <a:rPr lang="en-CA" sz="900" b="0" i="1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∙ </m:t>
                    </m:r>
                    <m:r>
                      <a:rPr lang="fr-CA" sz="900" i="1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Cambria Math" panose="02040503050406030204" pitchFamily="18" charset="0"/>
                      </a:rPr>
                      <m:t>𝑥</m:t>
                    </m:r>
                    <m:r>
                      <a:rPr lang="fr-CA" sz="900" i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Cambria Math" panose="02040503050406030204" pitchFamily="18" charset="0"/>
                      </a:rPr>
                      <m:t>+</m:t>
                    </m:r>
                    <m:r>
                      <a:rPr lang="fr-CA" sz="900" i="1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Cambria Math" panose="02040503050406030204" pitchFamily="18" charset="0"/>
                      </a:rPr>
                      <m:t>𝑐</m:t>
                    </m:r>
                  </m:oMath>
                </m:oMathPara>
              </a14:m>
              <a:endParaRPr lang="fr-CA" sz="900">
                <a:solidFill>
                  <a:schemeClr val="tx1">
                    <a:lumMod val="65000"/>
                    <a:lumOff val="35000"/>
                  </a:schemeClr>
                </a:solidFill>
              </a:endParaRPr>
            </a:p>
          </xdr:txBody>
        </xdr:sp>
      </mc:Choice>
      <mc:Fallback>
        <xdr:sp macro="" textlink="">
          <xdr:nvSpPr>
            <xdr:cNvPr id="8" name="ZoneTexte 7">
              <a:extLst>
                <a:ext uri="{FF2B5EF4-FFF2-40B4-BE49-F238E27FC236}">
                  <a16:creationId xmlns:a16="http://schemas.microsoft.com/office/drawing/2014/main" id="{48CDEF42-2E8E-F07C-C9DC-211442B4D213}"/>
                </a:ext>
              </a:extLst>
            </xdr:cNvPr>
            <xdr:cNvSpPr txBox="1"/>
          </xdr:nvSpPr>
          <xdr:spPr>
            <a:xfrm>
              <a:off x="1809750" y="1247775"/>
              <a:ext cx="1162178" cy="1434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fr-CA" sz="900" i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mbria Math" panose="02040503050406030204" pitchFamily="18" charset="0"/>
                </a:rPr>
                <a:t>𝑦=𝑎</a:t>
              </a:r>
              <a:r>
                <a:rPr lang="en-CA" sz="900" b="0" i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mbria Math" panose="02040503050406030204" pitchFamily="18" charset="0"/>
                </a:rPr>
                <a:t> </a:t>
              </a:r>
              <a:r>
                <a:rPr lang="en-CA" sz="900" b="0" i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∙ </a:t>
              </a:r>
              <a:r>
                <a:rPr lang="fr-CA" sz="900" i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mbria Math" panose="02040503050406030204" pitchFamily="18" charset="0"/>
                </a:rPr>
                <a:t>𝑥^2+𝑏</a:t>
              </a:r>
              <a:r>
                <a:rPr lang="en-CA" sz="900" b="0" i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mbria Math" panose="02040503050406030204" pitchFamily="18" charset="0"/>
                </a:rPr>
                <a:t> </a:t>
              </a:r>
              <a:r>
                <a:rPr lang="en-CA" sz="900" b="0" i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∙ </a:t>
              </a:r>
              <a:r>
                <a:rPr lang="fr-CA" sz="900" i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mbria Math" panose="02040503050406030204" pitchFamily="18" charset="0"/>
                </a:rPr>
                <a:t>𝑥+𝑐</a:t>
              </a:r>
              <a:endParaRPr lang="fr-CA" sz="900">
                <a:solidFill>
                  <a:schemeClr val="tx1">
                    <a:lumMod val="65000"/>
                    <a:lumOff val="35000"/>
                  </a:schemeClr>
                </a:solidFill>
              </a:endParaRPr>
            </a:p>
          </xdr:txBody>
        </xdr:sp>
      </mc:Fallback>
    </mc:AlternateContent>
    <xdr:clientData/>
  </xdr:oneCellAnchor>
  <xdr:oneCellAnchor>
    <xdr:from>
      <xdr:col>17</xdr:col>
      <xdr:colOff>19050</xdr:colOff>
      <xdr:row>26</xdr:row>
      <xdr:rowOff>76200</xdr:rowOff>
    </xdr:from>
    <xdr:ext cx="65" cy="172227"/>
    <xdr:sp macro="" textlink="">
      <xdr:nvSpPr>
        <xdr:cNvPr id="9" name="ZoneTexte 8">
          <a:extLst>
            <a:ext uri="{FF2B5EF4-FFF2-40B4-BE49-F238E27FC236}">
              <a16:creationId xmlns:a16="http://schemas.microsoft.com/office/drawing/2014/main" id="{74DF95D1-63B0-01A3-E884-9AD1AB9CE91E}"/>
            </a:ext>
          </a:extLst>
        </xdr:cNvPr>
        <xdr:cNvSpPr txBox="1"/>
      </xdr:nvSpPr>
      <xdr:spPr>
        <a:xfrm>
          <a:off x="8458200" y="33623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r-CA" sz="1100"/>
        </a:p>
      </xdr:txBody>
    </xdr:sp>
    <xdr:clientData/>
  </xdr:oneCellAnchor>
  <xdr:oneCellAnchor>
    <xdr:from>
      <xdr:col>5</xdr:col>
      <xdr:colOff>38100</xdr:colOff>
      <xdr:row>12</xdr:row>
      <xdr:rowOff>0</xdr:rowOff>
    </xdr:from>
    <xdr:ext cx="1549976" cy="14343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0" name="ZoneTexte 9">
              <a:extLst>
                <a:ext uri="{FF2B5EF4-FFF2-40B4-BE49-F238E27FC236}">
                  <a16:creationId xmlns:a16="http://schemas.microsoft.com/office/drawing/2014/main" id="{D0ED7AAE-2359-59BE-100C-095379912DD7}"/>
                </a:ext>
              </a:extLst>
            </xdr:cNvPr>
            <xdr:cNvSpPr txBox="1"/>
          </xdr:nvSpPr>
          <xdr:spPr>
            <a:xfrm>
              <a:off x="1800225" y="1457325"/>
              <a:ext cx="1549976" cy="1434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CA" sz="900" b="0" i="1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Cambria Math" panose="02040503050406030204" pitchFamily="18" charset="0"/>
                      </a:rPr>
                      <m:t>𝑦</m:t>
                    </m:r>
                    <m:r>
                      <a:rPr lang="en-CA" sz="900" b="0" i="1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Cambria Math" panose="02040503050406030204" pitchFamily="18" charset="0"/>
                      </a:rPr>
                      <m:t>=</m:t>
                    </m:r>
                    <m:r>
                      <a:rPr lang="en-CA" sz="900" b="0" i="1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Cambria Math" panose="02040503050406030204" pitchFamily="18" charset="0"/>
                      </a:rPr>
                      <m:t>𝑎</m:t>
                    </m:r>
                    <m:r>
                      <a:rPr lang="en-CA" sz="900" b="0" i="1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Cambria Math" panose="02040503050406030204" pitchFamily="18" charset="0"/>
                      </a:rPr>
                      <m:t> ∙</m:t>
                    </m:r>
                    <m:sSup>
                      <m:sSupPr>
                        <m:ctrlPr>
                          <a:rPr lang="en-CA" sz="900" b="0" i="1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CA" sz="900" b="0" i="1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n-CA" sz="900" b="0" i="1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en-CA" sz="900" b="0" i="1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+</m:t>
                    </m:r>
                    <m:r>
                      <a:rPr lang="en-CA" sz="900" b="0" i="1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𝑏</m:t>
                    </m:r>
                    <m:r>
                      <a:rPr lang="en-CA" sz="900" b="0" i="1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∙</m:t>
                    </m:r>
                    <m:sSup>
                      <m:sSupPr>
                        <m:ctrlPr>
                          <a:rPr lang="en-CA" sz="900" b="0" i="1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CA" sz="900" b="0" i="1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n-CA" sz="900" b="0" i="1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CA" sz="900" b="0" i="1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+</m:t>
                    </m:r>
                    <m:r>
                      <a:rPr lang="en-CA" sz="900" b="0" i="1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𝑐</m:t>
                    </m:r>
                    <m:r>
                      <a:rPr lang="en-CA" sz="900" b="0" i="1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∙</m:t>
                    </m:r>
                    <m:r>
                      <a:rPr lang="en-CA" sz="900" b="0" i="1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𝑥</m:t>
                    </m:r>
                    <m:r>
                      <a:rPr lang="en-CA" sz="900" b="0" i="1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+</m:t>
                    </m:r>
                    <m:r>
                      <a:rPr lang="en-CA" sz="900" b="0" i="1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𝑑</m:t>
                    </m:r>
                  </m:oMath>
                </m:oMathPara>
              </a14:m>
              <a:endParaRPr lang="fr-CA" sz="900">
                <a:solidFill>
                  <a:schemeClr val="tx1">
                    <a:lumMod val="65000"/>
                    <a:lumOff val="35000"/>
                  </a:schemeClr>
                </a:solidFill>
              </a:endParaRPr>
            </a:p>
          </xdr:txBody>
        </xdr:sp>
      </mc:Choice>
      <mc:Fallback>
        <xdr:sp macro="" textlink="">
          <xdr:nvSpPr>
            <xdr:cNvPr id="10" name="ZoneTexte 9">
              <a:extLst>
                <a:ext uri="{FF2B5EF4-FFF2-40B4-BE49-F238E27FC236}">
                  <a16:creationId xmlns:a16="http://schemas.microsoft.com/office/drawing/2014/main" id="{D0ED7AAE-2359-59BE-100C-095379912DD7}"/>
                </a:ext>
              </a:extLst>
            </xdr:cNvPr>
            <xdr:cNvSpPr txBox="1"/>
          </xdr:nvSpPr>
          <xdr:spPr>
            <a:xfrm>
              <a:off x="1800225" y="1457325"/>
              <a:ext cx="1549976" cy="1434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CA" sz="900" b="0" i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mbria Math" panose="02040503050406030204" pitchFamily="18" charset="0"/>
                </a:rPr>
                <a:t>𝑦=𝑎 </a:t>
              </a:r>
              <a:r>
                <a:rPr lang="en-CA" sz="900" b="0" i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∙𝑥^3+𝑏 ∙𝑥^2+𝑐 ∙𝑥+𝑑</a:t>
              </a:r>
              <a:endParaRPr lang="fr-CA" sz="900">
                <a:solidFill>
                  <a:schemeClr val="tx1">
                    <a:lumMod val="65000"/>
                    <a:lumOff val="35000"/>
                  </a:schemeClr>
                </a:solidFill>
              </a:endParaRPr>
            </a:p>
          </xdr:txBody>
        </xdr:sp>
      </mc:Fallback>
    </mc:AlternateContent>
    <xdr:clientData/>
  </xdr:oneCellAnchor>
  <xdr:oneCellAnchor>
    <xdr:from>
      <xdr:col>5</xdr:col>
      <xdr:colOff>38100</xdr:colOff>
      <xdr:row>14</xdr:row>
      <xdr:rowOff>0</xdr:rowOff>
    </xdr:from>
    <xdr:ext cx="944874" cy="14632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1" name="ZoneTexte 10">
              <a:extLst>
                <a:ext uri="{FF2B5EF4-FFF2-40B4-BE49-F238E27FC236}">
                  <a16:creationId xmlns:a16="http://schemas.microsoft.com/office/drawing/2014/main" id="{547CBD09-A426-B2D9-E710-040BE4C50634}"/>
                </a:ext>
              </a:extLst>
            </xdr:cNvPr>
            <xdr:cNvSpPr txBox="1"/>
          </xdr:nvSpPr>
          <xdr:spPr>
            <a:xfrm>
              <a:off x="1800225" y="1666875"/>
              <a:ext cx="944874" cy="14632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CA" sz="900" b="0" i="1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Cambria Math" panose="02040503050406030204" pitchFamily="18" charset="0"/>
                      </a:rPr>
                      <m:t>𝑦</m:t>
                    </m:r>
                    <m:r>
                      <a:rPr lang="en-CA" sz="900" b="0" i="1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Cambria Math" panose="02040503050406030204" pitchFamily="18" charset="0"/>
                      </a:rPr>
                      <m:t>=</m:t>
                    </m:r>
                    <m:r>
                      <a:rPr lang="en-CA" sz="900" b="0" i="1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Cambria Math" panose="02040503050406030204" pitchFamily="18" charset="0"/>
                      </a:rPr>
                      <m:t>𝑎</m:t>
                    </m:r>
                    <m:r>
                      <a:rPr lang="en-CA" sz="900" b="0" i="1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∙ </m:t>
                    </m:r>
                    <m:sSup>
                      <m:sSupPr>
                        <m:ctrlPr>
                          <a:rPr lang="en-CA" sz="900" b="0" i="1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CA" sz="900" b="0" i="1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𝑏</m:t>
                        </m:r>
                      </m:e>
                      <m:sup>
                        <m:r>
                          <a:rPr lang="en-CA" sz="900" b="0" i="1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𝑐</m:t>
                        </m:r>
                        <m:r>
                          <a:rPr lang="en-CA" sz="900" b="0" i="1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 ∙</m:t>
                        </m:r>
                        <m:r>
                          <a:rPr lang="en-CA" sz="900" b="0" i="1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𝑥</m:t>
                        </m:r>
                        <m:r>
                          <a:rPr lang="en-CA" sz="900" b="0" i="1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+</m:t>
                        </m:r>
                        <m:r>
                          <a:rPr lang="en-CA" sz="900" b="0" i="1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𝑑</m:t>
                        </m:r>
                      </m:sup>
                    </m:sSup>
                    <m:r>
                      <a:rPr lang="en-CA" sz="900" b="0" i="1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+</m:t>
                    </m:r>
                    <m:r>
                      <a:rPr lang="en-CA" sz="900" b="0" i="1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𝑒</m:t>
                    </m:r>
                  </m:oMath>
                </m:oMathPara>
              </a14:m>
              <a:endParaRPr lang="fr-CA" sz="900">
                <a:solidFill>
                  <a:schemeClr val="tx1">
                    <a:lumMod val="65000"/>
                    <a:lumOff val="35000"/>
                  </a:schemeClr>
                </a:solidFill>
              </a:endParaRPr>
            </a:p>
          </xdr:txBody>
        </xdr:sp>
      </mc:Choice>
      <mc:Fallback>
        <xdr:sp macro="" textlink="">
          <xdr:nvSpPr>
            <xdr:cNvPr id="11" name="ZoneTexte 10">
              <a:extLst>
                <a:ext uri="{FF2B5EF4-FFF2-40B4-BE49-F238E27FC236}">
                  <a16:creationId xmlns:a16="http://schemas.microsoft.com/office/drawing/2014/main" id="{547CBD09-A426-B2D9-E710-040BE4C50634}"/>
                </a:ext>
              </a:extLst>
            </xdr:cNvPr>
            <xdr:cNvSpPr txBox="1"/>
          </xdr:nvSpPr>
          <xdr:spPr>
            <a:xfrm>
              <a:off x="1800225" y="1666875"/>
              <a:ext cx="944874" cy="14632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CA" sz="900" b="0" i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mbria Math" panose="02040503050406030204" pitchFamily="18" charset="0"/>
                </a:rPr>
                <a:t>𝑦=𝑎</a:t>
              </a:r>
              <a:r>
                <a:rPr lang="en-CA" sz="900" b="0" i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∙ 𝑏^(𝑐 ∙𝑥+𝑑)+𝑒</a:t>
              </a:r>
              <a:endParaRPr lang="fr-CA" sz="900">
                <a:solidFill>
                  <a:schemeClr val="tx1">
                    <a:lumMod val="65000"/>
                    <a:lumOff val="35000"/>
                  </a:schemeClr>
                </a:solidFill>
              </a:endParaRPr>
            </a:p>
          </xdr:txBody>
        </xdr:sp>
      </mc:Fallback>
    </mc:AlternateContent>
    <xdr:clientData/>
  </xdr:oneCellAnchor>
  <xdr:oneCellAnchor>
    <xdr:from>
      <xdr:col>5</xdr:col>
      <xdr:colOff>19050</xdr:colOff>
      <xdr:row>16</xdr:row>
      <xdr:rowOff>9525</xdr:rowOff>
    </xdr:from>
    <xdr:ext cx="1226874" cy="14087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2" name="ZoneTexte 11">
              <a:extLst>
                <a:ext uri="{FF2B5EF4-FFF2-40B4-BE49-F238E27FC236}">
                  <a16:creationId xmlns:a16="http://schemas.microsoft.com/office/drawing/2014/main" id="{B0DC451F-B748-2A2C-4CAA-7FAB6C418A82}"/>
                </a:ext>
              </a:extLst>
            </xdr:cNvPr>
            <xdr:cNvSpPr txBox="1"/>
          </xdr:nvSpPr>
          <xdr:spPr>
            <a:xfrm>
              <a:off x="1781175" y="1885950"/>
              <a:ext cx="1226874" cy="140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CA" sz="900" b="0" i="1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Cambria Math" panose="02040503050406030204" pitchFamily="18" charset="0"/>
                      </a:rPr>
                      <m:t>𝑦</m:t>
                    </m:r>
                    <m:r>
                      <a:rPr lang="en-CA" sz="900" b="0" i="1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Cambria Math" panose="02040503050406030204" pitchFamily="18" charset="0"/>
                      </a:rPr>
                      <m:t>=</m:t>
                    </m:r>
                    <m:r>
                      <a:rPr lang="en-CA" sz="900" b="0" i="1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Cambria Math" panose="02040503050406030204" pitchFamily="18" charset="0"/>
                      </a:rPr>
                      <m:t>𝑎</m:t>
                    </m:r>
                    <m:r>
                      <a:rPr lang="en-CA" sz="900" b="0" i="1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∙</m:t>
                    </m:r>
                    <m:func>
                      <m:funcPr>
                        <m:ctrlPr>
                          <a:rPr lang="en-CA" sz="900" b="0" i="1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CA" sz="900" b="0" i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ln</m:t>
                        </m:r>
                      </m:fName>
                      <m:e>
                        <m:d>
                          <m:dPr>
                            <m:ctrlPr>
                              <a:rPr lang="en-CA" sz="900" b="0" i="1">
                                <a:solidFill>
                                  <a:schemeClr val="tx1">
                                    <a:lumMod val="65000"/>
                                    <a:lumOff val="35000"/>
                                  </a:schemeClr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CA" sz="900" b="0" i="1">
                                <a:solidFill>
                                  <a:schemeClr val="tx1">
                                    <a:lumMod val="65000"/>
                                    <a:lumOff val="35000"/>
                                  </a:schemeClr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𝑏</m:t>
                            </m:r>
                            <m:r>
                              <a:rPr lang="en-CA" sz="900" b="0" i="1">
                                <a:solidFill>
                                  <a:schemeClr val="tx1">
                                    <a:lumMod val="65000"/>
                                    <a:lumOff val="35000"/>
                                  </a:schemeClr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 ∙</m:t>
                            </m:r>
                            <m:r>
                              <a:rPr lang="en-CA" sz="900" b="0" i="1">
                                <a:solidFill>
                                  <a:schemeClr val="tx1">
                                    <a:lumMod val="65000"/>
                                    <a:lumOff val="35000"/>
                                  </a:schemeClr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CA" sz="900" b="0" i="1">
                                <a:solidFill>
                                  <a:schemeClr val="tx1">
                                    <a:lumMod val="65000"/>
                                    <a:lumOff val="35000"/>
                                  </a:schemeClr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+</m:t>
                            </m:r>
                            <m:r>
                              <a:rPr lang="en-CA" sz="900" b="0" i="1">
                                <a:solidFill>
                                  <a:schemeClr val="tx1">
                                    <a:lumMod val="65000"/>
                                    <a:lumOff val="35000"/>
                                  </a:schemeClr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𝑐</m:t>
                            </m:r>
                          </m:e>
                        </m:d>
                      </m:e>
                    </m:func>
                    <m:r>
                      <a:rPr lang="en-CA" sz="900" b="0" i="1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+</m:t>
                    </m:r>
                    <m:r>
                      <a:rPr lang="en-CA" sz="900" b="0" i="1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𝑑</m:t>
                    </m:r>
                  </m:oMath>
                </m:oMathPara>
              </a14:m>
              <a:endParaRPr lang="fr-CA" sz="900">
                <a:solidFill>
                  <a:schemeClr val="tx1">
                    <a:lumMod val="65000"/>
                    <a:lumOff val="35000"/>
                  </a:schemeClr>
                </a:solidFill>
              </a:endParaRPr>
            </a:p>
          </xdr:txBody>
        </xdr:sp>
      </mc:Choice>
      <mc:Fallback>
        <xdr:sp macro="" textlink="">
          <xdr:nvSpPr>
            <xdr:cNvPr id="12" name="ZoneTexte 11">
              <a:extLst>
                <a:ext uri="{FF2B5EF4-FFF2-40B4-BE49-F238E27FC236}">
                  <a16:creationId xmlns:a16="http://schemas.microsoft.com/office/drawing/2014/main" id="{B0DC451F-B748-2A2C-4CAA-7FAB6C418A82}"/>
                </a:ext>
              </a:extLst>
            </xdr:cNvPr>
            <xdr:cNvSpPr txBox="1"/>
          </xdr:nvSpPr>
          <xdr:spPr>
            <a:xfrm>
              <a:off x="1781175" y="1885950"/>
              <a:ext cx="1226874" cy="140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CA" sz="900" b="0" i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mbria Math" panose="02040503050406030204" pitchFamily="18" charset="0"/>
                </a:rPr>
                <a:t>𝑦=𝑎</a:t>
              </a:r>
              <a:r>
                <a:rPr lang="en-CA" sz="900" b="0" i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∙ln⁡(𝑏 ∙𝑥+𝑐)+𝑑</a:t>
              </a:r>
              <a:endParaRPr lang="fr-CA" sz="900">
                <a:solidFill>
                  <a:schemeClr val="tx1">
                    <a:lumMod val="65000"/>
                    <a:lumOff val="35000"/>
                  </a:schemeClr>
                </a:solidFill>
              </a:endParaRPr>
            </a:p>
          </xdr:txBody>
        </xdr:sp>
      </mc:Fallback>
    </mc:AlternateContent>
    <xdr:clientData/>
  </xdr:oneCellAnchor>
  <xdr:oneCellAnchor>
    <xdr:from>
      <xdr:col>5</xdr:col>
      <xdr:colOff>57150</xdr:colOff>
      <xdr:row>8</xdr:row>
      <xdr:rowOff>0</xdr:rowOff>
    </xdr:from>
    <xdr:ext cx="686598" cy="14087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3" name="ZoneTexte 12">
              <a:extLst>
                <a:ext uri="{FF2B5EF4-FFF2-40B4-BE49-F238E27FC236}">
                  <a16:creationId xmlns:a16="http://schemas.microsoft.com/office/drawing/2014/main" id="{615338C1-45B1-2A0F-C9AA-87DAA36D13FD}"/>
                </a:ext>
              </a:extLst>
            </xdr:cNvPr>
            <xdr:cNvSpPr txBox="1"/>
          </xdr:nvSpPr>
          <xdr:spPr>
            <a:xfrm>
              <a:off x="1819275" y="1038225"/>
              <a:ext cx="686598" cy="140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CA" sz="900" b="0" i="1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Cambria Math" panose="02040503050406030204" pitchFamily="18" charset="0"/>
                      </a:rPr>
                      <m:t>𝑦</m:t>
                    </m:r>
                    <m:r>
                      <a:rPr lang="en-CA" sz="900" b="0" i="1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Cambria Math" panose="02040503050406030204" pitchFamily="18" charset="0"/>
                      </a:rPr>
                      <m:t>=</m:t>
                    </m:r>
                    <m:r>
                      <a:rPr lang="en-CA" sz="900" b="0" i="1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Cambria Math" panose="02040503050406030204" pitchFamily="18" charset="0"/>
                      </a:rPr>
                      <m:t>𝑎</m:t>
                    </m:r>
                    <m:r>
                      <a:rPr lang="en-CA" sz="900" b="0" i="1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Cambria Math" panose="02040503050406030204" pitchFamily="18" charset="0"/>
                      </a:rPr>
                      <m:t> ∙</m:t>
                    </m:r>
                    <m:r>
                      <a:rPr lang="en-CA" sz="900" b="0" i="1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𝑥</m:t>
                    </m:r>
                    <m:r>
                      <a:rPr lang="en-CA" sz="900" b="0" i="1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+</m:t>
                    </m:r>
                    <m:r>
                      <a:rPr lang="en-CA" sz="900" b="0" i="1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𝑏</m:t>
                    </m:r>
                  </m:oMath>
                </m:oMathPara>
              </a14:m>
              <a:endParaRPr lang="fr-CA" sz="900">
                <a:solidFill>
                  <a:schemeClr val="tx1">
                    <a:lumMod val="65000"/>
                    <a:lumOff val="35000"/>
                  </a:schemeClr>
                </a:solidFill>
              </a:endParaRPr>
            </a:p>
          </xdr:txBody>
        </xdr:sp>
      </mc:Choice>
      <mc:Fallback>
        <xdr:sp macro="" textlink="">
          <xdr:nvSpPr>
            <xdr:cNvPr id="13" name="ZoneTexte 12">
              <a:extLst>
                <a:ext uri="{FF2B5EF4-FFF2-40B4-BE49-F238E27FC236}">
                  <a16:creationId xmlns:a16="http://schemas.microsoft.com/office/drawing/2014/main" id="{615338C1-45B1-2A0F-C9AA-87DAA36D13FD}"/>
                </a:ext>
              </a:extLst>
            </xdr:cNvPr>
            <xdr:cNvSpPr txBox="1"/>
          </xdr:nvSpPr>
          <xdr:spPr>
            <a:xfrm>
              <a:off x="1819275" y="1038225"/>
              <a:ext cx="686598" cy="140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CA" sz="900" b="0" i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mbria Math" panose="02040503050406030204" pitchFamily="18" charset="0"/>
                </a:rPr>
                <a:t>𝑦=𝑎 </a:t>
              </a:r>
              <a:r>
                <a:rPr lang="en-CA" sz="900" b="0" i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∙𝑥+𝑏</a:t>
              </a:r>
              <a:endParaRPr lang="fr-CA" sz="900">
                <a:solidFill>
                  <a:schemeClr val="tx1">
                    <a:lumMod val="65000"/>
                    <a:lumOff val="35000"/>
                  </a:schemeClr>
                </a:solidFill>
              </a:endParaRPr>
            </a:p>
          </xdr:txBody>
        </xdr:sp>
      </mc:Fallback>
    </mc:AlternateContent>
    <xdr:clientData/>
  </xdr:oneCellAnchor>
  <xdr:oneCellAnchor>
    <xdr:from>
      <xdr:col>5</xdr:col>
      <xdr:colOff>57150</xdr:colOff>
      <xdr:row>6</xdr:row>
      <xdr:rowOff>0</xdr:rowOff>
    </xdr:from>
    <xdr:ext cx="1184555" cy="14087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4" name="ZoneTexte 13">
              <a:extLst>
                <a:ext uri="{FF2B5EF4-FFF2-40B4-BE49-F238E27FC236}">
                  <a16:creationId xmlns:a16="http://schemas.microsoft.com/office/drawing/2014/main" id="{C14D2BB8-C03E-6D4E-2B80-245FF5C3B37E}"/>
                </a:ext>
              </a:extLst>
            </xdr:cNvPr>
            <xdr:cNvSpPr txBox="1"/>
          </xdr:nvSpPr>
          <xdr:spPr>
            <a:xfrm>
              <a:off x="1819275" y="828675"/>
              <a:ext cx="1184555" cy="140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CA" sz="900" b="0" i="1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Cambria Math" panose="02040503050406030204" pitchFamily="18" charset="0"/>
                      </a:rPr>
                      <m:t>𝑦</m:t>
                    </m:r>
                    <m:r>
                      <a:rPr lang="en-CA" sz="900" b="0" i="1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Cambria Math" panose="02040503050406030204" pitchFamily="18" charset="0"/>
                      </a:rPr>
                      <m:t>=</m:t>
                    </m:r>
                    <m:r>
                      <a:rPr lang="en-CA" sz="900" b="0" i="1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Cambria Math" panose="02040503050406030204" pitchFamily="18" charset="0"/>
                      </a:rPr>
                      <m:t>𝑎</m:t>
                    </m:r>
                    <m:r>
                      <a:rPr lang="en-CA" sz="900" b="0" i="1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Cambria Math" panose="02040503050406030204" pitchFamily="18" charset="0"/>
                      </a:rPr>
                      <m:t> ∙</m:t>
                    </m:r>
                    <m:d>
                      <m:dPr>
                        <m:begChr m:val="|"/>
                        <m:endChr m:val="|"/>
                        <m:ctrlPr>
                          <a:rPr lang="en-CA" sz="900" b="0" i="1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CA" sz="900" b="0" i="1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 </m:t>
                        </m:r>
                        <m:r>
                          <a:rPr lang="en-CA" sz="900" b="0" i="1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𝑏</m:t>
                        </m:r>
                        <m:r>
                          <a:rPr lang="en-CA" sz="900" b="0" i="1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 ∙</m:t>
                        </m:r>
                        <m:r>
                          <a:rPr lang="en-CA" sz="900" b="0" i="1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𝑥</m:t>
                        </m:r>
                        <m:r>
                          <a:rPr lang="en-CA" sz="900" b="0" i="1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+</m:t>
                        </m:r>
                        <m:r>
                          <a:rPr lang="en-CA" sz="900" b="0" i="1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𝑐</m:t>
                        </m:r>
                        <m:r>
                          <a:rPr lang="en-CA" sz="900" b="0" i="1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 </m:t>
                        </m:r>
                      </m:e>
                    </m:d>
                    <m:r>
                      <a:rPr lang="en-CA" sz="900" b="0" i="1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+</m:t>
                    </m:r>
                    <m:r>
                      <a:rPr lang="en-CA" sz="900" b="0" i="1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𝑑</m:t>
                    </m:r>
                  </m:oMath>
                </m:oMathPara>
              </a14:m>
              <a:endParaRPr lang="fr-CA" sz="900">
                <a:solidFill>
                  <a:schemeClr val="tx1">
                    <a:lumMod val="65000"/>
                    <a:lumOff val="35000"/>
                  </a:schemeClr>
                </a:solidFill>
              </a:endParaRPr>
            </a:p>
          </xdr:txBody>
        </xdr:sp>
      </mc:Choice>
      <mc:Fallback>
        <xdr:sp macro="" textlink="">
          <xdr:nvSpPr>
            <xdr:cNvPr id="14" name="ZoneTexte 13">
              <a:extLst>
                <a:ext uri="{FF2B5EF4-FFF2-40B4-BE49-F238E27FC236}">
                  <a16:creationId xmlns:a16="http://schemas.microsoft.com/office/drawing/2014/main" id="{C14D2BB8-C03E-6D4E-2B80-245FF5C3B37E}"/>
                </a:ext>
              </a:extLst>
            </xdr:cNvPr>
            <xdr:cNvSpPr txBox="1"/>
          </xdr:nvSpPr>
          <xdr:spPr>
            <a:xfrm>
              <a:off x="1819275" y="828675"/>
              <a:ext cx="1184555" cy="140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CA" sz="900" b="0" i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mbria Math" panose="02040503050406030204" pitchFamily="18" charset="0"/>
                </a:rPr>
                <a:t>𝑦=𝑎 </a:t>
              </a:r>
              <a:r>
                <a:rPr lang="en-CA" sz="900" b="0" i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∙| 𝑏 ∙𝑥+𝑐 |+𝑑</a:t>
              </a:r>
              <a:endParaRPr lang="fr-CA" sz="900">
                <a:solidFill>
                  <a:schemeClr val="tx1">
                    <a:lumMod val="65000"/>
                    <a:lumOff val="35000"/>
                  </a:schemeClr>
                </a:solidFill>
              </a:endParaRPr>
            </a:p>
          </xdr:txBody>
        </xdr:sp>
      </mc:Fallback>
    </mc:AlternateContent>
    <xdr:clientData/>
  </xdr:oneCellAnchor>
  <xdr:oneCellAnchor>
    <xdr:from>
      <xdr:col>15</xdr:col>
      <xdr:colOff>475361</xdr:colOff>
      <xdr:row>45</xdr:row>
      <xdr:rowOff>37814</xdr:rowOff>
    </xdr:from>
    <xdr:ext cx="65" cy="172227"/>
    <xdr:sp macro="" textlink="">
      <xdr:nvSpPr>
        <xdr:cNvPr id="15" name="ZoneTexte 14">
          <a:extLst>
            <a:ext uri="{FF2B5EF4-FFF2-40B4-BE49-F238E27FC236}">
              <a16:creationId xmlns:a16="http://schemas.microsoft.com/office/drawing/2014/main" id="{4E4A3411-7E5A-40C0-82C0-1F9B4BA4861A}"/>
            </a:ext>
          </a:extLst>
        </xdr:cNvPr>
        <xdr:cNvSpPr txBox="1"/>
      </xdr:nvSpPr>
      <xdr:spPr>
        <a:xfrm>
          <a:off x="8095361" y="359063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r-CA" sz="1100"/>
        </a:p>
      </xdr:txBody>
    </xdr:sp>
    <xdr:clientData/>
  </xdr:oneCellAnchor>
  <xdr:oneCellAnchor>
    <xdr:from>
      <xdr:col>15</xdr:col>
      <xdr:colOff>475361</xdr:colOff>
      <xdr:row>62</xdr:row>
      <xdr:rowOff>37814</xdr:rowOff>
    </xdr:from>
    <xdr:ext cx="65" cy="172227"/>
    <xdr:sp macro="" textlink="">
      <xdr:nvSpPr>
        <xdr:cNvPr id="16" name="ZoneTexte 15">
          <a:extLst>
            <a:ext uri="{FF2B5EF4-FFF2-40B4-BE49-F238E27FC236}">
              <a16:creationId xmlns:a16="http://schemas.microsoft.com/office/drawing/2014/main" id="{F6BD2D54-A1C5-4C65-9071-004ED768DB25}"/>
            </a:ext>
          </a:extLst>
        </xdr:cNvPr>
        <xdr:cNvSpPr txBox="1"/>
      </xdr:nvSpPr>
      <xdr:spPr>
        <a:xfrm>
          <a:off x="8095361" y="359063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r-CA" sz="1100"/>
        </a:p>
      </xdr:txBody>
    </xdr:sp>
    <xdr:clientData/>
  </xdr:oneCellAnchor>
  <xdr:oneCellAnchor>
    <xdr:from>
      <xdr:col>15</xdr:col>
      <xdr:colOff>475361</xdr:colOff>
      <xdr:row>79</xdr:row>
      <xdr:rowOff>37814</xdr:rowOff>
    </xdr:from>
    <xdr:ext cx="65" cy="172227"/>
    <xdr:sp macro="" textlink="">
      <xdr:nvSpPr>
        <xdr:cNvPr id="17" name="ZoneTexte 16">
          <a:extLst>
            <a:ext uri="{FF2B5EF4-FFF2-40B4-BE49-F238E27FC236}">
              <a16:creationId xmlns:a16="http://schemas.microsoft.com/office/drawing/2014/main" id="{935EBF07-42F8-46ED-B8E9-C82AF50C5183}"/>
            </a:ext>
          </a:extLst>
        </xdr:cNvPr>
        <xdr:cNvSpPr txBox="1"/>
      </xdr:nvSpPr>
      <xdr:spPr>
        <a:xfrm>
          <a:off x="8095361" y="359063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r-CA" sz="1100"/>
        </a:p>
      </xdr:txBody>
    </xdr:sp>
    <xdr:clientData/>
  </xdr:oneCellAnchor>
  <xdr:oneCellAnchor>
    <xdr:from>
      <xdr:col>15</xdr:col>
      <xdr:colOff>475361</xdr:colOff>
      <xdr:row>96</xdr:row>
      <xdr:rowOff>37814</xdr:rowOff>
    </xdr:from>
    <xdr:ext cx="65" cy="172227"/>
    <xdr:sp macro="" textlink="">
      <xdr:nvSpPr>
        <xdr:cNvPr id="18" name="ZoneTexte 17">
          <a:extLst>
            <a:ext uri="{FF2B5EF4-FFF2-40B4-BE49-F238E27FC236}">
              <a16:creationId xmlns:a16="http://schemas.microsoft.com/office/drawing/2014/main" id="{0244A037-A9E9-4411-B000-220A04DA99F4}"/>
            </a:ext>
          </a:extLst>
        </xdr:cNvPr>
        <xdr:cNvSpPr txBox="1"/>
      </xdr:nvSpPr>
      <xdr:spPr>
        <a:xfrm>
          <a:off x="8095361" y="359063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r-CA" sz="1100"/>
        </a:p>
      </xdr:txBody>
    </xdr:sp>
    <xdr:clientData/>
  </xdr:oneCellAnchor>
  <xdr:oneCellAnchor>
    <xdr:from>
      <xdr:col>17</xdr:col>
      <xdr:colOff>19050</xdr:colOff>
      <xdr:row>35</xdr:row>
      <xdr:rowOff>76200</xdr:rowOff>
    </xdr:from>
    <xdr:ext cx="65" cy="172227"/>
    <xdr:sp macro="" textlink="">
      <xdr:nvSpPr>
        <xdr:cNvPr id="19" name="ZoneTexte 18">
          <a:extLst>
            <a:ext uri="{FF2B5EF4-FFF2-40B4-BE49-F238E27FC236}">
              <a16:creationId xmlns:a16="http://schemas.microsoft.com/office/drawing/2014/main" id="{855B7417-8DD3-43FF-BE9D-2B36ABDD55A9}"/>
            </a:ext>
          </a:extLst>
        </xdr:cNvPr>
        <xdr:cNvSpPr txBox="1"/>
      </xdr:nvSpPr>
      <xdr:spPr>
        <a:xfrm>
          <a:off x="8277225" y="33623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r-CA" sz="1100"/>
        </a:p>
      </xdr:txBody>
    </xdr:sp>
    <xdr:clientData/>
  </xdr:oneCellAnchor>
  <xdr:oneCellAnchor>
    <xdr:from>
      <xdr:col>17</xdr:col>
      <xdr:colOff>19050</xdr:colOff>
      <xdr:row>35</xdr:row>
      <xdr:rowOff>76200</xdr:rowOff>
    </xdr:from>
    <xdr:ext cx="65" cy="172227"/>
    <xdr:sp macro="" textlink="">
      <xdr:nvSpPr>
        <xdr:cNvPr id="20" name="ZoneTexte 19">
          <a:extLst>
            <a:ext uri="{FF2B5EF4-FFF2-40B4-BE49-F238E27FC236}">
              <a16:creationId xmlns:a16="http://schemas.microsoft.com/office/drawing/2014/main" id="{A12EEF7B-3F89-4645-87E5-41783F71FCD5}"/>
            </a:ext>
          </a:extLst>
        </xdr:cNvPr>
        <xdr:cNvSpPr txBox="1"/>
      </xdr:nvSpPr>
      <xdr:spPr>
        <a:xfrm>
          <a:off x="8277225" y="33623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r-CA" sz="1100"/>
        </a:p>
      </xdr:txBody>
    </xdr:sp>
    <xdr:clientData/>
  </xdr:oneCellAnchor>
  <xdr:oneCellAnchor>
    <xdr:from>
      <xdr:col>17</xdr:col>
      <xdr:colOff>19050</xdr:colOff>
      <xdr:row>35</xdr:row>
      <xdr:rowOff>76200</xdr:rowOff>
    </xdr:from>
    <xdr:ext cx="65" cy="172227"/>
    <xdr:sp macro="" textlink="">
      <xdr:nvSpPr>
        <xdr:cNvPr id="21" name="ZoneTexte 20">
          <a:extLst>
            <a:ext uri="{FF2B5EF4-FFF2-40B4-BE49-F238E27FC236}">
              <a16:creationId xmlns:a16="http://schemas.microsoft.com/office/drawing/2014/main" id="{7A185620-D832-4ACE-9528-AC1984F6CEBF}"/>
            </a:ext>
          </a:extLst>
        </xdr:cNvPr>
        <xdr:cNvSpPr txBox="1"/>
      </xdr:nvSpPr>
      <xdr:spPr>
        <a:xfrm>
          <a:off x="8277225" y="33623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r-CA" sz="1100"/>
        </a:p>
      </xdr:txBody>
    </xdr:sp>
    <xdr:clientData/>
  </xdr:oneCellAnchor>
  <xdr:oneCellAnchor>
    <xdr:from>
      <xdr:col>17</xdr:col>
      <xdr:colOff>438150</xdr:colOff>
      <xdr:row>35</xdr:row>
      <xdr:rowOff>76200</xdr:rowOff>
    </xdr:from>
    <xdr:ext cx="65" cy="172227"/>
    <xdr:sp macro="" textlink="">
      <xdr:nvSpPr>
        <xdr:cNvPr id="22" name="ZoneTexte 21">
          <a:extLst>
            <a:ext uri="{FF2B5EF4-FFF2-40B4-BE49-F238E27FC236}">
              <a16:creationId xmlns:a16="http://schemas.microsoft.com/office/drawing/2014/main" id="{5B6A1124-F230-4945-B7B4-996047C9D64D}"/>
            </a:ext>
          </a:extLst>
        </xdr:cNvPr>
        <xdr:cNvSpPr txBox="1"/>
      </xdr:nvSpPr>
      <xdr:spPr>
        <a:xfrm>
          <a:off x="8696325" y="33623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r-CA" sz="1100"/>
        </a:p>
      </xdr:txBody>
    </xdr:sp>
    <xdr:clientData/>
  </xdr:oneCellAnchor>
  <xdr:oneCellAnchor>
    <xdr:from>
      <xdr:col>17</xdr:col>
      <xdr:colOff>19050</xdr:colOff>
      <xdr:row>35</xdr:row>
      <xdr:rowOff>76200</xdr:rowOff>
    </xdr:from>
    <xdr:ext cx="65" cy="172227"/>
    <xdr:sp macro="" textlink="">
      <xdr:nvSpPr>
        <xdr:cNvPr id="23" name="ZoneTexte 22">
          <a:extLst>
            <a:ext uri="{FF2B5EF4-FFF2-40B4-BE49-F238E27FC236}">
              <a16:creationId xmlns:a16="http://schemas.microsoft.com/office/drawing/2014/main" id="{35D47ABF-12FA-4FE4-AC94-41A4EA41F735}"/>
            </a:ext>
          </a:extLst>
        </xdr:cNvPr>
        <xdr:cNvSpPr txBox="1"/>
      </xdr:nvSpPr>
      <xdr:spPr>
        <a:xfrm>
          <a:off x="8277225" y="33623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r-CA" sz="1100"/>
        </a:p>
      </xdr:txBody>
    </xdr:sp>
    <xdr:clientData/>
  </xdr:oneCellAnchor>
  <xdr:oneCellAnchor>
    <xdr:from>
      <xdr:col>17</xdr:col>
      <xdr:colOff>19050</xdr:colOff>
      <xdr:row>44</xdr:row>
      <xdr:rowOff>76200</xdr:rowOff>
    </xdr:from>
    <xdr:ext cx="65" cy="172227"/>
    <xdr:sp macro="" textlink="">
      <xdr:nvSpPr>
        <xdr:cNvPr id="24" name="ZoneTexte 23">
          <a:extLst>
            <a:ext uri="{FF2B5EF4-FFF2-40B4-BE49-F238E27FC236}">
              <a16:creationId xmlns:a16="http://schemas.microsoft.com/office/drawing/2014/main" id="{89172494-0FD7-4222-959A-B97C84CC94C8}"/>
            </a:ext>
          </a:extLst>
        </xdr:cNvPr>
        <xdr:cNvSpPr txBox="1"/>
      </xdr:nvSpPr>
      <xdr:spPr>
        <a:xfrm>
          <a:off x="8277225" y="33623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r-CA" sz="1100"/>
        </a:p>
      </xdr:txBody>
    </xdr:sp>
    <xdr:clientData/>
  </xdr:oneCellAnchor>
  <xdr:oneCellAnchor>
    <xdr:from>
      <xdr:col>17</xdr:col>
      <xdr:colOff>19050</xdr:colOff>
      <xdr:row>44</xdr:row>
      <xdr:rowOff>76200</xdr:rowOff>
    </xdr:from>
    <xdr:ext cx="65" cy="172227"/>
    <xdr:sp macro="" textlink="">
      <xdr:nvSpPr>
        <xdr:cNvPr id="25" name="ZoneTexte 24">
          <a:extLst>
            <a:ext uri="{FF2B5EF4-FFF2-40B4-BE49-F238E27FC236}">
              <a16:creationId xmlns:a16="http://schemas.microsoft.com/office/drawing/2014/main" id="{76E8EAD2-E7CE-416A-AA3E-03FC9A53E8E4}"/>
            </a:ext>
          </a:extLst>
        </xdr:cNvPr>
        <xdr:cNvSpPr txBox="1"/>
      </xdr:nvSpPr>
      <xdr:spPr>
        <a:xfrm>
          <a:off x="8277225" y="33623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r-CA" sz="1100"/>
        </a:p>
      </xdr:txBody>
    </xdr:sp>
    <xdr:clientData/>
  </xdr:oneCellAnchor>
  <xdr:oneCellAnchor>
    <xdr:from>
      <xdr:col>17</xdr:col>
      <xdr:colOff>19050</xdr:colOff>
      <xdr:row>44</xdr:row>
      <xdr:rowOff>76200</xdr:rowOff>
    </xdr:from>
    <xdr:ext cx="65" cy="172227"/>
    <xdr:sp macro="" textlink="">
      <xdr:nvSpPr>
        <xdr:cNvPr id="26" name="ZoneTexte 25">
          <a:extLst>
            <a:ext uri="{FF2B5EF4-FFF2-40B4-BE49-F238E27FC236}">
              <a16:creationId xmlns:a16="http://schemas.microsoft.com/office/drawing/2014/main" id="{0C3F1928-28F6-4C04-8C60-08349AA79AFF}"/>
            </a:ext>
          </a:extLst>
        </xdr:cNvPr>
        <xdr:cNvSpPr txBox="1"/>
      </xdr:nvSpPr>
      <xdr:spPr>
        <a:xfrm>
          <a:off x="8277225" y="33623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r-CA" sz="1100"/>
        </a:p>
      </xdr:txBody>
    </xdr:sp>
    <xdr:clientData/>
  </xdr:oneCellAnchor>
  <xdr:oneCellAnchor>
    <xdr:from>
      <xdr:col>17</xdr:col>
      <xdr:colOff>438150</xdr:colOff>
      <xdr:row>44</xdr:row>
      <xdr:rowOff>76200</xdr:rowOff>
    </xdr:from>
    <xdr:ext cx="65" cy="172227"/>
    <xdr:sp macro="" textlink="">
      <xdr:nvSpPr>
        <xdr:cNvPr id="27" name="ZoneTexte 26">
          <a:extLst>
            <a:ext uri="{FF2B5EF4-FFF2-40B4-BE49-F238E27FC236}">
              <a16:creationId xmlns:a16="http://schemas.microsoft.com/office/drawing/2014/main" id="{817F8172-2D68-49D8-8C6E-E5B02F5F68E0}"/>
            </a:ext>
          </a:extLst>
        </xdr:cNvPr>
        <xdr:cNvSpPr txBox="1"/>
      </xdr:nvSpPr>
      <xdr:spPr>
        <a:xfrm>
          <a:off x="8696325" y="33623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r-CA" sz="1100"/>
        </a:p>
      </xdr:txBody>
    </xdr:sp>
    <xdr:clientData/>
  </xdr:oneCellAnchor>
  <xdr:oneCellAnchor>
    <xdr:from>
      <xdr:col>17</xdr:col>
      <xdr:colOff>19050</xdr:colOff>
      <xdr:row>44</xdr:row>
      <xdr:rowOff>76200</xdr:rowOff>
    </xdr:from>
    <xdr:ext cx="65" cy="172227"/>
    <xdr:sp macro="" textlink="">
      <xdr:nvSpPr>
        <xdr:cNvPr id="28" name="ZoneTexte 27">
          <a:extLst>
            <a:ext uri="{FF2B5EF4-FFF2-40B4-BE49-F238E27FC236}">
              <a16:creationId xmlns:a16="http://schemas.microsoft.com/office/drawing/2014/main" id="{25AC4580-47D8-42EB-9100-7CB587886502}"/>
            </a:ext>
          </a:extLst>
        </xdr:cNvPr>
        <xdr:cNvSpPr txBox="1"/>
      </xdr:nvSpPr>
      <xdr:spPr>
        <a:xfrm>
          <a:off x="8277225" y="33623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r-CA" sz="1100"/>
        </a:p>
      </xdr:txBody>
    </xdr:sp>
    <xdr:clientData/>
  </xdr:oneCellAnchor>
  <xdr:oneCellAnchor>
    <xdr:from>
      <xdr:col>17</xdr:col>
      <xdr:colOff>19050</xdr:colOff>
      <xdr:row>53</xdr:row>
      <xdr:rowOff>76200</xdr:rowOff>
    </xdr:from>
    <xdr:ext cx="65" cy="172227"/>
    <xdr:sp macro="" textlink="">
      <xdr:nvSpPr>
        <xdr:cNvPr id="29" name="ZoneTexte 28">
          <a:extLst>
            <a:ext uri="{FF2B5EF4-FFF2-40B4-BE49-F238E27FC236}">
              <a16:creationId xmlns:a16="http://schemas.microsoft.com/office/drawing/2014/main" id="{D5FBE6A6-ABB0-44EB-A36E-6B9EA290BED8}"/>
            </a:ext>
          </a:extLst>
        </xdr:cNvPr>
        <xdr:cNvSpPr txBox="1"/>
      </xdr:nvSpPr>
      <xdr:spPr>
        <a:xfrm>
          <a:off x="8277225" y="33623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r-CA" sz="1100"/>
        </a:p>
      </xdr:txBody>
    </xdr:sp>
    <xdr:clientData/>
  </xdr:oneCellAnchor>
  <xdr:oneCellAnchor>
    <xdr:from>
      <xdr:col>17</xdr:col>
      <xdr:colOff>19050</xdr:colOff>
      <xdr:row>53</xdr:row>
      <xdr:rowOff>76200</xdr:rowOff>
    </xdr:from>
    <xdr:ext cx="65" cy="172227"/>
    <xdr:sp macro="" textlink="">
      <xdr:nvSpPr>
        <xdr:cNvPr id="30" name="ZoneTexte 29">
          <a:extLst>
            <a:ext uri="{FF2B5EF4-FFF2-40B4-BE49-F238E27FC236}">
              <a16:creationId xmlns:a16="http://schemas.microsoft.com/office/drawing/2014/main" id="{7DBB2814-45FF-42C1-AB63-45061B043E71}"/>
            </a:ext>
          </a:extLst>
        </xdr:cNvPr>
        <xdr:cNvSpPr txBox="1"/>
      </xdr:nvSpPr>
      <xdr:spPr>
        <a:xfrm>
          <a:off x="8277225" y="33623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r-CA" sz="1100"/>
        </a:p>
      </xdr:txBody>
    </xdr:sp>
    <xdr:clientData/>
  </xdr:oneCellAnchor>
  <xdr:oneCellAnchor>
    <xdr:from>
      <xdr:col>17</xdr:col>
      <xdr:colOff>19050</xdr:colOff>
      <xdr:row>53</xdr:row>
      <xdr:rowOff>76200</xdr:rowOff>
    </xdr:from>
    <xdr:ext cx="65" cy="172227"/>
    <xdr:sp macro="" textlink="">
      <xdr:nvSpPr>
        <xdr:cNvPr id="31" name="ZoneTexte 30">
          <a:extLst>
            <a:ext uri="{FF2B5EF4-FFF2-40B4-BE49-F238E27FC236}">
              <a16:creationId xmlns:a16="http://schemas.microsoft.com/office/drawing/2014/main" id="{6103F618-2909-49A2-A318-7836F7CCB801}"/>
            </a:ext>
          </a:extLst>
        </xdr:cNvPr>
        <xdr:cNvSpPr txBox="1"/>
      </xdr:nvSpPr>
      <xdr:spPr>
        <a:xfrm>
          <a:off x="8277225" y="33623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r-CA" sz="1100"/>
        </a:p>
      </xdr:txBody>
    </xdr:sp>
    <xdr:clientData/>
  </xdr:oneCellAnchor>
  <xdr:oneCellAnchor>
    <xdr:from>
      <xdr:col>17</xdr:col>
      <xdr:colOff>438150</xdr:colOff>
      <xdr:row>53</xdr:row>
      <xdr:rowOff>76200</xdr:rowOff>
    </xdr:from>
    <xdr:ext cx="65" cy="172227"/>
    <xdr:sp macro="" textlink="">
      <xdr:nvSpPr>
        <xdr:cNvPr id="32" name="ZoneTexte 31">
          <a:extLst>
            <a:ext uri="{FF2B5EF4-FFF2-40B4-BE49-F238E27FC236}">
              <a16:creationId xmlns:a16="http://schemas.microsoft.com/office/drawing/2014/main" id="{42096F27-7594-4936-BEB4-28FCEA0E0E1D}"/>
            </a:ext>
          </a:extLst>
        </xdr:cNvPr>
        <xdr:cNvSpPr txBox="1"/>
      </xdr:nvSpPr>
      <xdr:spPr>
        <a:xfrm>
          <a:off x="8696325" y="33623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r-CA" sz="1100"/>
        </a:p>
      </xdr:txBody>
    </xdr:sp>
    <xdr:clientData/>
  </xdr:oneCellAnchor>
  <xdr:oneCellAnchor>
    <xdr:from>
      <xdr:col>17</xdr:col>
      <xdr:colOff>19050</xdr:colOff>
      <xdr:row>53</xdr:row>
      <xdr:rowOff>76200</xdr:rowOff>
    </xdr:from>
    <xdr:ext cx="65" cy="172227"/>
    <xdr:sp macro="" textlink="">
      <xdr:nvSpPr>
        <xdr:cNvPr id="33" name="ZoneTexte 32">
          <a:extLst>
            <a:ext uri="{FF2B5EF4-FFF2-40B4-BE49-F238E27FC236}">
              <a16:creationId xmlns:a16="http://schemas.microsoft.com/office/drawing/2014/main" id="{4FE9A740-683F-4CB1-8F44-6A70AA79EA15}"/>
            </a:ext>
          </a:extLst>
        </xdr:cNvPr>
        <xdr:cNvSpPr txBox="1"/>
      </xdr:nvSpPr>
      <xdr:spPr>
        <a:xfrm>
          <a:off x="8277225" y="33623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r-CA" sz="1100"/>
        </a:p>
      </xdr:txBody>
    </xdr:sp>
    <xdr:clientData/>
  </xdr:oneCellAnchor>
  <xdr:oneCellAnchor>
    <xdr:from>
      <xdr:col>17</xdr:col>
      <xdr:colOff>19050</xdr:colOff>
      <xdr:row>62</xdr:row>
      <xdr:rowOff>76200</xdr:rowOff>
    </xdr:from>
    <xdr:ext cx="65" cy="172227"/>
    <xdr:sp macro="" textlink="">
      <xdr:nvSpPr>
        <xdr:cNvPr id="34" name="ZoneTexte 33">
          <a:extLst>
            <a:ext uri="{FF2B5EF4-FFF2-40B4-BE49-F238E27FC236}">
              <a16:creationId xmlns:a16="http://schemas.microsoft.com/office/drawing/2014/main" id="{1C0DD7DA-68E5-46C0-8473-096398D7C1C6}"/>
            </a:ext>
          </a:extLst>
        </xdr:cNvPr>
        <xdr:cNvSpPr txBox="1"/>
      </xdr:nvSpPr>
      <xdr:spPr>
        <a:xfrm>
          <a:off x="8277225" y="33623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r-CA" sz="1100"/>
        </a:p>
      </xdr:txBody>
    </xdr:sp>
    <xdr:clientData/>
  </xdr:oneCellAnchor>
  <xdr:oneCellAnchor>
    <xdr:from>
      <xdr:col>17</xdr:col>
      <xdr:colOff>19050</xdr:colOff>
      <xdr:row>62</xdr:row>
      <xdr:rowOff>76200</xdr:rowOff>
    </xdr:from>
    <xdr:ext cx="65" cy="172227"/>
    <xdr:sp macro="" textlink="">
      <xdr:nvSpPr>
        <xdr:cNvPr id="35" name="ZoneTexte 34">
          <a:extLst>
            <a:ext uri="{FF2B5EF4-FFF2-40B4-BE49-F238E27FC236}">
              <a16:creationId xmlns:a16="http://schemas.microsoft.com/office/drawing/2014/main" id="{AE45124C-C02C-42A3-B67E-775EFFD31720}"/>
            </a:ext>
          </a:extLst>
        </xdr:cNvPr>
        <xdr:cNvSpPr txBox="1"/>
      </xdr:nvSpPr>
      <xdr:spPr>
        <a:xfrm>
          <a:off x="8277225" y="33623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r-CA" sz="1100"/>
        </a:p>
      </xdr:txBody>
    </xdr:sp>
    <xdr:clientData/>
  </xdr:oneCellAnchor>
  <xdr:oneCellAnchor>
    <xdr:from>
      <xdr:col>17</xdr:col>
      <xdr:colOff>19050</xdr:colOff>
      <xdr:row>62</xdr:row>
      <xdr:rowOff>76200</xdr:rowOff>
    </xdr:from>
    <xdr:ext cx="65" cy="172227"/>
    <xdr:sp macro="" textlink="">
      <xdr:nvSpPr>
        <xdr:cNvPr id="36" name="ZoneTexte 35">
          <a:extLst>
            <a:ext uri="{FF2B5EF4-FFF2-40B4-BE49-F238E27FC236}">
              <a16:creationId xmlns:a16="http://schemas.microsoft.com/office/drawing/2014/main" id="{BCFA323F-7C1B-43A2-A273-AEA4EAD63772}"/>
            </a:ext>
          </a:extLst>
        </xdr:cNvPr>
        <xdr:cNvSpPr txBox="1"/>
      </xdr:nvSpPr>
      <xdr:spPr>
        <a:xfrm>
          <a:off x="8277225" y="33623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r-CA" sz="1100"/>
        </a:p>
      </xdr:txBody>
    </xdr:sp>
    <xdr:clientData/>
  </xdr:oneCellAnchor>
  <xdr:oneCellAnchor>
    <xdr:from>
      <xdr:col>17</xdr:col>
      <xdr:colOff>438150</xdr:colOff>
      <xdr:row>62</xdr:row>
      <xdr:rowOff>76200</xdr:rowOff>
    </xdr:from>
    <xdr:ext cx="65" cy="172227"/>
    <xdr:sp macro="" textlink="">
      <xdr:nvSpPr>
        <xdr:cNvPr id="37" name="ZoneTexte 36">
          <a:extLst>
            <a:ext uri="{FF2B5EF4-FFF2-40B4-BE49-F238E27FC236}">
              <a16:creationId xmlns:a16="http://schemas.microsoft.com/office/drawing/2014/main" id="{2ACF6C19-B4FF-4B8F-9CE8-2D7A4E7668CA}"/>
            </a:ext>
          </a:extLst>
        </xdr:cNvPr>
        <xdr:cNvSpPr txBox="1"/>
      </xdr:nvSpPr>
      <xdr:spPr>
        <a:xfrm>
          <a:off x="8696325" y="33623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r-CA" sz="1100"/>
        </a:p>
      </xdr:txBody>
    </xdr:sp>
    <xdr:clientData/>
  </xdr:oneCellAnchor>
  <xdr:oneCellAnchor>
    <xdr:from>
      <xdr:col>17</xdr:col>
      <xdr:colOff>19050</xdr:colOff>
      <xdr:row>62</xdr:row>
      <xdr:rowOff>76200</xdr:rowOff>
    </xdr:from>
    <xdr:ext cx="65" cy="172227"/>
    <xdr:sp macro="" textlink="">
      <xdr:nvSpPr>
        <xdr:cNvPr id="38" name="ZoneTexte 37">
          <a:extLst>
            <a:ext uri="{FF2B5EF4-FFF2-40B4-BE49-F238E27FC236}">
              <a16:creationId xmlns:a16="http://schemas.microsoft.com/office/drawing/2014/main" id="{2019B908-A0B4-449D-B22D-4E3799F2ABF9}"/>
            </a:ext>
          </a:extLst>
        </xdr:cNvPr>
        <xdr:cNvSpPr txBox="1"/>
      </xdr:nvSpPr>
      <xdr:spPr>
        <a:xfrm>
          <a:off x="8277225" y="33623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r-CA" sz="1100"/>
        </a:p>
      </xdr:txBody>
    </xdr:sp>
    <xdr:clientData/>
  </xdr:oneCellAnchor>
  <xdr:twoCellAnchor>
    <xdr:from>
      <xdr:col>1</xdr:col>
      <xdr:colOff>0</xdr:colOff>
      <xdr:row>21</xdr:row>
      <xdr:rowOff>123824</xdr:rowOff>
    </xdr:from>
    <xdr:to>
      <xdr:col>12</xdr:col>
      <xdr:colOff>1</xdr:colOff>
      <xdr:row>53</xdr:row>
      <xdr:rowOff>0</xdr:rowOff>
    </xdr:to>
    <xdr:graphicFrame macro="">
      <xdr:nvGraphicFramePr>
        <xdr:cNvPr id="40" name="Graphique 39">
          <a:extLst>
            <a:ext uri="{FF2B5EF4-FFF2-40B4-BE49-F238E27FC236}">
              <a16:creationId xmlns:a16="http://schemas.microsoft.com/office/drawing/2014/main" id="{9364A3C0-5897-19C8-8C14-4FA5EDF118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AA972-B804-41F7-951A-2FE6A022880F}">
  <dimension ref="B1:AB125"/>
  <sheetViews>
    <sheetView tabSelected="1" topLeftCell="A9" workbookViewId="0">
      <selection activeCell="I65" sqref="I65"/>
    </sheetView>
  </sheetViews>
  <sheetFormatPr baseColWidth="10" defaultRowHeight="15" x14ac:dyDescent="0.25"/>
  <cols>
    <col min="1" max="1" width="1.7109375" customWidth="1"/>
    <col min="2" max="2" width="0.85546875" customWidth="1"/>
    <col min="3" max="3" width="2.28515625" customWidth="1"/>
    <col min="4" max="4" width="0.85546875" customWidth="1"/>
    <col min="5" max="5" width="20.7109375" customWidth="1"/>
    <col min="6" max="6" width="25.7109375" customWidth="1"/>
    <col min="7" max="12" width="8.7109375" customWidth="1"/>
    <col min="13" max="13" width="5.7109375" customWidth="1"/>
    <col min="14" max="14" width="3.28515625" customWidth="1"/>
    <col min="15" max="15" width="0.85546875" customWidth="1"/>
    <col min="16" max="16" width="8.7109375" customWidth="1"/>
    <col min="17" max="17" width="0.85546875" customWidth="1"/>
    <col min="18" max="18" width="8.7109375" customWidth="1"/>
    <col min="19" max="19" width="0.85546875" customWidth="1"/>
    <col min="20" max="20" width="8.7109375" customWidth="1"/>
    <col min="21" max="21" width="0.85546875" customWidth="1"/>
    <col min="22" max="22" width="8.7109375" customWidth="1"/>
    <col min="23" max="23" width="0.85546875" customWidth="1"/>
    <col min="24" max="24" width="8.7109375" customWidth="1"/>
    <col min="25" max="25" width="0.85546875" customWidth="1"/>
    <col min="26" max="26" width="8.7109375" customWidth="1"/>
    <col min="27" max="27" width="0.85546875" customWidth="1"/>
    <col min="28" max="28" width="8.7109375" customWidth="1"/>
  </cols>
  <sheetData>
    <row r="1" spans="2:28" ht="8.1" customHeight="1" x14ac:dyDescent="0.25"/>
    <row r="2" spans="2:28" ht="20.100000000000001" customHeight="1" x14ac:dyDescent="0.25"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4" spans="2:28" ht="9.9499999999999993" customHeight="1" x14ac:dyDescent="0.25">
      <c r="C4" s="3"/>
      <c r="D4" s="3"/>
      <c r="E4" s="4" t="s">
        <v>1</v>
      </c>
      <c r="F4" s="4"/>
      <c r="G4" s="5" t="s">
        <v>2</v>
      </c>
      <c r="H4" s="5"/>
      <c r="I4" s="5"/>
      <c r="J4" s="5"/>
      <c r="K4" s="5"/>
      <c r="L4" s="5"/>
    </row>
    <row r="5" spans="2:28" ht="9.9499999999999993" customHeight="1" x14ac:dyDescent="0.25">
      <c r="C5" s="3"/>
      <c r="D5" s="3"/>
      <c r="E5" s="4"/>
      <c r="F5" s="4"/>
      <c r="G5" s="66" t="s">
        <v>8</v>
      </c>
      <c r="H5" s="67" t="s">
        <v>9</v>
      </c>
      <c r="I5" s="67" t="s">
        <v>10</v>
      </c>
      <c r="J5" s="67" t="s">
        <v>11</v>
      </c>
      <c r="K5" s="67" t="s">
        <v>12</v>
      </c>
      <c r="L5" s="68" t="s">
        <v>13</v>
      </c>
    </row>
    <row r="6" spans="2:28" ht="3.95" customHeight="1" thickBot="1" x14ac:dyDescent="0.3">
      <c r="C6" s="1"/>
      <c r="D6" s="1"/>
      <c r="E6" s="1"/>
      <c r="F6" s="1"/>
      <c r="G6" s="1"/>
      <c r="H6" s="1"/>
      <c r="I6" s="1"/>
      <c r="J6" s="1"/>
      <c r="K6" s="1"/>
      <c r="L6" s="1"/>
    </row>
    <row r="7" spans="2:28" ht="12.95" customHeight="1" thickBot="1" x14ac:dyDescent="0.3">
      <c r="C7" s="6"/>
      <c r="D7" s="60" t="s">
        <v>3</v>
      </c>
      <c r="E7" s="60"/>
      <c r="F7" s="69"/>
      <c r="G7" s="75">
        <v>-1</v>
      </c>
      <c r="H7" s="75">
        <v>5</v>
      </c>
      <c r="I7" s="75">
        <v>-25</v>
      </c>
      <c r="J7" s="75">
        <v>50</v>
      </c>
      <c r="K7" s="7"/>
      <c r="L7" s="7"/>
      <c r="M7" s="7"/>
      <c r="N7" s="7"/>
      <c r="O7" s="7"/>
      <c r="P7" s="7"/>
      <c r="Q7" s="10"/>
      <c r="R7" s="8"/>
    </row>
    <row r="8" spans="2:28" ht="3.95" customHeight="1" thickBot="1" x14ac:dyDescent="0.3">
      <c r="C8" s="1"/>
      <c r="D8" s="1"/>
      <c r="E8" s="1"/>
      <c r="F8" s="1"/>
      <c r="G8" s="1"/>
      <c r="H8" s="1"/>
      <c r="I8" s="1"/>
      <c r="J8" s="1"/>
      <c r="K8" s="1"/>
      <c r="L8" s="1"/>
      <c r="Q8" s="12"/>
      <c r="R8" s="9"/>
    </row>
    <row r="9" spans="2:28" ht="12.95" customHeight="1" thickBot="1" x14ac:dyDescent="0.3">
      <c r="C9" s="13"/>
      <c r="D9" s="61" t="s">
        <v>4</v>
      </c>
      <c r="E9" s="61"/>
      <c r="F9" s="70"/>
      <c r="G9" s="76">
        <v>-4</v>
      </c>
      <c r="H9" s="76">
        <v>10</v>
      </c>
      <c r="I9" s="14"/>
      <c r="J9" s="14"/>
      <c r="K9" s="14"/>
      <c r="L9" s="14"/>
      <c r="M9" s="14"/>
      <c r="N9" s="14"/>
      <c r="O9" s="14"/>
      <c r="P9" s="14"/>
      <c r="Q9" s="15"/>
      <c r="R9" s="9"/>
      <c r="S9" s="28"/>
      <c r="T9" s="50"/>
    </row>
    <row r="10" spans="2:28" ht="3.95" customHeight="1" thickBot="1" x14ac:dyDescent="0.3">
      <c r="C10" s="1"/>
      <c r="D10" s="1"/>
      <c r="E10" s="1"/>
      <c r="F10" s="1"/>
      <c r="G10" s="1"/>
      <c r="H10" s="1"/>
      <c r="I10" s="1"/>
      <c r="J10" s="1"/>
      <c r="K10" s="1"/>
      <c r="L10" s="1"/>
      <c r="Q10" s="11"/>
      <c r="R10" s="9"/>
      <c r="S10" s="30"/>
      <c r="T10" s="51"/>
    </row>
    <row r="11" spans="2:28" ht="12.95" customHeight="1" thickBot="1" x14ac:dyDescent="0.3">
      <c r="C11" s="16"/>
      <c r="D11" s="62" t="s">
        <v>5</v>
      </c>
      <c r="E11" s="62"/>
      <c r="F11" s="71"/>
      <c r="G11" s="77">
        <v>0.5</v>
      </c>
      <c r="H11" s="77">
        <v>3</v>
      </c>
      <c r="I11" s="77">
        <v>-25</v>
      </c>
      <c r="J11" s="17"/>
      <c r="K11" s="17"/>
      <c r="L11" s="17"/>
      <c r="M11" s="17"/>
      <c r="N11" s="17"/>
      <c r="O11" s="17"/>
      <c r="P11" s="17"/>
      <c r="Q11" s="18"/>
      <c r="R11" s="9"/>
      <c r="S11" s="31"/>
      <c r="T11" s="51"/>
      <c r="U11" s="17"/>
      <c r="V11" s="52"/>
    </row>
    <row r="12" spans="2:28" ht="3.95" customHeight="1" thickBot="1" x14ac:dyDescent="0.3">
      <c r="C12" s="1"/>
      <c r="D12" s="1"/>
      <c r="E12" s="1"/>
      <c r="F12" s="1"/>
      <c r="G12" s="1"/>
      <c r="H12" s="1"/>
      <c r="I12" s="1"/>
      <c r="J12" s="1"/>
      <c r="K12" s="1"/>
      <c r="L12" s="1"/>
      <c r="Q12" s="11"/>
      <c r="R12" s="9"/>
      <c r="S12" s="32"/>
      <c r="T12" s="51"/>
      <c r="U12" s="36"/>
      <c r="V12" s="53"/>
    </row>
    <row r="13" spans="2:28" ht="12.95" customHeight="1" thickBot="1" x14ac:dyDescent="0.3">
      <c r="C13" s="19"/>
      <c r="D13" s="63" t="s">
        <v>5</v>
      </c>
      <c r="E13" s="63"/>
      <c r="F13" s="72"/>
      <c r="G13" s="78">
        <v>7.4999999999999997E-2</v>
      </c>
      <c r="H13" s="78">
        <v>0.25</v>
      </c>
      <c r="I13" s="78">
        <v>-3</v>
      </c>
      <c r="J13" s="78">
        <v>0</v>
      </c>
      <c r="K13" s="20"/>
      <c r="L13" s="20"/>
      <c r="M13" s="20"/>
      <c r="N13" s="20"/>
      <c r="O13" s="20"/>
      <c r="P13" s="20"/>
      <c r="Q13" s="21"/>
      <c r="R13" s="9"/>
      <c r="S13" s="33"/>
      <c r="T13" s="51"/>
      <c r="U13" s="37"/>
      <c r="V13" s="53"/>
      <c r="W13" s="20"/>
      <c r="X13" s="54"/>
    </row>
    <row r="14" spans="2:28" ht="3.95" customHeight="1" thickBot="1" x14ac:dyDescent="0.3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Q14" s="11"/>
      <c r="R14" s="9"/>
      <c r="S14" s="32"/>
      <c r="T14" s="51"/>
      <c r="U14" s="38"/>
      <c r="V14" s="53"/>
      <c r="W14" s="41"/>
      <c r="X14" s="55"/>
    </row>
    <row r="15" spans="2:28" ht="12.95" customHeight="1" thickBot="1" x14ac:dyDescent="0.3">
      <c r="C15" s="22"/>
      <c r="D15" s="64" t="s">
        <v>6</v>
      </c>
      <c r="E15" s="64"/>
      <c r="F15" s="73"/>
      <c r="G15" s="79">
        <v>1</v>
      </c>
      <c r="H15" s="79">
        <v>2</v>
      </c>
      <c r="I15" s="79">
        <v>0.5</v>
      </c>
      <c r="J15" s="79">
        <v>0</v>
      </c>
      <c r="K15" s="79">
        <v>-20</v>
      </c>
      <c r="L15" s="23"/>
      <c r="M15" s="23"/>
      <c r="N15" s="23"/>
      <c r="O15" s="23"/>
      <c r="P15" s="23"/>
      <c r="Q15" s="24"/>
      <c r="R15" s="9"/>
      <c r="S15" s="34"/>
      <c r="T15" s="51"/>
      <c r="U15" s="39"/>
      <c r="V15" s="53"/>
      <c r="W15" s="42"/>
      <c r="X15" s="55"/>
      <c r="Y15" s="29"/>
      <c r="Z15" s="56"/>
    </row>
    <row r="16" spans="2:28" ht="3.95" customHeight="1" thickBot="1" x14ac:dyDescent="0.3">
      <c r="C16" s="1"/>
      <c r="D16" s="1"/>
      <c r="E16" s="1"/>
      <c r="F16" s="1"/>
      <c r="G16" s="1"/>
      <c r="H16" s="1"/>
      <c r="I16" s="1"/>
      <c r="J16" s="1"/>
      <c r="K16" s="1"/>
      <c r="L16" s="1"/>
      <c r="Q16" s="11"/>
      <c r="R16" s="9"/>
      <c r="S16" s="32"/>
      <c r="T16" s="51"/>
      <c r="U16" s="38"/>
      <c r="V16" s="53"/>
      <c r="W16" s="43"/>
      <c r="X16" s="55"/>
      <c r="Y16" s="45"/>
      <c r="Z16" s="57"/>
    </row>
    <row r="17" spans="2:28" ht="12.95" customHeight="1" thickBot="1" x14ac:dyDescent="0.3">
      <c r="C17" s="25"/>
      <c r="D17" s="65" t="s">
        <v>7</v>
      </c>
      <c r="E17" s="65"/>
      <c r="F17" s="74"/>
      <c r="G17" s="80">
        <v>-10</v>
      </c>
      <c r="H17" s="80">
        <v>1</v>
      </c>
      <c r="I17" s="80">
        <v>11</v>
      </c>
      <c r="J17" s="80">
        <v>50</v>
      </c>
      <c r="K17" s="26"/>
      <c r="L17" s="26"/>
      <c r="M17" s="26"/>
      <c r="N17" s="26"/>
      <c r="O17" s="26"/>
      <c r="P17" s="26"/>
      <c r="Q17" s="27"/>
      <c r="R17" s="9"/>
      <c r="S17" s="35"/>
      <c r="T17" s="51"/>
      <c r="U17" s="40"/>
      <c r="V17" s="53"/>
      <c r="W17" s="44"/>
      <c r="X17" s="55"/>
      <c r="Y17" s="46"/>
      <c r="Z17" s="57"/>
      <c r="AA17" s="26"/>
      <c r="AB17" s="58"/>
    </row>
    <row r="18" spans="2:28" ht="3.95" customHeight="1" x14ac:dyDescent="0.25">
      <c r="C18" s="1"/>
      <c r="D18" s="1"/>
      <c r="E18" s="1"/>
      <c r="F18" s="1"/>
      <c r="G18" s="1"/>
      <c r="H18" s="1"/>
      <c r="I18" s="1"/>
      <c r="J18" s="1"/>
      <c r="K18" s="1"/>
      <c r="L18" s="1"/>
      <c r="Q18" s="11"/>
      <c r="R18" s="9"/>
      <c r="S18" s="32"/>
      <c r="T18" s="51"/>
      <c r="U18" s="38"/>
      <c r="V18" s="53"/>
      <c r="W18" s="43"/>
      <c r="X18" s="55"/>
      <c r="Y18" s="47"/>
      <c r="Z18" s="57"/>
      <c r="AA18" s="48"/>
      <c r="AB18" s="59"/>
    </row>
    <row r="19" spans="2:28" ht="9.9499999999999993" customHeight="1" thickBot="1" x14ac:dyDescent="0.3">
      <c r="Q19" s="11"/>
      <c r="R19" s="9"/>
      <c r="S19" s="32"/>
      <c r="T19" s="51"/>
      <c r="U19" s="38"/>
      <c r="V19" s="53"/>
      <c r="W19" s="43"/>
      <c r="X19" s="55"/>
      <c r="Y19" s="47"/>
      <c r="Z19" s="57"/>
      <c r="AA19" s="49"/>
      <c r="AB19" s="59"/>
    </row>
    <row r="20" spans="2:28" ht="9.9499999999999993" customHeight="1" x14ac:dyDescent="0.25">
      <c r="B20" s="119"/>
      <c r="C20" s="84"/>
      <c r="D20" s="84"/>
      <c r="E20" s="85" t="s">
        <v>14</v>
      </c>
      <c r="F20" s="86"/>
      <c r="G20" s="87" t="s">
        <v>17</v>
      </c>
      <c r="H20" s="87"/>
      <c r="I20" s="87" t="s">
        <v>15</v>
      </c>
      <c r="J20" s="87"/>
      <c r="K20" s="87" t="s">
        <v>16</v>
      </c>
      <c r="L20" s="88"/>
      <c r="M20" s="91"/>
      <c r="N20" s="92"/>
      <c r="O20" s="92"/>
      <c r="P20" s="95"/>
      <c r="Q20" s="11"/>
      <c r="R20" s="9"/>
      <c r="S20" s="32"/>
      <c r="T20" s="51"/>
      <c r="U20" s="38"/>
      <c r="V20" s="53"/>
      <c r="W20" s="43"/>
      <c r="X20" s="55"/>
      <c r="Y20" s="47"/>
      <c r="Z20" s="57"/>
      <c r="AA20" s="49"/>
      <c r="AB20" s="59"/>
    </row>
    <row r="21" spans="2:28" ht="9.9499999999999993" customHeight="1" thickBot="1" x14ac:dyDescent="0.3">
      <c r="B21" s="81"/>
      <c r="C21" s="82"/>
      <c r="D21" s="82"/>
      <c r="E21" s="83"/>
      <c r="F21" s="83"/>
      <c r="G21" s="97">
        <v>-10</v>
      </c>
      <c r="H21" s="98"/>
      <c r="I21" s="97">
        <v>0.2</v>
      </c>
      <c r="J21" s="98"/>
      <c r="K21" s="97">
        <v>10</v>
      </c>
      <c r="L21" s="98"/>
      <c r="M21" s="93"/>
      <c r="N21" s="94"/>
      <c r="O21" s="94"/>
      <c r="P21" s="96"/>
      <c r="Q21" s="11"/>
      <c r="R21" s="9"/>
      <c r="S21" s="32"/>
      <c r="T21" s="51"/>
      <c r="U21" s="38"/>
      <c r="V21" s="53"/>
      <c r="W21" s="43"/>
      <c r="X21" s="55"/>
      <c r="Y21" s="47"/>
      <c r="Z21" s="57"/>
      <c r="AA21" s="49"/>
      <c r="AB21" s="59"/>
    </row>
    <row r="22" spans="2:28" ht="9.9499999999999993" customHeight="1" x14ac:dyDescent="0.25">
      <c r="O22" s="89"/>
      <c r="P22" s="96"/>
      <c r="Q22" s="11"/>
      <c r="R22" s="9"/>
      <c r="S22" s="32"/>
      <c r="T22" s="51"/>
      <c r="U22" s="38"/>
      <c r="V22" s="53"/>
      <c r="W22" s="43"/>
      <c r="X22" s="55"/>
      <c r="Y22" s="47"/>
      <c r="Z22" s="57"/>
      <c r="AA22" s="49"/>
      <c r="AB22" s="59"/>
    </row>
    <row r="23" spans="2:28" ht="9.9499999999999993" customHeight="1" x14ac:dyDescent="0.25">
      <c r="O23" s="90"/>
      <c r="P23" s="96"/>
      <c r="Q23" s="11"/>
      <c r="R23" s="9"/>
      <c r="S23" s="32"/>
      <c r="T23" s="51"/>
      <c r="U23" s="38"/>
      <c r="V23" s="53"/>
      <c r="W23" s="43"/>
      <c r="X23" s="55"/>
      <c r="Y23" s="47"/>
      <c r="Z23" s="57"/>
      <c r="AA23" s="49"/>
      <c r="AB23" s="59"/>
    </row>
    <row r="24" spans="2:28" ht="24.95" customHeight="1" x14ac:dyDescent="0.25">
      <c r="P24" s="109" t="s">
        <v>18</v>
      </c>
      <c r="Q24" s="99"/>
      <c r="R24" s="103" t="s">
        <v>19</v>
      </c>
      <c r="S24" s="99"/>
      <c r="T24" s="104" t="s">
        <v>4</v>
      </c>
      <c r="U24" s="99"/>
      <c r="V24" s="105" t="s">
        <v>20</v>
      </c>
      <c r="W24" s="99"/>
      <c r="X24" s="106" t="s">
        <v>21</v>
      </c>
      <c r="Y24" s="99"/>
      <c r="Z24" s="107" t="s">
        <v>22</v>
      </c>
      <c r="AA24" s="99"/>
      <c r="AB24" s="108" t="s">
        <v>23</v>
      </c>
    </row>
    <row r="25" spans="2:28" ht="11.1" customHeight="1" x14ac:dyDescent="0.25">
      <c r="N25" s="100">
        <v>1</v>
      </c>
      <c r="P25" s="110">
        <v>-10</v>
      </c>
      <c r="R25" s="113">
        <f>$G$7*ABS($H$7*P25+$I$7)+$J$7</f>
        <v>-25</v>
      </c>
      <c r="S25" s="101"/>
      <c r="T25" s="114">
        <f>$G$9*P25+$H$9</f>
        <v>50</v>
      </c>
      <c r="U25" s="101"/>
      <c r="V25" s="118">
        <f>$G$11 *P25^2 +$H$11 *P25 +$I$11</f>
        <v>-5</v>
      </c>
      <c r="W25" s="101"/>
      <c r="X25" s="115">
        <f>$G$13*P25^3+$H$13*P25^2+$I$13*P25+$J$13</f>
        <v>-20</v>
      </c>
      <c r="Y25" s="101"/>
      <c r="Z25" s="116">
        <f>$G$15*$H$15^($I$15*P25+$J$15)+$K$15</f>
        <v>-19.96875</v>
      </c>
      <c r="AA25" s="101"/>
      <c r="AB25" s="117">
        <f>$G$17*LN($H$17*P25+$I$17)+$J$17</f>
        <v>50</v>
      </c>
    </row>
    <row r="26" spans="2:28" ht="11.1" customHeight="1" x14ac:dyDescent="0.25">
      <c r="N26" s="100">
        <v>2</v>
      </c>
      <c r="P26" s="111">
        <v>-9.8000000000000007</v>
      </c>
      <c r="R26" s="113">
        <f>$G$7*ABS($H$7*P26+$I$7)+$J$7</f>
        <v>-24</v>
      </c>
      <c r="S26" s="101"/>
      <c r="T26" s="114">
        <f>$G$9*P26+$H$9</f>
        <v>49.2</v>
      </c>
      <c r="U26" s="101"/>
      <c r="V26" s="118">
        <f>$G$11 *P26^2 +$H$11 *P26 +$I$11</f>
        <v>-6.3799999999999919</v>
      </c>
      <c r="W26" s="101"/>
      <c r="X26" s="115">
        <f>$G$13*P26^3+$H$13*P26^2+$I$13*P26+$J$13</f>
        <v>-17.179400000000005</v>
      </c>
      <c r="Y26" s="101"/>
      <c r="Z26" s="116">
        <f>$G$15*$H$15^($I$15*P26+$J$15)+$K$15</f>
        <v>-19.966507079295742</v>
      </c>
      <c r="AA26" s="101"/>
      <c r="AB26" s="117">
        <f>$G$17*LN($H$17*P26+$I$17)+$J$17</f>
        <v>48.176784432060458</v>
      </c>
    </row>
    <row r="27" spans="2:28" ht="11.1" customHeight="1" x14ac:dyDescent="0.25">
      <c r="N27" s="100">
        <v>3</v>
      </c>
      <c r="P27" s="110">
        <v>-9.6</v>
      </c>
      <c r="R27" s="113">
        <f>$G$7*ABS($H$7*P27+$I$7)+$J$7</f>
        <v>-23</v>
      </c>
      <c r="S27" s="101"/>
      <c r="T27" s="114">
        <f>$G$9*P27+$H$9</f>
        <v>48.4</v>
      </c>
      <c r="U27" s="101"/>
      <c r="V27" s="118">
        <f>$G$11 *P27^2 +$H$11 *P27 +$I$11</f>
        <v>-7.7199999999999989</v>
      </c>
      <c r="W27" s="101"/>
      <c r="X27" s="115">
        <f>$G$13*P27^3+$H$13*P27^2+$I$13*P27+$J$13</f>
        <v>-14.5152</v>
      </c>
      <c r="Y27" s="101"/>
      <c r="Z27" s="116">
        <f>$G$15*$H$15^($I$15*P27+$J$15)+$K$15</f>
        <v>-19.964103176406343</v>
      </c>
      <c r="AA27" s="101"/>
      <c r="AB27" s="117">
        <f>$G$17*LN($H$17*P27+$I$17)+$J$17</f>
        <v>46.635277633787865</v>
      </c>
    </row>
    <row r="28" spans="2:28" ht="11.1" customHeight="1" x14ac:dyDescent="0.25">
      <c r="N28" s="100">
        <v>4</v>
      </c>
      <c r="P28" s="111">
        <v>-9.4</v>
      </c>
      <c r="R28" s="113">
        <f>$G$7*ABS($H$7*P28+$I$7)+$J$7</f>
        <v>-22</v>
      </c>
      <c r="S28" s="101"/>
      <c r="T28" s="114">
        <f>$G$9*P28+$H$9</f>
        <v>47.6</v>
      </c>
      <c r="U28" s="101"/>
      <c r="V28" s="118">
        <f>$G$11 *P28^2 +$H$11 *P28 +$I$11</f>
        <v>-9.019999999999996</v>
      </c>
      <c r="W28" s="101"/>
      <c r="X28" s="115">
        <f>$G$13*P28^3+$H$13*P28^2+$I$13*P28+$J$13</f>
        <v>-12.003800000000005</v>
      </c>
      <c r="Y28" s="101"/>
      <c r="Z28" s="116">
        <f>$G$15*$H$15^($I$15*P28+$J$15)+$K$15</f>
        <v>-19.96152673708297</v>
      </c>
      <c r="AA28" s="101"/>
      <c r="AB28" s="117">
        <f>$G$17*LN($H$17*P28+$I$17)+$J$17</f>
        <v>45.299963707542645</v>
      </c>
    </row>
    <row r="29" spans="2:28" ht="11.1" customHeight="1" x14ac:dyDescent="0.25">
      <c r="N29" s="100">
        <v>5</v>
      </c>
      <c r="P29" s="110">
        <v>-9.1999999999999993</v>
      </c>
      <c r="R29" s="113">
        <f>$G$7*ABS($H$7*P29+$I$7)+$J$7</f>
        <v>-21</v>
      </c>
      <c r="S29" s="101"/>
      <c r="T29" s="114">
        <f>$G$9*P29+$H$9</f>
        <v>46.8</v>
      </c>
      <c r="U29" s="101"/>
      <c r="V29" s="118">
        <f>$G$11 *P29^2 +$H$11 *P29 +$I$11</f>
        <v>-10.280000000000005</v>
      </c>
      <c r="W29" s="101"/>
      <c r="X29" s="115">
        <f>$G$13*P29^3+$H$13*P29^2+$I$13*P29+$J$13</f>
        <v>-9.6415999999999862</v>
      </c>
      <c r="Y29" s="101"/>
      <c r="Z29" s="116">
        <f>$G$15*$H$15^($I$15*P29+$J$15)+$K$15</f>
        <v>-19.958765377788346</v>
      </c>
      <c r="AA29" s="101"/>
      <c r="AB29" s="117">
        <f>$G$17*LN($H$17*P29+$I$17)+$J$17</f>
        <v>44.122133350978807</v>
      </c>
    </row>
    <row r="30" spans="2:28" ht="11.1" customHeight="1" x14ac:dyDescent="0.25">
      <c r="N30" s="100">
        <v>6</v>
      </c>
      <c r="P30" s="111">
        <v>-9</v>
      </c>
      <c r="R30" s="113">
        <f>$G$7*ABS($H$7*P30+$I$7)+$J$7</f>
        <v>-20</v>
      </c>
      <c r="S30" s="101"/>
      <c r="T30" s="114">
        <f>$G$9*P30+$H$9</f>
        <v>46</v>
      </c>
      <c r="U30" s="101"/>
      <c r="V30" s="118">
        <f>$G$11 *P30^2 +$H$11 *P30 +$I$11</f>
        <v>-11.5</v>
      </c>
      <c r="W30" s="101"/>
      <c r="X30" s="115">
        <f>$G$13*P30^3+$H$13*P30^2+$I$13*P30+$J$13</f>
        <v>-7.4249999999999972</v>
      </c>
      <c r="Y30" s="101"/>
      <c r="Z30" s="116">
        <f>$G$15*$H$15^($I$15*P30+$J$15)+$K$15</f>
        <v>-19.95580582617584</v>
      </c>
      <c r="AA30" s="101"/>
      <c r="AB30" s="117">
        <f>$G$17*LN($H$17*P30+$I$17)+$J$17</f>
        <v>43.06852819440055</v>
      </c>
    </row>
    <row r="31" spans="2:28" ht="11.1" customHeight="1" x14ac:dyDescent="0.25">
      <c r="N31" s="100">
        <v>7</v>
      </c>
      <c r="P31" s="110">
        <v>-8.8000000000000007</v>
      </c>
      <c r="R31" s="113">
        <f>$G$7*ABS($H$7*P31+$I$7)+$J$7</f>
        <v>-19</v>
      </c>
      <c r="S31" s="101"/>
      <c r="T31" s="114">
        <f>$G$9*P31+$H$9</f>
        <v>45.2</v>
      </c>
      <c r="U31" s="101"/>
      <c r="V31" s="118">
        <f>$G$11 *P31^2 +$H$11 *P31 +$I$11</f>
        <v>-12.679999999999996</v>
      </c>
      <c r="W31" s="101"/>
      <c r="X31" s="115">
        <f>$G$13*P31^3+$H$13*P31^2+$I$13*P31+$J$13</f>
        <v>-5.3504000000000076</v>
      </c>
      <c r="Y31" s="101"/>
      <c r="Z31" s="116">
        <f>$G$15*$H$15^($I$15*P31+$J$15)+$K$15</f>
        <v>-19.952633857296551</v>
      </c>
      <c r="AA31" s="101"/>
      <c r="AB31" s="117">
        <f>$G$17*LN($H$17*P31+$I$17)+$J$17</f>
        <v>42.1154263963573</v>
      </c>
    </row>
    <row r="32" spans="2:28" ht="11.1" customHeight="1" x14ac:dyDescent="0.25">
      <c r="N32" s="100">
        <v>8</v>
      </c>
      <c r="P32" s="111">
        <v>-8.6</v>
      </c>
      <c r="R32" s="113">
        <f>$G$7*ABS($H$7*P32+$I$7)+$J$7</f>
        <v>-18</v>
      </c>
      <c r="S32" s="101"/>
      <c r="T32" s="114">
        <f>$G$9*P32+$H$9</f>
        <v>44.4</v>
      </c>
      <c r="U32" s="101"/>
      <c r="V32" s="118">
        <f>$G$11 *P32^2 +$H$11 *P32 +$I$11</f>
        <v>-13.82</v>
      </c>
      <c r="W32" s="101"/>
      <c r="X32" s="115">
        <f>$G$13*P32^3+$H$13*P32^2+$I$13*P32+$J$13</f>
        <v>-3.4141999999999975</v>
      </c>
      <c r="Y32" s="101"/>
      <c r="Z32" s="116">
        <f>$G$15*$H$15^($I$15*P32+$J$15)+$K$15</f>
        <v>-19.949234225227734</v>
      </c>
      <c r="AA32" s="101"/>
      <c r="AB32" s="117">
        <f>$G$17*LN($H$17*P32+$I$17)+$J$17</f>
        <v>41.245312626461001</v>
      </c>
    </row>
    <row r="33" spans="14:28" ht="11.1" customHeight="1" x14ac:dyDescent="0.25">
      <c r="N33" s="100">
        <v>9</v>
      </c>
      <c r="P33" s="110">
        <v>-8.4000000000000092</v>
      </c>
      <c r="R33" s="113">
        <f>$G$7*ABS($H$7*P33+$I$7)+$J$7</f>
        <v>-17.000000000000043</v>
      </c>
      <c r="S33" s="101"/>
      <c r="T33" s="114">
        <f>$G$9*P33+$H$9</f>
        <v>43.600000000000037</v>
      </c>
      <c r="U33" s="101"/>
      <c r="V33" s="118">
        <f>$G$11 *P33^2 +$H$11 *P33 +$I$11</f>
        <v>-14.919999999999948</v>
      </c>
      <c r="W33" s="101"/>
      <c r="X33" s="115">
        <f>$G$13*P33^3+$H$13*P33^2+$I$13*P33+$J$13</f>
        <v>-1.6128000000000782</v>
      </c>
      <c r="Y33" s="101"/>
      <c r="Z33" s="116">
        <f>$G$15*$H$15^($I$15*P33+$J$15)+$K$15</f>
        <v>-19.945590589793991</v>
      </c>
      <c r="AA33" s="101"/>
      <c r="AB33" s="117">
        <f>$G$17*LN($H$17*P33+$I$17)+$J$17</f>
        <v>40.444885549725669</v>
      </c>
    </row>
    <row r="34" spans="14:28" ht="11.1" customHeight="1" x14ac:dyDescent="0.25">
      <c r="N34" s="100">
        <v>10</v>
      </c>
      <c r="P34" s="111">
        <v>-8.2000000000000099</v>
      </c>
      <c r="R34" s="113">
        <f>$G$7*ABS($H$7*P34+$I$7)+$J$7</f>
        <v>-16.000000000000057</v>
      </c>
      <c r="S34" s="101"/>
      <c r="T34" s="114">
        <f>$G$9*P34+$H$9</f>
        <v>42.80000000000004</v>
      </c>
      <c r="U34" s="101"/>
      <c r="V34" s="118">
        <f>$G$11 *P34^2 +$H$11 *P34 +$I$11</f>
        <v>-15.979999999999947</v>
      </c>
      <c r="W34" s="101"/>
      <c r="X34" s="115">
        <f>$G$13*P34^3+$H$13*P34^2+$I$13*P34+$J$13</f>
        <v>5.7399999999926621E-2</v>
      </c>
      <c r="Y34" s="101"/>
      <c r="Z34" s="116">
        <f>$G$15*$H$15^($I$15*P34+$J$15)+$K$15</f>
        <v>-19.941685438028951</v>
      </c>
      <c r="AA34" s="101"/>
      <c r="AB34" s="117">
        <f>$G$17*LN($H$17*P34+$I$17)+$J$17</f>
        <v>39.70380582818845</v>
      </c>
    </row>
    <row r="35" spans="14:28" ht="11.1" customHeight="1" x14ac:dyDescent="0.25">
      <c r="N35" s="100">
        <v>11</v>
      </c>
      <c r="P35" s="110">
        <v>-8.0000000000000107</v>
      </c>
      <c r="R35" s="113">
        <f>$G$7*ABS($H$7*P35+$I$7)+$J$7</f>
        <v>-15.000000000000057</v>
      </c>
      <c r="S35" s="101"/>
      <c r="T35" s="114">
        <f>$G$9*P35+$H$9</f>
        <v>42.000000000000043</v>
      </c>
      <c r="U35" s="101"/>
      <c r="V35" s="118">
        <f>$G$11 *P35^2 +$H$11 *P35 +$I$11</f>
        <v>-16.999999999999947</v>
      </c>
      <c r="W35" s="101"/>
      <c r="X35" s="115">
        <f>$G$13*P35^3+$H$13*P35^2+$I$13*P35+$J$13</f>
        <v>1.5999999999999197</v>
      </c>
      <c r="Y35" s="101"/>
      <c r="Z35" s="116">
        <f>$G$15*$H$15^($I$15*P35+$J$15)+$K$15</f>
        <v>-19.9375</v>
      </c>
      <c r="AA35" s="101"/>
      <c r="AB35" s="117">
        <f>$G$17*LN($H$17*P35+$I$17)+$J$17</f>
        <v>39.013877113318941</v>
      </c>
    </row>
    <row r="36" spans="14:28" ht="11.1" customHeight="1" x14ac:dyDescent="0.25">
      <c r="N36" s="100">
        <v>12</v>
      </c>
      <c r="P36" s="111">
        <v>-7.8000000000000096</v>
      </c>
      <c r="R36" s="113">
        <f>$G$7*ABS($H$7*P36+$I$7)+$J$7</f>
        <v>-14.000000000000057</v>
      </c>
      <c r="S36" s="101"/>
      <c r="T36" s="114">
        <f>$G$9*P36+$H$9</f>
        <v>41.200000000000038</v>
      </c>
      <c r="U36" s="101"/>
      <c r="V36" s="118">
        <f>$G$11 *P36^2 +$H$11 *P36 +$I$11</f>
        <v>-17.979999999999951</v>
      </c>
      <c r="W36" s="101"/>
      <c r="X36" s="115">
        <f>$G$13*P36^3+$H$13*P36^2+$I$13*P36+$J$13</f>
        <v>3.0185999999999282</v>
      </c>
      <c r="Y36" s="101"/>
      <c r="Z36" s="116">
        <f>$G$15*$H$15^($I$15*P36+$J$15)+$K$15</f>
        <v>-19.933014158591483</v>
      </c>
      <c r="AA36" s="101"/>
      <c r="AB36" s="117">
        <f>$G$17*LN($H$17*P36+$I$17)+$J$17</f>
        <v>38.368491901943216</v>
      </c>
    </row>
    <row r="37" spans="14:28" ht="11.1" customHeight="1" x14ac:dyDescent="0.25">
      <c r="N37" s="100">
        <v>13</v>
      </c>
      <c r="P37" s="110">
        <v>-7.6000000000000103</v>
      </c>
      <c r="R37" s="113">
        <f>$G$7*ABS($H$7*P37+$I$7)+$J$7</f>
        <v>-13.00000000000005</v>
      </c>
      <c r="S37" s="101"/>
      <c r="T37" s="114">
        <f>$G$9*P37+$H$9</f>
        <v>40.400000000000041</v>
      </c>
      <c r="U37" s="101"/>
      <c r="V37" s="118">
        <f>$G$11 *P37^2 +$H$11 *P37 +$I$11</f>
        <v>-18.919999999999956</v>
      </c>
      <c r="W37" s="101"/>
      <c r="X37" s="115">
        <f>$G$13*P37^3+$H$13*P37^2+$I$13*P37+$J$13</f>
        <v>4.3167999999999438</v>
      </c>
      <c r="Y37" s="101"/>
      <c r="Z37" s="116">
        <f>$G$15*$H$15^($I$15*P37+$J$15)+$K$15</f>
        <v>-19.928206352812687</v>
      </c>
      <c r="AA37" s="101"/>
      <c r="AB37" s="117">
        <f>$G$17*LN($H$17*P37+$I$17)+$J$17</f>
        <v>37.762245683778872</v>
      </c>
    </row>
    <row r="38" spans="14:28" ht="11.1" customHeight="1" x14ac:dyDescent="0.25">
      <c r="N38" s="100">
        <v>14</v>
      </c>
      <c r="P38" s="111">
        <v>-7.4000000000000101</v>
      </c>
      <c r="R38" s="113">
        <f>$G$7*ABS($H$7*P38+$I$7)+$J$7</f>
        <v>-12.00000000000005</v>
      </c>
      <c r="S38" s="101"/>
      <c r="T38" s="114">
        <f>$G$9*P38+$H$9</f>
        <v>39.600000000000037</v>
      </c>
      <c r="U38" s="101"/>
      <c r="V38" s="118">
        <f>$G$11 *P38^2 +$H$11 *P38 +$I$11</f>
        <v>-19.819999999999958</v>
      </c>
      <c r="W38" s="101"/>
      <c r="X38" s="115">
        <f>$G$13*P38^3+$H$13*P38^2+$I$13*P38+$J$13</f>
        <v>5.4981999999999474</v>
      </c>
      <c r="Y38" s="101"/>
      <c r="Z38" s="116">
        <f>$G$15*$H$15^($I$15*P38+$J$15)+$K$15</f>
        <v>-19.923053474165943</v>
      </c>
      <c r="AA38" s="101"/>
      <c r="AB38" s="117">
        <f>$G$17*LN($H$17*P38+$I$17)+$J$17</f>
        <v>37.190661545379385</v>
      </c>
    </row>
    <row r="39" spans="14:28" ht="11.1" customHeight="1" x14ac:dyDescent="0.25">
      <c r="N39" s="100">
        <v>15</v>
      </c>
      <c r="P39" s="110">
        <v>-7.2000000000000099</v>
      </c>
      <c r="R39" s="113">
        <f>$G$7*ABS($H$7*P39+$I$7)+$J$7</f>
        <v>-11.00000000000005</v>
      </c>
      <c r="S39" s="101"/>
      <c r="T39" s="114">
        <f>$G$9*P39+$H$9</f>
        <v>38.80000000000004</v>
      </c>
      <c r="U39" s="101"/>
      <c r="V39" s="118">
        <f>$G$11 *P39^2 +$H$11 *P39 +$I$11</f>
        <v>-20.679999999999957</v>
      </c>
      <c r="W39" s="101"/>
      <c r="X39" s="115">
        <f>$G$13*P39^3+$H$13*P39^2+$I$13*P39+$J$13</f>
        <v>6.5663999999999483</v>
      </c>
      <c r="Y39" s="101"/>
      <c r="Z39" s="116">
        <f>$G$15*$H$15^($I$15*P39+$J$15)+$K$15</f>
        <v>-19.917530755576696</v>
      </c>
      <c r="AA39" s="101"/>
      <c r="AB39" s="117">
        <f>$G$17*LN($H$17*P39+$I$17)+$J$17</f>
        <v>36.649989332676626</v>
      </c>
    </row>
    <row r="40" spans="14:28" ht="11.1" customHeight="1" x14ac:dyDescent="0.25">
      <c r="N40" s="100">
        <v>16</v>
      </c>
      <c r="P40" s="111">
        <v>-7.0000000000000098</v>
      </c>
      <c r="R40" s="113">
        <f>$G$7*ABS($H$7*P40+$I$7)+$J$7</f>
        <v>-10.00000000000005</v>
      </c>
      <c r="S40" s="101"/>
      <c r="T40" s="114">
        <f>$G$9*P40+$H$9</f>
        <v>38.000000000000043</v>
      </c>
      <c r="U40" s="101"/>
      <c r="V40" s="118">
        <f>$G$11 *P40^2 +$H$11 *P40 +$I$11</f>
        <v>-21.499999999999961</v>
      </c>
      <c r="W40" s="101"/>
      <c r="X40" s="115">
        <f>$G$13*P40^3+$H$13*P40^2+$I$13*P40+$J$13</f>
        <v>7.5249999999999577</v>
      </c>
      <c r="Y40" s="101"/>
      <c r="Z40" s="116">
        <f>$G$15*$H$15^($I$15*P40+$J$15)+$K$15</f>
        <v>-19.911611652351681</v>
      </c>
      <c r="AA40" s="101"/>
      <c r="AB40" s="117">
        <f>$G$17*LN($H$17*P40+$I$17)+$J$17</f>
        <v>36.13705638880112</v>
      </c>
    </row>
    <row r="41" spans="14:28" ht="11.1" customHeight="1" x14ac:dyDescent="0.25">
      <c r="N41" s="100">
        <v>17</v>
      </c>
      <c r="P41" s="110">
        <v>-6.8000000000000096</v>
      </c>
      <c r="R41" s="113">
        <f>$G$7*ABS($H$7*P41+$I$7)+$J$7</f>
        <v>-9.0000000000000497</v>
      </c>
      <c r="S41" s="101"/>
      <c r="T41" s="114">
        <f>$G$9*P41+$H$9</f>
        <v>37.200000000000038</v>
      </c>
      <c r="U41" s="101"/>
      <c r="V41" s="118">
        <f>$G$11 *P41^2 +$H$11 *P41 +$I$11</f>
        <v>-22.279999999999962</v>
      </c>
      <c r="W41" s="101"/>
      <c r="X41" s="115">
        <f>$G$13*P41^3+$H$13*P41^2+$I$13*P41+$J$13</f>
        <v>8.3775999999999602</v>
      </c>
      <c r="Y41" s="101"/>
      <c r="Z41" s="116">
        <f>$G$15*$H$15^($I$15*P41+$J$15)+$K$15</f>
        <v>-19.905267714593101</v>
      </c>
      <c r="AA41" s="101"/>
      <c r="AB41" s="117">
        <f>$G$17*LN($H$17*P41+$I$17)+$J$17</f>
        <v>35.649154747106799</v>
      </c>
    </row>
    <row r="42" spans="14:28" ht="11.1" customHeight="1" x14ac:dyDescent="0.25">
      <c r="N42" s="100">
        <v>18</v>
      </c>
      <c r="P42" s="111">
        <v>-6.6000000000000103</v>
      </c>
      <c r="R42" s="113">
        <f>$G$7*ABS($H$7*P42+$I$7)+$J$7</f>
        <v>-8.0000000000000497</v>
      </c>
      <c r="S42" s="101"/>
      <c r="T42" s="114">
        <f>$G$9*P42+$H$9</f>
        <v>36.400000000000041</v>
      </c>
      <c r="U42" s="101"/>
      <c r="V42" s="118">
        <f>$G$11 *P42^2 +$H$11 *P42 +$I$11</f>
        <v>-23.019999999999964</v>
      </c>
      <c r="W42" s="101"/>
      <c r="X42" s="115">
        <f>$G$13*P42^3+$H$13*P42^2+$I$13*P42+$J$13</f>
        <v>9.1277999999999668</v>
      </c>
      <c r="Y42" s="101"/>
      <c r="Z42" s="116">
        <f>$G$15*$H$15^($I$15*P42+$J$15)+$K$15</f>
        <v>-19.898468450455471</v>
      </c>
      <c r="AA42" s="101"/>
      <c r="AB42" s="117">
        <f>$G$17*LN($H$17*P42+$I$17)+$J$17</f>
        <v>35.183954590757871</v>
      </c>
    </row>
    <row r="43" spans="14:28" ht="11.1" customHeight="1" x14ac:dyDescent="0.25">
      <c r="N43" s="100">
        <v>19</v>
      </c>
      <c r="P43" s="110">
        <v>-6.4000000000000101</v>
      </c>
      <c r="R43" s="113">
        <f>$G$7*ABS($H$7*P43+$I$7)+$J$7</f>
        <v>-7.0000000000000497</v>
      </c>
      <c r="S43" s="101"/>
      <c r="T43" s="114">
        <f>$G$9*P43+$H$9</f>
        <v>35.600000000000037</v>
      </c>
      <c r="U43" s="101"/>
      <c r="V43" s="118">
        <f>$G$11 *P43^2 +$H$11 *P43 +$I$11</f>
        <v>-23.719999999999967</v>
      </c>
      <c r="W43" s="101"/>
      <c r="X43" s="115">
        <f>$G$13*P43^3+$H$13*P43^2+$I$13*P43+$J$13</f>
        <v>9.7791999999999693</v>
      </c>
      <c r="Y43" s="101"/>
      <c r="Z43" s="116">
        <f>$G$15*$H$15^($I$15*P43+$J$15)+$K$15</f>
        <v>-19.891181179587985</v>
      </c>
      <c r="AA43" s="101"/>
      <c r="AB43" s="117">
        <f>$G$17*LN($H$17*P43+$I$17)+$J$17</f>
        <v>34.739436965049528</v>
      </c>
    </row>
    <row r="44" spans="14:28" ht="11.1" customHeight="1" x14ac:dyDescent="0.25">
      <c r="N44" s="100">
        <v>20</v>
      </c>
      <c r="P44" s="111">
        <v>-6.2000000000000099</v>
      </c>
      <c r="R44" s="113">
        <f>$G$7*ABS($H$7*P44+$I$7)+$J$7</f>
        <v>-6.0000000000000497</v>
      </c>
      <c r="S44" s="101"/>
      <c r="T44" s="114">
        <f>$G$9*P44+$H$9</f>
        <v>34.80000000000004</v>
      </c>
      <c r="U44" s="101"/>
      <c r="V44" s="118">
        <f>$G$11 *P44^2 +$H$11 *P44 +$I$11</f>
        <v>-24.379999999999967</v>
      </c>
      <c r="W44" s="101"/>
      <c r="X44" s="115">
        <f>$G$13*P44^3+$H$13*P44^2+$I$13*P44+$J$13</f>
        <v>10.335399999999975</v>
      </c>
      <c r="Y44" s="101"/>
      <c r="Z44" s="116">
        <f>$G$15*$H$15^($I$15*P44+$J$15)+$K$15</f>
        <v>-19.883370876057899</v>
      </c>
      <c r="AA44" s="101"/>
      <c r="AB44" s="117">
        <f>$G$17*LN($H$17*P44+$I$17)+$J$17</f>
        <v>34.313840820861572</v>
      </c>
    </row>
    <row r="45" spans="14:28" ht="11.1" customHeight="1" x14ac:dyDescent="0.25">
      <c r="N45" s="100">
        <v>21</v>
      </c>
      <c r="P45" s="110">
        <v>-6.0000000000000098</v>
      </c>
      <c r="R45" s="113">
        <f>$G$7*ABS($H$7*P45+$I$7)+$J$7</f>
        <v>-5.0000000000000497</v>
      </c>
      <c r="S45" s="101"/>
      <c r="T45" s="114">
        <f>$G$9*P45+$H$9</f>
        <v>34.000000000000043</v>
      </c>
      <c r="U45" s="101"/>
      <c r="V45" s="118">
        <f>$G$11 *P45^2 +$H$11 *P45 +$I$11</f>
        <v>-24.999999999999972</v>
      </c>
      <c r="W45" s="101"/>
      <c r="X45" s="115">
        <f>$G$13*P45^3+$H$13*P45^2+$I$13*P45+$J$13</f>
        <v>10.799999999999979</v>
      </c>
      <c r="Y45" s="101"/>
      <c r="Z45" s="116">
        <f>$G$15*$H$15^($I$15*P45+$J$15)+$K$15</f>
        <v>-19.875</v>
      </c>
      <c r="AA45" s="101"/>
      <c r="AB45" s="117">
        <f>$G$17*LN($H$17*P45+$I$17)+$J$17</f>
        <v>33.905620875659011</v>
      </c>
    </row>
    <row r="46" spans="14:28" ht="11.1" customHeight="1" x14ac:dyDescent="0.25">
      <c r="N46" s="100">
        <v>22</v>
      </c>
      <c r="P46" s="111">
        <v>-5.8000000000000096</v>
      </c>
      <c r="R46" s="113">
        <f>$G$7*ABS($H$7*P46+$I$7)+$J$7</f>
        <v>-4.0000000000000497</v>
      </c>
      <c r="S46" s="101"/>
      <c r="T46" s="114">
        <f>$G$9*P46+$H$9</f>
        <v>33.200000000000038</v>
      </c>
      <c r="U46" s="101"/>
      <c r="V46" s="118">
        <f>$G$11 *P46^2 +$H$11 *P46 +$I$11</f>
        <v>-25.57999999999997</v>
      </c>
      <c r="W46" s="101"/>
      <c r="X46" s="115">
        <f>$G$13*P46^3+$H$13*P46^2+$I$13*P46+$J$13</f>
        <v>11.176599999999983</v>
      </c>
      <c r="Y46" s="101"/>
      <c r="Z46" s="116">
        <f>$G$15*$H$15^($I$15*P46+$J$15)+$K$15</f>
        <v>-19.866028317182963</v>
      </c>
      <c r="AA46" s="101"/>
      <c r="AB46" s="117">
        <f>$G$17*LN($H$17*P46+$I$17)+$J$17</f>
        <v>33.513413744126197</v>
      </c>
    </row>
    <row r="47" spans="14:28" ht="11.1" customHeight="1" x14ac:dyDescent="0.25">
      <c r="N47" s="100">
        <v>23</v>
      </c>
      <c r="P47" s="110">
        <v>-5.6000000000000201</v>
      </c>
      <c r="R47" s="113">
        <f>$G$7*ABS($H$7*P47+$I$7)+$J$7</f>
        <v>-3.0000000000000995</v>
      </c>
      <c r="S47" s="101"/>
      <c r="T47" s="114">
        <f>$G$9*P47+$H$9</f>
        <v>32.400000000000077</v>
      </c>
      <c r="U47" s="101"/>
      <c r="V47" s="118">
        <f>$G$11 *P47^2 +$H$11 *P47 +$I$11</f>
        <v>-26.119999999999948</v>
      </c>
      <c r="W47" s="101"/>
      <c r="X47" s="115">
        <f>$G$13*P47^3+$H$13*P47^2+$I$13*P47+$J$13</f>
        <v>11.468799999999977</v>
      </c>
      <c r="Y47" s="101"/>
      <c r="Z47" s="116">
        <f>$G$15*$H$15^($I$15*P47+$J$15)+$K$15</f>
        <v>-19.85641270562537</v>
      </c>
      <c r="AA47" s="101"/>
      <c r="AB47" s="117">
        <f>$G$17*LN($H$17*P47+$I$17)+$J$17</f>
        <v>33.136010464297748</v>
      </c>
    </row>
    <row r="48" spans="14:28" ht="11.1" customHeight="1" x14ac:dyDescent="0.25">
      <c r="N48" s="100">
        <v>24</v>
      </c>
      <c r="P48" s="111">
        <v>-5.4000000000000199</v>
      </c>
      <c r="R48" s="113">
        <f>$G$7*ABS($H$7*P48+$I$7)+$J$7</f>
        <v>-2.0000000000000995</v>
      </c>
      <c r="S48" s="101"/>
      <c r="T48" s="114">
        <f>$G$9*P48+$H$9</f>
        <v>31.60000000000008</v>
      </c>
      <c r="U48" s="102"/>
      <c r="V48" s="118">
        <f>$G$11 *P48^2 +$H$11 *P48 +$I$11</f>
        <v>-26.619999999999955</v>
      </c>
      <c r="W48" s="101"/>
      <c r="X48" s="115">
        <f>$G$13*P48^3+$H$13*P48^2+$I$13*P48+$J$13</f>
        <v>11.680199999999985</v>
      </c>
      <c r="Y48" s="101"/>
      <c r="Z48" s="116">
        <f>$G$15*$H$15^($I$15*P48+$J$15)+$K$15</f>
        <v>-19.846106948331887</v>
      </c>
      <c r="AA48" s="101"/>
      <c r="AB48" s="117">
        <f>$G$17*LN($H$17*P48+$I$17)+$J$17</f>
        <v>32.772334022589</v>
      </c>
    </row>
    <row r="49" spans="14:28" ht="11.1" customHeight="1" x14ac:dyDescent="0.25">
      <c r="N49" s="100">
        <v>25</v>
      </c>
      <c r="P49" s="110">
        <v>-5.2000000000000197</v>
      </c>
      <c r="R49" s="113">
        <f>$G$7*ABS($H$7*P49+$I$7)+$J$7</f>
        <v>-1.0000000000000995</v>
      </c>
      <c r="S49" s="101"/>
      <c r="T49" s="114">
        <f>$G$9*P49+$H$9</f>
        <v>30.800000000000079</v>
      </c>
      <c r="U49" s="101"/>
      <c r="V49" s="118">
        <f>$G$11 *P49^2 +$H$11 *P49 +$I$11</f>
        <v>-27.079999999999956</v>
      </c>
      <c r="W49" s="101"/>
      <c r="X49" s="115">
        <f>$G$13*P49^3+$H$13*P49^2+$I$13*P49+$J$13</f>
        <v>11.81439999999999</v>
      </c>
      <c r="Y49" s="101"/>
      <c r="Z49" s="116">
        <f>$G$15*$H$15^($I$15*P49+$J$15)+$K$15</f>
        <v>-19.835061511153388</v>
      </c>
      <c r="AA49" s="101"/>
      <c r="AB49" s="117">
        <f>$G$17*LN($H$17*P49+$I$17)+$J$17</f>
        <v>32.4214208244763</v>
      </c>
    </row>
    <row r="50" spans="14:28" ht="11.1" customHeight="1" x14ac:dyDescent="0.25">
      <c r="N50" s="100">
        <v>26</v>
      </c>
      <c r="P50" s="111">
        <v>-5.0000000000000204</v>
      </c>
      <c r="R50" s="113">
        <v>0</v>
      </c>
      <c r="S50" s="101"/>
      <c r="T50" s="114">
        <f>$G$9*P50+$H$9</f>
        <v>30.000000000000082</v>
      </c>
      <c r="U50" s="101"/>
      <c r="V50" s="118">
        <f>$G$11 *P50^2 +$H$11 *P50 +$I$11</f>
        <v>-27.499999999999957</v>
      </c>
      <c r="W50" s="101"/>
      <c r="X50" s="115">
        <f>$G$13*P50^3+$H$13*P50^2+$I$13*P50+$J$13</f>
        <v>11.874999999999996</v>
      </c>
      <c r="Y50" s="101"/>
      <c r="Z50" s="116">
        <f>$G$15*$H$15^($I$15*P50+$J$15)+$K$15</f>
        <v>-19.823223304703365</v>
      </c>
      <c r="AA50" s="101"/>
      <c r="AB50" s="117">
        <f>$G$17*LN($H$17*P50+$I$17)+$J$17</f>
        <v>32.082405307719483</v>
      </c>
    </row>
    <row r="51" spans="14:28" ht="11.1" customHeight="1" x14ac:dyDescent="0.25">
      <c r="N51" s="100">
        <v>27</v>
      </c>
      <c r="P51" s="110">
        <v>-4.8000000000000203</v>
      </c>
      <c r="R51" s="113">
        <f>$G$7*ABS($H$7*P51+$I$7)+$J$7</f>
        <v>0.99999999999990052</v>
      </c>
      <c r="S51" s="101"/>
      <c r="T51" s="114">
        <f>$G$9*P51+$H$9</f>
        <v>29.200000000000081</v>
      </c>
      <c r="U51" s="101"/>
      <c r="V51" s="118">
        <f>$G$11 *P51^2 +$H$11 *P51 +$I$11</f>
        <v>-27.879999999999963</v>
      </c>
      <c r="W51" s="101"/>
      <c r="X51" s="115">
        <f>$G$13*P51^3+$H$13*P51^2+$I$13*P51+$J$13</f>
        <v>11.865600000000004</v>
      </c>
      <c r="Y51" s="101"/>
      <c r="Z51" s="116">
        <f>$G$15*$H$15^($I$15*P51+$J$15)+$K$15</f>
        <v>-19.810535429186203</v>
      </c>
      <c r="AA51" s="101"/>
      <c r="AB51" s="117">
        <f>$G$17*LN($H$17*P51+$I$17)+$J$17</f>
        <v>31.754507079489574</v>
      </c>
    </row>
    <row r="52" spans="14:28" ht="11.1" customHeight="1" x14ac:dyDescent="0.25">
      <c r="N52" s="100">
        <v>28</v>
      </c>
      <c r="P52" s="111">
        <v>-4.6000000000000201</v>
      </c>
      <c r="R52" s="113">
        <f>$G$7*ABS($H$7*P52+$I$7)+$J$7</f>
        <v>1.9999999999999005</v>
      </c>
      <c r="S52" s="101"/>
      <c r="T52" s="114">
        <f>$G$9*P52+$H$9</f>
        <v>28.40000000000008</v>
      </c>
      <c r="U52" s="101"/>
      <c r="V52" s="118">
        <f>$G$11 *P52^2 +$H$11 *P52 +$I$11</f>
        <v>-28.21999999999997</v>
      </c>
      <c r="W52" s="101"/>
      <c r="X52" s="115">
        <f>$G$13*P52^3+$H$13*P52^2+$I$13*P52+$J$13</f>
        <v>11.789800000000012</v>
      </c>
      <c r="Y52" s="101"/>
      <c r="Z52" s="116">
        <f>$G$15*$H$15^($I$15*P52+$J$15)+$K$15</f>
        <v>-19.796936900910943</v>
      </c>
      <c r="AA52" s="101"/>
      <c r="AB52" s="117">
        <f>$G$17*LN($H$17*P52+$I$17)+$J$17</f>
        <v>31.437020096343772</v>
      </c>
    </row>
    <row r="53" spans="14:28" ht="11.1" customHeight="1" x14ac:dyDescent="0.25">
      <c r="N53" s="100">
        <v>29</v>
      </c>
      <c r="P53" s="110">
        <v>-4.4000000000000199</v>
      </c>
      <c r="R53" s="113">
        <f>$G$7*ABS($H$7*P53+$I$7)+$J$7</f>
        <v>2.9999999999999005</v>
      </c>
      <c r="S53" s="101"/>
      <c r="T53" s="114">
        <f>$G$9*P53+$H$9</f>
        <v>27.60000000000008</v>
      </c>
      <c r="U53" s="101"/>
      <c r="V53" s="118">
        <f>$G$11 *P53^2 +$H$11 *P53 +$I$11</f>
        <v>-28.519999999999975</v>
      </c>
      <c r="W53" s="101"/>
      <c r="X53" s="115">
        <f>$G$13*P53^3+$H$13*P53^2+$I$13*P53+$J$13</f>
        <v>11.651200000000017</v>
      </c>
      <c r="Y53" s="101"/>
      <c r="Z53" s="116">
        <f>$G$15*$H$15^($I$15*P53+$J$15)+$K$15</f>
        <v>-19.78236235917597</v>
      </c>
      <c r="AA53" s="101"/>
      <c r="AB53" s="117">
        <f>$G$17*LN($H$17*P53+$I$17)+$J$17</f>
        <v>31.12930350967623</v>
      </c>
    </row>
    <row r="54" spans="14:28" ht="11.1" customHeight="1" x14ac:dyDescent="0.25">
      <c r="N54" s="100">
        <v>30</v>
      </c>
      <c r="P54" s="111">
        <v>-4.2000000000000197</v>
      </c>
      <c r="R54" s="113">
        <f>$G$7*ABS($H$7*P54+$I$7)+$J$7</f>
        <v>3.9999999999999005</v>
      </c>
      <c r="S54" s="101"/>
      <c r="T54" s="114">
        <f>$G$9*P54+$H$9</f>
        <v>26.800000000000079</v>
      </c>
      <c r="U54" s="101"/>
      <c r="V54" s="118">
        <f>$G$11 *P54^2 +$H$11 *P54 +$I$11</f>
        <v>-28.779999999999976</v>
      </c>
      <c r="W54" s="101"/>
      <c r="X54" s="115">
        <f>$G$13*P54^3+$H$13*P54^2+$I$13*P54+$J$13</f>
        <v>11.453400000000023</v>
      </c>
      <c r="Y54" s="101"/>
      <c r="Z54" s="116">
        <f>$G$15*$H$15^($I$15*P54+$J$15)+$K$15</f>
        <v>-19.766741752115799</v>
      </c>
      <c r="AA54" s="101"/>
      <c r="AB54" s="117">
        <f>$G$17*LN($H$17*P54+$I$17)+$J$17</f>
        <v>30.830773878179418</v>
      </c>
    </row>
    <row r="55" spans="14:28" ht="11.1" customHeight="1" x14ac:dyDescent="0.25">
      <c r="N55" s="100">
        <v>31</v>
      </c>
      <c r="P55" s="110">
        <v>-4.0000000000000204</v>
      </c>
      <c r="R55" s="113">
        <f>$G$7*ABS($H$7*P55+$I$7)+$J$7</f>
        <v>4.9999999999999005</v>
      </c>
      <c r="S55" s="101"/>
      <c r="T55" s="114">
        <f>$G$9*P55+$H$9</f>
        <v>26.000000000000082</v>
      </c>
      <c r="U55" s="101"/>
      <c r="V55" s="118">
        <f>$G$11 *P55^2 +$H$11 *P55 +$I$11</f>
        <v>-28.999999999999979</v>
      </c>
      <c r="W55" s="101"/>
      <c r="X55" s="115">
        <f>$G$13*P55^3+$H$13*P55^2+$I$13*P55+$J$13</f>
        <v>11.200000000000028</v>
      </c>
      <c r="Y55" s="101"/>
      <c r="Z55" s="116">
        <f>$G$15*$H$15^($I$15*P55+$J$15)+$K$15</f>
        <v>-19.75</v>
      </c>
      <c r="AA55" s="101"/>
      <c r="AB55" s="117">
        <f>$G$17*LN($H$17*P55+$I$17)+$J$17</f>
        <v>30.540898509446897</v>
      </c>
    </row>
    <row r="56" spans="14:28" ht="11.1" customHeight="1" x14ac:dyDescent="0.25">
      <c r="N56" s="100">
        <v>32</v>
      </c>
      <c r="P56" s="111">
        <v>-3.8000000000000198</v>
      </c>
      <c r="R56" s="113">
        <f>$G$7*ABS($H$7*P56+$I$7)+$J$7</f>
        <v>5.9999999999999005</v>
      </c>
      <c r="S56" s="101"/>
      <c r="T56" s="114">
        <f>$G$9*P56+$H$9</f>
        <v>25.200000000000081</v>
      </c>
      <c r="U56" s="101"/>
      <c r="V56" s="118">
        <f>$G$11 *P56^2 +$H$11 *P56 +$I$11</f>
        <v>-29.179999999999986</v>
      </c>
      <c r="W56" s="101"/>
      <c r="X56" s="115">
        <f>$G$13*P56^3+$H$13*P56^2+$I$13*P56+$J$13</f>
        <v>10.894600000000032</v>
      </c>
      <c r="Y56" s="101"/>
      <c r="Z56" s="116">
        <f>$G$15*$H$15^($I$15*P56+$J$15)+$K$15</f>
        <v>-19.732056634365929</v>
      </c>
      <c r="AA56" s="101"/>
      <c r="AB56" s="117">
        <f>$G$17*LN($H$17*P56+$I$17)+$J$17</f>
        <v>30.259189739779934</v>
      </c>
    </row>
    <row r="57" spans="14:28" ht="11.1" customHeight="1" x14ac:dyDescent="0.25">
      <c r="N57" s="100">
        <v>33</v>
      </c>
      <c r="P57" s="110">
        <v>-3.6000000000000201</v>
      </c>
      <c r="R57" s="113">
        <f>$G$7*ABS($H$7*P57+$I$7)+$J$7</f>
        <v>6.9999999999999005</v>
      </c>
      <c r="S57" s="101"/>
      <c r="T57" s="114">
        <f>$G$9*P57+$H$9</f>
        <v>24.40000000000008</v>
      </c>
      <c r="U57" s="101"/>
      <c r="V57" s="118">
        <f>$G$11 *P57^2 +$H$11 *P57 +$I$11</f>
        <v>-29.31999999999999</v>
      </c>
      <c r="W57" s="101"/>
      <c r="X57" s="115">
        <f>$G$13*P57^3+$H$13*P57^2+$I$13*P57+$J$13</f>
        <v>10.54080000000004</v>
      </c>
      <c r="Y57" s="101"/>
      <c r="Z57" s="116">
        <f>$G$15*$H$15^($I$15*P57+$J$15)+$K$15</f>
        <v>-19.712825411250744</v>
      </c>
      <c r="AA57" s="101"/>
      <c r="AB57" s="117">
        <f>$G$17*LN($H$17*P57+$I$17)+$J$17</f>
        <v>29.985199997898789</v>
      </c>
    </row>
    <row r="58" spans="14:28" ht="11.1" customHeight="1" x14ac:dyDescent="0.25">
      <c r="N58" s="100">
        <v>34</v>
      </c>
      <c r="P58" s="111">
        <v>-3.4000000000000199</v>
      </c>
      <c r="R58" s="113">
        <f>$G$7*ABS($H$7*P58+$I$7)+$J$7</f>
        <v>7.9999999999999005</v>
      </c>
      <c r="S58" s="101"/>
      <c r="T58" s="114">
        <f>$G$9*P58+$H$9</f>
        <v>23.60000000000008</v>
      </c>
      <c r="U58" s="101"/>
      <c r="V58" s="118">
        <f>$G$11 *P58^2 +$H$11 *P58 +$I$11</f>
        <v>-29.419999999999991</v>
      </c>
      <c r="W58" s="101"/>
      <c r="X58" s="115">
        <f>$G$13*P58^3+$H$13*P58^2+$I$13*P58+$J$13</f>
        <v>10.142200000000042</v>
      </c>
      <c r="Y58" s="101"/>
      <c r="Z58" s="116">
        <f>$G$15*$H$15^($I$15*P58+$J$15)+$K$15</f>
        <v>-19.692213896663773</v>
      </c>
      <c r="AA58" s="101"/>
      <c r="AB58" s="117">
        <f>$G$17*LN($H$17*P58+$I$17)+$J$17</f>
        <v>29.718517527077172</v>
      </c>
    </row>
    <row r="59" spans="14:28" ht="11.1" customHeight="1" x14ac:dyDescent="0.25">
      <c r="N59" s="100">
        <v>35</v>
      </c>
      <c r="P59" s="110">
        <v>-3.2000000000000202</v>
      </c>
      <c r="R59" s="113">
        <f>$G$7*ABS($H$7*P59+$I$7)+$J$7</f>
        <v>8.9999999999999005</v>
      </c>
      <c r="S59" s="101"/>
      <c r="T59" s="114">
        <f>$G$9*P59+$H$9</f>
        <v>22.800000000000082</v>
      </c>
      <c r="U59" s="101"/>
      <c r="V59" s="118">
        <f>$G$11 *P59^2 +$H$11 *P59 +$I$11</f>
        <v>-29.479999999999997</v>
      </c>
      <c r="W59" s="101"/>
      <c r="X59" s="115">
        <f>$G$13*P59^3+$H$13*P59^2+$I$13*P59+$J$13</f>
        <v>9.702400000000047</v>
      </c>
      <c r="Y59" s="101"/>
      <c r="Z59" s="116">
        <f>$G$15*$H$15^($I$15*P59+$J$15)+$K$15</f>
        <v>-19.670123022306779</v>
      </c>
      <c r="AA59" s="101"/>
      <c r="AB59" s="117">
        <f>$G$17*LN($H$17*P59+$I$17)+$J$17</f>
        <v>29.458762663044563</v>
      </c>
    </row>
    <row r="60" spans="14:28" ht="11.1" customHeight="1" x14ac:dyDescent="0.25">
      <c r="N60" s="100">
        <v>36</v>
      </c>
      <c r="P60" s="111">
        <v>-3.00000000000002</v>
      </c>
      <c r="R60" s="113">
        <f>$G$7*ABS($H$7*P60+$I$7)+$J$7</f>
        <v>9.9999999999999005</v>
      </c>
      <c r="S60" s="101"/>
      <c r="T60" s="114">
        <f>$G$9*P60+$H$9</f>
        <v>22.000000000000078</v>
      </c>
      <c r="U60" s="101"/>
      <c r="V60" s="118">
        <f>$G$11 *P60^2 +$H$11 *P60 +$I$11</f>
        <v>-29.5</v>
      </c>
      <c r="W60" s="101"/>
      <c r="X60" s="115">
        <f>$G$13*P60^3+$H$13*P60^2+$I$13*P60+$J$13</f>
        <v>9.2250000000000494</v>
      </c>
      <c r="Y60" s="101"/>
      <c r="Z60" s="116">
        <f>$G$15*$H$15^($I$15*P60+$J$15)+$K$15</f>
        <v>-19.646446609406727</v>
      </c>
      <c r="AA60" s="101"/>
      <c r="AB60" s="117">
        <f>$G$17*LN($H$17*P60+$I$17)+$J$17</f>
        <v>29.205584583201663</v>
      </c>
    </row>
    <row r="61" spans="14:28" ht="11.1" customHeight="1" x14ac:dyDescent="0.25">
      <c r="N61" s="100">
        <v>37</v>
      </c>
      <c r="P61" s="110">
        <v>-2.80000000000003</v>
      </c>
      <c r="R61" s="113">
        <f>$G$7*ABS($H$7*P61+$I$7)+$J$7</f>
        <v>10.999999999999851</v>
      </c>
      <c r="S61" s="101"/>
      <c r="T61" s="114">
        <f>$G$9*P61+$H$9</f>
        <v>21.20000000000012</v>
      </c>
      <c r="U61" s="101"/>
      <c r="V61" s="118">
        <f>$G$11 *P61^2 +$H$11 *P61 +$I$11</f>
        <v>-29.480000000000008</v>
      </c>
      <c r="W61" s="101"/>
      <c r="X61" s="115">
        <f>$G$13*P61^3+$H$13*P61^2+$I$13*P61+$J$13</f>
        <v>8.7136000000000795</v>
      </c>
      <c r="Y61" s="101"/>
      <c r="Z61" s="116">
        <f>$G$15*$H$15^($I$15*P61+$J$15)+$K$15</f>
        <v>-19.621070858372406</v>
      </c>
      <c r="AA61" s="101"/>
      <c r="AB61" s="117">
        <f>$G$17*LN($H$17*P61+$I$17)+$J$17</f>
        <v>28.958658457297961</v>
      </c>
    </row>
    <row r="62" spans="14:28" ht="11.1" customHeight="1" x14ac:dyDescent="0.25">
      <c r="N62" s="100">
        <v>38</v>
      </c>
      <c r="P62" s="111">
        <v>-2.6000000000000298</v>
      </c>
      <c r="R62" s="113">
        <f>$G$7*ABS($H$7*P62+$I$7)+$J$7</f>
        <v>11.999999999999851</v>
      </c>
      <c r="S62" s="101"/>
      <c r="T62" s="114">
        <f>$G$9*P62+$H$9</f>
        <v>20.400000000000119</v>
      </c>
      <c r="U62" s="101"/>
      <c r="V62" s="118">
        <f>$G$11 *P62^2 +$H$11 *P62 +$I$11</f>
        <v>-29.420000000000012</v>
      </c>
      <c r="W62" s="101"/>
      <c r="X62" s="115">
        <f>$G$13*P62^3+$H$13*P62^2+$I$13*P62+$J$13</f>
        <v>8.1718000000000828</v>
      </c>
      <c r="Y62" s="101"/>
      <c r="Z62" s="116">
        <f>$G$15*$H$15^($I$15*P62+$J$15)+$K$15</f>
        <v>-19.593873801821886</v>
      </c>
      <c r="AA62" s="101"/>
      <c r="AB62" s="117">
        <f>$G$17*LN($H$17*P62+$I$17)+$J$17</f>
        <v>28.717682941507356</v>
      </c>
    </row>
    <row r="63" spans="14:28" ht="11.1" customHeight="1" x14ac:dyDescent="0.25">
      <c r="N63" s="100">
        <v>39</v>
      </c>
      <c r="P63" s="110">
        <v>-2.4000000000000301</v>
      </c>
      <c r="R63" s="113">
        <f>$G$7*ABS($H$7*P63+$I$7)+$J$7</f>
        <v>12.999999999999851</v>
      </c>
      <c r="S63" s="101"/>
      <c r="T63" s="114">
        <f>$G$9*P63+$H$9</f>
        <v>19.600000000000122</v>
      </c>
      <c r="U63" s="101"/>
      <c r="V63" s="118">
        <f>$G$11 *P63^2 +$H$11 *P63 +$I$11</f>
        <v>-29.320000000000018</v>
      </c>
      <c r="W63" s="101"/>
      <c r="X63" s="115">
        <f>$G$13*P63^3+$H$13*P63^2+$I$13*P63+$J$13</f>
        <v>7.6032000000000872</v>
      </c>
      <c r="Y63" s="101"/>
      <c r="Z63" s="116">
        <f>$G$15*$H$15^($I$15*P63+$J$15)+$K$15</f>
        <v>-19.564724718351943</v>
      </c>
      <c r="AA63" s="101"/>
      <c r="AB63" s="117">
        <f>$G$17*LN($H$17*P63+$I$17)+$J$17</f>
        <v>28.482377967405416</v>
      </c>
    </row>
    <row r="64" spans="14:28" ht="11.1" customHeight="1" x14ac:dyDescent="0.25">
      <c r="N64" s="100">
        <v>40</v>
      </c>
      <c r="P64" s="111">
        <v>-2.2000000000000299</v>
      </c>
      <c r="R64" s="113">
        <f>$G$7*ABS($H$7*P64+$I$7)+$J$7</f>
        <v>13.999999999999851</v>
      </c>
      <c r="S64" s="101"/>
      <c r="T64" s="114">
        <f>$G$9*P64+$H$9</f>
        <v>18.800000000000118</v>
      </c>
      <c r="U64" s="101"/>
      <c r="V64" s="118">
        <f>$G$11 *P64^2 +$H$11 *P64 +$I$11</f>
        <v>-29.180000000000025</v>
      </c>
      <c r="W64" s="101"/>
      <c r="X64" s="115">
        <f>$G$13*P64^3+$H$13*P64^2+$I$13*P64+$J$13</f>
        <v>7.0114000000000907</v>
      </c>
      <c r="Y64" s="101"/>
      <c r="Z64" s="116">
        <f>$G$15*$H$15^($I$15*P64+$J$15)+$K$15</f>
        <v>-19.533483504231601</v>
      </c>
      <c r="AA64" s="101"/>
      <c r="AB64" s="117">
        <f>$G$17*LN($H$17*P64+$I$17)+$J$17</f>
        <v>28.252482785158428</v>
      </c>
    </row>
    <row r="65" spans="14:28" ht="11.1" customHeight="1" x14ac:dyDescent="0.25">
      <c r="N65" s="100">
        <v>41</v>
      </c>
      <c r="P65" s="110">
        <v>-2.0000000000000302</v>
      </c>
      <c r="R65" s="113">
        <f>$G$7*ABS($H$7*P65+$I$7)+$J$7</f>
        <v>14.999999999999851</v>
      </c>
      <c r="S65" s="101"/>
      <c r="T65" s="114">
        <f>$G$9*P65+$H$9</f>
        <v>18.000000000000121</v>
      </c>
      <c r="U65" s="101"/>
      <c r="V65" s="118">
        <f>$G$11 *P65^2 +$H$11 *P65 +$I$11</f>
        <v>-29.000000000000028</v>
      </c>
      <c r="W65" s="101"/>
      <c r="X65" s="115">
        <f>$G$13*P65^3+$H$13*P65^2+$I$13*P65+$J$13</f>
        <v>6.4000000000000936</v>
      </c>
      <c r="Y65" s="101"/>
      <c r="Z65" s="116">
        <f>$G$15*$H$15^($I$15*P65+$J$15)+$K$15</f>
        <v>-19.500000000000004</v>
      </c>
      <c r="AA65" s="101"/>
      <c r="AB65" s="117">
        <f>$G$17*LN($H$17*P65+$I$17)+$J$17</f>
        <v>28.027754226637839</v>
      </c>
    </row>
    <row r="66" spans="14:28" ht="11.1" customHeight="1" x14ac:dyDescent="0.25">
      <c r="N66" s="100">
        <v>42</v>
      </c>
      <c r="P66" s="111">
        <v>-1.80000000000003</v>
      </c>
      <c r="R66" s="113">
        <f>$G$7*ABS($H$7*P66+$I$7)+$J$7</f>
        <v>15.999999999999851</v>
      </c>
      <c r="S66" s="101"/>
      <c r="T66" s="114">
        <f>$G$9*P66+$H$9</f>
        <v>17.20000000000012</v>
      </c>
      <c r="U66" s="101"/>
      <c r="V66" s="118">
        <f>$G$11 *P66^2 +$H$11 *P66 +$I$11</f>
        <v>-28.780000000000037</v>
      </c>
      <c r="W66" s="101"/>
      <c r="X66" s="115">
        <f>$G$13*P66^3+$H$13*P66^2+$I$13*P66+$J$13</f>
        <v>5.7726000000000948</v>
      </c>
      <c r="Y66" s="101"/>
      <c r="Z66" s="116">
        <f>$G$15*$H$15^($I$15*P66+$J$15)+$K$15</f>
        <v>-19.464113268731857</v>
      </c>
      <c r="AA66" s="101"/>
      <c r="AB66" s="117">
        <f>$G$17*LN($H$17*P66+$I$17)+$J$17</f>
        <v>27.807965159450085</v>
      </c>
    </row>
    <row r="67" spans="14:28" ht="11.1" customHeight="1" x14ac:dyDescent="0.25">
      <c r="N67" s="100">
        <v>43</v>
      </c>
      <c r="P67" s="110">
        <v>-1.6000000000000301</v>
      </c>
      <c r="R67" s="113">
        <f>$G$7*ABS($H$7*P67+$I$7)+$J$7</f>
        <v>16.999999999999851</v>
      </c>
      <c r="S67" s="101"/>
      <c r="T67" s="114">
        <f>$G$9*P67+$H$9</f>
        <v>16.400000000000119</v>
      </c>
      <c r="U67" s="101"/>
      <c r="V67" s="118">
        <f>$G$11 *P67^2 +$H$11 *P67 +$I$11</f>
        <v>-28.520000000000042</v>
      </c>
      <c r="W67" s="101"/>
      <c r="X67" s="115">
        <f>$G$13*P67^3+$H$13*P67^2+$I$13*P67+$J$13</f>
        <v>5.1328000000000973</v>
      </c>
      <c r="Y67" s="101"/>
      <c r="Z67" s="116">
        <f>$G$15*$H$15^($I$15*P67+$J$15)+$K$15</f>
        <v>-19.425650822501488</v>
      </c>
      <c r="AA67" s="101"/>
      <c r="AB67" s="117">
        <f>$G$17*LN($H$17*P67+$I$17)+$J$17</f>
        <v>27.592903107240453</v>
      </c>
    </row>
    <row r="68" spans="14:28" ht="11.1" customHeight="1" x14ac:dyDescent="0.25">
      <c r="N68" s="100">
        <v>44</v>
      </c>
      <c r="P68" s="111">
        <v>-1.4000000000000301</v>
      </c>
      <c r="R68" s="113">
        <f>$G$7*ABS($H$7*P68+$I$7)+$J$7</f>
        <v>17.999999999999851</v>
      </c>
      <c r="S68" s="101"/>
      <c r="T68" s="114">
        <f>$G$9*P68+$H$9</f>
        <v>15.60000000000012</v>
      </c>
      <c r="U68" s="101"/>
      <c r="V68" s="118">
        <f>$G$11 *P68^2 +$H$11 *P68 +$I$11</f>
        <v>-28.220000000000049</v>
      </c>
      <c r="W68" s="101"/>
      <c r="X68" s="115">
        <f>$G$13*P68^3+$H$13*P68^2+$I$13*P68+$J$13</f>
        <v>4.4842000000000972</v>
      </c>
      <c r="Y68" s="101"/>
      <c r="Z68" s="116">
        <f>$G$15*$H$15^($I$15*P68+$J$15)+$K$15</f>
        <v>-19.38442779332755</v>
      </c>
      <c r="AA68" s="101"/>
      <c r="AB68" s="117">
        <f>$G$17*LN($H$17*P68+$I$17)+$J$17</f>
        <v>27.382369015262125</v>
      </c>
    </row>
    <row r="69" spans="14:28" ht="11.1" customHeight="1" x14ac:dyDescent="0.25">
      <c r="N69" s="100">
        <v>45</v>
      </c>
      <c r="P69" s="110">
        <v>-1.2000000000000299</v>
      </c>
      <c r="R69" s="113">
        <f>$G$7*ABS($H$7*P69+$I$7)+$J$7</f>
        <v>18.999999999999851</v>
      </c>
      <c r="S69" s="101"/>
      <c r="T69" s="114">
        <f>$G$9*P69+$H$9</f>
        <v>14.80000000000012</v>
      </c>
      <c r="U69" s="101"/>
      <c r="V69" s="118">
        <f>$G$11 *P69^2 +$H$11 *P69 +$I$11</f>
        <v>-27.880000000000052</v>
      </c>
      <c r="W69" s="101"/>
      <c r="X69" s="115">
        <f>$G$13*P69^3+$H$13*P69^2+$I$13*P69+$J$13</f>
        <v>3.8304000000000982</v>
      </c>
      <c r="Y69" s="101"/>
      <c r="Z69" s="116">
        <f>$G$15*$H$15^($I$15*P69+$J$15)+$K$15</f>
        <v>-19.340246044613561</v>
      </c>
      <c r="AA69" s="101"/>
      <c r="AB69" s="117">
        <f>$G$17*LN($H$17*P69+$I$17)+$J$17</f>
        <v>27.176176143234766</v>
      </c>
    </row>
    <row r="70" spans="14:28" ht="11.1" customHeight="1" x14ac:dyDescent="0.25">
      <c r="N70" s="100">
        <v>46</v>
      </c>
      <c r="P70" s="111">
        <v>-1.00000000000003</v>
      </c>
      <c r="R70" s="113">
        <f>$G$7*ABS($H$7*P70+$I$7)+$J$7</f>
        <v>19.999999999999851</v>
      </c>
      <c r="S70" s="101"/>
      <c r="T70" s="114">
        <f>$G$9*P70+$H$9</f>
        <v>14.000000000000121</v>
      </c>
      <c r="U70" s="101"/>
      <c r="V70" s="118">
        <f>$G$11 *P70^2 +$H$11 *P70 +$I$11</f>
        <v>-27.50000000000006</v>
      </c>
      <c r="W70" s="101"/>
      <c r="X70" s="115">
        <f>$G$13*P70^3+$H$13*P70^2+$I$13*P70+$J$13</f>
        <v>3.175000000000098</v>
      </c>
      <c r="Y70" s="101"/>
      <c r="Z70" s="116">
        <f>$G$15*$H$15^($I$15*P70+$J$15)+$K$15</f>
        <v>-19.292893218813461</v>
      </c>
      <c r="AA70" s="101"/>
      <c r="AB70" s="117">
        <f>$G$17*LN($H$17*P70+$I$17)+$J$17</f>
        <v>26.974149070059571</v>
      </c>
    </row>
    <row r="71" spans="14:28" ht="11.1" customHeight="1" x14ac:dyDescent="0.25">
      <c r="N71" s="100">
        <v>47</v>
      </c>
      <c r="P71" s="110">
        <v>-0.80000000000002902</v>
      </c>
      <c r="R71" s="113">
        <f>$G$7*ABS($H$7*P71+$I$7)+$J$7</f>
        <v>20.999999999999854</v>
      </c>
      <c r="S71" s="101"/>
      <c r="T71" s="114">
        <f>$G$9*P71+$H$9</f>
        <v>13.200000000000117</v>
      </c>
      <c r="U71" s="101"/>
      <c r="V71" s="118">
        <f>$G$11 *P71^2 +$H$11 *P71 +$I$11</f>
        <v>-27.080000000000062</v>
      </c>
      <c r="W71" s="101"/>
      <c r="X71" s="115">
        <f>$G$13*P71^3+$H$13*P71^2+$I$13*P71+$J$13</f>
        <v>2.5216000000000944</v>
      </c>
      <c r="Y71" s="101"/>
      <c r="Z71" s="116">
        <f>$G$15*$H$15^($I$15*P71+$J$15)+$K$15</f>
        <v>-19.242141716744808</v>
      </c>
      <c r="AA71" s="101"/>
      <c r="AB71" s="117">
        <f>$G$17*LN($H$17*P71+$I$17)+$J$17</f>
        <v>26.776122797097774</v>
      </c>
    </row>
    <row r="72" spans="14:28" ht="11.1" customHeight="1" x14ac:dyDescent="0.25">
      <c r="N72" s="100">
        <v>48</v>
      </c>
      <c r="P72" s="111">
        <v>-0.60000000000002995</v>
      </c>
      <c r="R72" s="113">
        <f>$G$7*ABS($H$7*P72+$I$7)+$J$7</f>
        <v>21.999999999999851</v>
      </c>
      <c r="S72" s="101"/>
      <c r="T72" s="114">
        <f>$G$9*P72+$H$9</f>
        <v>12.400000000000119</v>
      </c>
      <c r="U72" s="101"/>
      <c r="V72" s="118">
        <f>$G$11 *P72^2 +$H$11 *P72 +$I$11</f>
        <v>-26.620000000000072</v>
      </c>
      <c r="W72" s="101"/>
      <c r="X72" s="115">
        <f>$G$13*P72^3+$H$13*P72^2+$I$13*P72+$J$13</f>
        <v>1.8738000000000965</v>
      </c>
      <c r="Y72" s="101"/>
      <c r="Z72" s="116">
        <f>$G$15*$H$15^($I$15*P72+$J$15)+$K$15</f>
        <v>-19.187747603643771</v>
      </c>
      <c r="AA72" s="101"/>
      <c r="AB72" s="117">
        <f>$G$17*LN($H$17*P72+$I$17)+$J$17</f>
        <v>26.581941938526761</v>
      </c>
    </row>
    <row r="73" spans="14:28" ht="11.1" customHeight="1" x14ac:dyDescent="0.25">
      <c r="N73" s="100">
        <v>49</v>
      </c>
      <c r="P73" s="110">
        <v>-0.400000000000031</v>
      </c>
      <c r="R73" s="113">
        <f>$G$7*ABS($H$7*P73+$I$7)+$J$7</f>
        <v>22.999999999999844</v>
      </c>
      <c r="S73" s="101"/>
      <c r="T73" s="114">
        <f>$G$9*P73+$H$9</f>
        <v>11.600000000000124</v>
      </c>
      <c r="U73" s="101"/>
      <c r="V73" s="118">
        <f>$G$11 *P73^2 +$H$11 *P73 +$I$11</f>
        <v>-26.120000000000079</v>
      </c>
      <c r="W73" s="101"/>
      <c r="X73" s="115">
        <f>$G$13*P73^3+$H$13*P73^2+$I$13*P73+$J$13</f>
        <v>1.235200000000098</v>
      </c>
      <c r="Y73" s="101"/>
      <c r="Z73" s="116">
        <f>$G$15*$H$15^($I$15*P73+$J$15)+$K$15</f>
        <v>-19.129449436703887</v>
      </c>
      <c r="AA73" s="101"/>
      <c r="AB73" s="117">
        <f>$G$17*LN($H$17*P73+$I$17)+$J$17</f>
        <v>26.391459988819811</v>
      </c>
    </row>
    <row r="74" spans="14:28" ht="11.1" customHeight="1" x14ac:dyDescent="0.25">
      <c r="N74" s="100">
        <v>50</v>
      </c>
      <c r="P74" s="111">
        <v>-0.20000000000002899</v>
      </c>
      <c r="R74" s="113">
        <f>$G$7*ABS($H$7*P74+$I$7)+$J$7</f>
        <v>23.999999999999854</v>
      </c>
      <c r="S74" s="101"/>
      <c r="T74" s="114">
        <f>$G$9*P74+$H$9</f>
        <v>10.800000000000116</v>
      </c>
      <c r="U74" s="101"/>
      <c r="V74" s="118">
        <f>$G$11 *P74^2 +$H$11 *P74 +$I$11</f>
        <v>-25.58000000000008</v>
      </c>
      <c r="W74" s="101"/>
      <c r="X74" s="115">
        <f>$G$13*P74^3+$H$13*P74^2+$I$13*P74+$J$13</f>
        <v>0.60940000000008954</v>
      </c>
      <c r="Y74" s="101"/>
      <c r="Z74" s="116">
        <f>$G$15*$H$15^($I$15*P74+$J$15)+$K$15</f>
        <v>-19.066967008463202</v>
      </c>
      <c r="AA74" s="101"/>
      <c r="AB74" s="117">
        <f>$G$17*LN($H$17*P74+$I$17)+$J$17</f>
        <v>26.204538658698286</v>
      </c>
    </row>
    <row r="75" spans="14:28" ht="11.1" customHeight="1" x14ac:dyDescent="0.25">
      <c r="N75" s="100">
        <v>51</v>
      </c>
      <c r="P75" s="110">
        <v>0</v>
      </c>
      <c r="R75" s="113">
        <f>$G$7*ABS($H$7*P75+$I$7)+$J$7</f>
        <v>25</v>
      </c>
      <c r="S75" s="101"/>
      <c r="T75" s="114">
        <f>$G$9*P75+$H$9</f>
        <v>10</v>
      </c>
      <c r="U75" s="101"/>
      <c r="V75" s="118">
        <f>$G$11 *P75^2 +$H$11 *P75 +$I$11</f>
        <v>-25</v>
      </c>
      <c r="W75" s="101"/>
      <c r="X75" s="115">
        <f>$G$13*P75^3+$H$13*P75^2+$I$13*P75+$J$13</f>
        <v>0</v>
      </c>
      <c r="Y75" s="101"/>
      <c r="Z75" s="116">
        <f>$G$15*$H$15^($I$15*P75+$J$15)+$K$15</f>
        <v>-19</v>
      </c>
      <c r="AA75" s="101"/>
      <c r="AB75" s="117">
        <f>$G$17*LN($H$17*P75+$I$17)+$J$17</f>
        <v>26.021047272016293</v>
      </c>
    </row>
    <row r="76" spans="14:28" ht="11.1" customHeight="1" x14ac:dyDescent="0.25">
      <c r="N76" s="100">
        <v>52</v>
      </c>
      <c r="P76" s="111">
        <v>0.19999999999999901</v>
      </c>
      <c r="R76" s="113">
        <f>$G$7*ABS($H$7*P76+$I$7)+$J$7</f>
        <v>25.999999999999996</v>
      </c>
      <c r="S76" s="101"/>
      <c r="T76" s="114">
        <f>$G$9*P76+$H$9</f>
        <v>9.2000000000000046</v>
      </c>
      <c r="U76" s="101"/>
      <c r="V76" s="118">
        <f>$G$11 *P76^2 +$H$11 *P76 +$I$11</f>
        <v>-24.380000000000003</v>
      </c>
      <c r="W76" s="101"/>
      <c r="X76" s="115">
        <f>$G$13*P76^3+$H$13*P76^2+$I$13*P76+$J$13</f>
        <v>-0.58939999999999704</v>
      </c>
      <c r="Y76" s="101"/>
      <c r="Z76" s="116">
        <f>$G$15*$H$15^($I$15*P76+$J$15)+$K$15</f>
        <v>-18.928226537463708</v>
      </c>
      <c r="AA76" s="101"/>
      <c r="AB76" s="117">
        <f>$G$17*LN($H$17*P76+$I$17)+$J$17</f>
        <v>25.840862216989514</v>
      </c>
    </row>
    <row r="77" spans="14:28" ht="11.1" customHeight="1" x14ac:dyDescent="0.25">
      <c r="N77" s="100">
        <v>53</v>
      </c>
      <c r="P77" s="110">
        <v>0.4</v>
      </c>
      <c r="R77" s="113">
        <f>$G$7*ABS($H$7*P77+$I$7)+$J$7</f>
        <v>27</v>
      </c>
      <c r="S77" s="101"/>
      <c r="T77" s="114">
        <f>$G$9*P77+$H$9</f>
        <v>8.4</v>
      </c>
      <c r="U77" s="101"/>
      <c r="V77" s="118">
        <f>$G$11 *P77^2 +$H$11 *P77 +$I$11</f>
        <v>-23.72</v>
      </c>
      <c r="W77" s="101"/>
      <c r="X77" s="115">
        <f>$G$13*P77^3+$H$13*P77^2+$I$13*P77+$J$13</f>
        <v>-1.1552000000000002</v>
      </c>
      <c r="Y77" s="101"/>
      <c r="Z77" s="116">
        <f>$G$15*$H$15^($I$15*P77+$J$15)+$K$15</f>
        <v>-18.851301645002966</v>
      </c>
      <c r="AA77" s="101"/>
      <c r="AB77" s="117">
        <f>$G$17*LN($H$17*P77+$I$17)+$J$17</f>
        <v>25.663866445995502</v>
      </c>
    </row>
    <row r="78" spans="14:28" ht="11.1" customHeight="1" x14ac:dyDescent="0.25">
      <c r="N78" s="100">
        <v>54</v>
      </c>
      <c r="P78" s="111">
        <v>0.6</v>
      </c>
      <c r="R78" s="113">
        <f>$G$7*ABS($H$7*P78+$I$7)+$J$7</f>
        <v>28</v>
      </c>
      <c r="S78" s="101"/>
      <c r="T78" s="114">
        <f>$G$9*P78+$H$9</f>
        <v>7.6</v>
      </c>
      <c r="U78" s="101"/>
      <c r="V78" s="118">
        <f>$G$11 *P78^2 +$H$11 *P78 +$I$11</f>
        <v>-23.02</v>
      </c>
      <c r="W78" s="101"/>
      <c r="X78" s="115">
        <f>$G$13*P78^3+$H$13*P78^2+$I$13*P78+$J$13</f>
        <v>-1.6937999999999998</v>
      </c>
      <c r="Y78" s="101"/>
      <c r="Z78" s="116">
        <f>$G$15*$H$15^($I$15*P78+$J$15)+$K$15</f>
        <v>-18.768855586655082</v>
      </c>
      <c r="AA78" s="101"/>
      <c r="AB78" s="117">
        <f>$G$17*LN($H$17*P78+$I$17)+$J$17</f>
        <v>25.489949018876811</v>
      </c>
    </row>
    <row r="79" spans="14:28" ht="11.1" customHeight="1" x14ac:dyDescent="0.25">
      <c r="N79" s="100">
        <v>55</v>
      </c>
      <c r="P79" s="110">
        <v>0.80000000000000104</v>
      </c>
      <c r="R79" s="113">
        <f>$G$7*ABS($H$7*P79+$I$7)+$J$7</f>
        <v>29.000000000000007</v>
      </c>
      <c r="S79" s="101"/>
      <c r="T79" s="114">
        <f>$G$9*P79+$H$9</f>
        <v>6.7999999999999954</v>
      </c>
      <c r="U79" s="101"/>
      <c r="V79" s="118">
        <f>$G$11 *P79^2 +$H$11 *P79 +$I$11</f>
        <v>-22.279999999999998</v>
      </c>
      <c r="W79" s="101"/>
      <c r="X79" s="115">
        <f>$G$13*P79^3+$H$13*P79^2+$I$13*P79+$J$13</f>
        <v>-2.2016000000000027</v>
      </c>
      <c r="Y79" s="101"/>
      <c r="Z79" s="116">
        <f>$G$15*$H$15^($I$15*P79+$J$15)+$K$15</f>
        <v>-18.680492089227105</v>
      </c>
      <c r="AA79" s="101"/>
      <c r="AB79" s="117">
        <f>$G$17*LN($H$17*P79+$I$17)+$J$17</f>
        <v>25.319004685283808</v>
      </c>
    </row>
    <row r="80" spans="14:28" ht="11.1" customHeight="1" x14ac:dyDescent="0.25">
      <c r="N80" s="100">
        <v>56</v>
      </c>
      <c r="P80" s="111">
        <v>1</v>
      </c>
      <c r="R80" s="113">
        <f>$G$7*ABS($H$7*P80+$I$7)+$J$7</f>
        <v>30</v>
      </c>
      <c r="S80" s="101"/>
      <c r="T80" s="114">
        <f>$G$9*P80+$H$9</f>
        <v>6</v>
      </c>
      <c r="U80" s="101"/>
      <c r="V80" s="118">
        <f>$G$11 *P80^2 +$H$11 *P80 +$I$11</f>
        <v>-21.5</v>
      </c>
      <c r="W80" s="101"/>
      <c r="X80" s="115">
        <f>$G$13*P80^3+$H$13*P80^2+$I$13*P80+$J$13</f>
        <v>-2.6749999999999998</v>
      </c>
      <c r="Y80" s="101"/>
      <c r="Z80" s="116">
        <f>$G$15*$H$15^($I$15*P80+$J$15)+$K$15</f>
        <v>-18.585786437626904</v>
      </c>
      <c r="AA80" s="101"/>
      <c r="AB80" s="117">
        <f>$G$17*LN($H$17*P80+$I$17)+$J$17</f>
        <v>25.150933502119997</v>
      </c>
    </row>
    <row r="81" spans="14:28" ht="11.1" customHeight="1" x14ac:dyDescent="0.25">
      <c r="N81" s="100">
        <v>57</v>
      </c>
      <c r="P81" s="110">
        <v>1.2</v>
      </c>
      <c r="R81" s="113">
        <f>$G$7*ABS($H$7*P81+$I$7)+$J$7</f>
        <v>31</v>
      </c>
      <c r="S81" s="101"/>
      <c r="T81" s="114">
        <f>$G$9*P81+$H$9</f>
        <v>5.2</v>
      </c>
      <c r="U81" s="101"/>
      <c r="V81" s="118">
        <f>$G$11 *P81^2 +$H$11 *P81 +$I$11</f>
        <v>-20.68</v>
      </c>
      <c r="W81" s="101"/>
      <c r="X81" s="115">
        <f>$G$13*P81^3+$H$13*P81^2+$I$13*P81+$J$13</f>
        <v>-3.1103999999999998</v>
      </c>
      <c r="Y81" s="101"/>
      <c r="Z81" s="116">
        <f>$G$15*$H$15^($I$15*P81+$J$15)+$K$15</f>
        <v>-18.484283433489601</v>
      </c>
      <c r="AA81" s="101"/>
      <c r="AB81" s="117">
        <f>$G$17*LN($H$17*P81+$I$17)+$J$17</f>
        <v>24.985640482607891</v>
      </c>
    </row>
    <row r="82" spans="14:28" ht="11.1" customHeight="1" x14ac:dyDescent="0.25">
      <c r="N82" s="100">
        <v>58</v>
      </c>
      <c r="P82" s="111">
        <v>1.4</v>
      </c>
      <c r="R82" s="113">
        <f>$G$7*ABS($H$7*P82+$I$7)+$J$7</f>
        <v>32</v>
      </c>
      <c r="S82" s="101"/>
      <c r="T82" s="114">
        <f>$G$9*P82+$H$9</f>
        <v>4.4000000000000004</v>
      </c>
      <c r="U82" s="101"/>
      <c r="V82" s="118">
        <f>$G$11 *P82^2 +$H$11 *P82 +$I$11</f>
        <v>-19.82</v>
      </c>
      <c r="W82" s="101"/>
      <c r="X82" s="115">
        <f>$G$13*P82^3+$H$13*P82^2+$I$13*P82+$J$13</f>
        <v>-3.5041999999999995</v>
      </c>
      <c r="Y82" s="101"/>
      <c r="Z82" s="116">
        <f>$G$15*$H$15^($I$15*P82+$J$15)+$K$15</f>
        <v>-18.375495207287528</v>
      </c>
      <c r="AA82" s="101"/>
      <c r="AB82" s="117">
        <f>$G$17*LN($H$17*P82+$I$17)+$J$17</f>
        <v>24.823035273890088</v>
      </c>
    </row>
    <row r="83" spans="14:28" ht="11.1" customHeight="1" x14ac:dyDescent="0.25">
      <c r="N83" s="100">
        <v>59</v>
      </c>
      <c r="P83" s="110">
        <v>1.6</v>
      </c>
      <c r="R83" s="113">
        <f>$G$7*ABS($H$7*P83+$I$7)+$J$7</f>
        <v>33</v>
      </c>
      <c r="S83" s="101"/>
      <c r="T83" s="114">
        <f>$G$9*P83+$H$9</f>
        <v>3.5999999999999996</v>
      </c>
      <c r="U83" s="101"/>
      <c r="V83" s="118">
        <f>$G$11 *P83^2 +$H$11 *P83 +$I$11</f>
        <v>-18.919999999999998</v>
      </c>
      <c r="W83" s="101"/>
      <c r="X83" s="115">
        <f>$G$13*P83^3+$H$13*P83^2+$I$13*P83+$J$13</f>
        <v>-3.8528000000000002</v>
      </c>
      <c r="Y83" s="101"/>
      <c r="Z83" s="116">
        <f>$G$15*$H$15^($I$15*P83+$J$15)+$K$15</f>
        <v>-18.258898873407752</v>
      </c>
      <c r="AA83" s="101"/>
      <c r="AB83" s="117">
        <f>$G$17*LN($H$17*P83+$I$17)+$J$17</f>
        <v>24.663031860425679</v>
      </c>
    </row>
    <row r="84" spans="14:28" ht="11.1" customHeight="1" x14ac:dyDescent="0.25">
      <c r="N84" s="100">
        <v>60</v>
      </c>
      <c r="P84" s="111">
        <v>1.8</v>
      </c>
      <c r="R84" s="113">
        <f>$G$7*ABS($H$7*P84+$I$7)+$J$7</f>
        <v>34</v>
      </c>
      <c r="S84" s="101"/>
      <c r="T84" s="114">
        <f>$G$9*P84+$H$9</f>
        <v>2.8</v>
      </c>
      <c r="U84" s="101"/>
      <c r="V84" s="118">
        <f>$G$11 *P84^2 +$H$11 *P84 +$I$11</f>
        <v>-17.98</v>
      </c>
      <c r="W84" s="101"/>
      <c r="X84" s="115">
        <f>$G$13*P84^3+$H$13*P84^2+$I$13*P84+$J$13</f>
        <v>-4.1526000000000005</v>
      </c>
      <c r="Y84" s="101"/>
      <c r="Z84" s="116">
        <f>$G$15*$H$15^($I$15*P84+$J$15)+$K$15</f>
        <v>-18.133934016926386</v>
      </c>
      <c r="AA84" s="101"/>
      <c r="AB84" s="117">
        <f>$G$17*LN($H$17*P84+$I$17)+$J$17</f>
        <v>24.505548290744287</v>
      </c>
    </row>
    <row r="85" spans="14:28" ht="11.1" customHeight="1" x14ac:dyDescent="0.25">
      <c r="N85" s="100">
        <v>61</v>
      </c>
      <c r="P85" s="110">
        <v>2</v>
      </c>
      <c r="R85" s="113">
        <f>$G$7*ABS($H$7*P85+$I$7)+$J$7</f>
        <v>35</v>
      </c>
      <c r="S85" s="101"/>
      <c r="T85" s="114">
        <f>$G$9*P85+$H$9</f>
        <v>2</v>
      </c>
      <c r="U85" s="101"/>
      <c r="V85" s="118">
        <f>$G$11 *P85^2 +$H$11 *P85 +$I$11</f>
        <v>-17</v>
      </c>
      <c r="W85" s="101"/>
      <c r="X85" s="115">
        <f>$G$13*P85^3+$H$13*P85^2+$I$13*P85+$J$13</f>
        <v>-4.4000000000000004</v>
      </c>
      <c r="Y85" s="101"/>
      <c r="Z85" s="116">
        <f>$G$15*$H$15^($I$15*P85+$J$15)+$K$15</f>
        <v>-18</v>
      </c>
      <c r="AA85" s="101"/>
      <c r="AB85" s="117">
        <f>$G$17*LN($H$17*P85+$I$17)+$J$17</f>
        <v>24.350506425384634</v>
      </c>
    </row>
    <row r="86" spans="14:28" ht="11.1" customHeight="1" x14ac:dyDescent="0.25">
      <c r="N86" s="100">
        <v>62</v>
      </c>
      <c r="P86" s="111">
        <v>2.2000000000000002</v>
      </c>
      <c r="R86" s="113">
        <f>$G$7*ABS($H$7*P86+$I$7)+$J$7</f>
        <v>36</v>
      </c>
      <c r="S86" s="101"/>
      <c r="T86" s="114">
        <f>$G$9*P86+$H$9</f>
        <v>1.1999999999999993</v>
      </c>
      <c r="U86" s="101"/>
      <c r="V86" s="118">
        <f>$G$11 *P86^2 +$H$11 *P86 +$I$11</f>
        <v>-15.979999999999999</v>
      </c>
      <c r="W86" s="101"/>
      <c r="X86" s="115">
        <f>$G$13*P86^3+$H$13*P86^2+$I$13*P86+$J$13</f>
        <v>-4.5914000000000001</v>
      </c>
      <c r="Y86" s="101"/>
      <c r="Z86" s="116">
        <f>$G$15*$H$15^($I$15*P86+$J$15)+$K$15</f>
        <v>-17.856453074927416</v>
      </c>
      <c r="AA86" s="101"/>
      <c r="AB86" s="117">
        <f>$G$17*LN($H$17*P86+$I$17)+$J$17</f>
        <v>24.197831704076748</v>
      </c>
    </row>
    <row r="87" spans="14:28" ht="11.1" customHeight="1" x14ac:dyDescent="0.25">
      <c r="N87" s="100">
        <v>63</v>
      </c>
      <c r="P87" s="110">
        <v>2.4</v>
      </c>
      <c r="R87" s="113">
        <f>$G$7*ABS($H$7*P87+$I$7)+$J$7</f>
        <v>37</v>
      </c>
      <c r="S87" s="101"/>
      <c r="T87" s="114">
        <f>$G$9*P87+$H$9</f>
        <v>0.40000000000000036</v>
      </c>
      <c r="U87" s="101"/>
      <c r="V87" s="118">
        <f>$G$11 *P87^2 +$H$11 *P87 +$I$11</f>
        <v>-14.920000000000002</v>
      </c>
      <c r="W87" s="101"/>
      <c r="X87" s="115">
        <f>$G$13*P87^3+$H$13*P87^2+$I$13*P87+$J$13</f>
        <v>-4.7231999999999994</v>
      </c>
      <c r="Y87" s="101"/>
      <c r="Z87" s="116">
        <f>$G$15*$H$15^($I$15*P87+$J$15)+$K$15</f>
        <v>-17.702603290005928</v>
      </c>
      <c r="AA87" s="101"/>
      <c r="AB87" s="117">
        <f>$G$17*LN($H$17*P87+$I$17)+$J$17</f>
        <v>24.047452930431344</v>
      </c>
    </row>
    <row r="88" spans="14:28" ht="11.1" customHeight="1" x14ac:dyDescent="0.25">
      <c r="N88" s="100">
        <v>64</v>
      </c>
      <c r="P88" s="111">
        <v>2.6</v>
      </c>
      <c r="R88" s="113">
        <f>$G$7*ABS($H$7*P88+$I$7)+$J$7</f>
        <v>38</v>
      </c>
      <c r="S88" s="101"/>
      <c r="T88" s="114">
        <f>$G$9*P88+$H$9</f>
        <v>-0.40000000000000036</v>
      </c>
      <c r="U88" s="101"/>
      <c r="V88" s="118">
        <f>$G$11 *P88^2 +$H$11 *P88 +$I$11</f>
        <v>-13.819999999999999</v>
      </c>
      <c r="W88" s="101"/>
      <c r="X88" s="115">
        <f>$G$13*P88^3+$H$13*P88^2+$I$13*P88+$J$13</f>
        <v>-4.7918000000000003</v>
      </c>
      <c r="Y88" s="101"/>
      <c r="Z88" s="116">
        <f>$G$15*$H$15^($I$15*P88+$J$15)+$K$15</f>
        <v>-17.537711173310168</v>
      </c>
      <c r="AA88" s="101"/>
      <c r="AB88" s="117">
        <f>$G$17*LN($H$17*P88+$I$17)+$J$17</f>
        <v>23.899302072579935</v>
      </c>
    </row>
    <row r="89" spans="14:28" ht="11.1" customHeight="1" x14ac:dyDescent="0.25">
      <c r="N89" s="100">
        <v>65</v>
      </c>
      <c r="P89" s="110">
        <v>2.8</v>
      </c>
      <c r="R89" s="113">
        <f>$G$7*ABS($H$7*P89+$I$7)+$J$7</f>
        <v>39</v>
      </c>
      <c r="S89" s="101"/>
      <c r="T89" s="114">
        <f>$G$9*P89+$H$9</f>
        <v>-1.1999999999999993</v>
      </c>
      <c r="U89" s="101"/>
      <c r="V89" s="118">
        <f>$G$11 *P89^2 +$H$11 *P89 +$I$11</f>
        <v>-12.680000000000001</v>
      </c>
      <c r="W89" s="101"/>
      <c r="X89" s="115">
        <f>$G$13*P89^3+$H$13*P89^2+$I$13*P89+$J$13</f>
        <v>-4.7935999999999996</v>
      </c>
      <c r="Y89" s="101"/>
      <c r="Z89" s="116">
        <f>$G$15*$H$15^($I$15*P89+$J$15)+$K$15</f>
        <v>-17.36098417845421</v>
      </c>
      <c r="AA89" s="101"/>
      <c r="AB89" s="117">
        <f>$G$17*LN($H$17*P89+$I$17)+$J$17</f>
        <v>23.753314078368408</v>
      </c>
    </row>
    <row r="90" spans="14:28" ht="11.1" customHeight="1" x14ac:dyDescent="0.25">
      <c r="N90" s="100">
        <v>66</v>
      </c>
      <c r="P90" s="111">
        <v>3</v>
      </c>
      <c r="R90" s="113">
        <f>$G$7*ABS($H$7*P90+$I$7)+$J$7</f>
        <v>40</v>
      </c>
      <c r="S90" s="101"/>
      <c r="T90" s="114">
        <f>$G$9*P90+$H$9</f>
        <v>-2</v>
      </c>
      <c r="U90" s="101"/>
      <c r="V90" s="118">
        <f>$G$11 *P90^2 +$H$11 *P90 +$I$11</f>
        <v>-11.5</v>
      </c>
      <c r="W90" s="101"/>
      <c r="X90" s="115">
        <f>$G$13*P90^3+$H$13*P90^2+$I$13*P90+$J$13</f>
        <v>-4.7249999999999996</v>
      </c>
      <c r="Y90" s="101"/>
      <c r="Z90" s="116">
        <f>$G$15*$H$15^($I$15*P90+$J$15)+$K$15</f>
        <v>-17.171572875253808</v>
      </c>
      <c r="AA90" s="101"/>
      <c r="AB90" s="117">
        <f>$G$17*LN($H$17*P90+$I$17)+$J$17</f>
        <v>23.609426703847415</v>
      </c>
    </row>
    <row r="91" spans="14:28" ht="11.1" customHeight="1" x14ac:dyDescent="0.25">
      <c r="N91" s="100">
        <v>67</v>
      </c>
      <c r="P91" s="110">
        <v>3.2</v>
      </c>
      <c r="R91" s="113">
        <f>$G$7*ABS($H$7*P91+$I$7)+$J$7</f>
        <v>41</v>
      </c>
      <c r="S91" s="101"/>
      <c r="T91" s="114">
        <f>$G$9*P91+$H$9</f>
        <v>-2.8000000000000007</v>
      </c>
      <c r="U91" s="101"/>
      <c r="V91" s="118">
        <f>$G$11 *P91^2 +$H$11 *P91 +$I$11</f>
        <v>-10.279999999999998</v>
      </c>
      <c r="W91" s="101"/>
      <c r="X91" s="115">
        <f>$G$13*P91^3+$H$13*P91^2+$I$13*P91+$J$13</f>
        <v>-4.5823999999999998</v>
      </c>
      <c r="Y91" s="101"/>
      <c r="Z91" s="116">
        <f>$G$15*$H$15^($I$15*P91+$J$15)+$K$15</f>
        <v>-16.968566866979202</v>
      </c>
      <c r="AA91" s="101"/>
      <c r="AB91" s="117">
        <f>$G$17*LN($H$17*P91+$I$17)+$J$17</f>
        <v>23.46758035392785</v>
      </c>
    </row>
    <row r="92" spans="14:28" ht="11.1" customHeight="1" x14ac:dyDescent="0.25">
      <c r="N92" s="100">
        <v>68</v>
      </c>
      <c r="P92" s="111">
        <v>3.4</v>
      </c>
      <c r="R92" s="113">
        <f>$G$7*ABS($H$7*P92+$I$7)+$J$7</f>
        <v>42</v>
      </c>
      <c r="S92" s="101"/>
      <c r="T92" s="114">
        <f>$G$9*P92+$H$9</f>
        <v>-3.5999999999999996</v>
      </c>
      <c r="U92" s="101"/>
      <c r="V92" s="118">
        <f>$G$11 *P92^2 +$H$11 *P92 +$I$11</f>
        <v>-9.0200000000000014</v>
      </c>
      <c r="W92" s="101"/>
      <c r="X92" s="115">
        <f>$G$13*P92^3+$H$13*P92^2+$I$13*P92+$J$13</f>
        <v>-4.3621999999999996</v>
      </c>
      <c r="Y92" s="101"/>
      <c r="Z92" s="116">
        <f>$G$15*$H$15^($I$15*P92+$J$15)+$K$15</f>
        <v>-16.750990414575057</v>
      </c>
      <c r="AA92" s="101"/>
      <c r="AB92" s="117">
        <f>$G$17*LN($H$17*P92+$I$17)+$J$17</f>
        <v>23.327717934180452</v>
      </c>
    </row>
    <row r="93" spans="14:28" ht="11.1" customHeight="1" x14ac:dyDescent="0.25">
      <c r="N93" s="100">
        <v>69</v>
      </c>
      <c r="P93" s="110">
        <v>3.6</v>
      </c>
      <c r="R93" s="113">
        <f>$G$7*ABS($H$7*P93+$I$7)+$J$7</f>
        <v>43</v>
      </c>
      <c r="S93" s="101"/>
      <c r="T93" s="114">
        <f>$G$9*P93+$H$9</f>
        <v>-4.4000000000000004</v>
      </c>
      <c r="U93" s="101"/>
      <c r="V93" s="118">
        <f>$G$11 *P93^2 +$H$11 *P93 +$I$11</f>
        <v>-7.7199999999999989</v>
      </c>
      <c r="W93" s="101"/>
      <c r="X93" s="115">
        <f>$G$13*P93^3+$H$13*P93^2+$I$13*P93+$J$13</f>
        <v>-4.0608000000000004</v>
      </c>
      <c r="Y93" s="101"/>
      <c r="Z93" s="116">
        <f>$G$15*$H$15^($I$15*P93+$J$15)+$K$15</f>
        <v>-16.517797746815504</v>
      </c>
      <c r="AA93" s="101"/>
      <c r="AB93" s="117">
        <f>$G$17*LN($H$17*P93+$I$17)+$J$17</f>
        <v>23.18978471285709</v>
      </c>
    </row>
    <row r="94" spans="14:28" ht="11.1" customHeight="1" x14ac:dyDescent="0.25">
      <c r="N94" s="100">
        <v>70</v>
      </c>
      <c r="P94" s="111">
        <v>3.8</v>
      </c>
      <c r="R94" s="113">
        <f>$G$7*ABS($H$7*P94+$I$7)+$J$7</f>
        <v>44</v>
      </c>
      <c r="S94" s="101"/>
      <c r="T94" s="114">
        <f>$G$9*P94+$H$9</f>
        <v>-5.1999999999999993</v>
      </c>
      <c r="U94" s="101"/>
      <c r="V94" s="118">
        <f>$G$11 *P94^2 +$H$11 *P94 +$I$11</f>
        <v>-6.3800000000000026</v>
      </c>
      <c r="W94" s="101"/>
      <c r="X94" s="115">
        <f>$G$13*P94^3+$H$13*P94^2+$I$13*P94+$J$13</f>
        <v>-3.6745999999999999</v>
      </c>
      <c r="Y94" s="101"/>
      <c r="Z94" s="116">
        <f>$G$15*$H$15^($I$15*P94+$J$15)+$K$15</f>
        <v>-16.267868033852771</v>
      </c>
      <c r="AA94" s="101"/>
      <c r="AB94" s="117">
        <f>$G$17*LN($H$17*P94+$I$17)+$J$17</f>
        <v>23.053728192299307</v>
      </c>
    </row>
    <row r="95" spans="14:28" ht="11.1" customHeight="1" x14ac:dyDescent="0.25">
      <c r="N95" s="100">
        <v>71</v>
      </c>
      <c r="P95" s="110">
        <v>4</v>
      </c>
      <c r="R95" s="113">
        <f>$G$7*ABS($H$7*P95+$I$7)+$J$7</f>
        <v>45</v>
      </c>
      <c r="S95" s="101"/>
      <c r="T95" s="114">
        <f>$G$9*P95+$H$9</f>
        <v>-6</v>
      </c>
      <c r="U95" s="101"/>
      <c r="V95" s="118">
        <f>$G$11 *P95^2 +$H$11 *P95 +$I$11</f>
        <v>-5</v>
      </c>
      <c r="W95" s="101"/>
      <c r="X95" s="115">
        <f>$G$13*P95^3+$H$13*P95^2+$I$13*P95+$J$13</f>
        <v>-3.1999999999999993</v>
      </c>
      <c r="Y95" s="101"/>
      <c r="Z95" s="116">
        <f>$G$15*$H$15^($I$15*P95+$J$15)+$K$15</f>
        <v>-16</v>
      </c>
      <c r="AA95" s="101"/>
      <c r="AB95" s="117">
        <f>$G$17*LN($H$17*P95+$I$17)+$J$17</f>
        <v>22.919497988977898</v>
      </c>
    </row>
    <row r="96" spans="14:28" ht="11.1" customHeight="1" x14ac:dyDescent="0.25">
      <c r="N96" s="100">
        <v>72</v>
      </c>
      <c r="P96" s="111">
        <v>4.1999999999998998</v>
      </c>
      <c r="R96" s="113">
        <f>$G$7*ABS($H$7*P96+$I$7)+$J$7</f>
        <v>45.999999999999503</v>
      </c>
      <c r="S96" s="101"/>
      <c r="T96" s="114">
        <f>$G$9*P96+$H$9</f>
        <v>-6.7999999999995993</v>
      </c>
      <c r="U96" s="101"/>
      <c r="V96" s="118">
        <f>$G$11 *P96^2 +$H$11 *P96 +$I$11</f>
        <v>-3.580000000000723</v>
      </c>
      <c r="W96" s="101"/>
      <c r="X96" s="115">
        <f>$G$13*P96^3+$H$13*P96^2+$I$13*P96+$J$13</f>
        <v>-2.6334000000003073</v>
      </c>
      <c r="Y96" s="101"/>
      <c r="Z96" s="116">
        <f>$G$15*$H$15^($I$15*P96+$J$15)+$K$15</f>
        <v>-15.712906149854977</v>
      </c>
      <c r="AA96" s="101"/>
      <c r="AB96" s="117">
        <f>$G$17*LN($H$17*P96+$I$17)+$J$17</f>
        <v>22.78704572147776</v>
      </c>
    </row>
    <row r="97" spans="14:28" ht="11.1" customHeight="1" x14ac:dyDescent="0.25">
      <c r="N97" s="100">
        <v>73</v>
      </c>
      <c r="P97" s="110">
        <v>4.3999999999999</v>
      </c>
      <c r="R97" s="113">
        <f>$G$7*ABS($H$7*P97+$I$7)+$J$7</f>
        <v>46.999999999999503</v>
      </c>
      <c r="S97" s="101"/>
      <c r="T97" s="114">
        <f>$G$9*P97+$H$9</f>
        <v>-7.5999999999996</v>
      </c>
      <c r="U97" s="101"/>
      <c r="V97" s="118">
        <f>$G$11 *P97^2 +$H$11 *P97 +$I$11</f>
        <v>-2.12000000000074</v>
      </c>
      <c r="W97" s="101"/>
      <c r="X97" s="115">
        <f>$G$13*P97^3+$H$13*P97^2+$I$13*P97+$J$13</f>
        <v>-1.9712000000003584</v>
      </c>
      <c r="Y97" s="101"/>
      <c r="Z97" s="116">
        <f>$G$15*$H$15^($I$15*P97+$J$15)+$K$15</f>
        <v>-15.40520658001202</v>
      </c>
      <c r="AA97" s="101"/>
      <c r="AB97" s="117">
        <f>$G$17*LN($H$17*P97+$I$17)+$J$17</f>
        <v>22.65632490580423</v>
      </c>
    </row>
    <row r="98" spans="14:28" ht="11.1" customHeight="1" x14ac:dyDescent="0.25">
      <c r="N98" s="100">
        <v>74</v>
      </c>
      <c r="P98" s="111">
        <v>4.5999999999999002</v>
      </c>
      <c r="R98" s="113">
        <f>$G$7*ABS($H$7*P98+$I$7)+$J$7</f>
        <v>47.999999999999503</v>
      </c>
      <c r="S98" s="101"/>
      <c r="T98" s="114">
        <f>$G$9*P98+$H$9</f>
        <v>-8.3999999999996007</v>
      </c>
      <c r="U98" s="101"/>
      <c r="V98" s="118">
        <f>$G$11 *P98^2 +$H$11 *P98 +$I$11</f>
        <v>-0.62000000000075772</v>
      </c>
      <c r="W98" s="101"/>
      <c r="X98" s="115">
        <f>$G$13*P98^3+$H$13*P98^2+$I$13*P98+$J$13</f>
        <v>-1.2098000000004063</v>
      </c>
      <c r="Y98" s="101"/>
      <c r="Z98" s="116">
        <f>$G$15*$H$15^($I$15*P98+$J$15)+$K$15</f>
        <v>-15.075422346620506</v>
      </c>
      <c r="AA98" s="101"/>
      <c r="AB98" s="117">
        <f>$G$17*LN($H$17*P98+$I$17)+$J$17</f>
        <v>22.527290857445152</v>
      </c>
    </row>
    <row r="99" spans="14:28" ht="11.1" customHeight="1" x14ac:dyDescent="0.25">
      <c r="N99" s="100">
        <v>75</v>
      </c>
      <c r="P99" s="110">
        <v>4.7999999999999003</v>
      </c>
      <c r="R99" s="113">
        <f>$G$7*ABS($H$7*P99+$I$7)+$J$7</f>
        <v>48.999999999999503</v>
      </c>
      <c r="S99" s="101"/>
      <c r="T99" s="114">
        <f>$G$9*P99+$H$9</f>
        <v>-9.1999999999996014</v>
      </c>
      <c r="U99" s="101"/>
      <c r="V99" s="118">
        <f>$G$11 *P99^2 +$H$11 *P99 +$I$11</f>
        <v>0.91999999999922011</v>
      </c>
      <c r="W99" s="101"/>
      <c r="X99" s="115">
        <f>$G$13*P99^3+$H$13*P99^2+$I$13*P99+$J$13</f>
        <v>-0.34560000000045576</v>
      </c>
      <c r="Y99" s="101"/>
      <c r="Z99" s="116">
        <f>$G$15*$H$15^($I$15*P99+$J$15)+$K$15</f>
        <v>-14.721968356908606</v>
      </c>
      <c r="AA99" s="101"/>
      <c r="AB99" s="117">
        <f>$G$17*LN($H$17*P99+$I$17)+$J$17</f>
        <v>22.39990059967085</v>
      </c>
    </row>
    <row r="100" spans="14:28" ht="11.1" customHeight="1" x14ac:dyDescent="0.25">
      <c r="N100" s="100">
        <v>76</v>
      </c>
      <c r="P100" s="111">
        <v>4.9999999999998996</v>
      </c>
      <c r="R100" s="113">
        <f>$G$7*ABS($H$7*P100+$I$7)+$J$7</f>
        <v>49.999999999999503</v>
      </c>
      <c r="S100" s="101"/>
      <c r="T100" s="114">
        <f>$G$9*P100+$H$9</f>
        <v>-9.9999999999995985</v>
      </c>
      <c r="U100" s="101"/>
      <c r="V100" s="118">
        <f>$G$11 *P100^2 +$H$11 *P100 +$I$11</f>
        <v>2.4999999999991971</v>
      </c>
      <c r="W100" s="101"/>
      <c r="X100" s="115">
        <f>$G$13*P100^3+$H$13*P100^2+$I$13*P100+$J$13</f>
        <v>0.62499999999948663</v>
      </c>
      <c r="Y100" s="101"/>
      <c r="Z100" s="116">
        <f>$G$15*$H$15^($I$15*P100+$J$15)+$K$15</f>
        <v>-14.343145750507816</v>
      </c>
      <c r="AA100" s="101"/>
      <c r="AB100" s="117">
        <f>$G$17*LN($H$17*P100+$I$17)+$J$17</f>
        <v>22.274112777602252</v>
      </c>
    </row>
    <row r="101" spans="14:28" ht="11.1" customHeight="1" x14ac:dyDescent="0.25">
      <c r="N101" s="100">
        <v>77</v>
      </c>
      <c r="P101" s="110">
        <v>5.1999999999998998</v>
      </c>
      <c r="R101" s="113">
        <f>$G$7*ABS($H$7*P101+$I$7)+$J$7</f>
        <v>49.000000000000497</v>
      </c>
      <c r="S101" s="101"/>
      <c r="T101" s="114">
        <f>$G$9*P101+$H$9</f>
        <v>-10.799999999999599</v>
      </c>
      <c r="U101" s="101"/>
      <c r="V101" s="118">
        <f>$G$11 *P101^2 +$H$11 *P101 +$I$11</f>
        <v>4.1199999999991803</v>
      </c>
      <c r="W101" s="101"/>
      <c r="X101" s="115">
        <f>$G$13*P101^3+$H$13*P101^2+$I$13*P101+$J$13</f>
        <v>1.705599999999432</v>
      </c>
      <c r="Y101" s="101"/>
      <c r="Z101" s="116">
        <f>$G$15*$H$15^($I$15*P101+$J$15)+$K$15</f>
        <v>-13.937133733958619</v>
      </c>
      <c r="AA101" s="101"/>
      <c r="AB101" s="117">
        <f>$G$17*LN($H$17*P101+$I$17)+$J$17</f>
        <v>22.149887577616674</v>
      </c>
    </row>
    <row r="102" spans="14:28" ht="11.1" customHeight="1" x14ac:dyDescent="0.25">
      <c r="N102" s="100">
        <v>78</v>
      </c>
      <c r="P102" s="111">
        <v>5.3999999999999</v>
      </c>
      <c r="R102" s="113">
        <f>$G$7*ABS($H$7*P102+$I$7)+$J$7</f>
        <v>48.000000000000497</v>
      </c>
      <c r="S102" s="101"/>
      <c r="T102" s="114">
        <f>$G$9*P102+$H$9</f>
        <v>-11.5999999999996</v>
      </c>
      <c r="U102" s="101"/>
      <c r="V102" s="118">
        <f>$G$11 *P102^2 +$H$11 *P102 +$I$11</f>
        <v>5.7799999999991627</v>
      </c>
      <c r="W102" s="101"/>
      <c r="X102" s="115">
        <f>$G$13*P102^3+$H$13*P102^2+$I$13*P102+$J$13</f>
        <v>2.8997999999993738</v>
      </c>
      <c r="Y102" s="101"/>
      <c r="Z102" s="116">
        <f>$G$15*$H$15^($I$15*P102+$J$15)+$K$15</f>
        <v>-13.501980829150341</v>
      </c>
      <c r="AA102" s="101"/>
      <c r="AB102" s="117">
        <f>$G$17*LN($H$17*P102+$I$17)+$J$17</f>
        <v>22.027186651698536</v>
      </c>
    </row>
    <row r="103" spans="14:28" ht="11.1" customHeight="1" x14ac:dyDescent="0.25">
      <c r="N103" s="100">
        <v>79</v>
      </c>
      <c r="P103" s="110">
        <v>5.5999999999999002</v>
      </c>
      <c r="R103" s="113">
        <f>$G$7*ABS($H$7*P103+$I$7)+$J$7</f>
        <v>47.000000000000497</v>
      </c>
      <c r="S103" s="101"/>
      <c r="T103" s="114">
        <f>$G$9*P103+$H$9</f>
        <v>-12.399999999999601</v>
      </c>
      <c r="U103" s="101"/>
      <c r="V103" s="118">
        <f>$G$11 *P103^2 +$H$11 *P103 +$I$11</f>
        <v>7.4799999999991371</v>
      </c>
      <c r="W103" s="101"/>
      <c r="X103" s="115">
        <f>$G$13*P103^3+$H$13*P103^2+$I$13*P103+$J$13</f>
        <v>4.2111999999993159</v>
      </c>
      <c r="Y103" s="101"/>
      <c r="Z103" s="116">
        <f>$G$15*$H$15^($I$15*P103+$J$15)+$K$15</f>
        <v>-13.035595493631249</v>
      </c>
      <c r="AA103" s="101"/>
      <c r="AB103" s="117">
        <f>$G$17*LN($H$17*P103+$I$17)+$J$17</f>
        <v>21.905973046375085</v>
      </c>
    </row>
    <row r="104" spans="14:28" ht="11.1" customHeight="1" x14ac:dyDescent="0.25">
      <c r="N104" s="100">
        <v>80</v>
      </c>
      <c r="P104" s="111">
        <v>5.7999999999999003</v>
      </c>
      <c r="R104" s="113">
        <f>$G$7*ABS($H$7*P104+$I$7)+$J$7</f>
        <v>46.000000000000497</v>
      </c>
      <c r="S104" s="101"/>
      <c r="T104" s="114">
        <f>$G$9*P104+$H$9</f>
        <v>-13.199999999999601</v>
      </c>
      <c r="U104" s="101"/>
      <c r="V104" s="118">
        <f>$G$11 *P104^2 +$H$11 *P104 +$I$11</f>
        <v>9.2199999999991178</v>
      </c>
      <c r="W104" s="101"/>
      <c r="X104" s="115">
        <f>$G$13*P104^3+$H$13*P104^2+$I$13*P104+$J$13</f>
        <v>5.6433999999992537</v>
      </c>
      <c r="Y104" s="101"/>
      <c r="Z104" s="116">
        <f>$G$15*$H$15^($I$15*P104+$J$15)+$K$15</f>
        <v>-12.535736067705798</v>
      </c>
      <c r="AA104" s="101"/>
      <c r="AB104" s="117">
        <f>$G$17*LN($H$17*P104+$I$17)+$J$17</f>
        <v>21.786211135907926</v>
      </c>
    </row>
    <row r="105" spans="14:28" ht="11.1" customHeight="1" x14ac:dyDescent="0.25">
      <c r="N105" s="100">
        <v>81</v>
      </c>
      <c r="P105" s="110">
        <v>5.9999999999998996</v>
      </c>
      <c r="R105" s="113">
        <f>$G$7*ABS($H$7*P105+$I$7)+$J$7</f>
        <v>45.000000000000497</v>
      </c>
      <c r="S105" s="101"/>
      <c r="T105" s="114">
        <f>$G$9*P105+$H$9</f>
        <v>-13.999999999999599</v>
      </c>
      <c r="U105" s="101"/>
      <c r="V105" s="118">
        <f>$G$11 *P105^2 +$H$11 *P105 +$I$11</f>
        <v>10.999999999999091</v>
      </c>
      <c r="W105" s="101"/>
      <c r="X105" s="115">
        <f>$G$13*P105^3+$H$13*P105^2+$I$13*P105+$J$13</f>
        <v>7.1999999999991857</v>
      </c>
      <c r="Y105" s="101"/>
      <c r="Z105" s="116">
        <f>$G$15*$H$15^($I$15*P105+$J$15)+$K$15</f>
        <v>-12.000000000000279</v>
      </c>
      <c r="AA105" s="101"/>
      <c r="AB105" s="117">
        <f>$G$17*LN($H$17*P105+$I$17)+$J$17</f>
        <v>21.667866559437897</v>
      </c>
    </row>
    <row r="106" spans="14:28" ht="11.1" customHeight="1" x14ac:dyDescent="0.25">
      <c r="N106" s="100">
        <v>82</v>
      </c>
      <c r="P106" s="111">
        <v>6.1999999999998998</v>
      </c>
      <c r="R106" s="113">
        <f>$G$7*ABS($H$7*P106+$I$7)+$J$7</f>
        <v>44.000000000000497</v>
      </c>
      <c r="S106" s="101"/>
      <c r="T106" s="114">
        <f>$G$9*P106+$H$9</f>
        <v>-14.799999999999599</v>
      </c>
      <c r="U106" s="101"/>
      <c r="V106" s="118">
        <f>$G$11 *P106^2 +$H$11 *P106 +$I$11</f>
        <v>12.819999999999077</v>
      </c>
      <c r="W106" s="101"/>
      <c r="X106" s="115">
        <f>$G$13*P106^3+$H$13*P106^2+$I$13*P106+$J$13</f>
        <v>8.8845999999991214</v>
      </c>
      <c r="Y106" s="101"/>
      <c r="Z106" s="116">
        <f>$G$15*$H$15^($I$15*P106+$J$15)+$K$15</f>
        <v>-11.425812299709953</v>
      </c>
      <c r="AA106" s="101"/>
      <c r="AB106" s="117">
        <f>$G$17*LN($H$17*P106+$I$17)+$J$17</f>
        <v>21.550906161805983</v>
      </c>
    </row>
    <row r="107" spans="14:28" ht="11.1" customHeight="1" x14ac:dyDescent="0.25">
      <c r="N107" s="100">
        <v>83</v>
      </c>
      <c r="P107" s="110">
        <v>6.3999999999999</v>
      </c>
      <c r="R107" s="113">
        <f>$G$7*ABS($H$7*P107+$I$7)+$J$7</f>
        <v>43.000000000000497</v>
      </c>
      <c r="S107" s="101"/>
      <c r="T107" s="114">
        <f>$G$9*P107+$H$9</f>
        <v>-15.5999999999996</v>
      </c>
      <c r="U107" s="101"/>
      <c r="V107" s="118">
        <f>$G$11 *P107^2 +$H$11 *P107 +$I$11</f>
        <v>14.679999999999062</v>
      </c>
      <c r="W107" s="101"/>
      <c r="X107" s="115">
        <f>$G$13*P107^3+$H$13*P107^2+$I$13*P107+$J$13</f>
        <v>10.70079999999906</v>
      </c>
      <c r="Y107" s="101"/>
      <c r="Z107" s="116">
        <f>$G$15*$H$15^($I$15*P107+$J$15)+$K$15</f>
        <v>-10.810413160024039</v>
      </c>
      <c r="AA107" s="101"/>
      <c r="AB107" s="117">
        <f>$G$17*LN($H$17*P107+$I$17)+$J$17</f>
        <v>21.435297937795227</v>
      </c>
    </row>
    <row r="108" spans="14:28" ht="11.1" customHeight="1" x14ac:dyDescent="0.25">
      <c r="N108" s="100">
        <v>84</v>
      </c>
      <c r="P108" s="111">
        <v>6.5999999999999002</v>
      </c>
      <c r="R108" s="113">
        <f>$G$7*ABS($H$7*P108+$I$7)+$J$7</f>
        <v>42.000000000000497</v>
      </c>
      <c r="S108" s="101"/>
      <c r="T108" s="114">
        <f>$G$9*P108+$H$9</f>
        <v>-16.399999999999601</v>
      </c>
      <c r="U108" s="101"/>
      <c r="V108" s="118">
        <f>$G$11 *P108^2 +$H$11 *P108 +$I$11</f>
        <v>16.579999999999039</v>
      </c>
      <c r="W108" s="101"/>
      <c r="X108" s="115">
        <f>$G$13*P108^3+$H$13*P108^2+$I$13*P108+$J$13</f>
        <v>12.652199999998992</v>
      </c>
      <c r="Y108" s="101"/>
      <c r="Z108" s="116">
        <f>$G$15*$H$15^($I$15*P108+$J$15)+$K$15</f>
        <v>-10.150844693241012</v>
      </c>
      <c r="AA108" s="101"/>
      <c r="AB108" s="117">
        <f>$G$17*LN($H$17*P108+$I$17)+$J$17</f>
        <v>21.321010979558995</v>
      </c>
    </row>
    <row r="109" spans="14:28" ht="11.1" customHeight="1" x14ac:dyDescent="0.25">
      <c r="N109" s="100">
        <v>85</v>
      </c>
      <c r="P109" s="110">
        <v>6.7999999999999003</v>
      </c>
      <c r="R109" s="113">
        <f>$G$7*ABS($H$7*P109+$I$7)+$J$7</f>
        <v>41.000000000000497</v>
      </c>
      <c r="S109" s="101"/>
      <c r="T109" s="114">
        <f>$G$9*P109+$H$9</f>
        <v>-17.199999999999601</v>
      </c>
      <c r="U109" s="101"/>
      <c r="V109" s="118">
        <f>$G$11 *P109^2 +$H$11 *P109 +$I$11</f>
        <v>18.519999999999023</v>
      </c>
      <c r="W109" s="101"/>
      <c r="X109" s="115">
        <f>$G$13*P109^3+$H$13*P109^2+$I$13*P109+$J$13</f>
        <v>14.742399999998931</v>
      </c>
      <c r="Y109" s="101"/>
      <c r="Z109" s="116">
        <f>$G$15*$H$15^($I$15*P109+$J$15)+$K$15</f>
        <v>-9.4439367138172123</v>
      </c>
      <c r="AA109" s="101"/>
      <c r="AB109" s="117">
        <f>$G$17*LN($H$17*P109+$I$17)+$J$17</f>
        <v>21.20801542701966</v>
      </c>
    </row>
    <row r="110" spans="14:28" ht="11.1" customHeight="1" x14ac:dyDescent="0.25">
      <c r="N110" s="100">
        <v>86</v>
      </c>
      <c r="P110" s="111">
        <v>6.9999999999998996</v>
      </c>
      <c r="R110" s="113">
        <f>$G$7*ABS($H$7*P110+$I$7)+$J$7</f>
        <v>40.000000000000504</v>
      </c>
      <c r="S110" s="101"/>
      <c r="T110" s="114">
        <f>$G$9*P110+$H$9</f>
        <v>-17.999999999999599</v>
      </c>
      <c r="U110" s="101"/>
      <c r="V110" s="118">
        <f>$G$11 *P110^2 +$H$11 *P110 +$I$11</f>
        <v>20.499999999998991</v>
      </c>
      <c r="W110" s="101"/>
      <c r="X110" s="115">
        <f>$G$13*P110^3+$H$13*P110^2+$I$13*P110+$J$13</f>
        <v>16.97499999999884</v>
      </c>
      <c r="Y110" s="101"/>
      <c r="Z110" s="116">
        <f>$G$15*$H$15^($I$15*P110+$J$15)+$K$15</f>
        <v>-8.6862915010156332</v>
      </c>
      <c r="AA110" s="101"/>
      <c r="AB110" s="117">
        <f>$G$17*LN($H$17*P110+$I$17)+$J$17</f>
        <v>21.09628242103841</v>
      </c>
    </row>
    <row r="111" spans="14:28" ht="11.1" customHeight="1" x14ac:dyDescent="0.25">
      <c r="N111" s="100">
        <v>87</v>
      </c>
      <c r="P111" s="110">
        <v>7.1999999999998998</v>
      </c>
      <c r="R111" s="113">
        <f>$G$7*ABS($H$7*P111+$I$7)+$J$7</f>
        <v>39.000000000000497</v>
      </c>
      <c r="S111" s="101"/>
      <c r="T111" s="114">
        <f>$G$9*P111+$H$9</f>
        <v>-18.799999999999599</v>
      </c>
      <c r="U111" s="101"/>
      <c r="V111" s="118">
        <f>$G$11 *P111^2 +$H$11 *P111 +$I$11</f>
        <v>22.519999999998973</v>
      </c>
      <c r="W111" s="101"/>
      <c r="X111" s="115">
        <f>$G$13*P111^3+$H$13*P111^2+$I$13*P111+$J$13</f>
        <v>19.353599999998774</v>
      </c>
      <c r="Y111" s="101"/>
      <c r="Z111" s="116">
        <f>$G$15*$H$15^($I$15*P111+$J$15)+$K$15</f>
        <v>-7.8742674679172371</v>
      </c>
      <c r="AA111" s="101"/>
      <c r="AB111" s="117">
        <f>$G$17*LN($H$17*P111+$I$17)+$J$17</f>
        <v>20.985784059172556</v>
      </c>
    </row>
    <row r="112" spans="14:28" ht="11.1" customHeight="1" x14ac:dyDescent="0.25">
      <c r="N112" s="100">
        <v>88</v>
      </c>
      <c r="P112" s="111">
        <v>7.3999999999999</v>
      </c>
      <c r="R112" s="113">
        <f>$G$7*ABS($H$7*P112+$I$7)+$J$7</f>
        <v>38.000000000000497</v>
      </c>
      <c r="S112" s="101"/>
      <c r="T112" s="114">
        <f>$G$9*P112+$H$9</f>
        <v>-19.5999999999996</v>
      </c>
      <c r="U112" s="101"/>
      <c r="V112" s="118">
        <f>$G$11 *P112^2 +$H$11 *P112 +$I$11</f>
        <v>24.579999999998961</v>
      </c>
      <c r="W112" s="101"/>
      <c r="X112" s="115">
        <f>$G$13*P112^3+$H$13*P112^2+$I$13*P112+$J$13</f>
        <v>21.881799999998695</v>
      </c>
      <c r="Y112" s="101"/>
      <c r="Z112" s="116">
        <f>$G$15*$H$15^($I$15*P112+$J$15)+$K$15</f>
        <v>-7.0039616583006836</v>
      </c>
      <c r="AA112" s="101"/>
      <c r="AB112" s="117">
        <f>$G$17*LN($H$17*P112+$I$17)+$J$17</f>
        <v>20.876493353850655</v>
      </c>
    </row>
    <row r="113" spans="14:28" ht="11.1" customHeight="1" x14ac:dyDescent="0.25">
      <c r="N113" s="100">
        <v>89</v>
      </c>
      <c r="P113" s="110">
        <v>7.5999999999999002</v>
      </c>
      <c r="R113" s="113">
        <f>$G$7*ABS($H$7*P113+$I$7)+$J$7</f>
        <v>37.000000000000497</v>
      </c>
      <c r="S113" s="101"/>
      <c r="T113" s="114">
        <f>$G$9*P113+$H$9</f>
        <v>-20.399999999999601</v>
      </c>
      <c r="U113" s="101"/>
      <c r="V113" s="118">
        <f>$G$11 *P113^2 +$H$11 *P113 +$I$11</f>
        <v>26.679999999998941</v>
      </c>
      <c r="W113" s="101"/>
      <c r="X113" s="115">
        <f>$G$13*P113^3+$H$13*P113^2+$I$13*P113+$J$13</f>
        <v>24.563199999998623</v>
      </c>
      <c r="Y113" s="101"/>
      <c r="Z113" s="116">
        <f>$G$15*$H$15^($I$15*P113+$J$15)+$K$15</f>
        <v>-6.0711909872624972</v>
      </c>
      <c r="AA113" s="101"/>
      <c r="AB113" s="117">
        <f>$G$17*LN($H$17*P113+$I$17)+$J$17</f>
        <v>20.768384192808497</v>
      </c>
    </row>
    <row r="114" spans="14:28" ht="11.1" customHeight="1" x14ac:dyDescent="0.25">
      <c r="N114" s="100">
        <v>90</v>
      </c>
      <c r="P114" s="111">
        <v>7.7999999999999003</v>
      </c>
      <c r="R114" s="113">
        <f>$G$7*ABS($H$7*P114+$I$7)+$J$7</f>
        <v>36.000000000000497</v>
      </c>
      <c r="S114" s="101"/>
      <c r="T114" s="114">
        <f>$G$9*P114+$H$9</f>
        <v>-21.199999999999601</v>
      </c>
      <c r="U114" s="101"/>
      <c r="V114" s="118">
        <f>$G$11 *P114^2 +$H$11 *P114 +$I$11</f>
        <v>28.819999999998927</v>
      </c>
      <c r="W114" s="101"/>
      <c r="X114" s="115">
        <f>$G$13*P114^3+$H$13*P114^2+$I$13*P114+$J$13</f>
        <v>27.401399999998546</v>
      </c>
      <c r="Y114" s="101"/>
      <c r="Z114" s="116">
        <f>$G$15*$H$15^($I$15*P114+$J$15)+$K$15</f>
        <v>-5.0714721354116001</v>
      </c>
      <c r="AA114" s="101"/>
      <c r="AB114" s="117">
        <f>$G$17*LN($H$17*P114+$I$17)+$J$17</f>
        <v>20.661431301641016</v>
      </c>
    </row>
    <row r="115" spans="14:28" ht="11.1" customHeight="1" x14ac:dyDescent="0.25">
      <c r="N115" s="100">
        <v>91</v>
      </c>
      <c r="P115" s="110">
        <v>7.9999999999998996</v>
      </c>
      <c r="R115" s="113">
        <f>$G$7*ABS($H$7*P115+$I$7)+$J$7</f>
        <v>35.000000000000504</v>
      </c>
      <c r="S115" s="101"/>
      <c r="T115" s="114">
        <f>$G$9*P115+$H$9</f>
        <v>-21.999999999999599</v>
      </c>
      <c r="U115" s="101"/>
      <c r="V115" s="118">
        <f>$G$11 *P115^2 +$H$11 *P115 +$I$11</f>
        <v>30.999999999998892</v>
      </c>
      <c r="W115" s="101"/>
      <c r="X115" s="115">
        <f>$G$13*P115^3+$H$13*P115^2+$I$13*P115+$J$13</f>
        <v>30.39999999999846</v>
      </c>
      <c r="Y115" s="101"/>
      <c r="Z115" s="116">
        <f>$G$15*$H$15^($I$15*P115+$J$15)+$K$15</f>
        <v>-4.000000000000556</v>
      </c>
      <c r="AA115" s="101"/>
      <c r="AB115" s="117">
        <f>$G$17*LN($H$17*P115+$I$17)+$J$17</f>
        <v>20.555610208335647</v>
      </c>
    </row>
    <row r="116" spans="14:28" ht="11.1" customHeight="1" x14ac:dyDescent="0.25">
      <c r="N116" s="100">
        <v>92</v>
      </c>
      <c r="P116" s="111">
        <v>8.1999999999998998</v>
      </c>
      <c r="R116" s="113">
        <f>$G$7*ABS($H$7*P116+$I$7)+$J$7</f>
        <v>34.000000000000497</v>
      </c>
      <c r="S116" s="101"/>
      <c r="T116" s="114">
        <f>$G$9*P116+$H$9</f>
        <v>-22.799999999999599</v>
      </c>
      <c r="U116" s="101"/>
      <c r="V116" s="118">
        <f>$G$11 *P116^2 +$H$11 *P116 +$I$11</f>
        <v>33.219999999998876</v>
      </c>
      <c r="W116" s="101"/>
      <c r="X116" s="115">
        <f>$G$13*P116^3+$H$13*P116^2+$I$13*P116+$J$13</f>
        <v>33.562599999998369</v>
      </c>
      <c r="Y116" s="101"/>
      <c r="Z116" s="116">
        <f>$G$15*$H$15^($I$15*P116+$J$15)+$K$15</f>
        <v>-2.8516245994199032</v>
      </c>
      <c r="AA116" s="101"/>
      <c r="AB116" s="117">
        <f>$G$17*LN($H$17*P116+$I$17)+$J$17</f>
        <v>20.450897209662692</v>
      </c>
    </row>
    <row r="117" spans="14:28" ht="11.1" customHeight="1" x14ac:dyDescent="0.25">
      <c r="N117" s="100">
        <v>93</v>
      </c>
      <c r="P117" s="110">
        <v>8.3999999999999009</v>
      </c>
      <c r="R117" s="113">
        <f>$G$7*ABS($H$7*P117+$I$7)+$J$7</f>
        <v>33.000000000000497</v>
      </c>
      <c r="S117" s="101"/>
      <c r="T117" s="114">
        <f>$G$9*P117+$H$9</f>
        <v>-23.599999999999604</v>
      </c>
      <c r="U117" s="101"/>
      <c r="V117" s="118">
        <f>$G$11 *P117^2 +$H$11 *P117 +$I$11</f>
        <v>35.479999999998874</v>
      </c>
      <c r="W117" s="101"/>
      <c r="X117" s="115">
        <f>$G$13*P117^3+$H$13*P117^2+$I$13*P117+$J$13</f>
        <v>36.892799999998303</v>
      </c>
      <c r="Y117" s="101"/>
      <c r="Z117" s="116">
        <f>$G$15*$H$15^($I$15*P117+$J$15)+$K$15</f>
        <v>-1.6208263200480708</v>
      </c>
      <c r="AA117" s="101"/>
      <c r="AB117" s="117">
        <f>$G$17*LN($H$17*P117+$I$17)+$J$17</f>
        <v>20.347269339307225</v>
      </c>
    </row>
    <row r="118" spans="14:28" ht="11.1" customHeight="1" x14ac:dyDescent="0.25">
      <c r="N118" s="100">
        <v>94</v>
      </c>
      <c r="P118" s="111">
        <v>8.5999999999999002</v>
      </c>
      <c r="R118" s="113">
        <f>$G$7*ABS($H$7*P118+$I$7)+$J$7</f>
        <v>32.000000000000497</v>
      </c>
      <c r="S118" s="101"/>
      <c r="T118" s="114">
        <f>$G$9*P118+$H$9</f>
        <v>-24.399999999999601</v>
      </c>
      <c r="U118" s="101"/>
      <c r="V118" s="118">
        <f>$G$11 *P118^2 +$H$11 *P118 +$I$11</f>
        <v>37.779999999998843</v>
      </c>
      <c r="W118" s="101"/>
      <c r="X118" s="115">
        <f>$G$13*P118^3+$H$13*P118^2+$I$13*P118+$J$13</f>
        <v>40.394199999998207</v>
      </c>
      <c r="Y118" s="101"/>
      <c r="Z118" s="116">
        <f>$G$15*$H$15^($I$15*P118+$J$15)+$K$15</f>
        <v>-0.3016893864820247</v>
      </c>
      <c r="AA118" s="101"/>
      <c r="AB118" s="117">
        <f>$G$17*LN($H$17*P118+$I$17)+$J$17</f>
        <v>20.244704337635334</v>
      </c>
    </row>
    <row r="119" spans="14:28" ht="11.1" customHeight="1" x14ac:dyDescent="0.25">
      <c r="N119" s="100">
        <v>95</v>
      </c>
      <c r="P119" s="110">
        <v>8.7999999999998995</v>
      </c>
      <c r="R119" s="113">
        <f>$G$7*ABS($H$7*P119+$I$7)+$J$7</f>
        <v>31.000000000000504</v>
      </c>
      <c r="S119" s="101"/>
      <c r="T119" s="114">
        <f>$G$9*P119+$H$9</f>
        <v>-25.199999999999598</v>
      </c>
      <c r="U119" s="101"/>
      <c r="V119" s="118">
        <f>$G$11 *P119^2 +$H$11 *P119 +$I$11</f>
        <v>40.119999999998811</v>
      </c>
      <c r="W119" s="101"/>
      <c r="X119" s="115">
        <f>$G$13*P119^3+$H$13*P119^2+$I$13*P119+$J$13</f>
        <v>44.070399999998109</v>
      </c>
      <c r="Y119" s="101"/>
      <c r="Z119" s="116">
        <f>$G$15*$H$15^($I$15*P119+$J$15)+$K$15</f>
        <v>1.1121265723655647</v>
      </c>
      <c r="AA119" s="101"/>
      <c r="AB119" s="117">
        <f>$G$17*LN($H$17*P119+$I$17)+$J$17</f>
        <v>20.143180622995157</v>
      </c>
    </row>
    <row r="120" spans="14:28" ht="11.1" customHeight="1" x14ac:dyDescent="0.25">
      <c r="N120" s="100">
        <v>96</v>
      </c>
      <c r="P120" s="111">
        <v>8.9999999999999005</v>
      </c>
      <c r="R120" s="113">
        <f>$G$7*ABS($H$7*P120+$I$7)+$J$7</f>
        <v>30.000000000000497</v>
      </c>
      <c r="S120" s="101"/>
      <c r="T120" s="114">
        <f>$G$9*P120+$H$9</f>
        <v>-25.999999999999602</v>
      </c>
      <c r="U120" s="101"/>
      <c r="V120" s="118">
        <f>$G$11 *P120^2 +$H$11 *P120 +$I$11</f>
        <v>42.499999999998806</v>
      </c>
      <c r="W120" s="101"/>
      <c r="X120" s="115">
        <f>$G$13*P120^3+$H$13*P120^2+$I$13*P120+$J$13</f>
        <v>47.924999999998036</v>
      </c>
      <c r="Y120" s="101"/>
      <c r="Z120" s="116">
        <f>$G$15*$H$15^($I$15*P120+$J$15)+$K$15</f>
        <v>2.6274169979687372</v>
      </c>
      <c r="AA120" s="101"/>
      <c r="AB120" s="117">
        <f>$G$17*LN($H$17*P120+$I$17)+$J$17</f>
        <v>20.042677264460139</v>
      </c>
    </row>
    <row r="121" spans="14:28" ht="11.1" customHeight="1" x14ac:dyDescent="0.25">
      <c r="N121" s="100">
        <v>97</v>
      </c>
      <c r="P121" s="110">
        <v>9.1999999999998998</v>
      </c>
      <c r="R121" s="113">
        <f>$G$7*ABS($H$7*P121+$I$7)+$J$7</f>
        <v>29.000000000000497</v>
      </c>
      <c r="S121" s="101"/>
      <c r="T121" s="114">
        <f>$G$9*P121+$H$9</f>
        <v>-26.799999999999599</v>
      </c>
      <c r="U121" s="101"/>
      <c r="V121" s="118">
        <f>$G$11 *P121^2 +$H$11 *P121 +$I$11</f>
        <v>44.91999999999878</v>
      </c>
      <c r="W121" s="101"/>
      <c r="X121" s="115">
        <f>$G$13*P121^3+$H$13*P121^2+$I$13*P121+$J$13</f>
        <v>51.961599999997929</v>
      </c>
      <c r="Y121" s="101"/>
      <c r="Z121" s="116">
        <f>$G$15*$H$15^($I$15*P121+$J$15)+$K$15</f>
        <v>4.2514650641655294</v>
      </c>
      <c r="AA121" s="101"/>
      <c r="AB121" s="117">
        <f>$G$17*LN($H$17*P121+$I$17)+$J$17</f>
        <v>19.943173955928458</v>
      </c>
    </row>
    <row r="122" spans="14:28" ht="11.1" customHeight="1" x14ac:dyDescent="0.25">
      <c r="N122" s="100">
        <v>98</v>
      </c>
      <c r="P122" s="111">
        <v>9.3999999999999009</v>
      </c>
      <c r="R122" s="113">
        <f>$G$7*ABS($H$7*P122+$I$7)+$J$7</f>
        <v>28.000000000000497</v>
      </c>
      <c r="S122" s="101"/>
      <c r="T122" s="114">
        <f>$G$9*P122+$H$9</f>
        <v>-27.599999999999604</v>
      </c>
      <c r="U122" s="101"/>
      <c r="V122" s="118">
        <f>$G$11 *P122^2 +$H$11 *P122 +$I$11</f>
        <v>47.379999999998773</v>
      </c>
      <c r="W122" s="101"/>
      <c r="X122" s="115">
        <f>$G$13*P122^3+$H$13*P122^2+$I$13*P122+$J$13</f>
        <v>56.183799999997859</v>
      </c>
      <c r="Y122" s="101"/>
      <c r="Z122" s="116">
        <f>$G$15*$H$15^($I$15*P122+$J$15)+$K$15</f>
        <v>5.9920766833986363</v>
      </c>
      <c r="AA122" s="101"/>
      <c r="AB122" s="117">
        <f>$G$17*LN($H$17*P122+$I$17)+$J$17</f>
        <v>19.844650991498341</v>
      </c>
    </row>
    <row r="123" spans="14:28" ht="11.1" customHeight="1" x14ac:dyDescent="0.25">
      <c r="N123" s="100">
        <v>99</v>
      </c>
      <c r="P123" s="110">
        <v>9.5999999999999002</v>
      </c>
      <c r="R123" s="113">
        <f>$G$7*ABS($H$7*P123+$I$7)+$J$7</f>
        <v>27.000000000000497</v>
      </c>
      <c r="S123" s="101"/>
      <c r="T123" s="114">
        <f>$G$9*P123+$H$9</f>
        <v>-28.399999999999601</v>
      </c>
      <c r="U123" s="101"/>
      <c r="V123" s="118">
        <f>$G$11 *P123^2 +$H$11 *P123 +$I$11</f>
        <v>49.879999999998745</v>
      </c>
      <c r="W123" s="101"/>
      <c r="X123" s="115">
        <f>$G$13*P123^3+$H$13*P123^2+$I$13*P123+$J$13</f>
        <v>60.595199999997746</v>
      </c>
      <c r="Y123" s="101"/>
      <c r="Z123" s="116">
        <f>$G$15*$H$15^($I$15*P123+$J$15)+$K$15</f>
        <v>7.8576180254750057</v>
      </c>
      <c r="AA123" s="101"/>
      <c r="AB123" s="117">
        <f>$G$17*LN($H$17*P123+$I$17)+$J$17</f>
        <v>19.747089242044694</v>
      </c>
    </row>
    <row r="124" spans="14:28" ht="11.1" customHeight="1" x14ac:dyDescent="0.25">
      <c r="N124" s="100">
        <v>100</v>
      </c>
      <c r="P124" s="111">
        <v>9.7999999999998995</v>
      </c>
      <c r="R124" s="113">
        <f>$G$7*ABS($H$7*P124+$I$7)+$J$7</f>
        <v>26.000000000000504</v>
      </c>
      <c r="S124" s="101"/>
      <c r="T124" s="114">
        <f>$G$9*P124+$H$9</f>
        <v>-29.199999999999598</v>
      </c>
      <c r="U124" s="101"/>
      <c r="V124" s="118">
        <f>$G$11 *P124^2 +$H$11 *P124 +$I$11</f>
        <v>52.419999999998709</v>
      </c>
      <c r="W124" s="101"/>
      <c r="X124" s="115">
        <f>$G$13*P124^3+$H$13*P124^2+$I$13*P124+$J$13</f>
        <v>65.199399999997638</v>
      </c>
      <c r="Y124" s="101"/>
      <c r="Z124" s="116">
        <f>$G$15*$H$15^($I$15*P124+$J$15)+$K$15</f>
        <v>9.8570557291767891</v>
      </c>
      <c r="AA124" s="101"/>
      <c r="AB124" s="117">
        <f>$G$17*LN($H$17*P124+$I$17)+$J$17</f>
        <v>19.650470132927325</v>
      </c>
    </row>
    <row r="125" spans="14:28" ht="11.1" customHeight="1" x14ac:dyDescent="0.25">
      <c r="N125" s="100">
        <v>101</v>
      </c>
      <c r="P125" s="112">
        <v>9.9999999999999005</v>
      </c>
      <c r="R125" s="113">
        <f>$G$7*ABS($H$7*P125+$I$7)+$J$7</f>
        <v>25.000000000000497</v>
      </c>
      <c r="S125" s="101"/>
      <c r="T125" s="114">
        <f>$G$9*P125+$H$9</f>
        <v>-29.999999999999602</v>
      </c>
      <c r="U125" s="101"/>
      <c r="V125" s="118">
        <f>$G$11 *P125^2 +$H$11 *P125 +$I$11</f>
        <v>54.999999999998707</v>
      </c>
      <c r="W125" s="101"/>
      <c r="X125" s="115">
        <f>$G$13*P125^3+$H$13*P125^2+$I$13*P125+$J$13</f>
        <v>69.99999999999757</v>
      </c>
      <c r="Y125" s="101"/>
      <c r="Z125" s="116">
        <f>$G$15*$H$15^($I$15*P125+$J$15)+$K$15</f>
        <v>11.999999999998892</v>
      </c>
      <c r="AA125" s="101"/>
      <c r="AB125" s="117">
        <f>$G$17*LN($H$17*P125+$I$17)+$J$17</f>
        <v>19.554775622765817</v>
      </c>
    </row>
  </sheetData>
  <mergeCells count="33">
    <mergeCell ref="M20:O21"/>
    <mergeCell ref="P20:P23"/>
    <mergeCell ref="T9:T23"/>
    <mergeCell ref="V11:V23"/>
    <mergeCell ref="X13:X23"/>
    <mergeCell ref="Z15:Z23"/>
    <mergeCell ref="AB17:AB23"/>
    <mergeCell ref="C20:D21"/>
    <mergeCell ref="E20:F21"/>
    <mergeCell ref="G20:H20"/>
    <mergeCell ref="I20:J20"/>
    <mergeCell ref="K20:L20"/>
    <mergeCell ref="D17:E17"/>
    <mergeCell ref="D15:E15"/>
    <mergeCell ref="D13:E13"/>
    <mergeCell ref="D11:E11"/>
    <mergeCell ref="D9:E9"/>
    <mergeCell ref="R7:R23"/>
    <mergeCell ref="G21:H21"/>
    <mergeCell ref="I21:J21"/>
    <mergeCell ref="K21:L21"/>
    <mergeCell ref="B14:L14"/>
    <mergeCell ref="C12:L12"/>
    <mergeCell ref="C10:L10"/>
    <mergeCell ref="C8:L8"/>
    <mergeCell ref="C6:L6"/>
    <mergeCell ref="D7:E7"/>
    <mergeCell ref="B2:AB2"/>
    <mergeCell ref="G4:L4"/>
    <mergeCell ref="C4:D5"/>
    <mergeCell ref="E4:F5"/>
    <mergeCell ref="C18:L18"/>
    <mergeCell ref="C16:L16"/>
  </mergeCells>
  <pageMargins left="0.7" right="0.7" top="0.75" bottom="0.75" header="0.3" footer="0.3"/>
  <pageSetup paperSize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 Veilleux</dc:creator>
  <cp:lastModifiedBy>Gab Veilleux</cp:lastModifiedBy>
  <dcterms:created xsi:type="dcterms:W3CDTF">2022-11-10T15:27:57Z</dcterms:created>
  <dcterms:modified xsi:type="dcterms:W3CDTF">2022-11-10T17:55:58Z</dcterms:modified>
</cp:coreProperties>
</file>