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<sst xmlns="http://schemas.openxmlformats.org/spreadsheetml/2006/main" count="22" uniqueCount="22">
  <si>
    <t>Valores</t>
  </si>
  <si>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</si>
  <si>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</si>
  <si>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</si>
  <si>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</si>
  <si>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</si>
  <si>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</si>
  <si>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</si>
  <si>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</si>
  <si>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</si>
  <si>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</si>
  <si>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Fr</t>
  </si>
  <si>
    <t>Fr%</t>
  </si>
  <si>
    <t>F↓</t>
  </si>
  <si>
    <t>F↓%</t>
  </si>
  <si>
    <t>F↑</t>
  </si>
  <si>
    <t>F↑%</t>
  </si>
  <si>
    <t>MEDIA</t>
  </si>
  <si>
    <t>MODA</t>
  </si>
  <si>
    <t>MEDIANA</t>
  </si>
  <si>
    <t>VARIÂNCIA</t>
  </si>
  <si>
    <t>DESVIO PADRÃO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</si>
</sst>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36"/>
  <sheetViews>
    <sheetView workbookViewId="0" tabSelected="true"/>
  </sheetViews>
  <sheetFormatPr defaultRowHeight="15.0"/>
  <sheetData>
    <row r="1">
      <c r="A1" t="s" s="0">
        <v>0</v>
      </c>
    </row>
    <row r="2">
      <c r="A2" t="n" s="1">
        <v>19350.0</v>
      </c>
      <c r="B2" t="s" s="0">
        <v>1</v>
      </c>
      <c r="C2" s="0">
        <f>COUNT(A2:A36)</f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>
      <c r="A3" t="n" s="1">
        <v>19351.0</v>
      </c>
      <c r="B3" t="s" s="0">
        <v>2</v>
      </c>
      <c r="C3" s="1">
        <f>MAX(A2:A36)</f>
      </c>
      <c r="E3" t="n" s="0">
        <v>19350.0</v>
      </c>
      <c r="F3" s="0">
        <f>E3+$D$7</f>
      </c>
      <c r="G3" s="0">
        <f>COUNTIFS(A2:A36,"&lt;=" &amp; F3 - 0.1, A2:A36, "&gt;=" &amp; E3)</f>
      </c>
      <c r="H3" s="0">
        <f>(E3 + F3)/2</f>
      </c>
      <c r="I3" s="0">
        <f>G3/$C$2</f>
      </c>
      <c r="J3" s="0">
        <f>(G3*100)/$C$2</f>
      </c>
      <c r="K3" s="0">
        <f>G3</f>
      </c>
      <c r="L3" s="0">
        <f>J3</f>
      </c>
      <c r="M3" s="0">
        <f>G3+M4</f>
      </c>
      <c r="N3" s="0">
        <f>J3+N4</f>
      </c>
    </row>
    <row r="4">
      <c r="A4" t="n" s="1">
        <v>19352.0</v>
      </c>
      <c r="B4" t="s" s="0">
        <v>3</v>
      </c>
      <c r="C4" s="1">
        <f>MIN(A2:A36)</f>
      </c>
      <c r="E4" s="0">
        <f>F3</f>
      </c>
      <c r="F4" s="0">
        <f>E4+$D$7</f>
      </c>
      <c r="G4" s="0">
        <f>COUNTIFS(A2:A36,"&lt;=" &amp; F4 - 0.1, A2:A36, "&gt;=" &amp; E4)</f>
      </c>
      <c r="H4" s="0">
        <f>(E4 + F4)/2</f>
      </c>
      <c r="I4" s="0">
        <f>G4/$C$2</f>
      </c>
      <c r="J4" s="0">
        <f>(G4*100)/$C$2</f>
      </c>
      <c r="K4" s="0">
        <f>G4+K3</f>
      </c>
      <c r="L4" s="0">
        <f>J4+L3</f>
      </c>
      <c r="M4" s="0">
        <f>G4+M5</f>
      </c>
      <c r="N4" s="0">
        <f>J4+N5</f>
      </c>
    </row>
    <row r="5">
      <c r="A5" t="n" s="1">
        <v>19353.0</v>
      </c>
      <c r="B5" t="s" s="0">
        <v>4</v>
      </c>
      <c r="C5" s="1">
        <f>C3-C4</f>
      </c>
      <c r="E5" s="0">
        <f>F4</f>
      </c>
      <c r="F5" s="0">
        <f>E5+$D$7</f>
      </c>
      <c r="G5" s="0">
        <f>COUNTIFS(A2:A36,"&lt;=" &amp; F5 - 0.1, A2:A36, "&gt;=" &amp; E5)</f>
      </c>
      <c r="H5" s="0">
        <f>(E5 + F5)/2</f>
      </c>
      <c r="I5" s="0">
        <f>G5/$C$2</f>
      </c>
      <c r="J5" s="0">
        <f>(G5*100)/$C$2</f>
      </c>
      <c r="K5" s="0">
        <f>G5+K4</f>
      </c>
      <c r="L5" s="0">
        <f>J5+L4</f>
      </c>
      <c r="M5" s="0">
        <f>G5+M6</f>
      </c>
      <c r="N5" s="0">
        <f>J5+N6</f>
      </c>
    </row>
    <row r="6">
      <c r="A6" t="n" s="1">
        <v>19354.0</v>
      </c>
      <c r="B6" t="s" s="0">
        <v>5</v>
      </c>
      <c r="C6" s="1">
        <f>1 + 3.3 * LOG10(C2)</f>
      </c>
      <c r="D6" s="0">
        <f>ROUND(C6, 0)</f>
      </c>
      <c r="E6" s="0">
        <f>F5</f>
      </c>
      <c r="F6" s="0">
        <f>E6+$D$7</f>
      </c>
      <c r="G6" s="0">
        <f>COUNTIFS(A2:A36,"&lt;=" &amp; F6 - 0.1, A2:A36, "&gt;=" &amp; E6)</f>
      </c>
      <c r="H6" s="0">
        <f>(E6 + F6)/2</f>
      </c>
      <c r="I6" s="0">
        <f>G6/$C$2</f>
      </c>
      <c r="J6" s="0">
        <f>(G6*100)/$C$2</f>
      </c>
      <c r="K6" s="0">
        <f>G6+K5</f>
      </c>
      <c r="L6" s="0">
        <f>J6+L5</f>
      </c>
      <c r="M6" s="0">
        <f>G6+M7</f>
      </c>
      <c r="N6" s="0">
        <f>J6+N7</f>
      </c>
    </row>
    <row r="7">
      <c r="A7" t="n" s="1">
        <v>19355.0</v>
      </c>
      <c r="B7" t="s" s="0">
        <v>6</v>
      </c>
      <c r="C7" s="1">
        <f>C5/C6</f>
      </c>
      <c r="D7" s="0">
        <f>CEILING(C7, 1)</f>
      </c>
      <c r="E7" s="0">
        <f>F6</f>
      </c>
      <c r="F7" s="0">
        <f>E7+$D$7</f>
      </c>
      <c r="G7" s="0">
        <f>COUNTIFS(A2:A36,"&lt;=" &amp; F7 - 0.1, A2:A36, "&gt;=" &amp; E7)</f>
      </c>
      <c r="H7" s="0">
        <f>(E7 + F7)/2</f>
      </c>
      <c r="I7" s="0">
        <f>G7/$C$2</f>
      </c>
      <c r="J7" s="0">
        <f>(G7*100)/$C$2</f>
      </c>
      <c r="K7" s="0">
        <f>G7+K6</f>
      </c>
      <c r="L7" s="0">
        <f>J7+L6</f>
      </c>
      <c r="M7" s="0">
        <f>G7+M8</f>
      </c>
      <c r="N7" s="0">
        <f>J7+N8</f>
      </c>
    </row>
    <row r="8">
      <c r="A8" t="n" s="1">
        <v>19356.0</v>
      </c>
      <c r="C8" s="1"/>
      <c r="E8" s="0">
        <f>F7</f>
      </c>
      <c r="F8" s="0">
        <f>E8+$D$7</f>
      </c>
      <c r="G8" s="0">
        <f>COUNTIFS(A2:A36,"&lt;=" &amp; F8 - 0.1, A2:A36, "&gt;=" &amp; E8)</f>
      </c>
      <c r="H8" s="0">
        <f>(E8 + F8)/2</f>
      </c>
      <c r="I8" s="0">
        <f>G8/$C$2</f>
      </c>
      <c r="J8" s="0">
        <f>(G8*100)/$C$2</f>
      </c>
      <c r="K8" s="0">
        <f>G8+K7</f>
      </c>
      <c r="L8" s="0">
        <f>J8+L7</f>
      </c>
      <c r="M8" s="0">
        <f>G8</f>
      </c>
      <c r="N8" s="0">
        <f>J8</f>
      </c>
    </row>
    <row r="9">
      <c r="A9" t="n" s="1">
        <v>19357.0</v>
      </c>
      <c r="C9" s="1"/>
    </row>
    <row r="10">
      <c r="A10" t="n" s="1">
        <v>19358.0</v>
      </c>
      <c r="B10" t="s" s="0">
        <v>17</v>
      </c>
      <c r="C10" s="1">
        <f>AVERAGE(A2:A36)</f>
      </c>
    </row>
    <row r="11">
      <c r="A11" t="n" s="1">
        <v>19359.0</v>
      </c>
      <c r="B11" t="s" s="0">
        <v>18</v>
      </c>
      <c r="C11" s="1">
        <f>MODE(A2:A36)</f>
      </c>
    </row>
    <row r="12">
      <c r="A12" t="n" s="1">
        <v>19360.0</v>
      </c>
      <c r="B12" t="s" s="0">
        <v>19</v>
      </c>
      <c r="C12" s="1">
        <f>MEDIAN(A2:A36)</f>
      </c>
    </row>
    <row r="13">
      <c r="A13" t="n" s="1">
        <v>19361.0</v>
      </c>
      <c r="B13" t="s" s="0">
        <v>20</v>
      </c>
      <c r="C13" s="1">
        <f>VAR(A2:A36)</f>
      </c>
    </row>
    <row r="14">
      <c r="A14" t="n" s="1">
        <v>19362.0</v>
      </c>
      <c r="B14" t="s" s="0">
        <v>21</v>
      </c>
      <c r="C14" s="1">
        <f>STDEV(A2:A36)</f>
      </c>
    </row>
    <row r="15">
      <c r="A15" t="n" s="1">
        <v>19363.0</v>
      </c>
    </row>
    <row r="16">
      <c r="A16" t="n" s="1">
        <v>19364.0</v>
      </c>
    </row>
    <row r="17">
      <c r="A17" t="n" s="1">
        <v>19365.0</v>
      </c>
    </row>
    <row r="18">
      <c r="A18" t="n" s="1">
        <v>19366.0</v>
      </c>
    </row>
    <row r="19">
      <c r="A19" t="n" s="1">
        <v>19367.0</v>
      </c>
    </row>
    <row r="20">
      <c r="A20" t="n" s="1">
        <v>19368.0</v>
      </c>
    </row>
    <row r="21">
      <c r="A21" t="n" s="1">
        <v>19369.0</v>
      </c>
    </row>
    <row r="22">
      <c r="A22" t="n" s="1">
        <v>19370.0</v>
      </c>
    </row>
    <row r="23">
      <c r="A23" t="n" s="1">
        <v>19371.0</v>
      </c>
    </row>
    <row r="24">
      <c r="A24" t="n" s="1">
        <v>19372.0</v>
      </c>
    </row>
    <row r="25">
      <c r="A25" t="n" s="1">
        <v>19373.0</v>
      </c>
    </row>
    <row r="26">
      <c r="A26" t="n" s="1">
        <v>19374.0</v>
      </c>
    </row>
    <row r="27">
      <c r="A27" t="n" s="1">
        <v>19375.0</v>
      </c>
    </row>
    <row r="28">
      <c r="A28" t="n" s="1">
        <v>19376.0</v>
      </c>
    </row>
    <row r="29">
      <c r="A29" t="n" s="1">
        <v>19377.0</v>
      </c>
    </row>
    <row r="30">
      <c r="A30" t="n" s="1">
        <v>19378.0</v>
      </c>
    </row>
    <row r="31">
      <c r="A31" t="n" s="1">
        <v>19379.0</v>
      </c>
    </row>
    <row r="32">
      <c r="A32" t="n" s="1">
        <v>19380.0</v>
      </c>
    </row>
    <row r="33">
      <c r="A33" t="n" s="1">
        <v>19381.0</v>
      </c>
    </row>
    <row r="34">
      <c r="A34" t="n" s="1">
        <v>19382.0</v>
      </c>
    </row>
    <row r="35">
      <c r="A35" t="n" s="1">
        <v>19383.0</v>
      </c>
    </row>
    <row r="36">
      <c r="A36" t="n" s="1">
        <v>19384.0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2025-04-04T22:20:59Z</dcterms:created>
  <dc:creator>Apache POI</dc:creator>
</cp:coreProperties>
</file>