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abbieelena/Downloads/"/>
    </mc:Choice>
  </mc:AlternateContent>
  <xr:revisionPtr revIDLastSave="0" documentId="13_ncr:1_{63B268C3-4E0B-2B4A-B102-E6ED646C151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Test file" sheetId="1" r:id="rId1"/>
    <sheet name="expected 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L3" i="1"/>
  <c r="L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</calcChain>
</file>

<file path=xl/sharedStrings.xml><?xml version="1.0" encoding="utf-8"?>
<sst xmlns="http://schemas.openxmlformats.org/spreadsheetml/2006/main" count="386" uniqueCount="213">
  <si>
    <t>Client ID</t>
  </si>
  <si>
    <t>First Name</t>
  </si>
  <si>
    <t>MiddleName</t>
  </si>
  <si>
    <t>Last Name</t>
  </si>
  <si>
    <t>Company</t>
  </si>
  <si>
    <t>Address</t>
  </si>
  <si>
    <t>Home Fax</t>
  </si>
  <si>
    <t>Mobile Phone</t>
  </si>
  <si>
    <t>Contact Group</t>
  </si>
  <si>
    <t>E-mail Address</t>
  </si>
  <si>
    <t>Web Page</t>
  </si>
  <si>
    <t>Birthday</t>
  </si>
  <si>
    <t>Private Notes</t>
  </si>
  <si>
    <t>License Number</t>
  </si>
  <si>
    <t>Cases</t>
  </si>
  <si>
    <t>Case Link IDs</t>
  </si>
  <si>
    <t>William</t>
  </si>
  <si>
    <t>Tim</t>
  </si>
  <si>
    <t>Barretta</t>
  </si>
  <si>
    <t xml:space="preserve">     </t>
  </si>
  <si>
    <t>Client</t>
  </si>
  <si>
    <t>Khaled</t>
  </si>
  <si>
    <t>Kayne</t>
  </si>
  <si>
    <t>Kamel</t>
  </si>
  <si>
    <t>2926 N Raine Blvd. 6, Tucson, State 1 11111</t>
  </si>
  <si>
    <t>(555) 555-5555</t>
  </si>
  <si>
    <t>user1@email.com</t>
  </si>
  <si>
    <t>Dumisani</t>
  </si>
  <si>
    <t>Tembo</t>
  </si>
  <si>
    <t>email@domain.com</t>
  </si>
  <si>
    <t>Khanh</t>
  </si>
  <si>
    <t>Dee</t>
  </si>
  <si>
    <t>Dao</t>
  </si>
  <si>
    <t>435 N. Congress Ave., #180,  St Petersburg, State 2 11111</t>
  </si>
  <si>
    <t>(111) 852-4480</t>
  </si>
  <si>
    <t>Someone@box.com</t>
  </si>
  <si>
    <t>Khanh Dao</t>
  </si>
  <si>
    <t>Anmar</t>
  </si>
  <si>
    <t>Saad</t>
  </si>
  <si>
    <t>1234 Highland Square Lane,  Denver, State 3 11111</t>
  </si>
  <si>
    <t>mahmood@email.com</t>
  </si>
  <si>
    <t>F7390729</t>
  </si>
  <si>
    <t>Victor</t>
  </si>
  <si>
    <t>Henry</t>
  </si>
  <si>
    <t>Colonnese</t>
  </si>
  <si>
    <t>PO Box 200059,  Hollywood, State 4 11111</t>
  </si>
  <si>
    <t>(222) 987-1653</t>
  </si>
  <si>
    <t>barry@email.com</t>
  </si>
  <si>
    <t>Amol</t>
  </si>
  <si>
    <t>Hardikar</t>
  </si>
  <si>
    <t>200 Perry Street, Apt. 1505,  Dallas, State 5 11111</t>
  </si>
  <si>
    <t>(543) 471-2543</t>
  </si>
  <si>
    <t>Time01@email.com</t>
  </si>
  <si>
    <t>Amol Hardikar</t>
  </si>
  <si>
    <t>Tacktook</t>
  </si>
  <si>
    <t>Tachtook</t>
  </si>
  <si>
    <t>20 Barry Court Apt 203, Boston, State 6 11111</t>
  </si>
  <si>
    <t>(634) 684-6543</t>
  </si>
  <si>
    <t>dom@domain.com</t>
  </si>
  <si>
    <t>John</t>
  </si>
  <si>
    <t>Doe</t>
  </si>
  <si>
    <t xml:space="preserve">123 Main St.,  Santa Ana, State 7 11111 </t>
  </si>
  <si>
    <t>This is a sample contact.</t>
  </si>
  <si>
    <t>Marjorie</t>
  </si>
  <si>
    <t xml:space="preserve">                                </t>
  </si>
  <si>
    <t>Nishimata</t>
  </si>
  <si>
    <t>223 Greaterwealth Avenue Unit 70, Davie, State 8 11111</t>
  </si>
  <si>
    <t>(654) 673-9965</t>
  </si>
  <si>
    <t>email@klhj.com</t>
  </si>
  <si>
    <t>Hamdy</t>
  </si>
  <si>
    <t>Fayad</t>
  </si>
  <si>
    <t>2036 Bryan Street,  Houston, State 9 11111</t>
  </si>
  <si>
    <t>dkhnfds@emial.com</t>
  </si>
  <si>
    <t>Jaime</t>
  </si>
  <si>
    <t>Lee</t>
  </si>
  <si>
    <t>Hersey</t>
  </si>
  <si>
    <t>99 W 10th Avenue Unit 14D,  Flint, State 10 11111</t>
  </si>
  <si>
    <t>me@aaa.com</t>
  </si>
  <si>
    <t>IRMO Hersey &amp; Banahan</t>
  </si>
  <si>
    <t>Andrew</t>
  </si>
  <si>
    <t>Rosete</t>
  </si>
  <si>
    <t>Valencia</t>
  </si>
  <si>
    <t>100 Hylein, Unit 4,  Tampa, State 11 11111</t>
  </si>
  <si>
    <t>(510) 334-7706</t>
  </si>
  <si>
    <t>fhasdj@domain.com</t>
  </si>
  <si>
    <t>IRMO Valencia</t>
  </si>
  <si>
    <t>Yen-Ming</t>
  </si>
  <si>
    <t>Hou</t>
  </si>
  <si>
    <t>901 Skycreek Drive #87, Miami, State 12 11111</t>
  </si>
  <si>
    <t>(650) 862-7558</t>
  </si>
  <si>
    <t>abc2932496@email.com</t>
  </si>
  <si>
    <t>Matthew</t>
  </si>
  <si>
    <t>Phil</t>
  </si>
  <si>
    <t>Bryant</t>
  </si>
  <si>
    <t>4009 Bayle Street, Apt 803,  Seattle, State 13 11111</t>
  </si>
  <si>
    <t>mandatory@email.com</t>
  </si>
  <si>
    <t>Matthew Bryant</t>
  </si>
  <si>
    <t>Brittany</t>
  </si>
  <si>
    <t>Christine</t>
  </si>
  <si>
    <t>Scanlan</t>
  </si>
  <si>
    <t>101 Boardway Ave., Apt.#21,  Fort Lauderdale, State 14 11111</t>
  </si>
  <si>
    <t>(650) 580-4455 or (564) 189-2467</t>
  </si>
  <si>
    <t>bri@aaaaa.com</t>
  </si>
  <si>
    <t>IRMO Scanlan</t>
  </si>
  <si>
    <t>Lauren</t>
  </si>
  <si>
    <t>Gotelli</t>
  </si>
  <si>
    <t>6078 Burneigh Ave., #3,  Orlando, State 15 11111</t>
  </si>
  <si>
    <t>(415) 418-8395</t>
  </si>
  <si>
    <t>Lauren Gotelli</t>
  </si>
  <si>
    <t>Margarita</t>
  </si>
  <si>
    <t xml:space="preserve">                </t>
  </si>
  <si>
    <t>Gutierrez</t>
  </si>
  <si>
    <t>9087 Christmas Drive # 101, Las Vegas, State 16 11111</t>
  </si>
  <si>
    <t>gah@domain.com</t>
  </si>
  <si>
    <t>Margarita Gutierrez</t>
  </si>
  <si>
    <t>Full Name</t>
  </si>
  <si>
    <t>Street1</t>
  </si>
  <si>
    <t>Street2</t>
  </si>
  <si>
    <t>City</t>
  </si>
  <si>
    <t>State</t>
  </si>
  <si>
    <t>Zipcode</t>
  </si>
  <si>
    <t>Barretta, William Tim</t>
  </si>
  <si>
    <t/>
  </si>
  <si>
    <t>William Barretta</t>
  </si>
  <si>
    <t>Kamel, Khaled Kayne</t>
  </si>
  <si>
    <t>2926 N Raine</t>
  </si>
  <si>
    <t>Blvd. 6</t>
  </si>
  <si>
    <t>Tucson</t>
  </si>
  <si>
    <t>State 1</t>
  </si>
  <si>
    <t>Khaled Kamel</t>
  </si>
  <si>
    <t>Tembo, Dumisani</t>
  </si>
  <si>
    <t>People v. Tembo, Dumisani</t>
  </si>
  <si>
    <t>Dao, Khanh Dee</t>
  </si>
  <si>
    <t>435 N. Congress Ave.</t>
  </si>
  <si>
    <t>#180</t>
  </si>
  <si>
    <t>St Petersburg</t>
  </si>
  <si>
    <t>State 2</t>
  </si>
  <si>
    <t>Saad, Anmar</t>
  </si>
  <si>
    <t>1234 Highland Square Lane</t>
  </si>
  <si>
    <t>Denver</t>
  </si>
  <si>
    <t>State 3</t>
  </si>
  <si>
    <t>Anmar Saad</t>
  </si>
  <si>
    <t>Colonnese, Victor Henry</t>
  </si>
  <si>
    <t>PO Box 200059</t>
  </si>
  <si>
    <t>Hollywood</t>
  </si>
  <si>
    <t>State 4</t>
  </si>
  <si>
    <t>Dorothy Fujii</t>
  </si>
  <si>
    <t>Hardikar, Amol</t>
  </si>
  <si>
    <t>200 Perry Street</t>
  </si>
  <si>
    <t>Apt. 1505</t>
  </si>
  <si>
    <t>Dallas</t>
  </si>
  <si>
    <t>State 5</t>
  </si>
  <si>
    <t>Tachtook, Tacktook</t>
  </si>
  <si>
    <t>20 Barry Court</t>
  </si>
  <si>
    <t>Apt 203</t>
  </si>
  <si>
    <t>Boston</t>
  </si>
  <si>
    <t>State 6</t>
  </si>
  <si>
    <t>Tacktook Tachtook v. Alison Aylsworth</t>
  </si>
  <si>
    <t>Doe, John</t>
  </si>
  <si>
    <t>123 Main St.</t>
  </si>
  <si>
    <t>Santa Ana</t>
  </si>
  <si>
    <t>State 7</t>
  </si>
  <si>
    <t>[SAMPLE] John Doe Matter</t>
  </si>
  <si>
    <t>Nishimata, Marjorie</t>
  </si>
  <si>
    <t>223 Greaterwealth Avenue</t>
  </si>
  <si>
    <t>Unit 70</t>
  </si>
  <si>
    <t>Davie</t>
  </si>
  <si>
    <t>State 8</t>
  </si>
  <si>
    <t>Marjorie Nishimata</t>
  </si>
  <si>
    <t>Fayad, Hamdy</t>
  </si>
  <si>
    <t>2036 Bryan Street</t>
  </si>
  <si>
    <t>Houston</t>
  </si>
  <si>
    <t>State 9</t>
  </si>
  <si>
    <t>King Market/SFDPH</t>
  </si>
  <si>
    <t>Hersey, Jaime Lee</t>
  </si>
  <si>
    <t>99 W 10th Avenue</t>
  </si>
  <si>
    <t>Unit 14D</t>
  </si>
  <si>
    <t>Flint</t>
  </si>
  <si>
    <t>State 10</t>
  </si>
  <si>
    <t>Valencia, Andrew Rosete</t>
  </si>
  <si>
    <t>100 Hylein</t>
  </si>
  <si>
    <t>Unit 4</t>
  </si>
  <si>
    <t>Tampa</t>
  </si>
  <si>
    <t>State 11</t>
  </si>
  <si>
    <t>Hou, Yen-Ming</t>
  </si>
  <si>
    <t>901 Skycreek Drive</t>
  </si>
  <si>
    <t>#87</t>
  </si>
  <si>
    <t>Miami</t>
  </si>
  <si>
    <t>State 12</t>
  </si>
  <si>
    <t>IRMO Mulroy &amp; Hou</t>
  </si>
  <si>
    <t>Bryant, Matthew Phil</t>
  </si>
  <si>
    <t>4009 Bayle Street</t>
  </si>
  <si>
    <t>Apt 803</t>
  </si>
  <si>
    <t>Seattle</t>
  </si>
  <si>
    <t>State 13</t>
  </si>
  <si>
    <t>Scanlan, Brittany Christine</t>
  </si>
  <si>
    <t>101 Boardway Ave.</t>
  </si>
  <si>
    <t>Apt.#21</t>
  </si>
  <si>
    <t>Fort Lauderdale</t>
  </si>
  <si>
    <t>State 14</t>
  </si>
  <si>
    <t>Gotelli, Lauren</t>
  </si>
  <si>
    <t>6078 Burneigh Ave.</t>
  </si>
  <si>
    <t>#3</t>
  </si>
  <si>
    <t>Orlando</t>
  </si>
  <si>
    <t>State 15</t>
  </si>
  <si>
    <t>Gutierrez, Margarita</t>
  </si>
  <si>
    <t>9087 Christmas Drive</t>
  </si>
  <si>
    <t># 101</t>
  </si>
  <si>
    <t>Las Vegas</t>
  </si>
  <si>
    <t>State 16</t>
  </si>
  <si>
    <t>Street 1</t>
  </si>
  <si>
    <t>Street 2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</si>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</sst>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Test file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expected output-style" pivot="0" count="3" xr9:uid="{00000000-0011-0000-FFFF-FFFF01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19">
  <tableColumns count="22">
    <tableColumn id="1" xr3:uid="{00000000-0010-0000-0000-000001000000}" name="Client ID"/>
    <tableColumn id="2" xr3:uid="{00000000-0010-0000-0000-000002000000}" name="First Name"/>
    <tableColumn id="3" xr3:uid="{00000000-0010-0000-0000-000003000000}" name="MiddleName"/>
    <tableColumn id="4" xr3:uid="{00000000-0010-0000-0000-000004000000}" name="Last Name"/>
    <tableColumn id="17" xr3:uid="{FD2A72DF-E350-614B-BCCB-3DE96B24CF66}" name="Full Name" dataDxfId="6">
      <calculatedColumnFormula>_xlfn.CONCAT(Table_1[[#This Row],[Last Name]],", ",Table_1[[#This Row],[First Name]]," ",Table_1[[#This Row],[MiddleName]])</calculatedColumnFormula>
    </tableColumn>
    <tableColumn id="5" xr3:uid="{00000000-0010-0000-0000-000005000000}" name="Company"/>
    <tableColumn id="6" xr3:uid="{00000000-0010-0000-0000-000006000000}" name="Address"/>
    <tableColumn id="23" xr3:uid="{E988366F-40A3-F440-9A4D-0253AA6B77FB}" name="Street 1" dataDxfId="2">
      <calculatedColumnFormula>IFERROR(LEFT(G2, SEARCH(",", G2) - 1), G2)</calculatedColumnFormula>
    </tableColumn>
    <tableColumn id="22" xr3:uid="{1B139B1C-AC34-0048-BB54-D52E25022F6D}" name="Street 2" dataDxfId="1"/>
    <tableColumn id="21" xr3:uid="{871E8F50-13CC-5245-8990-2A735ADD3AC6}" name="City" dataDxfId="0">
      <calculatedColumnFormula>IFERROR(MID(G2, SEARCH(",", G2) + 2, SEARCH(",", G2, SEARCH(",", G2) + 1) - SEARCH(",", G2) - 2), "")</calculatedColumnFormula>
    </tableColumn>
    <tableColumn id="20" xr3:uid="{824093C5-C31F-0A43-B557-B16E18730A3E}" name="State" dataDxfId="5"/>
    <tableColumn id="19" xr3:uid="{D976F26A-F9DF-9940-A4F0-74FBE2A4BA8E}" name="Zip" dataDxfId="3">
      <calculatedColumnFormula>RIGHT(Table_1[[#This Row],[Address]], 5)</calculatedColumnFormula>
    </tableColumn>
    <tableColumn id="7" xr3:uid="{00000000-0010-0000-0000-000007000000}" name="Home Fax"/>
    <tableColumn id="8" xr3:uid="{00000000-0010-0000-0000-000008000000}" name="Mobile Phone"/>
    <tableColumn id="9" xr3:uid="{00000000-0010-0000-0000-000009000000}" name="Contact Group"/>
    <tableColumn id="10" xr3:uid="{00000000-0010-0000-0000-00000A000000}" name="E-mail Address"/>
    <tableColumn id="11" xr3:uid="{00000000-0010-0000-0000-00000B000000}" name="Web Page"/>
    <tableColumn id="12" xr3:uid="{00000000-0010-0000-0000-00000C000000}" name="Birthday" dataDxfId="4"/>
    <tableColumn id="13" xr3:uid="{00000000-0010-0000-0000-00000D000000}" name="Private Notes"/>
    <tableColumn id="14" xr3:uid="{00000000-0010-0000-0000-00000E000000}" name="License Number"/>
    <tableColumn id="15" xr3:uid="{00000000-0010-0000-0000-00000F000000}" name="Cases"/>
    <tableColumn id="16" xr3:uid="{00000000-0010-0000-0000-000010000000}" name="Case Link IDs"/>
  </tableColumns>
  <tableStyleInfo name="Test fi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V19">
  <tableColumns count="22">
    <tableColumn id="1" xr3:uid="{00000000-0010-0000-0100-000001000000}" name="Client ID"/>
    <tableColumn id="2" xr3:uid="{00000000-0010-0000-0100-000002000000}" name="First Name"/>
    <tableColumn id="3" xr3:uid="{00000000-0010-0000-0100-000003000000}" name="MiddleName"/>
    <tableColumn id="4" xr3:uid="{00000000-0010-0000-0100-000004000000}" name="Last Name"/>
    <tableColumn id="5" xr3:uid="{00000000-0010-0000-0100-000005000000}" name="Full Name"/>
    <tableColumn id="6" xr3:uid="{00000000-0010-0000-0100-000006000000}" name="Company"/>
    <tableColumn id="7" xr3:uid="{00000000-0010-0000-0100-000007000000}" name="Address"/>
    <tableColumn id="8" xr3:uid="{00000000-0010-0000-0100-000008000000}" name="Street1"/>
    <tableColumn id="9" xr3:uid="{00000000-0010-0000-0100-000009000000}" name="Street2"/>
    <tableColumn id="10" xr3:uid="{00000000-0010-0000-0100-00000A000000}" name="City"/>
    <tableColumn id="11" xr3:uid="{00000000-0010-0000-0100-00000B000000}" name="State"/>
    <tableColumn id="12" xr3:uid="{00000000-0010-0000-0100-00000C000000}" name="Zipcode"/>
    <tableColumn id="13" xr3:uid="{00000000-0010-0000-0100-00000D000000}" name="Home Fax"/>
    <tableColumn id="14" xr3:uid="{00000000-0010-0000-0100-00000E000000}" name="Mobile Phone"/>
    <tableColumn id="15" xr3:uid="{00000000-0010-0000-0100-00000F000000}" name="Contact Group"/>
    <tableColumn id="16" xr3:uid="{00000000-0010-0000-0100-000010000000}" name="E-mail Address"/>
    <tableColumn id="17" xr3:uid="{00000000-0010-0000-0100-000011000000}" name="Web Page"/>
    <tableColumn id="18" xr3:uid="{00000000-0010-0000-0100-000012000000}" name="Birthday"/>
    <tableColumn id="19" xr3:uid="{00000000-0010-0000-0100-000013000000}" name="Private Notes"/>
    <tableColumn id="20" xr3:uid="{00000000-0010-0000-0100-000014000000}" name="License Number"/>
    <tableColumn id="21" xr3:uid="{00000000-0010-0000-0100-000015000000}" name="Cases"/>
    <tableColumn id="22" xr3:uid="{00000000-0010-0000-0100-000016000000}" name="Case Link IDs"/>
  </tableColumns>
  <tableStyleInfo name="expected outpu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2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E1" workbookViewId="0">
      <selection activeCell="J3" sqref="J3"/>
    </sheetView>
  </sheetViews>
  <sheetFormatPr baseColWidth="10" defaultColWidth="12.6640625" defaultRowHeight="15" customHeight="1" x14ac:dyDescent="0.2"/>
  <cols>
    <col min="1" max="4" width="9.6640625" customWidth="1"/>
    <col min="5" max="5" width="26.33203125" bestFit="1" customWidth="1"/>
    <col min="6" max="6" width="8.6640625" customWidth="1"/>
    <col min="7" max="7" width="47.6640625" bestFit="1" customWidth="1"/>
    <col min="8" max="8" width="26.33203125" bestFit="1" customWidth="1"/>
    <col min="9" max="13" width="10.6640625" customWidth="1"/>
    <col min="14" max="14" width="14.6640625" customWidth="1"/>
    <col min="15" max="15" width="15.33203125" customWidth="1"/>
    <col min="16" max="16" width="16.1640625" customWidth="1"/>
    <col min="17" max="17" width="16.6640625" customWidth="1"/>
    <col min="18" max="18" width="12" customWidth="1"/>
    <col min="19" max="19" width="10.6640625" customWidth="1"/>
    <col min="20" max="20" width="15.1640625" customWidth="1"/>
    <col min="21" max="21" width="35.1640625" customWidth="1"/>
    <col min="22" max="22" width="11" bestFit="1" customWidth="1"/>
    <col min="23" max="32" width="8.6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4</v>
      </c>
      <c r="G1" s="1" t="s">
        <v>5</v>
      </c>
      <c r="H1" s="1" t="s">
        <v>210</v>
      </c>
      <c r="I1" s="1" t="s">
        <v>211</v>
      </c>
      <c r="J1" s="1" t="s">
        <v>118</v>
      </c>
      <c r="K1" s="1" t="s">
        <v>119</v>
      </c>
      <c r="L1" s="1" t="s">
        <v>212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s="1">
        <v>7398191</v>
      </c>
      <c r="B2" s="1" t="s">
        <v>16</v>
      </c>
      <c r="C2" s="1" t="s">
        <v>17</v>
      </c>
      <c r="D2" s="1" t="s">
        <v>18</v>
      </c>
      <c r="E2" s="1" t="str">
        <f>_xlfn.CONCAT(Table_1[[#This Row],[Last Name]],", ",Table_1[[#This Row],[First Name]]," ",Table_1[[#This Row],[MiddleName]])</f>
        <v>Barretta, William Tim</v>
      </c>
      <c r="F2" s="1"/>
      <c r="G2" s="1" t="s">
        <v>19</v>
      </c>
      <c r="H2" s="1" t="str">
        <f t="shared" ref="H2:H19" si="0">IFERROR(LEFT(G2, SEARCH(",", G2) - 1), G2)</f>
        <v xml:space="preserve">     </v>
      </c>
      <c r="I2" s="1"/>
      <c r="J2" s="1" t="str">
        <f t="shared" ref="J2:J19" si="1">IFERROR(MID(G2, SEARCH(",", G2) + 2, SEARCH(",", G2, SEARCH(",", G2) + 1) - SEARCH(",", G2) - 2), "")</f>
        <v/>
      </c>
      <c r="K2" s="1"/>
      <c r="L2" s="1" t="str">
        <f>RIGHT(Table_1[[#This Row],[Address]], 5)</f>
        <v xml:space="preserve">     </v>
      </c>
      <c r="M2" s="1"/>
      <c r="N2" s="1"/>
      <c r="O2" s="1" t="s">
        <v>20</v>
      </c>
      <c r="P2" s="1"/>
      <c r="Q2" s="1"/>
      <c r="R2" s="5"/>
      <c r="S2" s="1"/>
      <c r="T2" s="1"/>
      <c r="U2" s="1" t="s">
        <v>123</v>
      </c>
      <c r="V2" s="1">
        <v>3783285</v>
      </c>
    </row>
    <row r="3" spans="1:22" x14ac:dyDescent="0.2">
      <c r="A3" s="1">
        <v>7439820</v>
      </c>
      <c r="B3" s="1" t="s">
        <v>21</v>
      </c>
      <c r="C3" s="1" t="s">
        <v>22</v>
      </c>
      <c r="D3" s="1" t="s">
        <v>23</v>
      </c>
      <c r="E3" s="1" t="str">
        <f>_xlfn.CONCAT(Table_1[[#This Row],[Last Name]],", ",Table_1[[#This Row],[First Name]]," ",Table_1[[#This Row],[MiddleName]])</f>
        <v>Kamel, Khaled Kayne</v>
      </c>
      <c r="F3" s="1"/>
      <c r="G3" s="1" t="s">
        <v>24</v>
      </c>
      <c r="H3" t="str">
        <f t="shared" si="0"/>
        <v>2926 N Raine Blvd. 6</v>
      </c>
      <c r="I3" s="1"/>
      <c r="J3" s="1" t="str">
        <f t="shared" si="1"/>
        <v>Tucson</v>
      </c>
      <c r="K3" s="1"/>
      <c r="L3" s="1" t="str">
        <f>RIGHT(Table_1[[#This Row],[Address]], 5)</f>
        <v>11111</v>
      </c>
      <c r="M3" s="1"/>
      <c r="N3" s="1" t="s">
        <v>25</v>
      </c>
      <c r="O3" s="1" t="s">
        <v>20</v>
      </c>
      <c r="P3" s="2" t="s">
        <v>26</v>
      </c>
      <c r="Q3" s="1"/>
      <c r="R3" s="5"/>
      <c r="S3" s="1"/>
      <c r="T3" s="1"/>
      <c r="U3" s="1" t="s">
        <v>129</v>
      </c>
      <c r="V3" s="1">
        <v>3810123</v>
      </c>
    </row>
    <row r="4" spans="1:22" x14ac:dyDescent="0.2">
      <c r="A4" s="1">
        <v>7451828</v>
      </c>
      <c r="B4" s="1" t="s">
        <v>27</v>
      </c>
      <c r="C4" s="1" t="s">
        <v>19</v>
      </c>
      <c r="D4" s="1" t="s">
        <v>28</v>
      </c>
      <c r="E4" s="1" t="str">
        <f>_xlfn.CONCAT(Table_1[[#This Row],[Last Name]],", ",Table_1[[#This Row],[First Name]]," ",Table_1[[#This Row],[MiddleName]])</f>
        <v xml:space="preserve">Tembo, Dumisani      </v>
      </c>
      <c r="F4" s="1"/>
      <c r="G4" s="1" t="s">
        <v>19</v>
      </c>
      <c r="H4" s="1" t="str">
        <f t="shared" si="0"/>
        <v xml:space="preserve">     </v>
      </c>
      <c r="I4" s="1"/>
      <c r="J4" s="1" t="str">
        <f t="shared" si="1"/>
        <v/>
      </c>
      <c r="K4" s="1"/>
      <c r="L4" s="1" t="str">
        <f>RIGHT(Table_1[[#This Row],[Address]], 5)</f>
        <v xml:space="preserve">     </v>
      </c>
      <c r="M4" s="1"/>
      <c r="N4" s="1"/>
      <c r="O4" s="1" t="s">
        <v>20</v>
      </c>
      <c r="P4" s="2" t="s">
        <v>29</v>
      </c>
      <c r="Q4" s="1"/>
      <c r="R4" s="5"/>
      <c r="S4" s="1"/>
      <c r="T4" s="1"/>
      <c r="U4" s="1" t="s">
        <v>131</v>
      </c>
      <c r="V4" s="1">
        <v>3820215</v>
      </c>
    </row>
    <row r="5" spans="1:22" x14ac:dyDescent="0.2">
      <c r="A5" s="1">
        <v>7871642</v>
      </c>
      <c r="B5" s="1" t="s">
        <v>30</v>
      </c>
      <c r="C5" s="1" t="s">
        <v>31</v>
      </c>
      <c r="D5" s="1" t="s">
        <v>32</v>
      </c>
      <c r="E5" s="1" t="str">
        <f>_xlfn.CONCAT(Table_1[[#This Row],[Last Name]],", ",Table_1[[#This Row],[First Name]]," ",Table_1[[#This Row],[MiddleName]])</f>
        <v>Dao, Khanh Dee</v>
      </c>
      <c r="F5" s="1"/>
      <c r="G5" s="1" t="s">
        <v>33</v>
      </c>
      <c r="H5" s="1" t="str">
        <f t="shared" si="0"/>
        <v>435 N. Congress Ave.</v>
      </c>
      <c r="I5" s="1"/>
      <c r="J5" s="1" t="str">
        <f t="shared" si="1"/>
        <v>#180</v>
      </c>
      <c r="K5" s="1"/>
      <c r="L5" s="1" t="str">
        <f>RIGHT(Table_1[[#This Row],[Address]], 5)</f>
        <v>11111</v>
      </c>
      <c r="M5" s="1"/>
      <c r="N5" s="1" t="s">
        <v>34</v>
      </c>
      <c r="O5" s="1" t="s">
        <v>20</v>
      </c>
      <c r="P5" s="2" t="s">
        <v>35</v>
      </c>
      <c r="Q5" s="1"/>
      <c r="R5" s="5"/>
      <c r="S5" s="1"/>
      <c r="T5" s="1"/>
      <c r="U5" s="1" t="s">
        <v>36</v>
      </c>
      <c r="V5" s="1">
        <v>4066854</v>
      </c>
    </row>
    <row r="6" spans="1:22" x14ac:dyDescent="0.2">
      <c r="A6" s="1">
        <v>8004314</v>
      </c>
      <c r="B6" s="1" t="s">
        <v>37</v>
      </c>
      <c r="C6" s="1"/>
      <c r="D6" s="1" t="s">
        <v>38</v>
      </c>
      <c r="E6" s="1" t="str">
        <f>_xlfn.CONCAT(Table_1[[#This Row],[Last Name]],", ",Table_1[[#This Row],[First Name]]," ",Table_1[[#This Row],[MiddleName]])</f>
        <v xml:space="preserve">Saad, Anmar </v>
      </c>
      <c r="F6" s="1"/>
      <c r="G6" s="1" t="s">
        <v>39</v>
      </c>
      <c r="H6" s="1" t="str">
        <f t="shared" si="0"/>
        <v>1234 Highland Square Lane</v>
      </c>
      <c r="I6" s="1"/>
      <c r="J6" s="1" t="str">
        <f t="shared" si="1"/>
        <v xml:space="preserve"> Denver</v>
      </c>
      <c r="K6" s="1"/>
      <c r="L6" s="1" t="str">
        <f>RIGHT(Table_1[[#This Row],[Address]], 5)</f>
        <v>11111</v>
      </c>
      <c r="M6" s="1"/>
      <c r="N6" s="1"/>
      <c r="O6" s="1" t="s">
        <v>20</v>
      </c>
      <c r="P6" s="2" t="s">
        <v>40</v>
      </c>
      <c r="Q6" s="1"/>
      <c r="R6" s="4">
        <v>31648</v>
      </c>
      <c r="S6" s="1"/>
      <c r="T6" s="1" t="s">
        <v>41</v>
      </c>
      <c r="U6" s="1" t="s">
        <v>141</v>
      </c>
      <c r="V6" s="1">
        <v>4134776</v>
      </c>
    </row>
    <row r="7" spans="1:22" x14ac:dyDescent="0.2">
      <c r="A7" s="1">
        <v>8393082</v>
      </c>
      <c r="B7" s="1" t="s">
        <v>42</v>
      </c>
      <c r="C7" s="1" t="s">
        <v>43</v>
      </c>
      <c r="D7" s="1" t="s">
        <v>44</v>
      </c>
      <c r="E7" s="1" t="str">
        <f>_xlfn.CONCAT(Table_1[[#This Row],[Last Name]],", ",Table_1[[#This Row],[First Name]]," ",Table_1[[#This Row],[MiddleName]])</f>
        <v>Colonnese, Victor Henry</v>
      </c>
      <c r="F7" s="1"/>
      <c r="G7" s="1" t="s">
        <v>45</v>
      </c>
      <c r="H7" s="1" t="str">
        <f t="shared" si="0"/>
        <v>PO Box 200059</v>
      </c>
      <c r="I7" s="1"/>
      <c r="J7" s="1" t="str">
        <f t="shared" si="1"/>
        <v xml:space="preserve"> Hollywood</v>
      </c>
      <c r="K7" s="1"/>
      <c r="L7" s="1" t="str">
        <f>RIGHT(Table_1[[#This Row],[Address]], 5)</f>
        <v>11111</v>
      </c>
      <c r="M7" s="1"/>
      <c r="N7" s="1" t="s">
        <v>46</v>
      </c>
      <c r="O7" s="1" t="s">
        <v>20</v>
      </c>
      <c r="P7" s="2" t="s">
        <v>47</v>
      </c>
      <c r="Q7" s="1"/>
      <c r="R7" s="5"/>
      <c r="S7" s="1"/>
      <c r="T7" s="1"/>
      <c r="U7" s="1" t="s">
        <v>146</v>
      </c>
      <c r="V7" s="1">
        <v>4411263</v>
      </c>
    </row>
    <row r="8" spans="1:22" x14ac:dyDescent="0.2">
      <c r="A8" s="1">
        <v>8797264</v>
      </c>
      <c r="B8" s="1" t="s">
        <v>48</v>
      </c>
      <c r="C8" s="1"/>
      <c r="D8" s="1" t="s">
        <v>49</v>
      </c>
      <c r="E8" s="1" t="str">
        <f>_xlfn.CONCAT(Table_1[[#This Row],[Last Name]],", ",Table_1[[#This Row],[First Name]]," ",Table_1[[#This Row],[MiddleName]])</f>
        <v xml:space="preserve">Hardikar, Amol </v>
      </c>
      <c r="F8" s="1"/>
      <c r="G8" s="1" t="s">
        <v>50</v>
      </c>
      <c r="H8" s="1" t="str">
        <f t="shared" si="0"/>
        <v>200 Perry Street</v>
      </c>
      <c r="I8" s="1"/>
      <c r="J8" s="1" t="str">
        <f t="shared" si="1"/>
        <v>Apt. 1505</v>
      </c>
      <c r="K8" s="1"/>
      <c r="L8" s="1" t="str">
        <f>RIGHT(Table_1[[#This Row],[Address]], 5)</f>
        <v>11111</v>
      </c>
      <c r="M8" s="1"/>
      <c r="N8" s="1" t="s">
        <v>51</v>
      </c>
      <c r="O8" s="1" t="s">
        <v>20</v>
      </c>
      <c r="P8" s="2" t="s">
        <v>52</v>
      </c>
      <c r="Q8" s="1"/>
      <c r="R8" s="5"/>
      <c r="S8" s="1"/>
      <c r="T8" s="1"/>
      <c r="U8" s="1" t="s">
        <v>53</v>
      </c>
      <c r="V8" s="1">
        <v>4663111</v>
      </c>
    </row>
    <row r="9" spans="1:22" x14ac:dyDescent="0.2">
      <c r="A9" s="1">
        <v>8886849</v>
      </c>
      <c r="B9" s="1" t="s">
        <v>54</v>
      </c>
      <c r="C9" s="1"/>
      <c r="D9" s="1" t="s">
        <v>55</v>
      </c>
      <c r="E9" s="1" t="str">
        <f>_xlfn.CONCAT(Table_1[[#This Row],[Last Name]],", ",Table_1[[#This Row],[First Name]]," ",Table_1[[#This Row],[MiddleName]])</f>
        <v xml:space="preserve">Tachtook, Tacktook </v>
      </c>
      <c r="F9" s="1"/>
      <c r="G9" s="1" t="s">
        <v>56</v>
      </c>
      <c r="H9" s="1" t="str">
        <f t="shared" si="0"/>
        <v>20 Barry Court Apt 203</v>
      </c>
      <c r="I9" s="1"/>
      <c r="J9" s="1" t="str">
        <f t="shared" si="1"/>
        <v>Boston</v>
      </c>
      <c r="K9" s="1"/>
      <c r="L9" s="1" t="str">
        <f>RIGHT(Table_1[[#This Row],[Address]], 5)</f>
        <v>11111</v>
      </c>
      <c r="M9" s="1"/>
      <c r="N9" s="1" t="s">
        <v>57</v>
      </c>
      <c r="O9" s="1" t="s">
        <v>20</v>
      </c>
      <c r="P9" s="2" t="s">
        <v>58</v>
      </c>
      <c r="Q9" s="1"/>
      <c r="R9" s="5"/>
      <c r="S9" s="1"/>
      <c r="T9" s="1"/>
      <c r="U9" s="1" t="s">
        <v>157</v>
      </c>
      <c r="V9" s="1">
        <v>4723026</v>
      </c>
    </row>
    <row r="10" spans="1:22" x14ac:dyDescent="0.2">
      <c r="A10" s="1">
        <v>14280362</v>
      </c>
      <c r="B10" s="1" t="s">
        <v>59</v>
      </c>
      <c r="C10" s="1"/>
      <c r="D10" s="1" t="s">
        <v>60</v>
      </c>
      <c r="E10" s="1" t="str">
        <f>_xlfn.CONCAT(Table_1[[#This Row],[Last Name]],", ",Table_1[[#This Row],[First Name]]," ",Table_1[[#This Row],[MiddleName]])</f>
        <v xml:space="preserve">Doe, John </v>
      </c>
      <c r="F10" s="1"/>
      <c r="G10" s="1" t="s">
        <v>61</v>
      </c>
      <c r="H10" s="1" t="str">
        <f t="shared" si="0"/>
        <v>123 Main St.</v>
      </c>
      <c r="I10" s="1"/>
      <c r="J10" s="1" t="str">
        <f t="shared" si="1"/>
        <v xml:space="preserve"> Santa Ana</v>
      </c>
      <c r="K10" s="1"/>
      <c r="L10" s="1" t="str">
        <f>RIGHT(Table_1[[#This Row],[Address]], 5)</f>
        <v xml:space="preserve">1111 </v>
      </c>
      <c r="M10" s="1"/>
      <c r="N10" s="1"/>
      <c r="O10" s="1" t="s">
        <v>20</v>
      </c>
      <c r="P10" s="1"/>
      <c r="Q10" s="1"/>
      <c r="R10" s="5"/>
      <c r="S10" s="1" t="s">
        <v>62</v>
      </c>
      <c r="T10" s="1"/>
      <c r="U10" s="1" t="s">
        <v>162</v>
      </c>
      <c r="V10" s="1">
        <v>8536109</v>
      </c>
    </row>
    <row r="11" spans="1:22" x14ac:dyDescent="0.2">
      <c r="A11" s="1">
        <v>14280377</v>
      </c>
      <c r="B11" s="1" t="s">
        <v>63</v>
      </c>
      <c r="C11" s="1" t="s">
        <v>64</v>
      </c>
      <c r="D11" s="1" t="s">
        <v>65</v>
      </c>
      <c r="E11" s="1" t="str">
        <f>_xlfn.CONCAT(Table_1[[#This Row],[Last Name]],", ",Table_1[[#This Row],[First Name]]," ",Table_1[[#This Row],[MiddleName]])</f>
        <v xml:space="preserve">Nishimata, Marjorie                                 </v>
      </c>
      <c r="F11" s="1"/>
      <c r="G11" s="1" t="s">
        <v>66</v>
      </c>
      <c r="H11" s="1" t="str">
        <f t="shared" si="0"/>
        <v>223 Greaterwealth Avenue Unit 70</v>
      </c>
      <c r="I11" s="1"/>
      <c r="J11" s="1" t="str">
        <f t="shared" si="1"/>
        <v>Davie</v>
      </c>
      <c r="K11" s="1"/>
      <c r="L11" s="1" t="str">
        <f>RIGHT(Table_1[[#This Row],[Address]], 5)</f>
        <v>11111</v>
      </c>
      <c r="M11" s="1"/>
      <c r="N11" s="1" t="s">
        <v>67</v>
      </c>
      <c r="O11" s="1" t="s">
        <v>20</v>
      </c>
      <c r="P11" s="2" t="s">
        <v>68</v>
      </c>
      <c r="Q11" s="1"/>
      <c r="R11" s="4">
        <v>27130</v>
      </c>
      <c r="S11" s="1"/>
      <c r="T11" s="1"/>
      <c r="U11" s="1" t="s">
        <v>168</v>
      </c>
      <c r="V11" s="1">
        <v>8536123</v>
      </c>
    </row>
    <row r="12" spans="1:22" x14ac:dyDescent="0.2">
      <c r="A12" s="1">
        <v>14931136</v>
      </c>
      <c r="B12" s="1" t="s">
        <v>69</v>
      </c>
      <c r="C12" s="1"/>
      <c r="D12" s="1" t="s">
        <v>70</v>
      </c>
      <c r="E12" s="1" t="str">
        <f>_xlfn.CONCAT(Table_1[[#This Row],[Last Name]],", ",Table_1[[#This Row],[First Name]]," ",Table_1[[#This Row],[MiddleName]])</f>
        <v xml:space="preserve">Fayad, Hamdy </v>
      </c>
      <c r="F12" s="1"/>
      <c r="G12" s="1" t="s">
        <v>71</v>
      </c>
      <c r="H12" s="1" t="str">
        <f t="shared" si="0"/>
        <v>2036 Bryan Street</v>
      </c>
      <c r="I12" s="1"/>
      <c r="J12" s="1" t="str">
        <f t="shared" si="1"/>
        <v xml:space="preserve"> Houston</v>
      </c>
      <c r="K12" s="1"/>
      <c r="L12" s="1" t="str">
        <f>RIGHT(Table_1[[#This Row],[Address]], 5)</f>
        <v>11111</v>
      </c>
      <c r="M12" s="1"/>
      <c r="N12" s="1">
        <v>7345754375</v>
      </c>
      <c r="O12" s="1" t="s">
        <v>20</v>
      </c>
      <c r="P12" s="2" t="s">
        <v>72</v>
      </c>
      <c r="Q12" s="1"/>
      <c r="R12" s="5"/>
      <c r="S12" s="1"/>
      <c r="T12" s="1"/>
      <c r="U12" s="1" t="s">
        <v>173</v>
      </c>
      <c r="V12" s="1">
        <v>8907389</v>
      </c>
    </row>
    <row r="13" spans="1:22" x14ac:dyDescent="0.2">
      <c r="A13" s="1">
        <v>15482333</v>
      </c>
      <c r="B13" s="1" t="s">
        <v>73</v>
      </c>
      <c r="C13" s="1" t="s">
        <v>74</v>
      </c>
      <c r="D13" s="1" t="s">
        <v>75</v>
      </c>
      <c r="E13" s="1" t="str">
        <f>_xlfn.CONCAT(Table_1[[#This Row],[Last Name]],", ",Table_1[[#This Row],[First Name]]," ",Table_1[[#This Row],[MiddleName]])</f>
        <v>Hersey, Jaime Lee</v>
      </c>
      <c r="F13" s="1"/>
      <c r="G13" s="1" t="s">
        <v>76</v>
      </c>
      <c r="H13" s="1" t="str">
        <f t="shared" si="0"/>
        <v>99 W 10th Avenue Unit 14D</v>
      </c>
      <c r="I13" s="1"/>
      <c r="J13" s="1" t="str">
        <f t="shared" si="1"/>
        <v xml:space="preserve"> Flint</v>
      </c>
      <c r="K13" s="1"/>
      <c r="L13" s="1" t="str">
        <f>RIGHT(Table_1[[#This Row],[Address]], 5)</f>
        <v>11111</v>
      </c>
      <c r="M13" s="1"/>
      <c r="N13" s="1">
        <v>11111111111</v>
      </c>
      <c r="O13" s="1" t="s">
        <v>20</v>
      </c>
      <c r="P13" s="2" t="s">
        <v>77</v>
      </c>
      <c r="Q13" s="1"/>
      <c r="R13" s="4">
        <v>29271</v>
      </c>
      <c r="S13" s="1"/>
      <c r="T13" s="1"/>
      <c r="U13" s="1" t="s">
        <v>78</v>
      </c>
      <c r="V13" s="1">
        <v>9246182</v>
      </c>
    </row>
    <row r="14" spans="1:22" x14ac:dyDescent="0.2">
      <c r="A14" s="1">
        <v>15603341</v>
      </c>
      <c r="B14" s="1" t="s">
        <v>79</v>
      </c>
      <c r="C14" s="1" t="s">
        <v>80</v>
      </c>
      <c r="D14" s="1" t="s">
        <v>81</v>
      </c>
      <c r="E14" s="1" t="str">
        <f>_xlfn.CONCAT(Table_1[[#This Row],[Last Name]],", ",Table_1[[#This Row],[First Name]]," ",Table_1[[#This Row],[MiddleName]])</f>
        <v>Valencia, Andrew Rosete</v>
      </c>
      <c r="F14" s="1"/>
      <c r="G14" s="1" t="s">
        <v>82</v>
      </c>
      <c r="H14" s="1" t="str">
        <f t="shared" si="0"/>
        <v>100 Hylein</v>
      </c>
      <c r="I14" s="1"/>
      <c r="J14" s="1" t="str">
        <f t="shared" si="1"/>
        <v>Unit 4</v>
      </c>
      <c r="K14" s="1"/>
      <c r="L14" s="1" t="str">
        <f>RIGHT(Table_1[[#This Row],[Address]], 5)</f>
        <v>11111</v>
      </c>
      <c r="M14" s="1"/>
      <c r="N14" s="1" t="s">
        <v>83</v>
      </c>
      <c r="O14" s="1" t="s">
        <v>20</v>
      </c>
      <c r="P14" s="2" t="s">
        <v>84</v>
      </c>
      <c r="Q14" s="1"/>
      <c r="R14" s="5"/>
      <c r="S14" s="1"/>
      <c r="T14" s="1"/>
      <c r="U14" s="1" t="s">
        <v>85</v>
      </c>
      <c r="V14" s="1">
        <v>9336068</v>
      </c>
    </row>
    <row r="15" spans="1:22" x14ac:dyDescent="0.2">
      <c r="A15" s="1">
        <v>15703531</v>
      </c>
      <c r="B15" s="1" t="s">
        <v>86</v>
      </c>
      <c r="C15" s="1"/>
      <c r="D15" s="1" t="s">
        <v>87</v>
      </c>
      <c r="E15" s="1" t="str">
        <f>_xlfn.CONCAT(Table_1[[#This Row],[Last Name]],", ",Table_1[[#This Row],[First Name]]," ",Table_1[[#This Row],[MiddleName]])</f>
        <v xml:space="preserve">Hou, Yen-Ming </v>
      </c>
      <c r="F15" s="1"/>
      <c r="G15" s="1" t="s">
        <v>88</v>
      </c>
      <c r="H15" s="1" t="str">
        <f t="shared" si="0"/>
        <v>901 Skycreek Drive #87</v>
      </c>
      <c r="I15" s="1"/>
      <c r="J15" s="1" t="str">
        <f t="shared" si="1"/>
        <v>Miami</v>
      </c>
      <c r="K15" s="1"/>
      <c r="L15" s="1" t="str">
        <f>RIGHT(Table_1[[#This Row],[Address]], 5)</f>
        <v>11111</v>
      </c>
      <c r="M15" s="1"/>
      <c r="N15" s="1" t="s">
        <v>89</v>
      </c>
      <c r="O15" s="1" t="s">
        <v>20</v>
      </c>
      <c r="P15" s="2" t="s">
        <v>90</v>
      </c>
      <c r="Q15" s="1"/>
      <c r="R15" s="5"/>
      <c r="S15" s="1"/>
      <c r="T15" s="1"/>
      <c r="U15" s="1" t="s">
        <v>189</v>
      </c>
      <c r="V15" s="1">
        <v>9416495</v>
      </c>
    </row>
    <row r="16" spans="1:22" x14ac:dyDescent="0.2">
      <c r="A16" s="1">
        <v>16193894</v>
      </c>
      <c r="B16" s="1" t="s">
        <v>91</v>
      </c>
      <c r="C16" s="1" t="s">
        <v>92</v>
      </c>
      <c r="D16" s="1" t="s">
        <v>93</v>
      </c>
      <c r="E16" s="1" t="str">
        <f>_xlfn.CONCAT(Table_1[[#This Row],[Last Name]],", ",Table_1[[#This Row],[First Name]]," ",Table_1[[#This Row],[MiddleName]])</f>
        <v>Bryant, Matthew Phil</v>
      </c>
      <c r="F16" s="1"/>
      <c r="G16" s="1" t="s">
        <v>94</v>
      </c>
      <c r="H16" s="1" t="str">
        <f t="shared" si="0"/>
        <v>4009 Bayle Street</v>
      </c>
      <c r="I16" s="1"/>
      <c r="J16" s="1" t="str">
        <f t="shared" si="1"/>
        <v>Apt 803</v>
      </c>
      <c r="K16" s="1"/>
      <c r="L16" s="1" t="str">
        <f>RIGHT(Table_1[[#This Row],[Address]], 5)</f>
        <v>11111</v>
      </c>
      <c r="M16" s="1"/>
      <c r="N16" s="1"/>
      <c r="O16" s="1" t="s">
        <v>20</v>
      </c>
      <c r="P16" s="2" t="s">
        <v>95</v>
      </c>
      <c r="Q16" s="1"/>
      <c r="R16" s="4">
        <v>35057</v>
      </c>
      <c r="S16" s="1"/>
      <c r="T16" s="1"/>
      <c r="U16" s="1" t="s">
        <v>96</v>
      </c>
      <c r="V16" s="1">
        <v>9755543</v>
      </c>
    </row>
    <row r="17" spans="1:22" x14ac:dyDescent="0.2">
      <c r="A17" s="1">
        <v>16438810</v>
      </c>
      <c r="B17" s="1" t="s">
        <v>97</v>
      </c>
      <c r="C17" s="1" t="s">
        <v>98</v>
      </c>
      <c r="D17" s="1" t="s">
        <v>99</v>
      </c>
      <c r="E17" s="1" t="str">
        <f>_xlfn.CONCAT(Table_1[[#This Row],[Last Name]],", ",Table_1[[#This Row],[First Name]]," ",Table_1[[#This Row],[MiddleName]])</f>
        <v>Scanlan, Brittany Christine</v>
      </c>
      <c r="F17" s="1"/>
      <c r="G17" s="1" t="s">
        <v>100</v>
      </c>
      <c r="H17" s="1" t="str">
        <f t="shared" si="0"/>
        <v>101 Boardway Ave.</v>
      </c>
      <c r="I17" s="1"/>
      <c r="J17" s="1" t="str">
        <f t="shared" si="1"/>
        <v>Apt.#21</v>
      </c>
      <c r="K17" s="1"/>
      <c r="L17" s="1" t="str">
        <f>RIGHT(Table_1[[#This Row],[Address]], 5)</f>
        <v>11111</v>
      </c>
      <c r="M17" s="1"/>
      <c r="N17" s="1" t="s">
        <v>101</v>
      </c>
      <c r="O17" s="1" t="s">
        <v>20</v>
      </c>
      <c r="P17" s="2" t="s">
        <v>102</v>
      </c>
      <c r="Q17" s="1"/>
      <c r="R17" s="5"/>
      <c r="S17" s="1"/>
      <c r="T17" s="1"/>
      <c r="U17" s="1" t="s">
        <v>103</v>
      </c>
      <c r="V17" s="1">
        <v>9928699</v>
      </c>
    </row>
    <row r="18" spans="1:22" x14ac:dyDescent="0.2">
      <c r="A18" s="1">
        <v>16480369</v>
      </c>
      <c r="B18" s="1" t="s">
        <v>104</v>
      </c>
      <c r="C18" s="1"/>
      <c r="D18" s="1" t="s">
        <v>105</v>
      </c>
      <c r="E18" s="1" t="str">
        <f>_xlfn.CONCAT(Table_1[[#This Row],[Last Name]],", ",Table_1[[#This Row],[First Name]]," ",Table_1[[#This Row],[MiddleName]])</f>
        <v xml:space="preserve">Gotelli, Lauren </v>
      </c>
      <c r="F18" s="1"/>
      <c r="G18" s="1" t="s">
        <v>106</v>
      </c>
      <c r="H18" s="1" t="str">
        <f t="shared" si="0"/>
        <v>6078 Burneigh Ave.</v>
      </c>
      <c r="I18" s="1"/>
      <c r="J18" s="1" t="str">
        <f t="shared" si="1"/>
        <v>#3</v>
      </c>
      <c r="K18" s="1"/>
      <c r="L18" s="1" t="str">
        <f>RIGHT(Table_1[[#This Row],[Address]], 5)</f>
        <v>11111</v>
      </c>
      <c r="M18" s="1"/>
      <c r="N18" s="1" t="s">
        <v>107</v>
      </c>
      <c r="O18" s="1" t="s">
        <v>20</v>
      </c>
      <c r="P18" s="1"/>
      <c r="Q18" s="1"/>
      <c r="R18" s="4">
        <v>24016</v>
      </c>
      <c r="S18" s="1"/>
      <c r="T18" s="1"/>
      <c r="U18" s="1" t="s">
        <v>108</v>
      </c>
      <c r="V18" s="1">
        <v>9953780</v>
      </c>
    </row>
    <row r="19" spans="1:22" x14ac:dyDescent="0.2">
      <c r="A19" s="1">
        <v>17820681</v>
      </c>
      <c r="B19" s="1" t="s">
        <v>109</v>
      </c>
      <c r="C19" s="1" t="s">
        <v>110</v>
      </c>
      <c r="D19" s="1" t="s">
        <v>111</v>
      </c>
      <c r="E19" s="1" t="str">
        <f>_xlfn.CONCAT(Table_1[[#This Row],[Last Name]],", ",Table_1[[#This Row],[First Name]]," ",Table_1[[#This Row],[MiddleName]])</f>
        <v xml:space="preserve">Gutierrez, Margarita                 </v>
      </c>
      <c r="F19" s="1"/>
      <c r="G19" s="1" t="s">
        <v>112</v>
      </c>
      <c r="H19" s="1" t="str">
        <f t="shared" si="0"/>
        <v>9087 Christmas Drive # 101</v>
      </c>
      <c r="I19" s="1"/>
      <c r="J19" s="1" t="str">
        <f t="shared" si="1"/>
        <v>Las Vegas</v>
      </c>
      <c r="K19" s="1"/>
      <c r="L19" s="1" t="str">
        <f>RIGHT(Table_1[[#This Row],[Address]], 5)</f>
        <v>11111</v>
      </c>
      <c r="M19" s="1"/>
      <c r="N19" s="1"/>
      <c r="O19" s="1" t="s">
        <v>20</v>
      </c>
      <c r="P19" s="2" t="s">
        <v>113</v>
      </c>
      <c r="Q19" s="1"/>
      <c r="R19" s="5"/>
      <c r="S19" s="1"/>
      <c r="T19" s="1"/>
      <c r="U19" s="1" t="s">
        <v>114</v>
      </c>
      <c r="V19" s="1">
        <v>10759701</v>
      </c>
    </row>
    <row r="21" spans="1:22" ht="15.75" customHeight="1" x14ac:dyDescent="0.2"/>
    <row r="22" spans="1:22" ht="15.75" customHeight="1" x14ac:dyDescent="0.2"/>
    <row r="23" spans="1:22" ht="15.75" customHeight="1" x14ac:dyDescent="0.2"/>
    <row r="24" spans="1:22" ht="15.75" customHeight="1" x14ac:dyDescent="0.2"/>
    <row r="25" spans="1:22" ht="15.75" customHeight="1" x14ac:dyDescent="0.2"/>
    <row r="26" spans="1:22" ht="15.75" customHeight="1" x14ac:dyDescent="0.2"/>
    <row r="27" spans="1:22" ht="15.75" customHeight="1" x14ac:dyDescent="0.2"/>
    <row r="28" spans="1:22" ht="15.75" customHeight="1" x14ac:dyDescent="0.2"/>
    <row r="29" spans="1:22" ht="15.75" customHeight="1" x14ac:dyDescent="0.2"/>
    <row r="30" spans="1:22" ht="15.75" customHeight="1" x14ac:dyDescent="0.2"/>
    <row r="31" spans="1:22" ht="15.75" customHeight="1" x14ac:dyDescent="0.2"/>
    <row r="32" spans="1:2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P3" r:id="rId1" xr:uid="{00000000-0004-0000-0000-000000000000}"/>
    <hyperlink ref="P4" r:id="rId2" xr:uid="{00000000-0004-0000-0000-000001000000}"/>
    <hyperlink ref="P5" r:id="rId3" xr:uid="{00000000-0004-0000-0000-000002000000}"/>
    <hyperlink ref="P6" r:id="rId4" xr:uid="{00000000-0004-0000-0000-000003000000}"/>
    <hyperlink ref="P7" r:id="rId5" xr:uid="{00000000-0004-0000-0000-000004000000}"/>
    <hyperlink ref="P8" r:id="rId6" xr:uid="{00000000-0004-0000-0000-000005000000}"/>
    <hyperlink ref="P9" r:id="rId7" xr:uid="{00000000-0004-0000-0000-000006000000}"/>
    <hyperlink ref="P11" r:id="rId8" xr:uid="{00000000-0004-0000-0000-000007000000}"/>
    <hyperlink ref="P12" r:id="rId9" xr:uid="{00000000-0004-0000-0000-000008000000}"/>
    <hyperlink ref="P13" r:id="rId10" xr:uid="{00000000-0004-0000-0000-000009000000}"/>
    <hyperlink ref="P14" r:id="rId11" xr:uid="{00000000-0004-0000-0000-00000A000000}"/>
    <hyperlink ref="P15" r:id="rId12" xr:uid="{00000000-0004-0000-0000-00000B000000}"/>
    <hyperlink ref="P16" r:id="rId13" xr:uid="{00000000-0004-0000-0000-00000C000000}"/>
    <hyperlink ref="P17" r:id="rId14" xr:uid="{00000000-0004-0000-0000-00000D000000}"/>
    <hyperlink ref="P19" r:id="rId15" xr:uid="{00000000-0004-0000-0000-00000E000000}"/>
  </hyperlinks>
  <pageMargins left="0.7" right="0.7" top="0.75" bottom="0.75" header="0" footer="0"/>
  <pageSetup orientation="landscape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selection activeCell="G2" sqref="G2"/>
    </sheetView>
  </sheetViews>
  <sheetFormatPr baseColWidth="10" defaultColWidth="12.6640625" defaultRowHeight="15" customHeight="1" x14ac:dyDescent="0.2"/>
  <cols>
    <col min="1" max="4" width="8.6640625" customWidth="1"/>
    <col min="5" max="5" width="24.6640625" customWidth="1"/>
    <col min="6" max="6" width="8.6640625" customWidth="1"/>
    <col min="7" max="7" width="36.33203125" customWidth="1"/>
    <col min="8" max="8" width="24.6640625" customWidth="1"/>
    <col min="9" max="9" width="13" customWidth="1"/>
    <col min="10" max="17" width="8.6640625" customWidth="1"/>
    <col min="18" max="18" width="10.33203125" customWidth="1"/>
    <col min="19" max="20" width="8.6640625" customWidth="1"/>
    <col min="21" max="21" width="35.1640625" customWidth="1"/>
    <col min="22" max="26" width="8.6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4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s="1">
        <v>7398191</v>
      </c>
      <c r="B2" s="1" t="s">
        <v>16</v>
      </c>
      <c r="C2" s="1" t="s">
        <v>17</v>
      </c>
      <c r="D2" s="1" t="s">
        <v>18</v>
      </c>
      <c r="E2" s="1" t="s">
        <v>121</v>
      </c>
      <c r="F2" s="1"/>
      <c r="G2" s="1" t="s">
        <v>19</v>
      </c>
      <c r="H2" s="3" t="s">
        <v>122</v>
      </c>
      <c r="I2" s="1" t="s">
        <v>122</v>
      </c>
      <c r="J2" s="1"/>
      <c r="K2" s="1"/>
      <c r="L2" s="1"/>
      <c r="M2" s="1"/>
      <c r="N2" s="1"/>
      <c r="O2" s="1" t="s">
        <v>20</v>
      </c>
      <c r="P2" s="1"/>
      <c r="Q2" s="1"/>
      <c r="R2" s="4"/>
      <c r="S2" s="1"/>
      <c r="T2" s="1"/>
      <c r="U2" s="1" t="s">
        <v>123</v>
      </c>
      <c r="V2" s="1">
        <v>3783285</v>
      </c>
    </row>
    <row r="3" spans="1:22" x14ac:dyDescent="0.2">
      <c r="A3" s="1">
        <v>7439820</v>
      </c>
      <c r="B3" s="1" t="s">
        <v>21</v>
      </c>
      <c r="C3" s="1" t="s">
        <v>22</v>
      </c>
      <c r="D3" s="1" t="s">
        <v>23</v>
      </c>
      <c r="E3" s="1" t="s">
        <v>124</v>
      </c>
      <c r="F3" s="1"/>
      <c r="G3" s="1" t="s">
        <v>24</v>
      </c>
      <c r="H3" s="3" t="s">
        <v>125</v>
      </c>
      <c r="I3" s="1" t="s">
        <v>126</v>
      </c>
      <c r="J3" s="1" t="s">
        <v>127</v>
      </c>
      <c r="K3" s="1" t="s">
        <v>128</v>
      </c>
      <c r="L3" s="1">
        <v>11111</v>
      </c>
      <c r="M3" s="1"/>
      <c r="N3" s="1" t="s">
        <v>25</v>
      </c>
      <c r="O3" s="1" t="s">
        <v>20</v>
      </c>
      <c r="P3" s="2" t="s">
        <v>26</v>
      </c>
      <c r="Q3" s="1"/>
      <c r="R3" s="4"/>
      <c r="S3" s="1"/>
      <c r="T3" s="1"/>
      <c r="U3" s="1" t="s">
        <v>129</v>
      </c>
      <c r="V3" s="1">
        <v>3810123</v>
      </c>
    </row>
    <row r="4" spans="1:22" x14ac:dyDescent="0.2">
      <c r="A4" s="1">
        <v>7451828</v>
      </c>
      <c r="B4" s="1" t="s">
        <v>27</v>
      </c>
      <c r="C4" s="1" t="s">
        <v>19</v>
      </c>
      <c r="D4" s="1" t="s">
        <v>28</v>
      </c>
      <c r="E4" s="1" t="s">
        <v>130</v>
      </c>
      <c r="F4" s="1"/>
      <c r="G4" s="1" t="s">
        <v>19</v>
      </c>
      <c r="H4" s="3" t="s">
        <v>122</v>
      </c>
      <c r="I4" s="1" t="s">
        <v>122</v>
      </c>
      <c r="J4" s="1"/>
      <c r="K4" s="1"/>
      <c r="L4" s="1"/>
      <c r="M4" s="1"/>
      <c r="N4" s="1"/>
      <c r="O4" s="1" t="s">
        <v>20</v>
      </c>
      <c r="P4" s="2" t="s">
        <v>29</v>
      </c>
      <c r="Q4" s="1"/>
      <c r="R4" s="4"/>
      <c r="S4" s="1"/>
      <c r="T4" s="1"/>
      <c r="U4" s="1" t="s">
        <v>131</v>
      </c>
      <c r="V4" s="1">
        <v>3820215</v>
      </c>
    </row>
    <row r="5" spans="1:22" x14ac:dyDescent="0.2">
      <c r="A5" s="1">
        <v>7871642</v>
      </c>
      <c r="B5" s="1" t="s">
        <v>30</v>
      </c>
      <c r="C5" s="1" t="s">
        <v>31</v>
      </c>
      <c r="D5" s="1" t="s">
        <v>32</v>
      </c>
      <c r="E5" s="1" t="s">
        <v>132</v>
      </c>
      <c r="F5" s="1"/>
      <c r="G5" s="1" t="s">
        <v>33</v>
      </c>
      <c r="H5" s="3" t="s">
        <v>133</v>
      </c>
      <c r="I5" s="1" t="s">
        <v>134</v>
      </c>
      <c r="J5" s="1" t="s">
        <v>135</v>
      </c>
      <c r="K5" s="1" t="s">
        <v>136</v>
      </c>
      <c r="L5" s="1">
        <v>11111</v>
      </c>
      <c r="M5" s="1"/>
      <c r="N5" s="1" t="s">
        <v>34</v>
      </c>
      <c r="O5" s="1" t="s">
        <v>20</v>
      </c>
      <c r="P5" s="2" t="s">
        <v>35</v>
      </c>
      <c r="Q5" s="1"/>
      <c r="R5" s="4"/>
      <c r="S5" s="1"/>
      <c r="T5" s="1"/>
      <c r="U5" s="1" t="s">
        <v>36</v>
      </c>
      <c r="V5" s="1">
        <v>4066854</v>
      </c>
    </row>
    <row r="6" spans="1:22" x14ac:dyDescent="0.2">
      <c r="A6" s="1">
        <v>8004314</v>
      </c>
      <c r="B6" s="1" t="s">
        <v>37</v>
      </c>
      <c r="C6" s="1"/>
      <c r="D6" s="1" t="s">
        <v>38</v>
      </c>
      <c r="E6" s="1" t="s">
        <v>137</v>
      </c>
      <c r="F6" s="1"/>
      <c r="G6" s="1" t="s">
        <v>39</v>
      </c>
      <c r="H6" s="3" t="s">
        <v>138</v>
      </c>
      <c r="I6" s="1" t="s">
        <v>122</v>
      </c>
      <c r="J6" s="1" t="s">
        <v>139</v>
      </c>
      <c r="K6" s="1" t="s">
        <v>140</v>
      </c>
      <c r="L6" s="1">
        <v>11111</v>
      </c>
      <c r="M6" s="1"/>
      <c r="N6" s="1"/>
      <c r="O6" s="1" t="s">
        <v>20</v>
      </c>
      <c r="P6" s="2" t="s">
        <v>40</v>
      </c>
      <c r="Q6" s="1"/>
      <c r="R6" s="4">
        <v>31648</v>
      </c>
      <c r="S6" s="1"/>
      <c r="T6" s="1" t="s">
        <v>41</v>
      </c>
      <c r="U6" s="1" t="s">
        <v>141</v>
      </c>
      <c r="V6" s="1">
        <v>4134776</v>
      </c>
    </row>
    <row r="7" spans="1:22" x14ac:dyDescent="0.2">
      <c r="A7" s="1">
        <v>8393082</v>
      </c>
      <c r="B7" s="1" t="s">
        <v>42</v>
      </c>
      <c r="C7" s="1" t="s">
        <v>43</v>
      </c>
      <c r="D7" s="1" t="s">
        <v>44</v>
      </c>
      <c r="E7" s="1" t="s">
        <v>142</v>
      </c>
      <c r="F7" s="1"/>
      <c r="G7" s="1" t="s">
        <v>45</v>
      </c>
      <c r="H7" s="3" t="s">
        <v>143</v>
      </c>
      <c r="I7" s="1" t="s">
        <v>122</v>
      </c>
      <c r="J7" s="1" t="s">
        <v>144</v>
      </c>
      <c r="K7" s="1" t="s">
        <v>145</v>
      </c>
      <c r="L7" s="1">
        <v>11111</v>
      </c>
      <c r="M7" s="1"/>
      <c r="N7" s="1" t="s">
        <v>46</v>
      </c>
      <c r="O7" s="1" t="s">
        <v>20</v>
      </c>
      <c r="P7" s="2" t="s">
        <v>47</v>
      </c>
      <c r="Q7" s="1"/>
      <c r="R7" s="4"/>
      <c r="S7" s="1"/>
      <c r="T7" s="1"/>
      <c r="U7" s="1" t="s">
        <v>146</v>
      </c>
      <c r="V7" s="1">
        <v>4411263</v>
      </c>
    </row>
    <row r="8" spans="1:22" x14ac:dyDescent="0.2">
      <c r="A8" s="1">
        <v>8797264</v>
      </c>
      <c r="B8" s="1" t="s">
        <v>48</v>
      </c>
      <c r="C8" s="1"/>
      <c r="D8" s="1" t="s">
        <v>49</v>
      </c>
      <c r="E8" s="1" t="s">
        <v>147</v>
      </c>
      <c r="F8" s="1"/>
      <c r="G8" s="1" t="s">
        <v>50</v>
      </c>
      <c r="H8" s="3" t="s">
        <v>148</v>
      </c>
      <c r="I8" s="1" t="s">
        <v>149</v>
      </c>
      <c r="J8" s="1" t="s">
        <v>150</v>
      </c>
      <c r="K8" s="1" t="s">
        <v>151</v>
      </c>
      <c r="L8" s="1">
        <v>11111</v>
      </c>
      <c r="M8" s="1"/>
      <c r="N8" s="1" t="s">
        <v>51</v>
      </c>
      <c r="O8" s="1" t="s">
        <v>20</v>
      </c>
      <c r="P8" s="2" t="s">
        <v>52</v>
      </c>
      <c r="Q8" s="1"/>
      <c r="R8" s="4"/>
      <c r="S8" s="1"/>
      <c r="T8" s="1"/>
      <c r="U8" s="1" t="s">
        <v>53</v>
      </c>
      <c r="V8" s="1">
        <v>4663111</v>
      </c>
    </row>
    <row r="9" spans="1:22" x14ac:dyDescent="0.2">
      <c r="A9" s="1">
        <v>8886849</v>
      </c>
      <c r="B9" s="1" t="s">
        <v>54</v>
      </c>
      <c r="C9" s="1"/>
      <c r="D9" s="1" t="s">
        <v>55</v>
      </c>
      <c r="E9" s="1" t="s">
        <v>152</v>
      </c>
      <c r="F9" s="1"/>
      <c r="G9" s="1" t="s">
        <v>56</v>
      </c>
      <c r="H9" s="3" t="s">
        <v>153</v>
      </c>
      <c r="I9" s="1" t="s">
        <v>154</v>
      </c>
      <c r="J9" s="1" t="s">
        <v>155</v>
      </c>
      <c r="K9" s="1" t="s">
        <v>156</v>
      </c>
      <c r="L9" s="1">
        <v>11111</v>
      </c>
      <c r="M9" s="1"/>
      <c r="N9" s="1" t="s">
        <v>57</v>
      </c>
      <c r="O9" s="1" t="s">
        <v>20</v>
      </c>
      <c r="P9" s="2" t="s">
        <v>58</v>
      </c>
      <c r="Q9" s="1"/>
      <c r="R9" s="4"/>
      <c r="S9" s="1"/>
      <c r="T9" s="1"/>
      <c r="U9" s="1" t="s">
        <v>157</v>
      </c>
      <c r="V9" s="1">
        <v>4723026</v>
      </c>
    </row>
    <row r="10" spans="1:22" x14ac:dyDescent="0.2">
      <c r="A10" s="1">
        <v>14280362</v>
      </c>
      <c r="B10" s="1" t="s">
        <v>59</v>
      </c>
      <c r="C10" s="1"/>
      <c r="D10" s="1" t="s">
        <v>60</v>
      </c>
      <c r="E10" s="1" t="s">
        <v>158</v>
      </c>
      <c r="F10" s="1"/>
      <c r="G10" s="1" t="s">
        <v>61</v>
      </c>
      <c r="H10" s="3" t="s">
        <v>159</v>
      </c>
      <c r="I10" s="1" t="s">
        <v>122</v>
      </c>
      <c r="J10" s="1" t="s">
        <v>160</v>
      </c>
      <c r="K10" s="1" t="s">
        <v>161</v>
      </c>
      <c r="L10" s="1">
        <v>11111</v>
      </c>
      <c r="M10" s="1"/>
      <c r="N10" s="1"/>
      <c r="O10" s="1" t="s">
        <v>20</v>
      </c>
      <c r="P10" s="1"/>
      <c r="Q10" s="1"/>
      <c r="R10" s="4"/>
      <c r="S10" s="1" t="s">
        <v>62</v>
      </c>
      <c r="T10" s="1"/>
      <c r="U10" s="1" t="s">
        <v>162</v>
      </c>
      <c r="V10" s="1">
        <v>8536109</v>
      </c>
    </row>
    <row r="11" spans="1:22" x14ac:dyDescent="0.2">
      <c r="A11" s="1">
        <v>14280377</v>
      </c>
      <c r="B11" s="1" t="s">
        <v>63</v>
      </c>
      <c r="C11" s="1" t="s">
        <v>64</v>
      </c>
      <c r="D11" s="1" t="s">
        <v>65</v>
      </c>
      <c r="E11" s="1" t="s">
        <v>163</v>
      </c>
      <c r="F11" s="1"/>
      <c r="G11" s="1" t="s">
        <v>66</v>
      </c>
      <c r="H11" s="3" t="s">
        <v>164</v>
      </c>
      <c r="I11" s="1" t="s">
        <v>165</v>
      </c>
      <c r="J11" s="1" t="s">
        <v>166</v>
      </c>
      <c r="K11" s="1" t="s">
        <v>167</v>
      </c>
      <c r="L11" s="1">
        <v>11111</v>
      </c>
      <c r="M11" s="1"/>
      <c r="N11" s="1" t="s">
        <v>67</v>
      </c>
      <c r="O11" s="1" t="s">
        <v>20</v>
      </c>
      <c r="P11" s="2" t="s">
        <v>68</v>
      </c>
      <c r="Q11" s="1"/>
      <c r="R11" s="4">
        <v>27130</v>
      </c>
      <c r="S11" s="1"/>
      <c r="T11" s="1"/>
      <c r="U11" s="1" t="s">
        <v>168</v>
      </c>
      <c r="V11" s="1">
        <v>8536123</v>
      </c>
    </row>
    <row r="12" spans="1:22" x14ac:dyDescent="0.2">
      <c r="A12" s="1">
        <v>14931136</v>
      </c>
      <c r="B12" s="1" t="s">
        <v>69</v>
      </c>
      <c r="C12" s="1"/>
      <c r="D12" s="1" t="s">
        <v>70</v>
      </c>
      <c r="E12" s="1" t="s">
        <v>169</v>
      </c>
      <c r="F12" s="1"/>
      <c r="G12" s="1" t="s">
        <v>71</v>
      </c>
      <c r="H12" s="3" t="s">
        <v>170</v>
      </c>
      <c r="I12" s="1" t="s">
        <v>122</v>
      </c>
      <c r="J12" s="1" t="s">
        <v>171</v>
      </c>
      <c r="K12" s="1" t="s">
        <v>172</v>
      </c>
      <c r="L12" s="1">
        <v>11111</v>
      </c>
      <c r="M12" s="1"/>
      <c r="N12" s="1">
        <v>7345754375</v>
      </c>
      <c r="O12" s="1" t="s">
        <v>20</v>
      </c>
      <c r="P12" s="2" t="s">
        <v>72</v>
      </c>
      <c r="Q12" s="1"/>
      <c r="R12" s="4"/>
      <c r="S12" s="1"/>
      <c r="T12" s="1"/>
      <c r="U12" s="1" t="s">
        <v>173</v>
      </c>
      <c r="V12" s="1">
        <v>8907389</v>
      </c>
    </row>
    <row r="13" spans="1:22" x14ac:dyDescent="0.2">
      <c r="A13" s="1">
        <v>15482333</v>
      </c>
      <c r="B13" s="1" t="s">
        <v>73</v>
      </c>
      <c r="C13" s="1" t="s">
        <v>74</v>
      </c>
      <c r="D13" s="1" t="s">
        <v>75</v>
      </c>
      <c r="E13" s="1" t="s">
        <v>174</v>
      </c>
      <c r="F13" s="1"/>
      <c r="G13" s="1" t="s">
        <v>76</v>
      </c>
      <c r="H13" s="3" t="s">
        <v>175</v>
      </c>
      <c r="I13" s="1" t="s">
        <v>176</v>
      </c>
      <c r="J13" s="1" t="s">
        <v>177</v>
      </c>
      <c r="K13" s="1" t="s">
        <v>178</v>
      </c>
      <c r="L13" s="1">
        <v>11111</v>
      </c>
      <c r="M13" s="1"/>
      <c r="N13" s="1">
        <v>11111111111</v>
      </c>
      <c r="O13" s="1" t="s">
        <v>20</v>
      </c>
      <c r="P13" s="2" t="s">
        <v>77</v>
      </c>
      <c r="Q13" s="1"/>
      <c r="R13" s="4">
        <v>29271</v>
      </c>
      <c r="S13" s="1"/>
      <c r="T13" s="1"/>
      <c r="U13" s="1" t="s">
        <v>78</v>
      </c>
      <c r="V13" s="1">
        <v>9246182</v>
      </c>
    </row>
    <row r="14" spans="1:22" x14ac:dyDescent="0.2">
      <c r="A14" s="1">
        <v>15603341</v>
      </c>
      <c r="B14" s="1" t="s">
        <v>79</v>
      </c>
      <c r="C14" s="1" t="s">
        <v>80</v>
      </c>
      <c r="D14" s="1" t="s">
        <v>81</v>
      </c>
      <c r="E14" s="1" t="s">
        <v>179</v>
      </c>
      <c r="F14" s="1"/>
      <c r="G14" s="1" t="s">
        <v>82</v>
      </c>
      <c r="H14" s="3" t="s">
        <v>180</v>
      </c>
      <c r="I14" s="1" t="s">
        <v>181</v>
      </c>
      <c r="J14" s="1" t="s">
        <v>182</v>
      </c>
      <c r="K14" s="1" t="s">
        <v>183</v>
      </c>
      <c r="L14" s="1">
        <v>11111</v>
      </c>
      <c r="M14" s="1"/>
      <c r="N14" s="1" t="s">
        <v>83</v>
      </c>
      <c r="O14" s="1" t="s">
        <v>20</v>
      </c>
      <c r="P14" s="2" t="s">
        <v>84</v>
      </c>
      <c r="Q14" s="1"/>
      <c r="R14" s="4"/>
      <c r="S14" s="1"/>
      <c r="T14" s="1"/>
      <c r="U14" s="1" t="s">
        <v>85</v>
      </c>
      <c r="V14" s="1">
        <v>9336068</v>
      </c>
    </row>
    <row r="15" spans="1:22" x14ac:dyDescent="0.2">
      <c r="A15" s="1">
        <v>15703531</v>
      </c>
      <c r="B15" s="1" t="s">
        <v>86</v>
      </c>
      <c r="C15" s="1"/>
      <c r="D15" s="1" t="s">
        <v>87</v>
      </c>
      <c r="E15" s="1" t="s">
        <v>184</v>
      </c>
      <c r="F15" s="1"/>
      <c r="G15" s="1" t="s">
        <v>88</v>
      </c>
      <c r="H15" s="3" t="s">
        <v>185</v>
      </c>
      <c r="I15" s="1" t="s">
        <v>186</v>
      </c>
      <c r="J15" s="1" t="s">
        <v>187</v>
      </c>
      <c r="K15" s="1" t="s">
        <v>188</v>
      </c>
      <c r="L15" s="1">
        <v>11111</v>
      </c>
      <c r="M15" s="1"/>
      <c r="N15" s="1" t="s">
        <v>89</v>
      </c>
      <c r="O15" s="1" t="s">
        <v>20</v>
      </c>
      <c r="P15" s="2" t="s">
        <v>90</v>
      </c>
      <c r="Q15" s="1"/>
      <c r="R15" s="4"/>
      <c r="S15" s="1"/>
      <c r="T15" s="1"/>
      <c r="U15" s="1" t="s">
        <v>189</v>
      </c>
      <c r="V15" s="1">
        <v>9416495</v>
      </c>
    </row>
    <row r="16" spans="1:22" x14ac:dyDescent="0.2">
      <c r="A16" s="1">
        <v>16193894</v>
      </c>
      <c r="B16" s="1" t="s">
        <v>91</v>
      </c>
      <c r="C16" s="1" t="s">
        <v>92</v>
      </c>
      <c r="D16" s="1" t="s">
        <v>93</v>
      </c>
      <c r="E16" s="1" t="s">
        <v>190</v>
      </c>
      <c r="F16" s="1"/>
      <c r="G16" s="1" t="s">
        <v>94</v>
      </c>
      <c r="H16" s="3" t="s">
        <v>191</v>
      </c>
      <c r="I16" s="1" t="s">
        <v>192</v>
      </c>
      <c r="J16" s="1" t="s">
        <v>193</v>
      </c>
      <c r="K16" s="1" t="s">
        <v>194</v>
      </c>
      <c r="L16" s="1">
        <v>11111</v>
      </c>
      <c r="M16" s="1"/>
      <c r="N16" s="1"/>
      <c r="O16" s="1" t="s">
        <v>20</v>
      </c>
      <c r="P16" s="2" t="s">
        <v>95</v>
      </c>
      <c r="Q16" s="1"/>
      <c r="R16" s="4">
        <v>35057</v>
      </c>
      <c r="S16" s="1"/>
      <c r="T16" s="1"/>
      <c r="U16" s="1" t="s">
        <v>96</v>
      </c>
      <c r="V16" s="1">
        <v>9755543</v>
      </c>
    </row>
    <row r="17" spans="1:22" x14ac:dyDescent="0.2">
      <c r="A17" s="1">
        <v>16438810</v>
      </c>
      <c r="B17" s="1" t="s">
        <v>97</v>
      </c>
      <c r="C17" s="1" t="s">
        <v>98</v>
      </c>
      <c r="D17" s="1" t="s">
        <v>99</v>
      </c>
      <c r="E17" s="1" t="s">
        <v>195</v>
      </c>
      <c r="F17" s="1"/>
      <c r="G17" s="1" t="s">
        <v>100</v>
      </c>
      <c r="H17" s="3" t="s">
        <v>196</v>
      </c>
      <c r="I17" s="1" t="s">
        <v>197</v>
      </c>
      <c r="J17" s="1" t="s">
        <v>198</v>
      </c>
      <c r="K17" s="1" t="s">
        <v>199</v>
      </c>
      <c r="L17" s="1">
        <v>11111</v>
      </c>
      <c r="M17" s="1"/>
      <c r="N17" s="1" t="s">
        <v>101</v>
      </c>
      <c r="O17" s="1" t="s">
        <v>20</v>
      </c>
      <c r="P17" s="2" t="s">
        <v>102</v>
      </c>
      <c r="Q17" s="1"/>
      <c r="R17" s="4"/>
      <c r="S17" s="1"/>
      <c r="T17" s="1"/>
      <c r="U17" s="1" t="s">
        <v>103</v>
      </c>
      <c r="V17" s="1">
        <v>9928699</v>
      </c>
    </row>
    <row r="18" spans="1:22" x14ac:dyDescent="0.2">
      <c r="A18" s="1">
        <v>16480369</v>
      </c>
      <c r="B18" s="1" t="s">
        <v>104</v>
      </c>
      <c r="C18" s="1"/>
      <c r="D18" s="1" t="s">
        <v>105</v>
      </c>
      <c r="E18" s="1" t="s">
        <v>200</v>
      </c>
      <c r="F18" s="1"/>
      <c r="G18" s="1" t="s">
        <v>106</v>
      </c>
      <c r="H18" s="3" t="s">
        <v>201</v>
      </c>
      <c r="I18" s="1" t="s">
        <v>202</v>
      </c>
      <c r="J18" s="1" t="s">
        <v>203</v>
      </c>
      <c r="K18" s="1" t="s">
        <v>204</v>
      </c>
      <c r="L18" s="1">
        <v>11111</v>
      </c>
      <c r="M18" s="1"/>
      <c r="N18" s="1" t="s">
        <v>107</v>
      </c>
      <c r="O18" s="1" t="s">
        <v>20</v>
      </c>
      <c r="P18" s="1"/>
      <c r="Q18" s="1"/>
      <c r="R18" s="4">
        <v>24016</v>
      </c>
      <c r="S18" s="1"/>
      <c r="T18" s="1"/>
      <c r="U18" s="1" t="s">
        <v>108</v>
      </c>
      <c r="V18" s="1">
        <v>9953780</v>
      </c>
    </row>
    <row r="19" spans="1:22" x14ac:dyDescent="0.2">
      <c r="A19" s="1">
        <v>17820681</v>
      </c>
      <c r="B19" s="1" t="s">
        <v>109</v>
      </c>
      <c r="C19" s="1" t="s">
        <v>110</v>
      </c>
      <c r="D19" s="1" t="s">
        <v>111</v>
      </c>
      <c r="E19" s="1" t="s">
        <v>205</v>
      </c>
      <c r="F19" s="1"/>
      <c r="G19" s="1" t="s">
        <v>112</v>
      </c>
      <c r="H19" s="3" t="s">
        <v>206</v>
      </c>
      <c r="I19" s="1" t="s">
        <v>207</v>
      </c>
      <c r="J19" s="1" t="s">
        <v>208</v>
      </c>
      <c r="K19" s="1" t="s">
        <v>209</v>
      </c>
      <c r="L19" s="1">
        <v>11111</v>
      </c>
      <c r="M19" s="1"/>
      <c r="N19" s="1"/>
      <c r="O19" s="1" t="s">
        <v>20</v>
      </c>
      <c r="P19" s="2" t="s">
        <v>113</v>
      </c>
      <c r="Q19" s="1"/>
      <c r="R19" s="4"/>
      <c r="S19" s="1"/>
      <c r="T19" s="1"/>
      <c r="U19" s="1" t="s">
        <v>114</v>
      </c>
      <c r="V19" s="1">
        <v>10759701</v>
      </c>
    </row>
    <row r="21" spans="1:22" ht="15.75" customHeight="1" x14ac:dyDescent="0.2"/>
    <row r="22" spans="1:22" ht="15.75" customHeight="1" x14ac:dyDescent="0.2"/>
    <row r="23" spans="1:22" ht="15.75" customHeight="1" x14ac:dyDescent="0.2"/>
    <row r="24" spans="1:22" ht="15.75" customHeight="1" x14ac:dyDescent="0.2"/>
    <row r="25" spans="1:22" ht="15.75" customHeight="1" x14ac:dyDescent="0.2"/>
    <row r="26" spans="1:22" ht="15.75" customHeight="1" x14ac:dyDescent="0.2"/>
    <row r="27" spans="1:22" ht="15.75" customHeight="1" x14ac:dyDescent="0.2"/>
    <row r="28" spans="1:22" ht="15.75" customHeight="1" x14ac:dyDescent="0.2"/>
    <row r="29" spans="1:22" ht="15.75" customHeight="1" x14ac:dyDescent="0.2"/>
    <row r="30" spans="1:22" ht="15.75" customHeight="1" x14ac:dyDescent="0.2"/>
    <row r="31" spans="1:22" ht="15.75" customHeight="1" x14ac:dyDescent="0.2"/>
    <row r="32" spans="1:2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P3" r:id="rId1" xr:uid="{00000000-0004-0000-0100-000000000000}"/>
    <hyperlink ref="P4" r:id="rId2" xr:uid="{00000000-0004-0000-0100-000001000000}"/>
    <hyperlink ref="P5" r:id="rId3" xr:uid="{00000000-0004-0000-0100-000002000000}"/>
    <hyperlink ref="P6" r:id="rId4" xr:uid="{00000000-0004-0000-0100-000003000000}"/>
    <hyperlink ref="P7" r:id="rId5" xr:uid="{00000000-0004-0000-0100-000004000000}"/>
    <hyperlink ref="P8" r:id="rId6" xr:uid="{00000000-0004-0000-0100-000005000000}"/>
    <hyperlink ref="P9" r:id="rId7" xr:uid="{00000000-0004-0000-0100-000006000000}"/>
    <hyperlink ref="P11" r:id="rId8" xr:uid="{00000000-0004-0000-0100-000007000000}"/>
    <hyperlink ref="P12" r:id="rId9" xr:uid="{00000000-0004-0000-0100-000008000000}"/>
    <hyperlink ref="P13" r:id="rId10" xr:uid="{00000000-0004-0000-0100-000009000000}"/>
    <hyperlink ref="P14" r:id="rId11" xr:uid="{00000000-0004-0000-0100-00000A000000}"/>
    <hyperlink ref="P15" r:id="rId12" xr:uid="{00000000-0004-0000-0100-00000B000000}"/>
    <hyperlink ref="P16" r:id="rId13" xr:uid="{00000000-0004-0000-0100-00000C000000}"/>
    <hyperlink ref="P17" r:id="rId14" xr:uid="{00000000-0004-0000-0100-00000D000000}"/>
    <hyperlink ref="P19" r:id="rId15" xr:uid="{00000000-0004-0000-0100-00000E000000}"/>
  </hyperlinks>
  <pageMargins left="0.7" right="0.7" top="0.75" bottom="0.75" header="0" footer="0"/>
  <pageSetup orientation="landscape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file</vt:lpstr>
      <vt:lpstr>expected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Coterillo, Gabrielle</cp:lastModifiedBy>
  <dcterms:modified xsi:type="dcterms:W3CDTF">2025-01-17T01:30:37Z</dcterms:modified>
</cp:coreProperties>
</file>