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Usuário\Desktop\ClubD7\Desbravadores\Documetacao\"/>
    </mc:Choice>
  </mc:AlternateContent>
  <xr:revisionPtr revIDLastSave="0" documentId="13_ncr:1_{76F276DC-EB4B-4616-9F0E-9689BDBC5311}" xr6:coauthVersionLast="47" xr6:coauthVersionMax="47" xr10:uidLastSave="{00000000-0000-0000-0000-000000000000}"/>
  <bookViews>
    <workbookView xWindow="-120" yWindow="-120" windowWidth="20640" windowHeight="11160" xr2:uid="{0E4C50FC-4743-41E1-8EF2-E2C48055392E}"/>
  </bookViews>
  <sheets>
    <sheet name="BackLog " sheetId="6" r:id="rId1"/>
    <sheet name="Sprint-2-Backlog" sheetId="1" state="hidden" r:id="rId2"/>
    <sheet name="Planilha1" sheetId="8" state="hidden" r:id="rId3"/>
  </sheets>
  <definedNames>
    <definedName name="_xlnm._FilterDatabase" localSheetId="0" hidden="1">'BackLog '!$B$2:$H$23</definedName>
    <definedName name="_xlnm._FilterDatabase" localSheetId="1" hidden="1">'Sprint-2-Backlog'!$B$3:$I$26</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8" i="1" l="1"/>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O2" i="6" l="1"/>
</calcChain>
</file>

<file path=xl/sharedStrings.xml><?xml version="1.0" encoding="utf-8"?>
<sst xmlns="http://schemas.openxmlformats.org/spreadsheetml/2006/main" count="431" uniqueCount="168">
  <si>
    <t>ID</t>
  </si>
  <si>
    <t>DESCRIÇÃO</t>
  </si>
  <si>
    <t>PRIORIDADE</t>
  </si>
  <si>
    <t>Precisão dos Sensores</t>
  </si>
  <si>
    <t>LOFHEL - PRODUCT BACKLOG</t>
  </si>
  <si>
    <t>Integrantes</t>
  </si>
  <si>
    <t>RA</t>
  </si>
  <si>
    <t>Requisito</t>
  </si>
  <si>
    <t>CLASSIFICAÇÃO</t>
  </si>
  <si>
    <t>TAMANHO(#)</t>
  </si>
  <si>
    <t>SPRINT</t>
  </si>
  <si>
    <t>STATUS</t>
  </si>
  <si>
    <t>MATERIA</t>
  </si>
  <si>
    <t>Projeto criado e configurado no GitHub</t>
  </si>
  <si>
    <t>Importante</t>
  </si>
  <si>
    <t>M</t>
  </si>
  <si>
    <t>Feito</t>
  </si>
  <si>
    <t>Pesquisa e inovação</t>
  </si>
  <si>
    <t xml:space="preserve">Beno Goulart Campos </t>
  </si>
  <si>
    <t>Gabrielly Marquez Sarzuri</t>
  </si>
  <si>
    <t>PP</t>
  </si>
  <si>
    <t>Jhoel Diego Mamani Mita</t>
  </si>
  <si>
    <t>SPRINT2</t>
  </si>
  <si>
    <t>Protótipo do Site Institucional</t>
  </si>
  <si>
    <t>Essencial</t>
  </si>
  <si>
    <t>G</t>
  </si>
  <si>
    <r>
      <rPr>
        <sz val="12"/>
        <color rgb="FF000000"/>
        <rFont val="Aptos"/>
        <family val="2"/>
      </rPr>
      <t>Lucas Alves da Silva</t>
    </r>
    <r>
      <rPr>
        <sz val="14"/>
        <color rgb="FF000000"/>
        <rFont val="Aptos"/>
        <family val="2"/>
      </rPr>
      <t> </t>
    </r>
  </si>
  <si>
    <t>Ferramenta de Gestão de Projeto configurada</t>
  </si>
  <si>
    <t>A ferramenta utilizada para haver um acompanhamento atualizado e participação ativa dos integrante, é a ferramenta Trello. Cuja funcionalidade nos proporciona uma autonomia na organização, como por exemplo a utilização da metodologias Scrum.</t>
  </si>
  <si>
    <t>P</t>
  </si>
  <si>
    <t>Tecnologia da informação</t>
  </si>
  <si>
    <t>Mari Luiza Costa Góes</t>
  </si>
  <si>
    <t>Documentação do Projeto</t>
  </si>
  <si>
    <t>Tabelas criadas no MySQL</t>
  </si>
  <si>
    <t xml:space="preserve">O banco de dados será estruturado no MySQL para armazenar medições de sensores e dados históricos dos usuários, permitindo análise. A modelagem do banco de dados será projetada para garantir escalabilidade e desempenho adequado, suportando um grande volume de informações coletadas pelos sensores. </t>
  </si>
  <si>
    <t>Banco de dados</t>
  </si>
  <si>
    <t>Execução de Script de Inserção de Registros</t>
  </si>
  <si>
    <t>Execução de Script de Consulta de Dados</t>
  </si>
  <si>
    <t>Arquitetura de computadores</t>
  </si>
  <si>
    <t>Sistemas operacionais</t>
  </si>
  <si>
    <t>Planilha Sprint Backlog</t>
  </si>
  <si>
    <t>Criação de uma planilha para organizar e detalhar as tarefas específicas de cada ciclo de desenvolvimento, permitindo o acompanhamento detalhado do progresso do projeto e garantindo a transparência na execução das atividades.</t>
  </si>
  <si>
    <t>Modelagem Lógica v1</t>
  </si>
  <si>
    <t>Planilha Product Backlog</t>
  </si>
  <si>
    <t>Desenvolvimento de uma planilha onde serão listados e priorizados todos os requisitos do produto, facilitando a gestão do escopo e das funcionalidades planejadas. Essa planilha ajudará a manter o foco no que é essencial para o sucesso do projeto.</t>
  </si>
  <si>
    <t xml:space="preserve">MySQL instalado na VM Linux </t>
  </si>
  <si>
    <t>A instalação do MySQL deve ser realizada em uma máquina virtual com Linux como sistema operacional. O objetivo é garantir que o MySQL esteja configurado corretamente para servir como banco de dados, onde os dados do Arduino serão armazenados, e todo seu processo.</t>
  </si>
  <si>
    <t>Conexão de VM  e Arduino</t>
  </si>
  <si>
    <t>A comunicação entre o Arduino e a VM Linux deve ser estabelecida para que os dados gerados pelos sensores no Arduino sejam transmitidos para o banco de dados MySQL. Isso pode ser feito por meio da comunicação serial (USB ou outra porta serial), onde o Arduino envia os dados coletados dos sensores para a VM Linux em tempo real. A VM, por sua vez, deve ser capaz de ler esses dados continuamente e inseri-los no banco de dados, permitindo o armazenamento eficiente e posterior análise dos dados capturados.</t>
  </si>
  <si>
    <t>Validação da solução técnica junto com o Diagrama de solução</t>
  </si>
  <si>
    <t>A solução técnica precisa ser validada e representada de forma clara por meio de um diagrama de solução. Esse diagrama irá ilustrar como os componentes do sistema, como o Arduino, a VM Linux e o MySQL, interagem entre si. O objetivo é garantir que todas as partes do sistema estejam corretamente conectadas e funcionando como esperado. O diagrama deve mostrar o fluxo de dados, desde a leitura dos sensores pelo Arduino até o armazenamento no banco de dados, permitindo uma visualização clara do processo e das interações entre os componentes.</t>
  </si>
  <si>
    <t>Pendente</t>
  </si>
  <si>
    <t>Script MySQL Server</t>
  </si>
  <si>
    <t>O script MySQL Server deve ser responsável por criar o banco de dados e as tabelas necessárias para armazenar os dados recebidos do Arduino. Esse script deve ser capaz de configurar a estrutura do banco de dados de forma automática, criando tabelas como SensorData e garantindo que os campos, como id, valor e data hora, sejam definidos corretamente. O script também precisa configurar índices e chaves adequadas para otimizar o desempenho do banco de dados, permitindo que as consultas e inserções sejam rápidas e eficientes.</t>
  </si>
  <si>
    <t>Desejável</t>
  </si>
  <si>
    <t xml:space="preserve">Melhorar  protótipo do site institucional no Figma, mudando as cores, imagens,  cabeçalhos, rodapés de todas as páginas previamente feitas para coincidir com a nova identidade do projeto   da VitiSense de forma profissional. Esse protótipo servirá como base para o desenvolvimento da versão final do site, garantindo que o design seja atrativo, funcional e alinhado à identidade visual do projeto.                                                            </t>
  </si>
  <si>
    <t>Tabela Funcionários</t>
  </si>
  <si>
    <t>Para melhorar a organização e o gerenciamento de informações internas, a equipe adicionou uma nova tabela no MySQL Workbench dedicada ao cadastro dos funcionários das empresas. Essa estrutura permite armazenar dados essenciais, facilitando o acesso e a manutenção dessas informações no banco de dados do sistema.</t>
  </si>
  <si>
    <t>Treinamento sensor dht11</t>
  </si>
  <si>
    <t>Treinamento com a nova equipe do projeto, com o sensor dht11.</t>
  </si>
  <si>
    <t>Pagina de Cadastro</t>
  </si>
  <si>
    <t>Algoritmo</t>
  </si>
  <si>
    <t>Página de Login</t>
  </si>
  <si>
    <t>Página de Início</t>
  </si>
  <si>
    <t>O backlog do projeto passou por uma revisão e atualização, garantindo que todas as tarefas estejam devidamente organizadas e priorizadas. Além disso, a equipe realizou ajustes na ferramenta de gestão Trello, otimizando a visualização das atividades e facilitando o acompanhamento do progresso do desenvolvimento.</t>
  </si>
  <si>
    <t>Atualizar a documentação</t>
  </si>
  <si>
    <t>Sincronizar o banco de dados local com a máquina virtual</t>
  </si>
  <si>
    <t>Será realizada a sincronização do banco de dados local com a máquina virtual para garantir que todas as configurações estejam corretas e que os dados possam ser acessados sem erros. Será necessário testar a conexão, validar permissões e realizar testes de inserção e consulta para garantir a integridade do banco.</t>
  </si>
  <si>
    <t>Definir o tipo de relações que serão usadas no banco de dados</t>
  </si>
  <si>
    <t>Será definido o tipo de relacionamento entre as tabelas do banco de dados, escolhendo entre one-to-one, one-to-many ou many-to-many. Também serão criadas e revisadas as chaves primárias e estrangeiras para garantir a integridade dos dados e facilitar as consultas.</t>
  </si>
  <si>
    <t>Protótipo da dashboard</t>
  </si>
  <si>
    <t>Ambiente Seguro em Máquina Virtual</t>
  </si>
  <si>
    <t>A máquina virtual Linux utilizada no projeto deve garantir um ambiente isolado para testes e desenvolvimento, evitando interferências externas e possíveis falhas no sistema principal. Esse isolamento assegura maior segurança nos experimentos com banco de dados, API e integração, além de facilitar a manutenção do projeto em um ambiente controlado.</t>
  </si>
  <si>
    <t>Interface Intuitiva</t>
  </si>
  <si>
    <t>A criação da interface do sistema deve ser clara e fácil de usar, mesmo para usuários sem conhecimento técnico. Os dados devem ser apresentados de forma intuitiva, com navegação simples e elementos compreensíveis para facilitar o monitoramento e o uso das funcionalidades da plataforma.</t>
  </si>
  <si>
    <t>Sensores DHT11 utilizados no projeto devem fornecer medições consistentes e confiáveis de temperatura e umidade. É necessário que sejam calibráveis ou substituíveis quando necessário, garantindo que os dados coletados representem com precisão as condições reais do ambiente monitorado.</t>
  </si>
  <si>
    <t>SPRINT 2 - BACKLOG LOFHEL</t>
  </si>
  <si>
    <t>Sprint 2 - A</t>
  </si>
  <si>
    <t>REQUISITO</t>
  </si>
  <si>
    <t xml:space="preserve">DESCRIÇÃO </t>
  </si>
  <si>
    <t xml:space="preserve">CLASIFICAÇÃO </t>
  </si>
  <si>
    <t>Status</t>
  </si>
  <si>
    <t>RESPONSAVÉL</t>
  </si>
  <si>
    <t>ÁREA</t>
  </si>
  <si>
    <t>DATA DE ENTREGA</t>
  </si>
  <si>
    <t>Maria</t>
  </si>
  <si>
    <t>30/3/2025</t>
  </si>
  <si>
    <t xml:space="preserve">A modelagem lógica do banco de dados (v1) visa definir a estrutura do banco de dados MySQL, criando uma organização eficiente para armazenar os dados. Isso envolve a criação de tabelas e a definição de campos necessários, como id para identificação única, valor para armazenar os dados dos sensores, e data hora para registrar a data e hora da coleta de dados. A modelagem lógica deve garantir que os dados sejam armazenados de forma estruturada e de fácil acesso, considerando o uso futuro para consultas e análises. </t>
  </si>
  <si>
    <t>Beno</t>
  </si>
  <si>
    <t>Jhoel</t>
  </si>
  <si>
    <t>Nova identidade visual</t>
  </si>
  <si>
    <t>Atualização da identidade visual do projeto, substituindo a antiga logo da Lofhel  para uma logo mais moderno.</t>
  </si>
  <si>
    <t>Regras para condução do projeto</t>
  </si>
  <si>
    <t>A equipe definiu diretrizes claras para a condução do projeto VitiSense, estabelecendo boas práticas de desenvolvimento, organização de tarefas e comunicação entre os membros. Essas regras garantem maior alinhamento entre os envolvidos e contribuem para um fluxo de trabalho mais eficiente e estruturado.</t>
  </si>
  <si>
    <t>Todos</t>
  </si>
  <si>
    <t>Organização no github</t>
  </si>
  <si>
    <t>Para otimizar a gestão do código e facilitar a colaboração entre os desenvolvedores, a equipe criou uma organização no GitHub exclusiva para o projeto VitiSense. Dessa forma, os repositórios foram centralizados, permitindo um melhor controle de versões e garantindo maior segurança e rastreabilidade das alterações.</t>
  </si>
  <si>
    <t>Gabrielly</t>
  </si>
  <si>
    <t xml:space="preserve">Esqueleto pagina login e cadastro </t>
  </si>
  <si>
    <t xml:space="preserve">Elaboração do esqueleto da página de login e cadastro no html sem vinculação e estilização </t>
  </si>
  <si>
    <t>Atualização dos  slides</t>
  </si>
  <si>
    <t>Atualização dos slides da Lofhel agregando o novo logotipo, membros da equipe e novas imagens.</t>
  </si>
  <si>
    <t>Ferramenta de gestão de projeto</t>
  </si>
  <si>
    <t>Modelo de ata daily e sprint review</t>
  </si>
  <si>
    <t>Para manter um registro detalhado das reuniões e facilitar a comunicação entre os membros do projeto, a equipe implementou um modelo de ata para as daily meetings e sprint reviews. Esse processo garante que as decisões, avanços e desafios sejam devidamente documentados, contribuindo para um acompanhamento eficiente do projeto.</t>
  </si>
  <si>
    <t>Lucas</t>
  </si>
  <si>
    <t xml:space="preserve">Protótipo do site institucional </t>
  </si>
  <si>
    <t xml:space="preserve">Dados da documentação </t>
  </si>
  <si>
    <t>Verificação das fontes dos dados presentes na documentação da Sprint 1</t>
  </si>
  <si>
    <t xml:space="preserve">Sprint 2 - B </t>
  </si>
  <si>
    <t>Fazer o protótipo da dashboard no Figma, agregando os módulos necessários</t>
  </si>
  <si>
    <t xml:space="preserve">O protótipo da dashboard será desenvolvido no Figma, considerando uma interface intuitiva e funcional. Serão adicionados gráficos, tabelas e indicadores para visualização eficiente dos dados, garantindo que os módulos essenciais estejam bem organizados e que a experiência do usuário seja clara e objetiva. </t>
  </si>
  <si>
    <t>Inserir mais dados no banco de dados, principalmente na nova tabela de funcionários</t>
  </si>
  <si>
    <t>Serão inseridos novos registros no banco de dados, com prioridade para a nova tabela de funcionários. As informações adicionadas incluirão nome, cargo, salário e setor, garantindo que os dados estejam organizados e que as consultas SQL sejam testadas para verificar a integridade das informações.</t>
  </si>
  <si>
    <t>Iniciar a construção das abas "Início" e "Sobre o Projeto" utilizando HTML</t>
  </si>
  <si>
    <t>A estrutura das páginas "Início" e "Sobre o Projeto" será desenvolvida utilizando HTML. O layout será organizado de forma responsiva, com títulos, parágrafos, imagens e outros elementos visuais que tornem a navegação intuitiva e agradável para o usuário.</t>
  </si>
  <si>
    <t>Maria e Jhoel</t>
  </si>
  <si>
    <t>Fazer o protótipo da aba "Sobre Vinhos" no Figma, adicionando informações gerais sobre vinhos</t>
  </si>
  <si>
    <t>Será criado o protótipo da aba "Sobre Vinhos" no Figma, reunindo informações gerais sobre os diferentes tipos de vinho. O design será pensado para facilitar a leitura e apresentar os conteúdos de forma clara, utilizando imagens e elementos visuais que tornem a experiência mais interativa.</t>
  </si>
  <si>
    <t>Iniciar a construção das abas "Nosso Sensor" e "Sobre Vinhos" utilizando HTML</t>
  </si>
  <si>
    <t>As páginas "Nosso Sensor" e "Sobre Vinhos" começarão a ser estruturadas com HTML, seguindo o mesmo padrão visual do restante do site. Serão adicionados textos explicativos, imagens ilustrativas e elementos interativos para garantir uma experiência fluida e informativa para o usuário.</t>
  </si>
  <si>
    <t>Gabrielly e Beno</t>
  </si>
  <si>
    <t xml:space="preserve">Sprint 2 - C </t>
  </si>
  <si>
    <t>Página "Sobre Nós" estilizada</t>
  </si>
  <si>
    <t>Desenvolver a página sobre nós utilizando o css,  postando cada progresso no github para o versionamento do projeto</t>
  </si>
  <si>
    <t>13/4/2025</t>
  </si>
  <si>
    <t>Página da calculadora financeira estilizada</t>
  </si>
  <si>
    <t>Desenvolver a página da calculadora financeira  utilizando o css,  postando cada progresso no github para o versionamento do projeto</t>
  </si>
  <si>
    <t>Agregar todos os grupos de vinhos na página sobre vinhos</t>
  </si>
  <si>
    <t>Adicionar todos os tipos de vinhos na aba sobre vinhos, agrupando por gelado, frio, temperatura adega e fresco</t>
  </si>
  <si>
    <t>Página de login e cadastro estilizada</t>
  </si>
  <si>
    <t>Desenvolver a página de login e cadastro  utilizando o css, postando cada progresso no github para o versionamento do projeto</t>
  </si>
  <si>
    <t>Dashboard, módulos de início e funcionários, Esqueleto e estilização</t>
  </si>
  <si>
    <t>Desenvolver o dashboard  utilizando o css,  postando cada progresso no github para o versionamento do projeto sem utilizar a api</t>
  </si>
  <si>
    <t xml:space="preserve"> Jhoel</t>
  </si>
  <si>
    <t>Atualizar o backlog</t>
  </si>
  <si>
    <t xml:space="preserve">atualização do backlog, agregando tarefas para a sprint 2 e 3 </t>
  </si>
  <si>
    <t xml:space="preserve">Planilha de riscos do projeto </t>
  </si>
  <si>
    <t>Criação da planilha sobre riscos classificados pelo nível de probabilidade e o quando isso afetara no projeto</t>
  </si>
  <si>
    <t>13/5/2025</t>
  </si>
  <si>
    <t>Atualizar a documentação agregando gráficos, dados e melhora do escopo</t>
  </si>
  <si>
    <t xml:space="preserve">Sprint 2 - D </t>
  </si>
  <si>
    <t>Bancode dados</t>
  </si>
  <si>
    <t>Modelagem de Banco de Dados</t>
  </si>
  <si>
    <t>Desenvolvimento do Script de Banco de dados</t>
  </si>
  <si>
    <t xml:space="preserve">Instalação das bibliotecas e estudo da API </t>
  </si>
  <si>
    <t>Desenvolvimento de Logotipo</t>
  </si>
  <si>
    <t>Desenvolvimento de validações de cadastro e login</t>
  </si>
  <si>
    <t>Documento da parte de Contexto  do Projeto</t>
  </si>
  <si>
    <t>Criação do repositório no GitHub para armazenar  o projeto, ter o panorama de de avanço em desenvolvimento futuros.</t>
  </si>
  <si>
    <t>O documento do tópico de contexto, a princípio tem apresentado uma visão clara da influencia , de forma geral, sua presença no social, e funilando ao que se diz respeito a participação da minha linha da vida.</t>
  </si>
  <si>
    <t>A visão de negócio (diagrama) tem apresentado, as funcionalidades, relações entre as tabela e seus campos presentes  para com o desenvolvimento da execução do projeto em script.</t>
  </si>
  <si>
    <t>O protótipo do site institucional, possui 1 abas gradáveis que captam a atenção do cliente e objetiva sobre o projeto, assim no decorrer da apresentação do site, é observado no cabeçalho sessões da página que facilitam o acesso de cada informação desejada, desde uma explanação sobre o eixo ao qual o meu projeto se insere, religião e a relação com o sociall.</t>
  </si>
  <si>
    <t>Os requisitos do sistema serão registrados e organizados na ferramenta para estruturar as funcionalidades em essenciais, desejáveis e importantes. Isso facilitará a priorização das atividades, permitindo que a equipe concentre esforços nas entregas mais críticas para o sucesso do projeto. eles serão listados na coluna produto backlog e depois serão copiados para  a coluna de sprint backlog.</t>
  </si>
  <si>
    <t xml:space="preserve"> A documentação do projeto deve incluir todos os detalhes técnicos e operacionais, como requisitos do sistema. A documentação será  mantida no GitHub e ser facilmente acessível para os avaliadores, permitindo visualização em que o projeto avança. .</t>
  </si>
  <si>
    <t>O banco de dados será estruturado em MySQL Workbench os insesrt presentes serão como uma verificação ao que se há registrado nomento, além de se ter do Quiz, sendoo este para ter dois quiz.</t>
  </si>
  <si>
    <t>Scripts de inserção de registros serão criados e executados para alimentar o banco de dados para armazenar informações essenciais, incluindo dados dos usuários, resultado mediante em qual Quiz é respondido. Sua modelagem será projetada para garantir escalabilidade e alto desempenho, suportando eficientemente um grande volume de dados coletados.</t>
  </si>
  <si>
    <t>A instalação e configuração da web-data-viz, é a biblioteca que permite criar, ler, atualizar e deletar dados relacionados a recursos como usuários e avisos, utilizando métodos HTTP como POST, GET, PUT e DELETE. Mas principalmente seu uso se destaca em post.</t>
  </si>
  <si>
    <t>criei um logotipo forte e marcante usando tons de vermelho vibrante e azul escuro, que simbolizam coragem e confiança dos desbravadores. O design é simples, para ser memorável e aplicável em várias mídias.</t>
  </si>
  <si>
    <t>O usuário que não possui uma conta existente no site, é direcionado para uma página de cadastro onde fará seu registro, tendo a necessidade de preencher com o nome, email, clube, unidade, associação/missão, senha e confirmar senha.</t>
  </si>
  <si>
    <t>Elaboração da página de login, se baseando no protótipo, previamente elaborado utilizando o html, css e Javascript, utilizando dois campos presentes no cadastro: email e senha.</t>
  </si>
  <si>
    <t>Eu adicionei validações básicas no cadastro e no login para garantir que as informações inseridas estejam no formato esperado, evitando erros comuns. Embora as validações não sejam muito complexas, elas ajudam a evitar dados incorretos sem atrapalhar a experiência simples do usuário.</t>
  </si>
  <si>
    <t>Slide Club D7</t>
  </si>
  <si>
    <t>Atualização dos slides  constantemente, ao ser finalizada, fazer revisões se tem presente os tópicos para se orientar sobre os integráveis do que se pede a respeito do desenvolvimento deste projeto individual.</t>
  </si>
  <si>
    <t>Atualização da documentação, agregando tópicos de entregáveis, modificando item e verificando as fontes citadas na documentação</t>
  </si>
  <si>
    <t>Será definido o tipo de relacionamento entre as tabelas do banco de dados, analisando se hhá necesisdade de haver one-to-one, one-to-many ou many-to-many. Também serão criadas e revisadas as chaves primárias e estrangeiras para garantir a integridade dos dados e facilitar as consultas.</t>
  </si>
  <si>
    <t xml:space="preserve">Utilizando Canva como um apoio para idealização do que se esperava de interesse pelo usuário após a realização dos Quizz  </t>
  </si>
  <si>
    <t>A landing page Home, tem como a finalidade de captar a atenção do cliente ao visitar a página e assim apresentar em um breve guia sobre os em que eixo está presente o tema,cristão, contendo assim nosso diferencial.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</si>
</sst>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scheme val="minor"/>
    </font>
    <font>
      <b/>
      <sz val="14"/>
      <color theme="0"/>
      <name val="Inter"/>
    </font>
    <font>
      <b/>
      <sz val="11"/>
      <color theme="0"/>
      <name val="Inter"/>
    </font>
    <font>
      <sz val="11"/>
      <color theme="1"/>
      <name val="Inter"/>
    </font>
    <font>
      <sz val="8"/>
      <name val="Aptos Narrow"/>
      <family val="2"/>
      <scheme val="minor"/>
    </font>
    <font>
      <b/>
      <sz val="11"/>
      <color theme="1"/>
      <name val="Aptos Narrow"/>
      <family val="2"/>
      <scheme val="minor"/>
    </font>
    <font>
      <sz val="11"/>
      <color theme="0"/>
      <name val="Aptos Narrow"/>
      <family val="2"/>
      <scheme val="minor"/>
    </font>
    <font>
      <sz val="8"/>
      <color rgb="FFF8FAFF"/>
      <name val="Courier New"/>
      <family val="3"/>
    </font>
    <font>
      <sz val="14"/>
      <color rgb="FF000000"/>
      <name val="Aptos"/>
      <family val="2"/>
    </font>
    <font>
      <sz val="11"/>
      <color rgb="FF000000"/>
      <name val="Aptos"/>
      <family val="2"/>
    </font>
    <font>
      <sz val="12"/>
      <color rgb="FF000000"/>
      <name val="Aptos"/>
      <family val="2"/>
    </font>
    <font>
      <sz val="11"/>
      <color theme="1"/>
      <name val="Aptos"/>
      <family val="2"/>
    </font>
    <font>
      <b/>
      <sz val="11"/>
      <color theme="0"/>
      <name val="Aptos"/>
      <family val="2"/>
    </font>
    <font>
      <b/>
      <sz val="11"/>
      <color theme="0"/>
      <name val="Aptos Narrow"/>
      <family val="2"/>
      <scheme val="minor"/>
    </font>
    <font>
      <sz val="11"/>
      <color rgb="FF000000"/>
      <name val="Aptos"/>
    </font>
    <font>
      <sz val="11"/>
      <color theme="1"/>
      <name val="Aptos"/>
    </font>
    <font>
      <b/>
      <sz val="11"/>
      <color theme="0"/>
      <name val="Aptos"/>
    </font>
    <font>
      <sz val="12"/>
      <color rgb="FF000000"/>
      <name val="Aptos"/>
    </font>
    <font>
      <sz val="14"/>
      <color rgb="FF000000"/>
      <name val="Aptos"/>
    </font>
    <font>
      <sz val="11"/>
      <color rgb="FF000000"/>
      <name val="Aptos"/>
      <charset val="1"/>
    </font>
    <font>
      <b/>
      <sz val="14"/>
      <color theme="0"/>
      <name val="Aptos"/>
    </font>
    <font>
      <b/>
      <sz val="11"/>
      <color theme="1"/>
      <name val="Aptos"/>
    </font>
    <font>
      <sz val="11"/>
      <color theme="0"/>
      <name val="Aptos"/>
    </font>
    <font>
      <sz val="11"/>
      <color theme="1" tint="4.9989318521683403E-2"/>
      <name val="Aptos"/>
      <family val="2"/>
    </font>
    <font>
      <b/>
      <sz val="14"/>
      <color theme="1"/>
      <name val="Inter"/>
    </font>
    <font>
      <b/>
      <sz val="11"/>
      <color theme="1"/>
      <name val="Inter"/>
    </font>
  </fonts>
  <fills count="15">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rgb="FFFFCC00"/>
        <bgColor indexed="64"/>
      </patternFill>
    </fill>
    <fill>
      <patternFill patternType="solid">
        <fgColor rgb="FFFF3300"/>
        <bgColor indexed="64"/>
      </patternFill>
    </fill>
    <fill>
      <patternFill patternType="solid">
        <fgColor rgb="FF990033"/>
        <bgColor indexed="64"/>
      </patternFill>
    </fill>
    <fill>
      <patternFill patternType="solid">
        <fgColor theme="0" tint="-0.499984740745262"/>
        <bgColor indexed="64"/>
      </patternFill>
    </fill>
    <fill>
      <patternFill patternType="solid">
        <fgColor theme="1" tint="0.34998626667073579"/>
        <bgColor indexed="64"/>
      </patternFill>
    </fill>
    <fill>
      <patternFill patternType="solid">
        <fgColor rgb="FF990000"/>
        <bgColor indexed="64"/>
      </patternFill>
    </fill>
    <fill>
      <patternFill patternType="solid">
        <fgColor theme="0"/>
        <bgColor indexed="64"/>
      </patternFill>
    </fill>
    <fill>
      <patternFill patternType="solid">
        <fgColor theme="3" tint="0.89999084444715716"/>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0" tint="-0.249977111117893"/>
        <bgColor indexed="64"/>
      </patternFill>
    </fill>
  </fills>
  <borders count="1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rgb="FF000000"/>
      </left>
      <right style="thin">
        <color rgb="FF000000"/>
      </right>
      <top style="thin">
        <color rgb="FF000000"/>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3">
    <xf numFmtId="0" fontId="0" fillId="0" borderId="0"/>
    <xf numFmtId="0" fontId="2" fillId="2" borderId="1">
      <alignment horizontal="center" vertical="center" wrapText="1"/>
    </xf>
    <xf numFmtId="0" fontId="2" fillId="4" borderId="2">
      <alignment horizontal="center" vertical="center" wrapText="1"/>
    </xf>
  </cellStyleXfs>
  <cellXfs count="92">
    <xf numFmtId="0" fontId="0" fillId="0" borderId="0" xfId="0"/>
    <xf numFmtId="0" fontId="0" fillId="0" borderId="0" xfId="0" applyAlignment="1">
      <alignment horizontal="center" vertical="center"/>
    </xf>
    <xf numFmtId="0" fontId="0" fillId="0" borderId="0" xfId="0" applyAlignment="1">
      <alignment vertical="center"/>
    </xf>
    <xf numFmtId="0" fontId="3" fillId="3" borderId="1" xfId="0" applyFont="1" applyFill="1" applyBorder="1" applyAlignment="1">
      <alignment horizontal="center" vertical="center"/>
    </xf>
    <xf numFmtId="0" fontId="5" fillId="0" borderId="0" xfId="0" applyFont="1"/>
    <xf numFmtId="0" fontId="2" fillId="0" borderId="0" xfId="0" applyFont="1" applyAlignment="1">
      <alignment vertical="center" wrapText="1"/>
    </xf>
    <xf numFmtId="0" fontId="2" fillId="7" borderId="1" xfId="0" applyFont="1" applyFill="1" applyBorder="1" applyAlignment="1">
      <alignment horizontal="center" vertical="center" wrapText="1"/>
    </xf>
    <xf numFmtId="0" fontId="11" fillId="0" borderId="0" xfId="0" applyFont="1"/>
    <xf numFmtId="0" fontId="11" fillId="3" borderId="4"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0" fillId="3" borderId="4" xfId="0" applyFill="1" applyBorder="1" applyAlignment="1">
      <alignment horizontal="center" vertical="center"/>
    </xf>
    <xf numFmtId="0" fontId="2" fillId="6" borderId="8" xfId="0" applyFont="1" applyFill="1" applyBorder="1" applyAlignment="1">
      <alignment horizontal="center" vertical="center"/>
    </xf>
    <xf numFmtId="0" fontId="6" fillId="6" borderId="8" xfId="0" applyFont="1" applyFill="1" applyBorder="1" applyAlignment="1">
      <alignment horizontal="center" vertical="center"/>
    </xf>
    <xf numFmtId="0" fontId="12" fillId="2" borderId="8" xfId="0" applyFont="1" applyFill="1" applyBorder="1" applyAlignment="1">
      <alignment horizontal="center" vertical="center" wrapText="1"/>
    </xf>
    <xf numFmtId="0" fontId="16" fillId="5" borderId="4"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15" fillId="3" borderId="4" xfId="0" applyFont="1" applyFill="1" applyBorder="1" applyAlignment="1">
      <alignment horizontal="center" vertical="center"/>
    </xf>
    <xf numFmtId="0" fontId="16" fillId="5" borderId="8" xfId="0" applyFont="1" applyFill="1" applyBorder="1" applyAlignment="1">
      <alignment horizontal="center" vertical="center" wrapText="1"/>
    </xf>
    <xf numFmtId="0" fontId="15" fillId="3" borderId="8" xfId="0" applyFont="1" applyFill="1" applyBorder="1" applyAlignment="1">
      <alignment horizontal="center" vertical="center"/>
    </xf>
    <xf numFmtId="0" fontId="15" fillId="3" borderId="8" xfId="0" applyFont="1" applyFill="1" applyBorder="1" applyAlignment="1">
      <alignment horizontal="center" vertical="center" wrapText="1"/>
    </xf>
    <xf numFmtId="0" fontId="0" fillId="0" borderId="5" xfId="0" applyBorder="1" applyAlignment="1">
      <alignment horizontal="center" vertical="center"/>
    </xf>
    <xf numFmtId="0" fontId="15" fillId="3" borderId="5" xfId="0" applyFont="1" applyFill="1" applyBorder="1" applyAlignment="1">
      <alignment horizontal="center" vertical="center" wrapText="1"/>
    </xf>
    <xf numFmtId="0" fontId="15" fillId="3" borderId="15" xfId="0" applyFont="1" applyFill="1" applyBorder="1" applyAlignment="1">
      <alignment horizontal="center" vertical="center" wrapText="1"/>
    </xf>
    <xf numFmtId="0" fontId="15" fillId="3" borderId="15" xfId="0" applyFont="1" applyFill="1" applyBorder="1" applyAlignment="1">
      <alignment horizontal="center" vertical="center"/>
    </xf>
    <xf numFmtId="0" fontId="21" fillId="3" borderId="4"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16" fillId="5" borderId="5" xfId="0" applyFont="1" applyFill="1" applyBorder="1" applyAlignment="1">
      <alignment horizontal="center" vertical="center" wrapText="1"/>
    </xf>
    <xf numFmtId="0" fontId="15" fillId="3" borderId="5" xfId="0" applyFont="1" applyFill="1" applyBorder="1" applyAlignment="1">
      <alignment horizontal="center" vertical="center"/>
    </xf>
    <xf numFmtId="0" fontId="21" fillId="3" borderId="5"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21" fillId="3" borderId="8" xfId="0" applyFont="1" applyFill="1" applyBorder="1" applyAlignment="1">
      <alignment horizontal="center" vertical="center" wrapText="1"/>
    </xf>
    <xf numFmtId="0" fontId="16" fillId="5" borderId="15" xfId="0" applyFont="1" applyFill="1" applyBorder="1" applyAlignment="1">
      <alignment horizontal="center" vertical="center" wrapText="1"/>
    </xf>
    <xf numFmtId="0" fontId="21" fillId="3" borderId="15" xfId="0" applyFont="1" applyFill="1" applyBorder="1" applyAlignment="1">
      <alignment horizontal="center" vertical="center" wrapText="1"/>
    </xf>
    <xf numFmtId="0" fontId="0" fillId="0" borderId="0" xfId="0" applyAlignment="1">
      <alignment wrapText="1"/>
    </xf>
    <xf numFmtId="0" fontId="16" fillId="6" borderId="4" xfId="0" applyFont="1" applyFill="1" applyBorder="1" applyAlignment="1">
      <alignment vertical="center"/>
    </xf>
    <xf numFmtId="0" fontId="16" fillId="6" borderId="4" xfId="0" applyFont="1" applyFill="1" applyBorder="1" applyAlignment="1">
      <alignment horizontal="center" vertical="center"/>
    </xf>
    <xf numFmtId="0" fontId="22" fillId="6" borderId="4" xfId="0" applyFont="1" applyFill="1" applyBorder="1"/>
    <xf numFmtId="0" fontId="0" fillId="3" borderId="5" xfId="0" applyFill="1" applyBorder="1" applyAlignment="1">
      <alignment horizontal="center" vertical="center"/>
    </xf>
    <xf numFmtId="14" fontId="15" fillId="3" borderId="5" xfId="0" applyNumberFormat="1" applyFont="1" applyFill="1" applyBorder="1" applyAlignment="1">
      <alignment horizontal="center" vertical="center"/>
    </xf>
    <xf numFmtId="0" fontId="15" fillId="3" borderId="14" xfId="0" applyFont="1" applyFill="1" applyBorder="1" applyAlignment="1">
      <alignment horizontal="center" vertical="center" wrapText="1"/>
    </xf>
    <xf numFmtId="14" fontId="15" fillId="3" borderId="15" xfId="0" applyNumberFormat="1" applyFont="1" applyFill="1" applyBorder="1" applyAlignment="1">
      <alignment horizontal="center" vertical="center"/>
    </xf>
    <xf numFmtId="0" fontId="5" fillId="0" borderId="5" xfId="0" applyFont="1" applyBorder="1" applyAlignment="1">
      <alignment horizontal="center" vertical="center"/>
    </xf>
    <xf numFmtId="0" fontId="5" fillId="3" borderId="5" xfId="0" applyFont="1" applyFill="1" applyBorder="1" applyAlignment="1">
      <alignment horizontal="center" vertical="center"/>
    </xf>
    <xf numFmtId="0" fontId="19" fillId="0" borderId="5" xfId="0" applyFont="1" applyBorder="1" applyAlignment="1">
      <alignment horizontal="center" vertical="center"/>
    </xf>
    <xf numFmtId="0" fontId="15" fillId="3" borderId="12" xfId="0" applyFont="1" applyFill="1" applyBorder="1" applyAlignment="1">
      <alignment horizontal="center" vertical="center"/>
    </xf>
    <xf numFmtId="14" fontId="15" fillId="3" borderId="4" xfId="0" applyNumberFormat="1" applyFont="1" applyFill="1" applyBorder="1" applyAlignment="1">
      <alignment horizontal="center" vertical="center"/>
    </xf>
    <xf numFmtId="0" fontId="0" fillId="3" borderId="0" xfId="0" applyFill="1" applyAlignment="1">
      <alignment horizontal="center" vertical="center"/>
    </xf>
    <xf numFmtId="0" fontId="15" fillId="3" borderId="6" xfId="0" applyFont="1" applyFill="1" applyBorder="1" applyAlignment="1">
      <alignment horizontal="center" vertical="center"/>
    </xf>
    <xf numFmtId="0" fontId="15" fillId="3" borderId="7" xfId="0" applyFont="1" applyFill="1" applyBorder="1" applyAlignment="1">
      <alignment horizontal="center" vertical="center" wrapText="1"/>
    </xf>
    <xf numFmtId="0" fontId="15" fillId="3" borderId="9" xfId="0" applyFont="1" applyFill="1" applyBorder="1" applyAlignment="1">
      <alignment horizontal="center" vertical="center"/>
    </xf>
    <xf numFmtId="0" fontId="15" fillId="3" borderId="10" xfId="0" applyFont="1" applyFill="1" applyBorder="1" applyAlignment="1">
      <alignment horizontal="center" vertical="center" wrapText="1"/>
    </xf>
    <xf numFmtId="14" fontId="15" fillId="3" borderId="8" xfId="0" applyNumberFormat="1" applyFont="1" applyFill="1" applyBorder="1" applyAlignment="1">
      <alignment horizontal="center" vertical="center"/>
    </xf>
    <xf numFmtId="0" fontId="14" fillId="3" borderId="5"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2" fillId="5" borderId="5"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1" fillId="3" borderId="5" xfId="0" applyFont="1" applyFill="1" applyBorder="1" applyAlignment="1">
      <alignment horizontal="center" vertical="center"/>
    </xf>
    <xf numFmtId="0" fontId="0" fillId="10" borderId="0" xfId="0" applyFill="1"/>
    <xf numFmtId="0" fontId="6" fillId="10" borderId="0" xfId="0" applyFont="1" applyFill="1" applyAlignment="1">
      <alignment horizontal="center" vertical="center"/>
    </xf>
    <xf numFmtId="0" fontId="0" fillId="10" borderId="0" xfId="0" applyFill="1" applyAlignment="1">
      <alignment horizontal="center" vertical="center"/>
    </xf>
    <xf numFmtId="0" fontId="0" fillId="10" borderId="0" xfId="0" applyFill="1" applyAlignment="1">
      <alignment horizontal="center" vertical="center" wrapText="1"/>
    </xf>
    <xf numFmtId="0" fontId="0" fillId="10" borderId="13" xfId="0" applyFill="1" applyBorder="1"/>
    <xf numFmtId="0" fontId="3" fillId="10" borderId="0" xfId="0" applyFont="1" applyFill="1" applyAlignment="1">
      <alignment horizontal="center" vertical="center"/>
    </xf>
    <xf numFmtId="0" fontId="0" fillId="3" borderId="6" xfId="0" applyFill="1" applyBorder="1" applyAlignment="1">
      <alignment horizontal="center" vertical="center"/>
    </xf>
    <xf numFmtId="0" fontId="11" fillId="11" borderId="4" xfId="0" applyFont="1" applyFill="1" applyBorder="1" applyAlignment="1">
      <alignment horizontal="center" vertical="center" wrapText="1"/>
    </xf>
    <xf numFmtId="0" fontId="0" fillId="11" borderId="4" xfId="0" applyFill="1" applyBorder="1" applyAlignment="1">
      <alignment horizontal="center" vertical="center"/>
    </xf>
    <xf numFmtId="0" fontId="11" fillId="11" borderId="7" xfId="0" applyFont="1" applyFill="1" applyBorder="1" applyAlignment="1">
      <alignment horizontal="center" vertical="center" wrapText="1"/>
    </xf>
    <xf numFmtId="0" fontId="11" fillId="11" borderId="10" xfId="0" applyFont="1" applyFill="1" applyBorder="1" applyAlignment="1">
      <alignment horizontal="center" vertical="center" wrapText="1"/>
    </xf>
    <xf numFmtId="0" fontId="11" fillId="11" borderId="8" xfId="0" applyFont="1" applyFill="1" applyBorder="1" applyAlignment="1">
      <alignment horizontal="center" vertical="center"/>
    </xf>
    <xf numFmtId="0" fontId="0" fillId="11" borderId="8" xfId="0" applyFill="1" applyBorder="1" applyAlignment="1">
      <alignment horizontal="center" vertical="center"/>
    </xf>
    <xf numFmtId="0" fontId="2" fillId="10" borderId="0" xfId="0" applyFont="1" applyFill="1" applyAlignment="1">
      <alignment horizontal="center" vertical="center" wrapText="1"/>
    </xf>
    <xf numFmtId="0" fontId="13" fillId="10" borderId="0" xfId="0" applyFont="1" applyFill="1" applyAlignment="1">
      <alignment horizontal="center" vertical="center"/>
    </xf>
    <xf numFmtId="0" fontId="9" fillId="12" borderId="4" xfId="0" applyFont="1" applyFill="1" applyBorder="1" applyAlignment="1">
      <alignment horizontal="center" vertical="center" wrapText="1"/>
    </xf>
    <xf numFmtId="0" fontId="14" fillId="12" borderId="4" xfId="0" applyFont="1" applyFill="1" applyBorder="1" applyAlignment="1">
      <alignment horizontal="center" vertical="center" wrapText="1"/>
    </xf>
    <xf numFmtId="0" fontId="23" fillId="12" borderId="4" xfId="0" applyFont="1" applyFill="1" applyBorder="1" applyAlignment="1">
      <alignment horizontal="center" vertical="center" wrapText="1"/>
    </xf>
    <xf numFmtId="0" fontId="12" fillId="13" borderId="4" xfId="0" applyFont="1" applyFill="1" applyBorder="1" applyAlignment="1">
      <alignment horizontal="center" vertical="center" wrapText="1"/>
    </xf>
    <xf numFmtId="0" fontId="10" fillId="10" borderId="0" xfId="0" applyFont="1" applyFill="1" applyAlignment="1">
      <alignment horizontal="center" vertical="center"/>
    </xf>
    <xf numFmtId="0" fontId="11" fillId="0" borderId="0" xfId="0" applyFont="1" applyAlignment="1">
      <alignment horizontal="center"/>
    </xf>
    <xf numFmtId="0" fontId="7" fillId="0" borderId="0" xfId="0" applyFont="1" applyAlignment="1">
      <alignment horizontal="center"/>
    </xf>
    <xf numFmtId="0" fontId="8" fillId="10" borderId="0" xfId="0" applyFont="1" applyFill="1" applyAlignment="1">
      <alignment horizontal="center" vertical="center"/>
    </xf>
    <xf numFmtId="0" fontId="20" fillId="9" borderId="11" xfId="0" applyFont="1" applyFill="1" applyBorder="1" applyAlignment="1">
      <alignment horizontal="center" vertical="center"/>
    </xf>
    <xf numFmtId="0" fontId="20" fillId="9" borderId="5" xfId="0" applyFont="1" applyFill="1" applyBorder="1" applyAlignment="1">
      <alignment horizontal="center" vertical="center"/>
    </xf>
    <xf numFmtId="0" fontId="2" fillId="7" borderId="3" xfId="0" applyFont="1" applyFill="1" applyBorder="1" applyAlignment="1">
      <alignment horizontal="center" vertical="center" wrapText="1"/>
    </xf>
    <xf numFmtId="0" fontId="17" fillId="3" borderId="3" xfId="0" applyFont="1" applyFill="1" applyBorder="1" applyAlignment="1">
      <alignment horizontal="center" vertical="center"/>
    </xf>
    <xf numFmtId="0" fontId="20" fillId="9" borderId="9" xfId="0" applyFont="1" applyFill="1" applyBorder="1" applyAlignment="1">
      <alignment horizontal="center" vertical="center"/>
    </xf>
    <xf numFmtId="0" fontId="20" fillId="9" borderId="6" xfId="0" applyFont="1" applyFill="1" applyBorder="1" applyAlignment="1">
      <alignment horizontal="center" vertical="center"/>
    </xf>
    <xf numFmtId="0" fontId="20" fillId="8" borderId="6" xfId="0" applyFont="1" applyFill="1" applyBorder="1" applyAlignment="1">
      <alignment horizontal="center" vertical="center"/>
    </xf>
    <xf numFmtId="0" fontId="18" fillId="3" borderId="3" xfId="0" applyFont="1" applyFill="1" applyBorder="1" applyAlignment="1">
      <alignment horizontal="center" vertical="center"/>
    </xf>
    <xf numFmtId="0" fontId="1" fillId="14" borderId="13" xfId="0" applyFont="1" applyFill="1" applyBorder="1" applyAlignment="1">
      <alignment horizontal="center" vertical="center"/>
    </xf>
    <xf numFmtId="0" fontId="1" fillId="14" borderId="14" xfId="0" applyFont="1" applyFill="1" applyBorder="1" applyAlignment="1">
      <alignment horizontal="center" vertical="center"/>
    </xf>
    <xf numFmtId="0" fontId="24" fillId="14" borderId="12" xfId="0" applyFont="1" applyFill="1" applyBorder="1" applyAlignment="1">
      <alignment horizontal="center" vertical="center"/>
    </xf>
    <xf numFmtId="0" fontId="25" fillId="11" borderId="8" xfId="0" applyFont="1" applyFill="1" applyBorder="1" applyAlignment="1">
      <alignment horizontal="center" vertical="center"/>
    </xf>
  </cellXfs>
  <cellStyles count="3">
    <cellStyle name="Em andamento" xfId="2" xr:uid="{9476B982-B6F7-4CB1-924B-F489FE081646}"/>
    <cellStyle name="Feito" xfId="1" xr:uid="{5B153B00-796B-4D41-98D1-35BE0DB48071}"/>
    <cellStyle name="Normal" xfId="0" builtinId="0"/>
  </cellStyles>
  <dxfs count="29">
    <dxf>
      <font>
        <b/>
        <i val="0"/>
        <color theme="0"/>
      </font>
      <fill>
        <patternFill>
          <bgColor rgb="FFFF0000"/>
        </patternFill>
      </fill>
    </dxf>
    <dxf>
      <font>
        <b/>
        <i val="0"/>
        <strike val="0"/>
        <color theme="0"/>
      </font>
      <fill>
        <patternFill>
          <bgColor rgb="FF00B050"/>
        </patternFill>
      </fill>
    </dxf>
    <dxf>
      <font>
        <b/>
        <i val="0"/>
        <color theme="0"/>
      </font>
      <fill>
        <patternFill>
          <bgColor rgb="FFCCCC00"/>
        </patternFill>
      </fill>
    </dxf>
    <dxf>
      <font>
        <b/>
        <i val="0"/>
        <color theme="0"/>
      </font>
      <fill>
        <patternFill>
          <bgColor rgb="FFFF0000"/>
        </patternFill>
      </fill>
    </dxf>
    <dxf>
      <font>
        <b/>
        <i val="0"/>
        <strike val="0"/>
        <color theme="0"/>
      </font>
      <fill>
        <patternFill>
          <bgColor rgb="FF00B050"/>
        </patternFill>
      </fill>
    </dxf>
    <dxf>
      <font>
        <b/>
        <i val="0"/>
        <color theme="0"/>
      </font>
      <fill>
        <patternFill>
          <bgColor rgb="FFCCCC00"/>
        </patternFill>
      </fill>
    </dxf>
    <dxf>
      <font>
        <b/>
        <i val="0"/>
        <color theme="0"/>
      </font>
      <fill>
        <patternFill>
          <bgColor rgb="FFFF0000"/>
        </patternFill>
      </fill>
    </dxf>
    <dxf>
      <font>
        <b/>
        <i val="0"/>
        <strike val="0"/>
        <color theme="0"/>
      </font>
      <fill>
        <patternFill>
          <bgColor rgb="FF00B050"/>
        </patternFill>
      </fill>
    </dxf>
    <dxf>
      <font>
        <b/>
        <i val="0"/>
        <color theme="0"/>
      </font>
      <fill>
        <patternFill>
          <bgColor rgb="FFCCCC00"/>
        </patternFill>
      </fill>
    </dxf>
    <dxf>
      <font>
        <b/>
        <i val="0"/>
        <color theme="0"/>
      </font>
      <fill>
        <patternFill>
          <bgColor theme="0" tint="-0.34998626667073579"/>
        </patternFill>
      </fill>
    </dxf>
    <dxf>
      <font>
        <b/>
        <i val="0"/>
        <color theme="0"/>
      </font>
      <fill>
        <patternFill>
          <bgColor rgb="FFC00000"/>
        </patternFill>
      </fill>
    </dxf>
    <dxf>
      <font>
        <b/>
        <i val="0"/>
        <color theme="0"/>
      </font>
      <fill>
        <patternFill>
          <bgColor theme="9" tint="-0.24994659260841701"/>
        </patternFill>
      </fill>
    </dxf>
    <dxf>
      <font>
        <b/>
        <i val="0"/>
        <color theme="0"/>
      </font>
      <fill>
        <patternFill>
          <bgColor theme="0" tint="-0.34998626667073579"/>
        </patternFill>
      </fill>
    </dxf>
    <dxf>
      <font>
        <b/>
        <i val="0"/>
        <color theme="0"/>
      </font>
      <fill>
        <patternFill>
          <bgColor rgb="FFC00000"/>
        </patternFill>
      </fill>
    </dxf>
    <dxf>
      <font>
        <b/>
        <i val="0"/>
        <color theme="0"/>
      </font>
      <fill>
        <patternFill>
          <bgColor theme="9" tint="-0.24994659260841701"/>
        </patternFill>
      </fill>
    </dxf>
    <dxf>
      <font>
        <b/>
        <i val="0"/>
        <color theme="0"/>
      </font>
      <fill>
        <patternFill>
          <bgColor theme="0" tint="-0.34998626667073579"/>
        </patternFill>
      </fill>
    </dxf>
    <dxf>
      <font>
        <b/>
        <i val="0"/>
        <color theme="0"/>
      </font>
      <fill>
        <patternFill>
          <bgColor rgb="FFC00000"/>
        </patternFill>
      </fill>
    </dxf>
    <dxf>
      <font>
        <b/>
        <i val="0"/>
        <color theme="0"/>
      </font>
      <fill>
        <patternFill>
          <bgColor theme="9" tint="-0.24994659260841701"/>
        </patternFill>
      </fill>
    </dxf>
    <dxf>
      <font>
        <b/>
        <i val="0"/>
        <color theme="0"/>
      </font>
      <fill>
        <patternFill>
          <bgColor rgb="FFC00000"/>
        </patternFill>
      </fill>
    </dxf>
    <dxf>
      <font>
        <b/>
        <i val="0"/>
        <color theme="0"/>
      </font>
      <fill>
        <patternFill>
          <bgColor theme="9" tint="-0.24994659260841701"/>
        </patternFill>
      </fill>
    </dxf>
    <dxf>
      <font>
        <b/>
        <i val="0"/>
        <color theme="0"/>
      </font>
      <fill>
        <patternFill>
          <bgColor theme="0" tint="-0.34998626667073579"/>
        </patternFill>
      </fill>
    </dxf>
    <dxf>
      <font>
        <b/>
        <i val="0"/>
        <color theme="0"/>
      </font>
      <fill>
        <patternFill>
          <bgColor rgb="FFC00000"/>
        </patternFill>
      </fill>
    </dxf>
    <dxf>
      <font>
        <b/>
        <i val="0"/>
        <color theme="0"/>
      </font>
      <fill>
        <patternFill>
          <bgColor rgb="FFC00000"/>
        </patternFill>
      </fill>
    </dxf>
    <dxf>
      <font>
        <b/>
        <i val="0"/>
        <strike val="0"/>
        <color theme="0"/>
      </font>
      <fill>
        <patternFill>
          <bgColor rgb="FF00B050"/>
        </patternFill>
      </fill>
    </dxf>
    <dxf>
      <font>
        <b/>
        <i val="0"/>
        <color theme="0"/>
      </font>
      <fill>
        <patternFill>
          <bgColor rgb="FFCCCC00"/>
        </patternFill>
      </fill>
    </dxf>
    <dxf>
      <font>
        <b/>
        <i val="0"/>
        <color theme="0"/>
      </font>
      <fill>
        <patternFill>
          <bgColor rgb="FFFF0000"/>
        </patternFill>
      </fill>
    </dxf>
    <dxf>
      <font>
        <b/>
        <i val="0"/>
        <color theme="0"/>
      </font>
      <fill>
        <patternFill>
          <bgColor rgb="FFC00000"/>
        </patternFill>
      </fill>
    </dxf>
    <dxf>
      <font>
        <b/>
        <i val="0"/>
        <color theme="0"/>
      </font>
      <fill>
        <patternFill>
          <bgColor theme="9" tint="-0.24994659260841701"/>
        </patternFill>
      </fill>
    </dxf>
    <dxf>
      <font>
        <b/>
        <i val="0"/>
        <color theme="0"/>
      </font>
      <fill>
        <patternFill>
          <bgColor theme="0" tint="-0.34998626667073579"/>
        </patternFill>
      </fill>
    </dxf>
  </dxfs>
  <tableStyles count="0" defaultTableStyle="TableStyleMedium2" defaultPivotStyle="PivotStyleLight16"/>
  <colors>
    <mruColors>
      <color rgb="FFFF6600"/>
      <color rgb="FFFF3300"/>
      <color rgb="FF990000"/>
      <color rgb="FF990033"/>
      <color rgb="FFCCCC00"/>
      <color rgb="FF6600FF"/>
      <color rgb="FF808080"/>
      <color rgb="FF9999FF"/>
      <color rgb="FFCCCC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3EEB0-84B1-4707-B2D2-5B83E7BE60F3}">
  <dimension ref="A1:T73"/>
  <sheetViews>
    <sheetView tabSelected="1" zoomScale="70" zoomScaleNormal="70" workbookViewId="0">
      <selection activeCell="C4" sqref="C4"/>
    </sheetView>
  </sheetViews>
  <sheetFormatPr defaultRowHeight="15" customHeight="1"/>
  <cols>
    <col min="1" max="1" width="3" bestFit="1" customWidth="1"/>
    <col min="2" max="2" width="28.7109375" bestFit="1" customWidth="1"/>
    <col min="3" max="3" width="146.42578125" style="2" customWidth="1"/>
    <col min="4" max="4" width="23.5703125" style="4" customWidth="1"/>
    <col min="5" max="5" width="20.85546875" style="4" customWidth="1"/>
    <col min="6" max="6" width="13.85546875" style="4" bestFit="1" customWidth="1"/>
    <col min="7" max="7" width="16" style="1" bestFit="1" customWidth="1"/>
    <col min="8" max="8" width="10.7109375" bestFit="1" customWidth="1"/>
    <col min="9" max="9" width="13.140625" style="4" customWidth="1"/>
    <col min="10" max="11" width="14.7109375" customWidth="1"/>
    <col min="13" max="13" width="12.28515625" customWidth="1"/>
    <col min="14" max="14" width="16.28515625" customWidth="1"/>
    <col min="15" max="15" width="9" bestFit="1" customWidth="1"/>
    <col min="16" max="16" width="5.5703125" bestFit="1" customWidth="1"/>
    <col min="17" max="17" width="12.5703125" customWidth="1"/>
    <col min="18" max="18" width="10.5703125" customWidth="1"/>
    <col min="19" max="19" width="11.28515625" customWidth="1"/>
  </cols>
  <sheetData>
    <row r="1" spans="1:20" ht="27" customHeight="1">
      <c r="A1" s="90" t="s">
        <v>4</v>
      </c>
      <c r="B1" s="88"/>
      <c r="C1" s="88"/>
      <c r="D1" s="88"/>
      <c r="E1" s="88"/>
      <c r="F1" s="88"/>
      <c r="G1" s="88"/>
      <c r="H1" s="88"/>
      <c r="I1" s="88"/>
      <c r="J1" s="88"/>
      <c r="K1" s="89"/>
      <c r="M1" s="70"/>
      <c r="N1" s="70"/>
      <c r="O1" s="70"/>
      <c r="Q1" s="71"/>
      <c r="R1" s="71"/>
      <c r="S1" s="71"/>
      <c r="T1" s="57"/>
    </row>
    <row r="2" spans="1:20" ht="16.5" customHeight="1">
      <c r="A2" s="12" t="s">
        <v>0</v>
      </c>
      <c r="B2" s="11" t="s">
        <v>7</v>
      </c>
      <c r="C2" s="91" t="s">
        <v>1</v>
      </c>
      <c r="D2" s="11" t="s">
        <v>8</v>
      </c>
      <c r="E2" s="11" t="s">
        <v>9</v>
      </c>
      <c r="F2" s="11" t="s">
        <v>2</v>
      </c>
      <c r="G2" s="11" t="s">
        <v>11</v>
      </c>
      <c r="H2" s="11" t="s">
        <v>12</v>
      </c>
      <c r="I2"/>
      <c r="L2" s="70"/>
      <c r="M2" s="70"/>
      <c r="N2" s="70"/>
      <c r="O2" s="78" t="b">
        <f>C2="Feito"</f>
        <v>0</v>
      </c>
      <c r="P2" s="71"/>
      <c r="Q2" s="71"/>
      <c r="R2" s="71"/>
      <c r="S2" s="57"/>
    </row>
    <row r="3" spans="1:20" ht="45">
      <c r="A3" s="10">
        <v>1</v>
      </c>
      <c r="B3" s="72" t="s">
        <v>13</v>
      </c>
      <c r="C3" s="64" t="s">
        <v>149</v>
      </c>
      <c r="D3" s="75" t="s">
        <v>24</v>
      </c>
      <c r="E3" s="65" t="s">
        <v>15</v>
      </c>
      <c r="F3" s="64">
        <v>1</v>
      </c>
      <c r="G3" s="9" t="s">
        <v>16</v>
      </c>
      <c r="H3" s="8" t="s">
        <v>17</v>
      </c>
      <c r="I3"/>
      <c r="L3" s="76"/>
      <c r="M3" s="76"/>
      <c r="N3" s="62"/>
      <c r="O3" s="78"/>
      <c r="P3" s="58"/>
      <c r="Q3" s="58"/>
      <c r="R3" s="58"/>
      <c r="S3" s="57"/>
    </row>
    <row r="4" spans="1:20" ht="60">
      <c r="A4" s="10">
        <f t="shared" ref="A4:A11" si="0">SUM(A3,1)</f>
        <v>2</v>
      </c>
      <c r="B4" s="72" t="s">
        <v>148</v>
      </c>
      <c r="C4" s="64" t="s">
        <v>150</v>
      </c>
      <c r="D4" s="75" t="s">
        <v>24</v>
      </c>
      <c r="E4" s="65" t="s">
        <v>15</v>
      </c>
      <c r="F4" s="64">
        <v>1</v>
      </c>
      <c r="G4" s="9" t="s">
        <v>16</v>
      </c>
      <c r="H4" s="8" t="s">
        <v>30</v>
      </c>
      <c r="I4"/>
      <c r="L4" s="76"/>
      <c r="M4" s="76"/>
      <c r="N4" s="62"/>
      <c r="O4" s="78"/>
      <c r="P4" s="59"/>
      <c r="Q4" s="59"/>
      <c r="R4" s="59"/>
      <c r="S4" s="57"/>
    </row>
    <row r="5" spans="1:20" ht="30">
      <c r="A5" s="10">
        <f t="shared" si="0"/>
        <v>3</v>
      </c>
      <c r="B5" s="72" t="s">
        <v>143</v>
      </c>
      <c r="C5" s="64" t="s">
        <v>151</v>
      </c>
      <c r="D5" s="75" t="s">
        <v>24</v>
      </c>
      <c r="E5" s="65" t="s">
        <v>20</v>
      </c>
      <c r="F5" s="64">
        <v>1</v>
      </c>
      <c r="G5" s="9" t="s">
        <v>16</v>
      </c>
      <c r="H5" s="8" t="s">
        <v>142</v>
      </c>
      <c r="I5"/>
      <c r="L5" s="76"/>
      <c r="M5" s="76"/>
      <c r="N5" s="62"/>
      <c r="O5" s="78"/>
      <c r="P5" s="59"/>
      <c r="Q5" s="59"/>
      <c r="R5" s="59"/>
      <c r="S5" s="57"/>
    </row>
    <row r="6" spans="1:20" ht="45">
      <c r="A6" s="10">
        <f t="shared" si="0"/>
        <v>4</v>
      </c>
      <c r="B6" s="72" t="s">
        <v>23</v>
      </c>
      <c r="C6" s="64" t="s">
        <v>152</v>
      </c>
      <c r="D6" s="75" t="s">
        <v>24</v>
      </c>
      <c r="E6" s="65" t="s">
        <v>25</v>
      </c>
      <c r="F6" s="64">
        <v>1</v>
      </c>
      <c r="G6" s="9" t="s">
        <v>16</v>
      </c>
      <c r="H6" s="8" t="s">
        <v>17</v>
      </c>
      <c r="I6"/>
      <c r="L6" s="79"/>
      <c r="M6" s="79"/>
      <c r="N6" s="62"/>
      <c r="O6" s="78"/>
      <c r="P6" s="59"/>
      <c r="Q6" s="59"/>
      <c r="R6" s="59"/>
      <c r="S6" s="57"/>
    </row>
    <row r="7" spans="1:20" ht="50.25" customHeight="1">
      <c r="A7" s="10">
        <f t="shared" si="0"/>
        <v>5</v>
      </c>
      <c r="B7" s="72" t="s">
        <v>27</v>
      </c>
      <c r="C7" s="64" t="s">
        <v>28</v>
      </c>
      <c r="D7" s="75" t="s">
        <v>24</v>
      </c>
      <c r="E7" s="65" t="s">
        <v>29</v>
      </c>
      <c r="F7" s="64">
        <v>1</v>
      </c>
      <c r="G7" s="9" t="s">
        <v>16</v>
      </c>
      <c r="H7" s="8" t="s">
        <v>30</v>
      </c>
      <c r="I7"/>
      <c r="L7" s="76"/>
      <c r="M7" s="76"/>
      <c r="N7" s="62"/>
      <c r="O7" s="78"/>
      <c r="P7" s="59"/>
      <c r="Q7" s="59"/>
      <c r="R7" s="60"/>
      <c r="S7" s="61"/>
    </row>
    <row r="8" spans="1:20" ht="45">
      <c r="A8" s="10">
        <f t="shared" si="0"/>
        <v>6</v>
      </c>
      <c r="B8" s="72" t="s">
        <v>144</v>
      </c>
      <c r="C8" s="64" t="s">
        <v>153</v>
      </c>
      <c r="D8" s="75" t="s">
        <v>24</v>
      </c>
      <c r="E8" s="65" t="s">
        <v>15</v>
      </c>
      <c r="F8" s="64">
        <v>1</v>
      </c>
      <c r="G8" s="9" t="s">
        <v>16</v>
      </c>
      <c r="H8" s="8" t="s">
        <v>142</v>
      </c>
      <c r="I8"/>
      <c r="L8" s="77"/>
      <c r="M8" s="77"/>
      <c r="N8" s="77"/>
      <c r="O8" s="77"/>
      <c r="P8" s="77"/>
      <c r="Q8" s="77"/>
      <c r="R8" s="77"/>
    </row>
    <row r="9" spans="1:20" ht="60">
      <c r="A9" s="10">
        <f t="shared" si="0"/>
        <v>7</v>
      </c>
      <c r="B9" s="72" t="s">
        <v>32</v>
      </c>
      <c r="C9" s="64" t="s">
        <v>154</v>
      </c>
      <c r="D9" s="75" t="s">
        <v>24</v>
      </c>
      <c r="E9" s="65" t="s">
        <v>15</v>
      </c>
      <c r="F9" s="64">
        <v>1</v>
      </c>
      <c r="G9" s="9" t="s">
        <v>16</v>
      </c>
      <c r="H9" s="8" t="s">
        <v>30</v>
      </c>
      <c r="I9"/>
      <c r="R9" s="4"/>
    </row>
    <row r="10" spans="1:20" ht="45">
      <c r="A10" s="10">
        <f t="shared" si="0"/>
        <v>8</v>
      </c>
      <c r="B10" s="72" t="s">
        <v>33</v>
      </c>
      <c r="C10" s="64" t="s">
        <v>34</v>
      </c>
      <c r="D10" s="75" t="s">
        <v>24</v>
      </c>
      <c r="E10" s="65" t="s">
        <v>15</v>
      </c>
      <c r="F10" s="64">
        <v>1</v>
      </c>
      <c r="G10" s="9" t="s">
        <v>16</v>
      </c>
      <c r="H10" s="8" t="s">
        <v>35</v>
      </c>
      <c r="I10"/>
    </row>
    <row r="11" spans="1:20" ht="30">
      <c r="A11" s="10">
        <f t="shared" si="0"/>
        <v>9</v>
      </c>
      <c r="B11" s="73" t="s">
        <v>36</v>
      </c>
      <c r="C11" s="64" t="s">
        <v>155</v>
      </c>
      <c r="D11" s="75" t="s">
        <v>24</v>
      </c>
      <c r="E11" s="65" t="s">
        <v>15</v>
      </c>
      <c r="F11" s="64">
        <v>1</v>
      </c>
      <c r="G11" s="9" t="s">
        <v>16</v>
      </c>
      <c r="H11" s="8" t="s">
        <v>35</v>
      </c>
      <c r="I11"/>
    </row>
    <row r="12" spans="1:20" ht="45">
      <c r="A12" s="10">
        <f t="shared" ref="A12:A43" si="1" xml:space="preserve"> SUM(A11,1)</f>
        <v>10</v>
      </c>
      <c r="B12" s="73" t="s">
        <v>37</v>
      </c>
      <c r="C12" s="64" t="s">
        <v>156</v>
      </c>
      <c r="D12" s="75" t="s">
        <v>24</v>
      </c>
      <c r="E12" s="65" t="s">
        <v>15</v>
      </c>
      <c r="F12" s="64">
        <v>1</v>
      </c>
      <c r="G12" s="9" t="s">
        <v>16</v>
      </c>
      <c r="H12" s="8" t="s">
        <v>35</v>
      </c>
      <c r="I12"/>
    </row>
    <row r="13" spans="1:20" ht="45">
      <c r="A13" s="10">
        <f t="shared" si="1"/>
        <v>11</v>
      </c>
      <c r="B13" s="72" t="s">
        <v>145</v>
      </c>
      <c r="C13" s="64" t="s">
        <v>157</v>
      </c>
      <c r="D13" s="75" t="s">
        <v>24</v>
      </c>
      <c r="E13" s="65" t="s">
        <v>15</v>
      </c>
      <c r="F13" s="64">
        <v>2</v>
      </c>
      <c r="G13" s="9" t="s">
        <v>16</v>
      </c>
      <c r="H13" s="8" t="s">
        <v>39</v>
      </c>
      <c r="I13"/>
    </row>
    <row r="14" spans="1:20" ht="42.75" customHeight="1">
      <c r="A14" s="10">
        <f t="shared" si="1"/>
        <v>12</v>
      </c>
      <c r="B14" s="72" t="s">
        <v>146</v>
      </c>
      <c r="C14" s="64" t="s">
        <v>158</v>
      </c>
      <c r="D14" s="75" t="s">
        <v>24</v>
      </c>
      <c r="E14" s="65" t="s">
        <v>29</v>
      </c>
      <c r="F14" s="64">
        <v>2</v>
      </c>
      <c r="G14" s="9" t="s">
        <v>16</v>
      </c>
      <c r="H14" s="8" t="s">
        <v>61</v>
      </c>
      <c r="I14"/>
    </row>
    <row r="15" spans="1:20" ht="39" customHeight="1">
      <c r="A15" s="10">
        <f t="shared" si="1"/>
        <v>13</v>
      </c>
      <c r="B15" s="73" t="s">
        <v>60</v>
      </c>
      <c r="C15" s="64" t="s">
        <v>159</v>
      </c>
      <c r="D15" s="75" t="s">
        <v>24</v>
      </c>
      <c r="E15" s="65" t="s">
        <v>15</v>
      </c>
      <c r="F15" s="64">
        <v>2</v>
      </c>
      <c r="G15" s="9" t="s">
        <v>16</v>
      </c>
      <c r="H15" s="8" t="s">
        <v>61</v>
      </c>
      <c r="I15"/>
    </row>
    <row r="16" spans="1:20" ht="40.5" customHeight="1">
      <c r="A16" s="10">
        <f t="shared" si="1"/>
        <v>14</v>
      </c>
      <c r="B16" s="73" t="s">
        <v>62</v>
      </c>
      <c r="C16" s="64" t="s">
        <v>160</v>
      </c>
      <c r="D16" s="75" t="s">
        <v>24</v>
      </c>
      <c r="E16" s="65" t="s">
        <v>15</v>
      </c>
      <c r="F16" s="64">
        <v>2</v>
      </c>
      <c r="G16" s="9" t="s">
        <v>16</v>
      </c>
      <c r="H16" s="8" t="s">
        <v>61</v>
      </c>
      <c r="I16"/>
    </row>
    <row r="17" spans="1:14" ht="33.75" customHeight="1">
      <c r="A17" s="10">
        <f t="shared" si="1"/>
        <v>15</v>
      </c>
      <c r="B17" s="73" t="s">
        <v>63</v>
      </c>
      <c r="C17" s="64" t="s">
        <v>167</v>
      </c>
      <c r="D17" s="75" t="s">
        <v>24</v>
      </c>
      <c r="E17" s="65" t="s">
        <v>15</v>
      </c>
      <c r="F17" s="64">
        <v>2</v>
      </c>
      <c r="G17" s="9" t="s">
        <v>16</v>
      </c>
      <c r="H17" s="8" t="s">
        <v>61</v>
      </c>
      <c r="I17"/>
    </row>
    <row r="18" spans="1:14" ht="45">
      <c r="A18" s="10">
        <f t="shared" si="1"/>
        <v>16</v>
      </c>
      <c r="B18" s="72" t="s">
        <v>147</v>
      </c>
      <c r="C18" s="64" t="s">
        <v>161</v>
      </c>
      <c r="D18" s="75" t="s">
        <v>24</v>
      </c>
      <c r="E18" s="65" t="s">
        <v>15</v>
      </c>
      <c r="F18" s="64">
        <v>2</v>
      </c>
      <c r="G18" s="9" t="s">
        <v>16</v>
      </c>
      <c r="H18" s="8" t="s">
        <v>61</v>
      </c>
      <c r="I18"/>
    </row>
    <row r="19" spans="1:14" ht="45">
      <c r="A19" s="10">
        <f t="shared" si="1"/>
        <v>17</v>
      </c>
      <c r="B19" s="72" t="s">
        <v>162</v>
      </c>
      <c r="C19" s="65" t="s">
        <v>163</v>
      </c>
      <c r="D19" s="75" t="s">
        <v>24</v>
      </c>
      <c r="E19" s="65" t="s">
        <v>29</v>
      </c>
      <c r="F19" s="64">
        <v>2</v>
      </c>
      <c r="G19" s="9" t="s">
        <v>16</v>
      </c>
      <c r="H19" s="8" t="s">
        <v>17</v>
      </c>
      <c r="I19"/>
    </row>
    <row r="20" spans="1:14" ht="65.25" customHeight="1">
      <c r="A20" s="10">
        <f t="shared" si="1"/>
        <v>18</v>
      </c>
      <c r="B20" s="72" t="s">
        <v>65</v>
      </c>
      <c r="C20" s="64" t="s">
        <v>164</v>
      </c>
      <c r="D20" s="75" t="s">
        <v>24</v>
      </c>
      <c r="E20" s="65" t="s">
        <v>29</v>
      </c>
      <c r="F20" s="64">
        <v>2</v>
      </c>
      <c r="G20" s="9" t="s">
        <v>16</v>
      </c>
      <c r="H20" s="8" t="s">
        <v>30</v>
      </c>
      <c r="I20"/>
      <c r="L20" s="7"/>
    </row>
    <row r="21" spans="1:14" ht="45">
      <c r="A21" s="10">
        <f t="shared" si="1"/>
        <v>19</v>
      </c>
      <c r="B21" s="74" t="s">
        <v>66</v>
      </c>
      <c r="C21" s="66" t="s">
        <v>67</v>
      </c>
      <c r="D21" s="75" t="s">
        <v>24</v>
      </c>
      <c r="E21" s="65" t="s">
        <v>15</v>
      </c>
      <c r="F21" s="64">
        <v>2</v>
      </c>
      <c r="G21" s="9" t="s">
        <v>16</v>
      </c>
      <c r="H21" s="8" t="s">
        <v>39</v>
      </c>
      <c r="I21"/>
      <c r="L21" s="7"/>
    </row>
    <row r="22" spans="1:14" s="2" customFormat="1" ht="45">
      <c r="A22" s="10">
        <f t="shared" si="1"/>
        <v>20</v>
      </c>
      <c r="B22" s="73" t="s">
        <v>68</v>
      </c>
      <c r="C22" s="66" t="s">
        <v>165</v>
      </c>
      <c r="D22" s="75" t="s">
        <v>24</v>
      </c>
      <c r="E22" s="65" t="s">
        <v>15</v>
      </c>
      <c r="F22" s="64">
        <v>2</v>
      </c>
      <c r="G22" s="9" t="s">
        <v>16</v>
      </c>
      <c r="H22" s="8" t="s">
        <v>35</v>
      </c>
      <c r="L22" s="7"/>
    </row>
    <row r="23" spans="1:14" ht="45">
      <c r="A23" s="10">
        <f t="shared" si="1"/>
        <v>21</v>
      </c>
      <c r="B23" s="73" t="s">
        <v>70</v>
      </c>
      <c r="C23" s="66" t="s">
        <v>166</v>
      </c>
      <c r="D23" s="75" t="s">
        <v>24</v>
      </c>
      <c r="E23" s="65" t="s">
        <v>15</v>
      </c>
      <c r="F23" s="68">
        <v>3</v>
      </c>
      <c r="G23" s="9" t="s">
        <v>16</v>
      </c>
      <c r="H23" s="8" t="s">
        <v>17</v>
      </c>
      <c r="I23"/>
      <c r="L23" s="7"/>
      <c r="N23" s="5"/>
    </row>
    <row r="24" spans="1:14" ht="30">
      <c r="A24" s="63">
        <f t="shared" si="1"/>
        <v>22</v>
      </c>
      <c r="B24" s="73" t="s">
        <v>73</v>
      </c>
      <c r="C24" s="67" t="s">
        <v>74</v>
      </c>
      <c r="D24" s="75" t="s">
        <v>24</v>
      </c>
      <c r="E24" s="69" t="s">
        <v>25</v>
      </c>
      <c r="F24" s="68">
        <v>3</v>
      </c>
      <c r="G24" s="13" t="s">
        <v>16</v>
      </c>
      <c r="H24" s="8" t="s">
        <v>61</v>
      </c>
      <c r="I24"/>
      <c r="L24" s="7"/>
    </row>
    <row r="25" spans="1:14">
      <c r="A25" s="10">
        <f t="shared" si="1"/>
        <v>23</v>
      </c>
      <c r="M25" s="7"/>
    </row>
    <row r="26" spans="1:14">
      <c r="A26" s="10">
        <f t="shared" si="1"/>
        <v>24</v>
      </c>
      <c r="C26"/>
      <c r="D26"/>
      <c r="E26" s="7"/>
      <c r="F26"/>
      <c r="G26"/>
      <c r="I26"/>
    </row>
    <row r="27" spans="1:14">
      <c r="A27" s="10">
        <f t="shared" si="1"/>
        <v>25</v>
      </c>
      <c r="M27" s="7"/>
    </row>
    <row r="28" spans="1:14">
      <c r="A28" s="10">
        <f t="shared" si="1"/>
        <v>26</v>
      </c>
      <c r="M28" s="7"/>
    </row>
    <row r="29" spans="1:14">
      <c r="A29" s="10">
        <f t="shared" si="1"/>
        <v>27</v>
      </c>
      <c r="C29" s="7"/>
      <c r="D29"/>
      <c r="E29"/>
      <c r="F29"/>
      <c r="G29"/>
      <c r="I29"/>
    </row>
    <row r="30" spans="1:14">
      <c r="A30" s="10">
        <f t="shared" si="1"/>
        <v>28</v>
      </c>
      <c r="C30" s="7"/>
      <c r="D30"/>
      <c r="E30"/>
      <c r="F30"/>
      <c r="G30"/>
      <c r="I30"/>
    </row>
    <row r="31" spans="1:14">
      <c r="A31" s="10">
        <f t="shared" si="1"/>
        <v>29</v>
      </c>
      <c r="C31"/>
      <c r="D31"/>
      <c r="E31"/>
      <c r="F31"/>
      <c r="G31"/>
      <c r="I31"/>
    </row>
    <row r="32" spans="1:14">
      <c r="A32" s="10">
        <f t="shared" si="1"/>
        <v>30</v>
      </c>
      <c r="C32"/>
      <c r="D32"/>
      <c r="E32"/>
      <c r="F32"/>
      <c r="G32"/>
      <c r="I32"/>
    </row>
    <row r="33" spans="1:9">
      <c r="A33" s="10">
        <f t="shared" si="1"/>
        <v>31</v>
      </c>
    </row>
    <row r="34" spans="1:9" ht="33.75" customHeight="1">
      <c r="A34" s="10">
        <f t="shared" si="1"/>
        <v>32</v>
      </c>
    </row>
    <row r="35" spans="1:9" ht="39" customHeight="1">
      <c r="A35" s="10">
        <f t="shared" si="1"/>
        <v>33</v>
      </c>
    </row>
    <row r="36" spans="1:9">
      <c r="A36" s="10">
        <f t="shared" si="1"/>
        <v>34</v>
      </c>
    </row>
    <row r="37" spans="1:9">
      <c r="A37" s="10">
        <f t="shared" si="1"/>
        <v>35</v>
      </c>
    </row>
    <row r="38" spans="1:9">
      <c r="A38" s="10">
        <f t="shared" si="1"/>
        <v>36</v>
      </c>
    </row>
    <row r="39" spans="1:9">
      <c r="A39" s="10">
        <f t="shared" si="1"/>
        <v>37</v>
      </c>
    </row>
    <row r="40" spans="1:9">
      <c r="A40" s="10">
        <f t="shared" si="1"/>
        <v>38</v>
      </c>
    </row>
    <row r="41" spans="1:9">
      <c r="A41" s="10">
        <f t="shared" si="1"/>
        <v>39</v>
      </c>
    </row>
    <row r="42" spans="1:9">
      <c r="A42" s="10">
        <f t="shared" si="1"/>
        <v>40</v>
      </c>
    </row>
    <row r="43" spans="1:9">
      <c r="A43" s="10">
        <f t="shared" si="1"/>
        <v>41</v>
      </c>
    </row>
    <row r="44" spans="1:9">
      <c r="A44" s="10">
        <f t="shared" ref="A44:A72" si="2" xml:space="preserve"> SUM(A43,1)</f>
        <v>42</v>
      </c>
      <c r="C44"/>
      <c r="D44"/>
      <c r="E44"/>
      <c r="F44"/>
      <c r="G44"/>
      <c r="I44"/>
    </row>
    <row r="45" spans="1:9">
      <c r="A45" s="10">
        <f t="shared" si="2"/>
        <v>43</v>
      </c>
      <c r="C45" s="33"/>
      <c r="D45"/>
      <c r="E45"/>
      <c r="F45"/>
      <c r="G45"/>
      <c r="I45"/>
    </row>
    <row r="46" spans="1:9">
      <c r="A46" s="10">
        <f t="shared" si="2"/>
        <v>44</v>
      </c>
      <c r="C46"/>
      <c r="D46"/>
      <c r="E46"/>
      <c r="F46"/>
      <c r="G46"/>
      <c r="I46"/>
    </row>
    <row r="47" spans="1:9">
      <c r="A47" s="10">
        <f t="shared" si="2"/>
        <v>45</v>
      </c>
      <c r="C47"/>
      <c r="D47"/>
      <c r="E47"/>
      <c r="F47"/>
      <c r="G47"/>
      <c r="I47"/>
    </row>
    <row r="48" spans="1:9">
      <c r="A48" s="10">
        <f t="shared" si="2"/>
        <v>46</v>
      </c>
      <c r="C48"/>
      <c r="D48"/>
      <c r="E48"/>
      <c r="F48"/>
      <c r="G48"/>
      <c r="I48"/>
    </row>
    <row r="49" spans="1:9">
      <c r="A49" s="10">
        <f t="shared" si="2"/>
        <v>47</v>
      </c>
      <c r="C49"/>
      <c r="D49"/>
      <c r="E49"/>
      <c r="F49"/>
      <c r="G49"/>
      <c r="I49"/>
    </row>
    <row r="50" spans="1:9">
      <c r="A50" s="10">
        <f t="shared" si="2"/>
        <v>48</v>
      </c>
      <c r="C50"/>
      <c r="D50"/>
      <c r="E50"/>
      <c r="F50"/>
      <c r="G50"/>
      <c r="I50"/>
    </row>
    <row r="51" spans="1:9">
      <c r="A51" s="10">
        <f t="shared" si="2"/>
        <v>49</v>
      </c>
      <c r="C51"/>
      <c r="D51"/>
      <c r="E51"/>
      <c r="F51"/>
      <c r="G51"/>
      <c r="I51"/>
    </row>
    <row r="52" spans="1:9">
      <c r="A52" s="10">
        <f t="shared" si="2"/>
        <v>50</v>
      </c>
      <c r="C52"/>
      <c r="D52"/>
      <c r="E52"/>
      <c r="F52"/>
      <c r="G52"/>
      <c r="I52"/>
    </row>
    <row r="53" spans="1:9">
      <c r="A53" s="10">
        <f t="shared" si="2"/>
        <v>51</v>
      </c>
      <c r="C53"/>
      <c r="D53"/>
      <c r="E53"/>
      <c r="F53"/>
      <c r="G53"/>
      <c r="I53"/>
    </row>
    <row r="54" spans="1:9">
      <c r="A54" s="10">
        <f t="shared" si="2"/>
        <v>52</v>
      </c>
      <c r="C54"/>
      <c r="D54"/>
      <c r="E54"/>
      <c r="F54"/>
      <c r="G54"/>
      <c r="I54"/>
    </row>
    <row r="55" spans="1:9">
      <c r="A55" s="10">
        <f t="shared" si="2"/>
        <v>53</v>
      </c>
      <c r="C55"/>
      <c r="D55"/>
      <c r="E55"/>
      <c r="F55"/>
      <c r="G55"/>
      <c r="I55"/>
    </row>
    <row r="56" spans="1:9">
      <c r="A56" s="10">
        <f t="shared" si="2"/>
        <v>54</v>
      </c>
      <c r="C56"/>
      <c r="D56"/>
      <c r="E56"/>
      <c r="F56"/>
      <c r="G56"/>
      <c r="I56"/>
    </row>
    <row r="57" spans="1:9">
      <c r="A57" s="10">
        <f t="shared" si="2"/>
        <v>55</v>
      </c>
      <c r="C57"/>
      <c r="D57"/>
      <c r="E57"/>
      <c r="F57"/>
      <c r="G57"/>
      <c r="I57"/>
    </row>
    <row r="58" spans="1:9">
      <c r="A58" s="10">
        <f t="shared" si="2"/>
        <v>56</v>
      </c>
      <c r="C58"/>
      <c r="D58"/>
      <c r="E58"/>
      <c r="F58"/>
      <c r="G58"/>
      <c r="I58"/>
    </row>
    <row r="59" spans="1:9">
      <c r="A59" s="10">
        <f t="shared" si="2"/>
        <v>57</v>
      </c>
      <c r="C59"/>
      <c r="D59"/>
      <c r="E59"/>
      <c r="F59"/>
      <c r="G59"/>
      <c r="I59"/>
    </row>
    <row r="60" spans="1:9">
      <c r="A60" s="10">
        <f t="shared" si="2"/>
        <v>58</v>
      </c>
      <c r="C60"/>
      <c r="D60"/>
      <c r="E60"/>
      <c r="F60"/>
      <c r="G60"/>
      <c r="I60"/>
    </row>
    <row r="61" spans="1:9">
      <c r="A61" s="10">
        <f t="shared" si="2"/>
        <v>59</v>
      </c>
      <c r="C61"/>
      <c r="D61"/>
      <c r="E61"/>
      <c r="F61"/>
      <c r="G61"/>
      <c r="I61"/>
    </row>
    <row r="62" spans="1:9">
      <c r="A62" s="10">
        <f t="shared" si="2"/>
        <v>60</v>
      </c>
      <c r="C62"/>
      <c r="D62"/>
      <c r="E62"/>
      <c r="F62"/>
      <c r="G62"/>
      <c r="I62"/>
    </row>
    <row r="63" spans="1:9">
      <c r="A63" s="10">
        <f t="shared" si="2"/>
        <v>61</v>
      </c>
      <c r="C63"/>
      <c r="D63"/>
      <c r="E63"/>
      <c r="F63"/>
      <c r="G63"/>
      <c r="I63"/>
    </row>
    <row r="64" spans="1:9">
      <c r="A64" s="10">
        <f t="shared" si="2"/>
        <v>62</v>
      </c>
      <c r="C64"/>
      <c r="D64"/>
      <c r="E64"/>
      <c r="F64"/>
      <c r="G64"/>
      <c r="I64"/>
    </row>
    <row r="65" spans="1:9">
      <c r="A65" s="10">
        <f t="shared" si="2"/>
        <v>63</v>
      </c>
      <c r="C65"/>
      <c r="D65"/>
      <c r="E65"/>
      <c r="F65"/>
      <c r="G65"/>
      <c r="I65"/>
    </row>
    <row r="66" spans="1:9">
      <c r="A66" s="10">
        <f t="shared" si="2"/>
        <v>64</v>
      </c>
      <c r="C66"/>
      <c r="D66"/>
      <c r="E66"/>
      <c r="F66"/>
      <c r="G66"/>
      <c r="I66"/>
    </row>
    <row r="67" spans="1:9">
      <c r="A67" s="10">
        <f t="shared" si="2"/>
        <v>65</v>
      </c>
      <c r="C67"/>
      <c r="D67"/>
      <c r="E67"/>
      <c r="F67"/>
      <c r="G67"/>
      <c r="I67"/>
    </row>
    <row r="68" spans="1:9">
      <c r="A68" s="10">
        <f t="shared" si="2"/>
        <v>66</v>
      </c>
      <c r="C68"/>
      <c r="D68"/>
      <c r="E68"/>
      <c r="F68"/>
      <c r="G68"/>
      <c r="I68"/>
    </row>
    <row r="69" spans="1:9">
      <c r="A69" s="10">
        <f t="shared" si="2"/>
        <v>67</v>
      </c>
      <c r="C69"/>
      <c r="D69"/>
      <c r="E69"/>
      <c r="F69"/>
      <c r="G69"/>
      <c r="I69"/>
    </row>
    <row r="70" spans="1:9">
      <c r="A70" s="10">
        <f t="shared" si="2"/>
        <v>68</v>
      </c>
      <c r="C70"/>
      <c r="D70"/>
      <c r="E70"/>
      <c r="F70"/>
      <c r="G70"/>
      <c r="I70"/>
    </row>
    <row r="71" spans="1:9">
      <c r="A71" s="10">
        <f t="shared" si="2"/>
        <v>69</v>
      </c>
      <c r="C71"/>
      <c r="D71"/>
      <c r="E71"/>
      <c r="F71"/>
      <c r="G71"/>
      <c r="I71"/>
    </row>
    <row r="72" spans="1:9">
      <c r="A72" s="10">
        <f t="shared" si="2"/>
        <v>70</v>
      </c>
      <c r="C72"/>
      <c r="D72"/>
      <c r="E72"/>
      <c r="F72"/>
      <c r="G72"/>
      <c r="I72"/>
    </row>
    <row r="73" spans="1:9" ht="15" customHeight="1">
      <c r="C73"/>
      <c r="D73"/>
      <c r="E73"/>
      <c r="F73"/>
      <c r="G73"/>
      <c r="I73"/>
    </row>
  </sheetData>
  <autoFilter ref="B2:J27" xr:uid="{2F959334-FF27-4A0F-9E6B-19A8615EAC13}"/>
  <mergeCells count="8">
    <mergeCell ref="A1:K1"/>
    <mergeCell ref="L3:M3"/>
    <mergeCell ref="L4:M4"/>
    <mergeCell ref="L8:R8"/>
    <mergeCell ref="L7:M7"/>
    <mergeCell ref="O2:O7"/>
    <mergeCell ref="L5:M5"/>
    <mergeCell ref="L6:M6"/>
  </mergeCells>
  <phoneticPr fontId="4" type="noConversion"/>
  <conditionalFormatting sqref="D3:D24">
    <cfRule type="containsText" dxfId="28" priority="1" operator="containsText" text="Desejável">
      <formula>NOT(ISERROR(SEARCH("Desejável",D3)))</formula>
    </cfRule>
    <cfRule type="containsText" dxfId="27" priority="2" operator="containsText" text="Importante">
      <formula>NOT(ISERROR(SEARCH("Importante",D3)))</formula>
    </cfRule>
    <cfRule type="containsText" dxfId="26" priority="3" operator="containsText" text="Essencial">
      <formula>NOT(ISERROR(SEARCH("Essencial",D3)))</formula>
    </cfRule>
  </conditionalFormatting>
  <conditionalFormatting sqref="G3:G24">
    <cfRule type="containsText" dxfId="25" priority="138" operator="containsText" text="Pendente">
      <formula>NOT(ISERROR(SEARCH("Pendente",G3)))</formula>
    </cfRule>
    <cfRule type="containsText" dxfId="24" priority="139" operator="containsText" text="Em andamento">
      <formula>NOT(ISERROR(SEARCH("Em andamento",G3)))</formula>
    </cfRule>
    <cfRule type="containsText" dxfId="23" priority="140" operator="containsText" text="Feito">
      <formula>NOT(ISERROR(SEARCH("Feito",G3)))</formula>
    </cfRule>
  </conditionalFormatting>
  <conditionalFormatting sqref="V8:V20 T12">
    <cfRule type="containsText" dxfId="22" priority="124" operator="containsText" text="GG">
      <formula>NOT(ISERROR(SEARCH("GG",T8)))</formula>
    </cfRule>
    <cfRule type="containsText" dxfId="21" priority="125" operator="containsText" text="G">
      <formula>NOT(ISERROR(SEARCH("G",T8)))</formula>
    </cfRule>
    <cfRule type="containsText" dxfId="20" priority="132" operator="containsText" text="PP">
      <formula>NOT(ISERROR(SEARCH("PP",T8)))</formula>
    </cfRule>
    <cfRule type="containsText" dxfId="19" priority="133" operator="containsText" text="P">
      <formula>NOT(ISERROR(SEARCH("P",T8)))</formula>
    </cfRule>
    <cfRule type="containsText" dxfId="18" priority="134" operator="containsText" text="M">
      <formula>NOT(ISERROR(SEARCH("M",T8)))</formula>
    </cfRule>
  </conditionalFormatting>
  <dataValidations count="7">
    <dataValidation type="list" allowBlank="1" showInputMessage="1" showErrorMessage="1" sqref="F3:F22" xr:uid="{7FB6D20C-3C16-439F-949C-C7D1C92F71AB}">
      <formula1>"1,2,3,"</formula1>
    </dataValidation>
    <dataValidation type="list" allowBlank="1" showInputMessage="1" showErrorMessage="1" sqref="T12" xr:uid="{3F755A41-F55B-4602-84E8-EE79D0A74429}">
      <formula1>"Essencial,Importante,Desejável,--"</formula1>
    </dataValidation>
    <dataValidation type="list" allowBlank="1" showInputMessage="1" showErrorMessage="1" sqref="H23 H4:H9 H13:H21" xr:uid="{D8930804-ACD0-4805-97D0-0DAE017D8EB5}">
      <formula1>"Pesquisa e inovação,Algoritmo,Tecnologia da informação,Bancode dados,Arquitetura de computadores,Sistemas operacionais"</formula1>
    </dataValidation>
    <dataValidation type="list" allowBlank="1" showInputMessage="1" showErrorMessage="1" sqref="H10:H12 H22 H3 H24" xr:uid="{778384B8-C993-40C5-AF7D-C6287526444B}">
      <formula1>"Pesquisa e inovação,Algoritmo,Tecnologia da informação,Banco de dados,Arquitetura de computadores,Sistemas operacionais"</formula1>
    </dataValidation>
    <dataValidation type="list" allowBlank="1" showInputMessage="1" showErrorMessage="1" sqref="D3:D24" xr:uid="{5D6BB68A-AEE1-4979-9F6A-7A7C7A0DD426}">
      <formula1>"Essencial,Importante,Desejável"</formula1>
    </dataValidation>
    <dataValidation type="list" allowBlank="1" showInputMessage="1" showErrorMessage="1" sqref="E3:E24" xr:uid="{5F9FD33E-9776-4690-9F77-97CE42E1ECEB}">
      <formula1>"PP,P,M,G,GG"</formula1>
    </dataValidation>
    <dataValidation type="list" allowBlank="1" showInputMessage="1" showErrorMessage="1" sqref="G3:G24" xr:uid="{8AC198DE-ADA6-4769-8FB4-95792D0EB4A6}">
      <formula1>"Feito,Em andamento,Pendente"</formula1>
    </dataValidation>
  </dataValidations>
  <pageMargins left="0.511811024" right="0.511811024" top="0.78740157499999996" bottom="0.78740157499999996" header="0.31496062000000002" footer="0.31496062000000002"/>
  <pageSetup scale="25" fitToWidth="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59334-FF27-4A0F-9E6B-19A8615EAC13}">
  <sheetPr>
    <pageSetUpPr fitToPage="1"/>
  </sheetPr>
  <dimension ref="A1:M42"/>
  <sheetViews>
    <sheetView topLeftCell="A25" zoomScale="55" zoomScaleNormal="70" workbookViewId="0">
      <selection activeCell="C12" sqref="C12"/>
    </sheetView>
  </sheetViews>
  <sheetFormatPr defaultRowHeight="15" customHeight="1"/>
  <cols>
    <col min="1" max="1" width="3.140625" bestFit="1" customWidth="1"/>
    <col min="2" max="2" width="24" customWidth="1"/>
    <col min="3" max="3" width="146.42578125" style="2" customWidth="1"/>
    <col min="4" max="4" width="18.42578125" style="4" bestFit="1" customWidth="1"/>
    <col min="5" max="5" width="15.5703125" style="1" bestFit="1" customWidth="1"/>
    <col min="6" max="6" width="10.28515625" bestFit="1" customWidth="1"/>
    <col min="7" max="7" width="14.140625" style="4" bestFit="1" customWidth="1"/>
    <col min="8" max="8" width="17.5703125" style="4" bestFit="1" customWidth="1"/>
    <col min="9" max="9" width="14.7109375" customWidth="1"/>
    <col min="10" max="10" width="19" bestFit="1" customWidth="1"/>
    <col min="11" max="11" width="16.28515625" customWidth="1"/>
    <col min="13" max="13" width="9" bestFit="1" customWidth="1"/>
    <col min="15" max="15" width="9.140625" bestFit="1" customWidth="1"/>
  </cols>
  <sheetData>
    <row r="1" spans="1:13" ht="27" customHeight="1">
      <c r="A1" s="86" t="s">
        <v>76</v>
      </c>
      <c r="B1" s="86"/>
      <c r="C1" s="86"/>
      <c r="D1" s="86"/>
      <c r="E1" s="86"/>
      <c r="F1" s="86"/>
      <c r="G1" s="86"/>
      <c r="H1" s="86"/>
      <c r="I1" s="86"/>
      <c r="J1" s="86"/>
      <c r="K1" s="82" t="s">
        <v>5</v>
      </c>
      <c r="L1" s="82"/>
      <c r="M1" s="6" t="s">
        <v>6</v>
      </c>
    </row>
    <row r="2" spans="1:13" ht="18.75">
      <c r="A2" s="85" t="s">
        <v>77</v>
      </c>
      <c r="B2" s="85"/>
      <c r="C2" s="85"/>
      <c r="D2" s="85"/>
      <c r="E2" s="85"/>
      <c r="F2" s="85"/>
      <c r="G2" s="85"/>
      <c r="H2" s="85"/>
      <c r="I2" s="85"/>
      <c r="J2" s="85"/>
      <c r="K2" s="83" t="s">
        <v>18</v>
      </c>
      <c r="L2" s="83"/>
      <c r="M2" s="3">
        <v>3251036</v>
      </c>
    </row>
    <row r="3" spans="1:13" ht="15.75">
      <c r="A3" s="36" t="s">
        <v>0</v>
      </c>
      <c r="B3" s="35" t="s">
        <v>78</v>
      </c>
      <c r="C3" s="34" t="s">
        <v>79</v>
      </c>
      <c r="D3" s="35" t="s">
        <v>80</v>
      </c>
      <c r="E3" s="35" t="s">
        <v>2</v>
      </c>
      <c r="F3" s="35" t="s">
        <v>10</v>
      </c>
      <c r="G3" s="35" t="s">
        <v>81</v>
      </c>
      <c r="H3" s="35" t="s">
        <v>82</v>
      </c>
      <c r="I3" s="35" t="s">
        <v>83</v>
      </c>
      <c r="J3" s="35" t="s">
        <v>84</v>
      </c>
      <c r="K3" s="83" t="s">
        <v>19</v>
      </c>
      <c r="L3" s="83"/>
      <c r="M3" s="3">
        <v>3251021</v>
      </c>
    </row>
    <row r="4" spans="1:13" ht="30">
      <c r="A4" s="16">
        <v>1</v>
      </c>
      <c r="B4" s="15" t="s">
        <v>40</v>
      </c>
      <c r="C4" s="15" t="s">
        <v>41</v>
      </c>
      <c r="D4" s="14" t="s">
        <v>24</v>
      </c>
      <c r="E4" s="15">
        <v>1</v>
      </c>
      <c r="F4" s="15" t="s">
        <v>22</v>
      </c>
      <c r="G4" s="25" t="s">
        <v>16</v>
      </c>
      <c r="H4" s="24" t="s">
        <v>85</v>
      </c>
      <c r="I4" s="15" t="s">
        <v>30</v>
      </c>
      <c r="J4" s="45" t="s">
        <v>86</v>
      </c>
      <c r="K4" s="83" t="s">
        <v>21</v>
      </c>
      <c r="L4" s="83"/>
      <c r="M4" s="3">
        <v>3251016</v>
      </c>
    </row>
    <row r="5" spans="1:13" ht="33.75" customHeight="1">
      <c r="A5" s="16">
        <v>2</v>
      </c>
      <c r="B5" s="15" t="s">
        <v>43</v>
      </c>
      <c r="C5" s="15" t="s">
        <v>44</v>
      </c>
      <c r="D5" s="14" t="s">
        <v>24</v>
      </c>
      <c r="E5" s="15">
        <v>1</v>
      </c>
      <c r="F5" s="15" t="s">
        <v>22</v>
      </c>
      <c r="G5" s="25" t="s">
        <v>16</v>
      </c>
      <c r="H5" s="24" t="s">
        <v>85</v>
      </c>
      <c r="I5" s="15" t="s">
        <v>30</v>
      </c>
      <c r="J5" s="45" t="s">
        <v>86</v>
      </c>
      <c r="K5" s="87" t="s">
        <v>26</v>
      </c>
      <c r="L5" s="87"/>
      <c r="M5" s="3">
        <v>3251013</v>
      </c>
    </row>
    <row r="6" spans="1:13" ht="60">
      <c r="A6" s="16">
        <v>3</v>
      </c>
      <c r="B6" s="15" t="s">
        <v>42</v>
      </c>
      <c r="C6" s="15" t="s">
        <v>87</v>
      </c>
      <c r="D6" s="14" t="s">
        <v>14</v>
      </c>
      <c r="E6" s="15">
        <v>2</v>
      </c>
      <c r="F6" s="15" t="s">
        <v>22</v>
      </c>
      <c r="G6" s="25" t="s">
        <v>16</v>
      </c>
      <c r="H6" s="24" t="s">
        <v>88</v>
      </c>
      <c r="I6" s="15" t="s">
        <v>35</v>
      </c>
      <c r="J6" s="45">
        <v>45745</v>
      </c>
      <c r="K6" s="83" t="s">
        <v>31</v>
      </c>
      <c r="L6" s="83"/>
      <c r="M6" s="3">
        <v>3251052</v>
      </c>
    </row>
    <row r="7" spans="1:13" ht="30">
      <c r="A7" s="16">
        <v>4</v>
      </c>
      <c r="B7" s="15" t="s">
        <v>45</v>
      </c>
      <c r="C7" s="15" t="s">
        <v>46</v>
      </c>
      <c r="D7" s="14" t="s">
        <v>24</v>
      </c>
      <c r="E7" s="15">
        <v>1</v>
      </c>
      <c r="F7" s="15" t="s">
        <v>22</v>
      </c>
      <c r="G7" s="25" t="s">
        <v>16</v>
      </c>
      <c r="H7" s="24" t="s">
        <v>89</v>
      </c>
      <c r="I7" s="15" t="s">
        <v>39</v>
      </c>
      <c r="J7" s="45">
        <v>45745</v>
      </c>
    </row>
    <row r="8" spans="1:13" ht="30">
      <c r="A8" s="16">
        <v>5</v>
      </c>
      <c r="B8" s="16" t="s">
        <v>90</v>
      </c>
      <c r="C8" s="15" t="s">
        <v>91</v>
      </c>
      <c r="D8" s="14" t="s">
        <v>54</v>
      </c>
      <c r="E8" s="16">
        <v>3</v>
      </c>
      <c r="F8" s="15" t="s">
        <v>22</v>
      </c>
      <c r="G8" s="25" t="s">
        <v>16</v>
      </c>
      <c r="H8" s="24" t="s">
        <v>89</v>
      </c>
      <c r="I8" s="15" t="s">
        <v>17</v>
      </c>
      <c r="J8" s="45">
        <v>45745</v>
      </c>
    </row>
    <row r="9" spans="1:13" ht="45">
      <c r="A9" s="16">
        <v>6</v>
      </c>
      <c r="B9" s="15" t="s">
        <v>56</v>
      </c>
      <c r="C9" s="15" t="s">
        <v>57</v>
      </c>
      <c r="D9" s="14" t="s">
        <v>24</v>
      </c>
      <c r="E9" s="16">
        <v>1</v>
      </c>
      <c r="F9" s="15" t="s">
        <v>22</v>
      </c>
      <c r="G9" s="25" t="s">
        <v>16</v>
      </c>
      <c r="H9" s="24" t="s">
        <v>88</v>
      </c>
      <c r="I9" s="15" t="s">
        <v>35</v>
      </c>
      <c r="J9" s="45">
        <v>45745</v>
      </c>
    </row>
    <row r="10" spans="1:13" ht="45">
      <c r="A10" s="16">
        <v>7</v>
      </c>
      <c r="B10" s="15" t="s">
        <v>92</v>
      </c>
      <c r="C10" s="15" t="s">
        <v>93</v>
      </c>
      <c r="D10" s="14" t="s">
        <v>14</v>
      </c>
      <c r="E10" s="16">
        <v>2</v>
      </c>
      <c r="F10" s="15" t="s">
        <v>22</v>
      </c>
      <c r="G10" s="25" t="s">
        <v>16</v>
      </c>
      <c r="H10" s="24" t="s">
        <v>94</v>
      </c>
      <c r="I10" s="15" t="s">
        <v>17</v>
      </c>
      <c r="J10" s="45">
        <v>45740</v>
      </c>
    </row>
    <row r="11" spans="1:13" ht="45">
      <c r="A11" s="16">
        <v>8</v>
      </c>
      <c r="B11" s="15" t="s">
        <v>95</v>
      </c>
      <c r="C11" s="15" t="s">
        <v>96</v>
      </c>
      <c r="D11" s="14" t="s">
        <v>24</v>
      </c>
      <c r="E11" s="16">
        <v>1</v>
      </c>
      <c r="F11" s="15" t="s">
        <v>22</v>
      </c>
      <c r="G11" s="25" t="s">
        <v>16</v>
      </c>
      <c r="H11" s="24" t="s">
        <v>88</v>
      </c>
      <c r="I11" s="15" t="s">
        <v>17</v>
      </c>
      <c r="J11" s="45">
        <v>45745</v>
      </c>
    </row>
    <row r="12" spans="1:13" ht="30">
      <c r="A12" s="16">
        <v>9</v>
      </c>
      <c r="B12" s="15" t="s">
        <v>58</v>
      </c>
      <c r="C12" s="15" t="s">
        <v>59</v>
      </c>
      <c r="D12" s="14" t="s">
        <v>14</v>
      </c>
      <c r="E12" s="16">
        <v>2</v>
      </c>
      <c r="F12" s="15" t="s">
        <v>22</v>
      </c>
      <c r="G12" s="25" t="s">
        <v>16</v>
      </c>
      <c r="H12" s="24" t="s">
        <v>97</v>
      </c>
      <c r="I12" s="15" t="s">
        <v>38</v>
      </c>
      <c r="J12" s="45">
        <v>45745</v>
      </c>
    </row>
    <row r="13" spans="1:13" ht="30">
      <c r="A13" s="16">
        <v>10</v>
      </c>
      <c r="B13" s="15" t="s">
        <v>98</v>
      </c>
      <c r="C13" s="15" t="s">
        <v>99</v>
      </c>
      <c r="D13" s="14" t="s">
        <v>54</v>
      </c>
      <c r="E13" s="16">
        <v>3</v>
      </c>
      <c r="F13" s="15" t="s">
        <v>22</v>
      </c>
      <c r="G13" s="25" t="s">
        <v>16</v>
      </c>
      <c r="H13" s="24" t="s">
        <v>88</v>
      </c>
      <c r="I13" s="15" t="s">
        <v>61</v>
      </c>
      <c r="J13" s="45">
        <v>45745</v>
      </c>
    </row>
    <row r="14" spans="1:13" ht="30">
      <c r="A14" s="16">
        <v>11</v>
      </c>
      <c r="B14" s="15" t="s">
        <v>100</v>
      </c>
      <c r="C14" s="46" t="s">
        <v>101</v>
      </c>
      <c r="D14" s="14" t="s">
        <v>54</v>
      </c>
      <c r="E14" s="16">
        <v>3</v>
      </c>
      <c r="F14" s="15" t="s">
        <v>22</v>
      </c>
      <c r="G14" s="25" t="s">
        <v>16</v>
      </c>
      <c r="H14" s="24" t="s">
        <v>97</v>
      </c>
      <c r="I14" s="15" t="s">
        <v>17</v>
      </c>
      <c r="J14" s="45">
        <v>45745</v>
      </c>
    </row>
    <row r="15" spans="1:13" ht="45">
      <c r="A15" s="16">
        <v>12</v>
      </c>
      <c r="B15" s="15" t="s">
        <v>102</v>
      </c>
      <c r="C15" s="15" t="s">
        <v>64</v>
      </c>
      <c r="D15" s="14" t="s">
        <v>24</v>
      </c>
      <c r="E15" s="16">
        <v>1</v>
      </c>
      <c r="F15" s="15" t="s">
        <v>22</v>
      </c>
      <c r="G15" s="25" t="s">
        <v>16</v>
      </c>
      <c r="H15" s="24" t="s">
        <v>85</v>
      </c>
      <c r="I15" s="15" t="s">
        <v>30</v>
      </c>
      <c r="J15" s="45">
        <v>45745</v>
      </c>
    </row>
    <row r="16" spans="1:13" ht="45">
      <c r="A16" s="16">
        <v>13</v>
      </c>
      <c r="B16" s="15" t="s">
        <v>103</v>
      </c>
      <c r="C16" s="15" t="s">
        <v>104</v>
      </c>
      <c r="D16" s="14" t="s">
        <v>14</v>
      </c>
      <c r="E16" s="16">
        <v>2</v>
      </c>
      <c r="F16" s="15" t="s">
        <v>22</v>
      </c>
      <c r="G16" s="25" t="s">
        <v>16</v>
      </c>
      <c r="H16" s="24" t="s">
        <v>105</v>
      </c>
      <c r="I16" s="15" t="s">
        <v>17</v>
      </c>
      <c r="J16" s="45">
        <v>45745</v>
      </c>
    </row>
    <row r="17" spans="1:10" ht="45">
      <c r="A17" s="16">
        <v>14</v>
      </c>
      <c r="B17" s="15" t="s">
        <v>106</v>
      </c>
      <c r="C17" s="15" t="s">
        <v>55</v>
      </c>
      <c r="D17" s="14" t="s">
        <v>14</v>
      </c>
      <c r="E17" s="16">
        <v>2</v>
      </c>
      <c r="F17" s="15" t="s">
        <v>22</v>
      </c>
      <c r="G17" s="25" t="s">
        <v>16</v>
      </c>
      <c r="H17" s="24" t="s">
        <v>89</v>
      </c>
      <c r="I17" s="15" t="s">
        <v>17</v>
      </c>
      <c r="J17" s="45">
        <v>45745</v>
      </c>
    </row>
    <row r="18" spans="1:10" ht="30">
      <c r="A18" s="16">
        <v>15</v>
      </c>
      <c r="B18" s="15" t="s">
        <v>107</v>
      </c>
      <c r="C18" s="15" t="s">
        <v>108</v>
      </c>
      <c r="D18" s="14" t="s">
        <v>14</v>
      </c>
      <c r="E18" s="16">
        <v>2</v>
      </c>
      <c r="F18" s="15" t="s">
        <v>22</v>
      </c>
      <c r="G18" s="25" t="s">
        <v>16</v>
      </c>
      <c r="H18" s="24" t="s">
        <v>105</v>
      </c>
      <c r="I18" s="15" t="s">
        <v>17</v>
      </c>
      <c r="J18" s="45">
        <v>45745</v>
      </c>
    </row>
    <row r="19" spans="1:10" ht="18" customHeight="1">
      <c r="A19" s="84" t="s">
        <v>109</v>
      </c>
      <c r="B19" s="84"/>
      <c r="C19" s="84"/>
      <c r="D19" s="84"/>
      <c r="E19" s="84"/>
      <c r="F19" s="84"/>
      <c r="G19" s="84"/>
      <c r="H19" s="84"/>
      <c r="I19" s="84"/>
      <c r="J19" s="84"/>
    </row>
    <row r="20" spans="1:10" ht="45">
      <c r="A20" s="47">
        <v>16</v>
      </c>
      <c r="B20" s="15" t="s">
        <v>66</v>
      </c>
      <c r="C20" s="48" t="s">
        <v>67</v>
      </c>
      <c r="D20" s="14" t="s">
        <v>14</v>
      </c>
      <c r="E20" s="16">
        <v>2</v>
      </c>
      <c r="F20" s="15" t="s">
        <v>22</v>
      </c>
      <c r="G20" s="25" t="s">
        <v>16</v>
      </c>
      <c r="H20" s="24" t="s">
        <v>89</v>
      </c>
      <c r="I20" s="15" t="s">
        <v>39</v>
      </c>
      <c r="J20" s="45">
        <v>45752</v>
      </c>
    </row>
    <row r="21" spans="1:10" ht="60">
      <c r="A21" s="47">
        <v>17</v>
      </c>
      <c r="B21" s="15" t="s">
        <v>68</v>
      </c>
      <c r="C21" s="48" t="s">
        <v>69</v>
      </c>
      <c r="D21" s="14" t="s">
        <v>24</v>
      </c>
      <c r="E21" s="16">
        <v>1</v>
      </c>
      <c r="F21" s="15" t="s">
        <v>22</v>
      </c>
      <c r="G21" s="25" t="s">
        <v>16</v>
      </c>
      <c r="H21" s="24" t="s">
        <v>97</v>
      </c>
      <c r="I21" s="15" t="s">
        <v>35</v>
      </c>
      <c r="J21" s="45">
        <v>45752</v>
      </c>
    </row>
    <row r="22" spans="1:10" ht="60">
      <c r="A22" s="47">
        <v>18</v>
      </c>
      <c r="B22" s="15" t="s">
        <v>110</v>
      </c>
      <c r="C22" s="48" t="s">
        <v>111</v>
      </c>
      <c r="D22" s="14" t="s">
        <v>24</v>
      </c>
      <c r="E22" s="16">
        <v>1</v>
      </c>
      <c r="F22" s="15" t="s">
        <v>22</v>
      </c>
      <c r="G22" s="25" t="s">
        <v>16</v>
      </c>
      <c r="H22" s="24" t="s">
        <v>89</v>
      </c>
      <c r="I22" s="15" t="s">
        <v>61</v>
      </c>
      <c r="J22" s="45">
        <v>45752</v>
      </c>
    </row>
    <row r="23" spans="1:10" ht="60">
      <c r="A23" s="47">
        <v>19</v>
      </c>
      <c r="B23" s="15" t="s">
        <v>112</v>
      </c>
      <c r="C23" s="48" t="s">
        <v>113</v>
      </c>
      <c r="D23" s="14" t="s">
        <v>14</v>
      </c>
      <c r="E23" s="16">
        <v>2</v>
      </c>
      <c r="F23" s="15" t="s">
        <v>22</v>
      </c>
      <c r="G23" s="25" t="s">
        <v>16</v>
      </c>
      <c r="H23" s="24" t="s">
        <v>105</v>
      </c>
      <c r="I23" s="15" t="s">
        <v>35</v>
      </c>
      <c r="J23" s="45">
        <v>45752</v>
      </c>
    </row>
    <row r="24" spans="1:10" ht="60">
      <c r="A24" s="47">
        <v>20</v>
      </c>
      <c r="B24" s="15" t="s">
        <v>114</v>
      </c>
      <c r="C24" s="48" t="s">
        <v>115</v>
      </c>
      <c r="D24" s="14" t="s">
        <v>24</v>
      </c>
      <c r="E24" s="16">
        <v>1</v>
      </c>
      <c r="F24" s="15" t="s">
        <v>22</v>
      </c>
      <c r="G24" s="25" t="s">
        <v>16</v>
      </c>
      <c r="H24" s="24" t="s">
        <v>116</v>
      </c>
      <c r="I24" s="15" t="s">
        <v>61</v>
      </c>
      <c r="J24" s="45">
        <v>45752</v>
      </c>
    </row>
    <row r="25" spans="1:10" ht="75">
      <c r="A25" s="47">
        <v>21</v>
      </c>
      <c r="B25" s="15" t="s">
        <v>117</v>
      </c>
      <c r="C25" s="48" t="s">
        <v>118</v>
      </c>
      <c r="D25" s="14" t="s">
        <v>24</v>
      </c>
      <c r="E25" s="16">
        <v>1</v>
      </c>
      <c r="F25" s="15" t="s">
        <v>22</v>
      </c>
      <c r="G25" s="25" t="s">
        <v>16</v>
      </c>
      <c r="H25" s="24" t="s">
        <v>105</v>
      </c>
      <c r="I25" s="15" t="s">
        <v>17</v>
      </c>
      <c r="J25" s="45">
        <v>45750</v>
      </c>
    </row>
    <row r="26" spans="1:10" ht="60">
      <c r="A26" s="49">
        <v>22</v>
      </c>
      <c r="B26" s="19" t="s">
        <v>119</v>
      </c>
      <c r="C26" s="50" t="s">
        <v>120</v>
      </c>
      <c r="D26" s="17" t="s">
        <v>24</v>
      </c>
      <c r="E26" s="18">
        <v>1</v>
      </c>
      <c r="F26" s="19" t="s">
        <v>22</v>
      </c>
      <c r="G26" s="29" t="s">
        <v>16</v>
      </c>
      <c r="H26" s="30" t="s">
        <v>121</v>
      </c>
      <c r="I26" s="19" t="s">
        <v>61</v>
      </c>
      <c r="J26" s="51">
        <v>45752</v>
      </c>
    </row>
    <row r="27" spans="1:10" ht="18.75">
      <c r="A27" s="81" t="s">
        <v>122</v>
      </c>
      <c r="B27" s="81"/>
      <c r="C27" s="81"/>
      <c r="D27" s="81"/>
      <c r="E27" s="81"/>
      <c r="F27" s="81"/>
      <c r="G27" s="81"/>
      <c r="H27" s="81"/>
      <c r="I27" s="81"/>
      <c r="J27" s="81"/>
    </row>
    <row r="28" spans="1:10" ht="27.75" customHeight="1">
      <c r="A28" s="20">
        <v>23</v>
      </c>
      <c r="B28" s="20" t="s">
        <v>123</v>
      </c>
      <c r="C28" s="37" t="s">
        <v>124</v>
      </c>
      <c r="D28" s="41" t="s">
        <v>24</v>
      </c>
      <c r="E28" s="20">
        <v>2</v>
      </c>
      <c r="F28" s="20" t="s">
        <v>22</v>
      </c>
      <c r="G28" s="41" t="s">
        <v>16</v>
      </c>
      <c r="H28" s="42" t="s">
        <v>88</v>
      </c>
      <c r="I28" s="37" t="s">
        <v>61</v>
      </c>
      <c r="J28" s="37" t="s">
        <v>125</v>
      </c>
    </row>
    <row r="29" spans="1:10" ht="30">
      <c r="A29" s="27">
        <v>24</v>
      </c>
      <c r="B29" s="21" t="s">
        <v>126</v>
      </c>
      <c r="C29" s="21" t="s">
        <v>127</v>
      </c>
      <c r="D29" s="26" t="s">
        <v>24</v>
      </c>
      <c r="E29" s="27">
        <v>1</v>
      </c>
      <c r="F29" s="21" t="s">
        <v>22</v>
      </c>
      <c r="G29" s="41" t="s">
        <v>16</v>
      </c>
      <c r="H29" s="28" t="s">
        <v>85</v>
      </c>
      <c r="I29" s="21" t="s">
        <v>61</v>
      </c>
      <c r="J29" s="38" t="s">
        <v>125</v>
      </c>
    </row>
    <row r="30" spans="1:10" ht="45">
      <c r="A30" s="27">
        <v>25</v>
      </c>
      <c r="B30" s="21" t="s">
        <v>128</v>
      </c>
      <c r="C30" s="21" t="s">
        <v>129</v>
      </c>
      <c r="D30" s="26" t="s">
        <v>24</v>
      </c>
      <c r="E30" s="27">
        <v>1</v>
      </c>
      <c r="F30" s="21" t="s">
        <v>22</v>
      </c>
      <c r="G30" s="41" t="s">
        <v>16</v>
      </c>
      <c r="H30" s="28" t="s">
        <v>97</v>
      </c>
      <c r="I30" s="21" t="s">
        <v>61</v>
      </c>
      <c r="J30" s="38" t="s">
        <v>125</v>
      </c>
    </row>
    <row r="31" spans="1:10" ht="30">
      <c r="A31" s="27">
        <v>26</v>
      </c>
      <c r="B31" s="21" t="s">
        <v>130</v>
      </c>
      <c r="C31" s="43" t="s">
        <v>131</v>
      </c>
      <c r="D31" s="26" t="s">
        <v>24</v>
      </c>
      <c r="E31" s="27">
        <v>2</v>
      </c>
      <c r="F31" s="21" t="s">
        <v>22</v>
      </c>
      <c r="G31" s="41" t="s">
        <v>16</v>
      </c>
      <c r="H31" s="28" t="s">
        <v>105</v>
      </c>
      <c r="I31" s="21" t="s">
        <v>61</v>
      </c>
      <c r="J31" s="38" t="s">
        <v>125</v>
      </c>
    </row>
    <row r="32" spans="1:10" ht="45">
      <c r="A32" s="27">
        <v>27</v>
      </c>
      <c r="B32" s="21" t="s">
        <v>132</v>
      </c>
      <c r="C32" s="21" t="s">
        <v>133</v>
      </c>
      <c r="D32" s="26" t="s">
        <v>24</v>
      </c>
      <c r="E32" s="27">
        <v>1</v>
      </c>
      <c r="F32" s="21" t="s">
        <v>22</v>
      </c>
      <c r="G32" s="41" t="s">
        <v>16</v>
      </c>
      <c r="H32" s="28" t="s">
        <v>134</v>
      </c>
      <c r="I32" s="21" t="s">
        <v>61</v>
      </c>
      <c r="J32" s="38" t="s">
        <v>125</v>
      </c>
    </row>
    <row r="33" spans="1:10" ht="30">
      <c r="A33" s="27">
        <v>28</v>
      </c>
      <c r="B33" s="21" t="s">
        <v>135</v>
      </c>
      <c r="C33" s="21" t="s">
        <v>136</v>
      </c>
      <c r="D33" s="26" t="s">
        <v>24</v>
      </c>
      <c r="E33" s="27">
        <v>1</v>
      </c>
      <c r="F33" s="21" t="s">
        <v>22</v>
      </c>
      <c r="G33" s="41" t="s">
        <v>16</v>
      </c>
      <c r="H33" s="28" t="s">
        <v>105</v>
      </c>
      <c r="I33" s="21" t="s">
        <v>17</v>
      </c>
      <c r="J33" s="38" t="s">
        <v>125</v>
      </c>
    </row>
    <row r="34" spans="1:10" ht="30">
      <c r="A34" s="27">
        <v>29</v>
      </c>
      <c r="B34" s="21" t="s">
        <v>137</v>
      </c>
      <c r="C34" s="21" t="s">
        <v>138</v>
      </c>
      <c r="D34" s="26" t="s">
        <v>24</v>
      </c>
      <c r="E34" s="27">
        <v>1</v>
      </c>
      <c r="F34" s="21" t="s">
        <v>22</v>
      </c>
      <c r="G34" s="41" t="s">
        <v>16</v>
      </c>
      <c r="H34" s="28" t="s">
        <v>88</v>
      </c>
      <c r="I34" s="21" t="s">
        <v>17</v>
      </c>
      <c r="J34" s="38" t="s">
        <v>139</v>
      </c>
    </row>
    <row r="35" spans="1:10" ht="30">
      <c r="A35" s="44">
        <v>30</v>
      </c>
      <c r="B35" s="22" t="s">
        <v>65</v>
      </c>
      <c r="C35" s="39" t="s">
        <v>140</v>
      </c>
      <c r="D35" s="31" t="s">
        <v>24</v>
      </c>
      <c r="E35" s="23">
        <v>1</v>
      </c>
      <c r="F35" s="22" t="s">
        <v>22</v>
      </c>
      <c r="G35" s="41" t="s">
        <v>16</v>
      </c>
      <c r="H35" s="32" t="s">
        <v>97</v>
      </c>
      <c r="I35" s="22" t="s">
        <v>61</v>
      </c>
      <c r="J35" s="40" t="s">
        <v>125</v>
      </c>
    </row>
    <row r="36" spans="1:10" ht="60">
      <c r="A36" s="37">
        <v>31</v>
      </c>
      <c r="B36" s="52" t="s">
        <v>47</v>
      </c>
      <c r="C36" s="53" t="s">
        <v>48</v>
      </c>
      <c r="D36" s="54" t="s">
        <v>24</v>
      </c>
      <c r="E36" s="53">
        <v>1</v>
      </c>
      <c r="F36" s="53" t="s">
        <v>22</v>
      </c>
      <c r="G36" s="55" t="s">
        <v>16</v>
      </c>
      <c r="H36" s="42" t="s">
        <v>89</v>
      </c>
      <c r="I36" s="53" t="s">
        <v>39</v>
      </c>
      <c r="J36" s="37" t="s">
        <v>125</v>
      </c>
    </row>
    <row r="37" spans="1:10" ht="18.75">
      <c r="A37" s="80" t="s">
        <v>141</v>
      </c>
      <c r="B37" s="80"/>
      <c r="C37" s="80"/>
      <c r="D37" s="80"/>
      <c r="E37" s="80"/>
      <c r="F37" s="80"/>
      <c r="G37" s="80"/>
      <c r="H37" s="80"/>
      <c r="I37" s="80"/>
      <c r="J37" s="80"/>
    </row>
    <row r="38" spans="1:10" ht="60">
      <c r="A38" s="37">
        <f xml:space="preserve"> SUM(A36,1)</f>
        <v>32</v>
      </c>
      <c r="B38" s="52" t="s">
        <v>49</v>
      </c>
      <c r="C38" s="53" t="s">
        <v>50</v>
      </c>
      <c r="D38" s="54" t="s">
        <v>24</v>
      </c>
      <c r="E38" s="53">
        <v>1</v>
      </c>
      <c r="F38" s="53" t="s">
        <v>22</v>
      </c>
      <c r="G38" s="55" t="s">
        <v>51</v>
      </c>
      <c r="H38" s="28" t="s">
        <v>85</v>
      </c>
      <c r="I38" s="53" t="s">
        <v>39</v>
      </c>
      <c r="J38" s="38" t="s">
        <v>125</v>
      </c>
    </row>
    <row r="39" spans="1:10" ht="60">
      <c r="A39" s="27">
        <v>33</v>
      </c>
      <c r="B39" s="52" t="s">
        <v>52</v>
      </c>
      <c r="C39" s="53" t="s">
        <v>53</v>
      </c>
      <c r="D39" s="54" t="s">
        <v>24</v>
      </c>
      <c r="E39" s="53">
        <v>1</v>
      </c>
      <c r="F39" s="53" t="s">
        <v>22</v>
      </c>
      <c r="G39" s="55" t="s">
        <v>51</v>
      </c>
      <c r="H39" s="28" t="s">
        <v>88</v>
      </c>
      <c r="I39" s="53" t="s">
        <v>35</v>
      </c>
      <c r="J39" s="38" t="s">
        <v>125</v>
      </c>
    </row>
    <row r="40" spans="1:10" ht="45">
      <c r="A40" s="27">
        <v>34</v>
      </c>
      <c r="B40" s="52" t="s">
        <v>71</v>
      </c>
      <c r="C40" s="53" t="s">
        <v>72</v>
      </c>
      <c r="D40" s="54" t="s">
        <v>14</v>
      </c>
      <c r="E40" s="56">
        <v>2</v>
      </c>
      <c r="F40" s="53" t="s">
        <v>22</v>
      </c>
      <c r="G40" s="55" t="s">
        <v>51</v>
      </c>
      <c r="H40" s="28" t="s">
        <v>105</v>
      </c>
      <c r="I40" s="53" t="s">
        <v>39</v>
      </c>
      <c r="J40" s="38" t="s">
        <v>125</v>
      </c>
    </row>
    <row r="41" spans="1:10" ht="59.25" customHeight="1">
      <c r="A41" s="27">
        <v>35</v>
      </c>
      <c r="B41" s="52" t="s">
        <v>73</v>
      </c>
      <c r="C41" s="53" t="s">
        <v>74</v>
      </c>
      <c r="D41" s="54" t="s">
        <v>14</v>
      </c>
      <c r="E41" s="56">
        <v>2</v>
      </c>
      <c r="F41" s="53" t="s">
        <v>22</v>
      </c>
      <c r="G41" s="55" t="s">
        <v>51</v>
      </c>
      <c r="H41" s="28" t="s">
        <v>89</v>
      </c>
      <c r="I41" s="53" t="s">
        <v>61</v>
      </c>
      <c r="J41" s="38" t="s">
        <v>125</v>
      </c>
    </row>
    <row r="42" spans="1:10" ht="27.75" customHeight="1">
      <c r="A42" s="27">
        <v>36</v>
      </c>
      <c r="B42" s="52" t="s">
        <v>3</v>
      </c>
      <c r="C42" s="53" t="s">
        <v>75</v>
      </c>
      <c r="D42" s="54" t="s">
        <v>14</v>
      </c>
      <c r="E42" s="56">
        <v>2</v>
      </c>
      <c r="F42" s="53" t="s">
        <v>22</v>
      </c>
      <c r="G42" s="55" t="s">
        <v>51</v>
      </c>
      <c r="H42" s="28" t="s">
        <v>97</v>
      </c>
      <c r="I42" s="53" t="s">
        <v>38</v>
      </c>
      <c r="J42" s="38" t="s">
        <v>139</v>
      </c>
    </row>
  </sheetData>
  <autoFilter ref="B3:I26" xr:uid="{2F959334-FF27-4A0F-9E6B-19A8615EAC13}"/>
  <mergeCells count="11">
    <mergeCell ref="A37:J37"/>
    <mergeCell ref="A27:J27"/>
    <mergeCell ref="K1:L1"/>
    <mergeCell ref="K2:L2"/>
    <mergeCell ref="A19:J19"/>
    <mergeCell ref="A2:J2"/>
    <mergeCell ref="A1:J1"/>
    <mergeCell ref="K6:L6"/>
    <mergeCell ref="K5:L5"/>
    <mergeCell ref="K4:L4"/>
    <mergeCell ref="K3:L3"/>
  </mergeCells>
  <phoneticPr fontId="4" type="noConversion"/>
  <conditionalFormatting sqref="D4:D18 D36 D38:D42">
    <cfRule type="containsText" dxfId="17" priority="34" operator="containsText" text="Importante">
      <formula>NOT(ISERROR(SEARCH("Importante",D4)))</formula>
    </cfRule>
    <cfRule type="containsText" dxfId="16" priority="35" operator="containsText" text="Essencial">
      <formula>NOT(ISERROR(SEARCH("Essencial",D4)))</formula>
    </cfRule>
  </conditionalFormatting>
  <conditionalFormatting sqref="D20:D26">
    <cfRule type="containsText" dxfId="15" priority="43" operator="containsText" text="Desejável">
      <formula>NOT(ISERROR(SEARCH("Desejável",D20)))</formula>
    </cfRule>
    <cfRule type="containsText" dxfId="14" priority="44" operator="containsText" text="Importante">
      <formula>NOT(ISERROR(SEARCH("Importante",D20)))</formula>
    </cfRule>
    <cfRule type="containsText" dxfId="13" priority="45" operator="containsText" text="Essencial">
      <formula>NOT(ISERROR(SEARCH("Essencial",D20)))</formula>
    </cfRule>
  </conditionalFormatting>
  <conditionalFormatting sqref="D28:D36">
    <cfRule type="containsText" dxfId="12" priority="19" operator="containsText" text="Desejável">
      <formula>NOT(ISERROR(SEARCH("Desejável",D28)))</formula>
    </cfRule>
    <cfRule type="containsText" dxfId="11" priority="20" operator="containsText" text="Importante">
      <formula>NOT(ISERROR(SEARCH("Importante",D28)))</formula>
    </cfRule>
    <cfRule type="containsText" dxfId="10" priority="21" operator="containsText" text="Essencial">
      <formula>NOT(ISERROR(SEARCH("Essencial",D28)))</formula>
    </cfRule>
  </conditionalFormatting>
  <conditionalFormatting sqref="D36 D4:D18 D38:D42">
    <cfRule type="containsText" dxfId="9" priority="33" operator="containsText" text="Desejável">
      <formula>NOT(ISERROR(SEARCH("Desejável",D4)))</formula>
    </cfRule>
  </conditionalFormatting>
  <conditionalFormatting sqref="G4:H18 G36:H36 G38:H42">
    <cfRule type="containsText" dxfId="8" priority="31" operator="containsText" text="Em andamento">
      <formula>NOT(ISERROR(SEARCH("Em andamento",G4)))</formula>
    </cfRule>
    <cfRule type="containsText" dxfId="7" priority="32" operator="containsText" text="Feito">
      <formula>NOT(ISERROR(SEARCH("Feito",G4)))</formula>
    </cfRule>
  </conditionalFormatting>
  <conditionalFormatting sqref="G20:H26">
    <cfRule type="containsText" dxfId="6" priority="50" operator="containsText" text="Pendente">
      <formula>NOT(ISERROR(SEARCH("Pendente",G20)))</formula>
    </cfRule>
    <cfRule type="containsText" dxfId="5" priority="51" operator="containsText" text="Em andamento">
      <formula>NOT(ISERROR(SEARCH("Em andamento",G20)))</formula>
    </cfRule>
    <cfRule type="containsText" dxfId="4" priority="52" operator="containsText" text="Feito">
      <formula>NOT(ISERROR(SEARCH("Feito",G20)))</formula>
    </cfRule>
  </conditionalFormatting>
  <conditionalFormatting sqref="G28:H36">
    <cfRule type="containsText" dxfId="3" priority="16" operator="containsText" text="Pendente">
      <formula>NOT(ISERROR(SEARCH("Pendente",G28)))</formula>
    </cfRule>
    <cfRule type="containsText" dxfId="2" priority="17" operator="containsText" text="Em andamento">
      <formula>NOT(ISERROR(SEARCH("Em andamento",G28)))</formula>
    </cfRule>
    <cfRule type="containsText" dxfId="1" priority="18" operator="containsText" text="Feito">
      <formula>NOT(ISERROR(SEARCH("Feito",G28)))</formula>
    </cfRule>
  </conditionalFormatting>
  <conditionalFormatting sqref="G36:H36 G4:H18 G38:H42">
    <cfRule type="containsText" dxfId="0" priority="30" operator="containsText" text="Pendente">
      <formula>NOT(ISERROR(SEARCH("Pendente",G4)))</formula>
    </cfRule>
  </conditionalFormatting>
  <dataValidations count="9">
    <dataValidation type="list" allowBlank="1" showInputMessage="1" showErrorMessage="1" sqref="I4:I18 I20:I26 I28:I36 I38" xr:uid="{5F06FEF8-88B1-4F0A-9208-7F5E18D0503F}">
      <formula1>"Pesquisa e inovação,Algoritmo,Tecnologia da informação,Bancode dados,Arquitetura de computadores,Sistemas operacionais"</formula1>
    </dataValidation>
    <dataValidation type="list" allowBlank="1" showInputMessage="1" showErrorMessage="1" sqref="H10" xr:uid="{E11BE7E5-4415-4133-AB39-357473B34B0C}">
      <formula1>"Jhoel,Beno,Maria,Gabrielly,Lucas,Todos,"</formula1>
    </dataValidation>
    <dataValidation type="list" allowBlank="1" showInputMessage="1" showErrorMessage="1" sqref="H26 H34:H36 H42" xr:uid="{F9B6A68F-68C4-4286-ABCF-AB3D85AFDC18}">
      <formula1>"Jhoel,Beno,Maria,Gabrielly,Lucas,Gabrielly e Beno"</formula1>
    </dataValidation>
    <dataValidation type="list" allowBlank="1" showInputMessage="1" showErrorMessage="1" sqref="H24 H32" xr:uid="{1AB34F6F-4D3A-4A58-B31D-064DA6AE2C8F}">
      <formula1>"Jhoel,Beno,Maria,Gabrielly,Lucas,Maria e Jhoel,"</formula1>
    </dataValidation>
    <dataValidation type="list" allowBlank="1" showInputMessage="1" showErrorMessage="1" sqref="G20:G26 G4:G18 G28:G36 G38:G42" xr:uid="{57770960-B32A-4E77-8824-5E34729DA2D1}">
      <formula1>"Feito,Em andamento,Pendente"</formula1>
    </dataValidation>
    <dataValidation type="list" allowBlank="1" showInputMessage="1" showErrorMessage="1" sqref="D4:D18 D20:D26 D28:D36 D38:D42" xr:uid="{12338359-4C07-4F0B-9395-A91D677B2843}">
      <formula1>"Essencial,Importante,Desejável"</formula1>
    </dataValidation>
    <dataValidation type="list" allowBlank="1" showInputMessage="1" showErrorMessage="1" sqref="F20:F26 F4:F18 F28:F36 F38:F42" xr:uid="{9CA2713C-3EE5-4971-B18C-FDBD549B6A8E}">
      <formula1>"SPRINT1,SPRINT2,SPRINT3,"</formula1>
    </dataValidation>
    <dataValidation type="list" allowBlank="1" showInputMessage="1" showErrorMessage="1" sqref="H11:H18 H4:H9 H20:H23 H25 H28:H31 H33 H36 H38:H41" xr:uid="{F7288525-CE73-498F-B065-14B9D377DEE5}">
      <formula1>"Jhoel,Beno,Maria,Gabrielly,Lucas,"</formula1>
    </dataValidation>
    <dataValidation type="list" allowBlank="1" showInputMessage="1" showErrorMessage="1" sqref="I39:I42" xr:uid="{C93FA780-137D-4077-8D4C-9385CE66CD7A}">
      <formula1>"Pesquisa e inovação,Algoritmo,Tecnologia da informação,Banco de dados,Arquitetura de computadores,Sistemas operacionais"</formula1>
    </dataValidation>
  </dataValidations>
  <pageMargins left="0.511811024" right="0.511811024" top="0.78740157499999996" bottom="0.78740157499999996" header="0.31496062000000002" footer="0.31496062000000002"/>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4F98-102A-4170-90BD-890F6378146F}">
  <dimension ref="A1"/>
  <sheetViews>
    <sheetView workbookViewId="0"/>
  </sheetViews>
  <sheetFormatPr defaultRowHeight="15"/>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1dc861b8-2196-455d-b291-a999da8cffb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5B33021656A9E479DF12B9A8EE42828" ma:contentTypeVersion="8" ma:contentTypeDescription="Create a new document." ma:contentTypeScope="" ma:versionID="60679563bf6b4e6efd6b3d7c1a6a1cd2">
  <xsd:schema xmlns:xsd="http://www.w3.org/2001/XMLSchema" xmlns:xs="http://www.w3.org/2001/XMLSchema" xmlns:p="http://schemas.microsoft.com/office/2006/metadata/properties" xmlns:ns3="1dc861b8-2196-455d-b291-a999da8cffb6" targetNamespace="http://schemas.microsoft.com/office/2006/metadata/properties" ma:root="true" ma:fieldsID="fd8039da98b02d456631d2f1a3a6831b" ns3:_="">
    <xsd:import namespace="1dc861b8-2196-455d-b291-a999da8cffb6"/>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c861b8-2196-455d-b291-a999da8cffb6"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D46450-52C8-4810-AF64-11AA907EB877}">
  <ds:schemaRefs>
    <ds:schemaRef ds:uri="http://schemas.microsoft.com/sharepoint/v3/contenttype/forms"/>
  </ds:schemaRefs>
</ds:datastoreItem>
</file>

<file path=customXml/itemProps2.xml><?xml version="1.0" encoding="utf-8"?>
<ds:datastoreItem xmlns:ds="http://schemas.openxmlformats.org/officeDocument/2006/customXml" ds:itemID="{F5CF9F27-C247-466A-8945-B6D82D95FCA7}">
  <ds:schemaRefs>
    <ds:schemaRef ds:uri="http://schemas.microsoft.com/office/2006/metadata/properties"/>
    <ds:schemaRef ds:uri="http://schemas.microsoft.com/office/infopath/2007/PartnerControls"/>
    <ds:schemaRef ds:uri="1dc861b8-2196-455d-b291-a999da8cffb6"/>
  </ds:schemaRefs>
</ds:datastoreItem>
</file>

<file path=customXml/itemProps3.xml><?xml version="1.0" encoding="utf-8"?>
<ds:datastoreItem xmlns:ds="http://schemas.openxmlformats.org/officeDocument/2006/customXml" ds:itemID="{29ECFFFD-3B9E-4618-B26B-AD9FC5A9C6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c861b8-2196-455d-b291-a999da8cff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BackLog </vt:lpstr>
      <vt:lpstr>Sprint-2-Backlog</vt:lpstr>
      <vt:lpstr>Planilha1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VIVIANE DOS SANTOS .</dc:creator>
  <cp:keywords/>
  <dc:description/>
  <cp:lastModifiedBy>Usuário</cp:lastModifiedBy>
  <cp:revision/>
  <dcterms:created xsi:type="dcterms:W3CDTF">2024-10-01T22:54:03Z</dcterms:created>
  <dcterms:modified xsi:type="dcterms:W3CDTF">2025-06-06T06:37:32Z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0x01010045B33021656A9E479DF12B9A8EE42828</vt:lpwstr>
  </property>
</Properties>
</file>