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2.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6"/>
  <workbookPr showInkAnnotation="0" autoCompressPictures="0"/>
  <mc:AlternateContent xmlns:mc="http://schemas.openxmlformats.org/markup-compatibility/2006">
    <mc:Choice Requires="x15">
      <x15ac:absPath xmlns:x15ac="http://schemas.microsoft.com/office/spreadsheetml/2010/11/ac" url="/Users/gabrielolaade/Downloads/scrum/Project Management Excel/Project Management Plan Dashboard/"/>
    </mc:Choice>
  </mc:AlternateContent>
  <xr:revisionPtr revIDLastSave="0" documentId="13_ncr:1_{5DA1225B-4707-0340-8867-D1574B206FBD}" xr6:coauthVersionLast="47" xr6:coauthVersionMax="47" xr10:uidLastSave="{00000000-0000-0000-0000-000000000000}"/>
  <bookViews>
    <workbookView xWindow="0" yWindow="500" windowWidth="28800" windowHeight="16180" tabRatio="500" xr2:uid="{00000000-000D-0000-FFFF-FFFF00000000}"/>
  </bookViews>
  <sheets>
    <sheet name="Project Mgmt Dashboard" sheetId="1" r:id="rId1"/>
    <sheet name="BLANK - Project Mgmt Dashboard" sheetId="7" r:id="rId2"/>
    <sheet name="- Disclaimer -" sheetId="8" r:id="rId3"/>
  </sheets>
  <externalReferences>
    <externalReference r:id="rId4"/>
    <externalReference r:id="rId5"/>
    <externalReference r:id="rId6"/>
  </externalReferences>
  <definedNames>
    <definedName name="end_time">'[1]Distributed Team Meeting Plan'!$E$6</definedName>
    <definedName name="LEADS_table">[2]!CRM_Leads_table[#Data]</definedName>
    <definedName name="_xlnm.Print_Area" localSheetId="1">'BLANK - Project Mgmt Dashboard'!$B$1:$I$47</definedName>
    <definedName name="_xlnm.Print_Area" localSheetId="0">'Project Mgmt Dashboard'!$B$2:$I$39</definedName>
    <definedName name="start_time">'[1]Distributed Team Meeting Plan'!$D$6</definedName>
    <definedName name="Type" localSheetId="2">'[3]Maintenance Work Order'!#REF!</definedName>
    <definedName name="Type">'[3]Maintenance Work Order'!#REF!</definedName>
    <definedName name="valHighlight">#REF!</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F21" i="1" l="1"/>
  <c r="C46" i="7"/>
  <c r="C45" i="7"/>
  <c r="C44" i="7"/>
  <c r="C43" i="7"/>
  <c r="C38" i="7"/>
  <c r="C37" i="7"/>
  <c r="C36" i="7"/>
  <c r="C35" i="7"/>
  <c r="C34" i="7"/>
  <c r="F30" i="7"/>
  <c r="F29" i="7"/>
  <c r="F28" i="7"/>
  <c r="F27" i="7"/>
  <c r="F26" i="7"/>
  <c r="F25" i="7"/>
  <c r="F24" i="7"/>
  <c r="F23" i="7"/>
  <c r="F22" i="7"/>
  <c r="F21" i="7"/>
  <c r="F20" i="7"/>
  <c r="F19" i="7"/>
  <c r="F18" i="7"/>
  <c r="F17" i="7"/>
  <c r="F16" i="7"/>
  <c r="F15" i="7"/>
  <c r="F14" i="7"/>
  <c r="F13" i="7"/>
  <c r="F12" i="7"/>
  <c r="F11" i="7"/>
  <c r="C39" i="7"/>
  <c r="D36" i="7"/>
  <c r="C47" i="7"/>
  <c r="D43" i="7"/>
  <c r="C38" i="1"/>
  <c r="C37" i="1"/>
  <c r="C36" i="1"/>
  <c r="C35" i="1"/>
  <c r="C30" i="1"/>
  <c r="C29" i="1"/>
  <c r="C28" i="1"/>
  <c r="C27" i="1"/>
  <c r="C26" i="1"/>
  <c r="D38" i="7"/>
  <c r="D34" i="7"/>
  <c r="D37" i="7"/>
  <c r="D35" i="7"/>
  <c r="D39" i="7"/>
  <c r="D46" i="7"/>
  <c r="D44" i="7"/>
  <c r="D45" i="7"/>
  <c r="C39" i="1"/>
  <c r="D36" i="1"/>
  <c r="C31" i="1"/>
  <c r="D27" i="1"/>
  <c r="D47" i="7"/>
  <c r="D30" i="1"/>
  <c r="D26" i="1"/>
  <c r="D29" i="1"/>
  <c r="D28" i="1"/>
  <c r="D35" i="1"/>
  <c r="D38" i="1"/>
  <c r="D37" i="1"/>
  <c r="F11" i="1"/>
  <c r="D39" i="1"/>
  <c r="D31" i="1"/>
  <c r="F12" i="1"/>
  <c r="F13" i="1"/>
  <c r="F14" i="1"/>
  <c r="F15" i="1"/>
  <c r="F16" i="1"/>
  <c r="F17" i="1"/>
  <c r="F18" i="1"/>
  <c r="F19" i="1"/>
  <c r="F20" i="1"/>
  <c r="F22" i="1"/>
</calcChain>
</file>

<file path=xl/sharedStrings.xml><?xml version="1.0" encoding="utf-8"?>
<sst xmlns="http://schemas.openxmlformats.org/spreadsheetml/2006/main" count="177" uniqueCount="76">
  <si>
    <t>TASK NAME</t>
  </si>
  <si>
    <t>STATUS</t>
  </si>
  <si>
    <t>ASSIGNED TO</t>
  </si>
  <si>
    <t>COMMENTS</t>
  </si>
  <si>
    <t>Complete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</si>
  <si>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</si>
  <si>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In Progress</t>
  </si>
  <si>
    <t>On Hold</t>
  </si>
  <si>
    <t>Not Started</t>
  </si>
  <si>
    <t>Task 12</t>
  </si>
  <si>
    <t>Task 13</t>
  </si>
  <si>
    <t>Task 14</t>
  </si>
  <si>
    <t>Task 15</t>
  </si>
  <si>
    <t>Task 16</t>
  </si>
  <si>
    <t>Task 17</t>
  </si>
  <si>
    <t>Task 18</t>
  </si>
  <si>
    <t>Task 19</t>
  </si>
  <si>
    <t>Task 20</t>
  </si>
  <si>
    <t>PRIORITY</t>
  </si>
  <si>
    <t>High</t>
  </si>
  <si>
    <t>Medium</t>
  </si>
  <si>
    <t>Low</t>
  </si>
  <si>
    <t xml:space="preserve">Change Requests </t>
  </si>
  <si>
    <t>Actions</t>
  </si>
  <si>
    <t>Decisions</t>
  </si>
  <si>
    <t>Overdue</t>
  </si>
  <si>
    <t>% COMPLETE</t>
  </si>
  <si>
    <t>DATE</t>
  </si>
  <si>
    <t>PROJECT  STATUS</t>
  </si>
  <si>
    <t>00/00/00</t>
  </si>
  <si>
    <t>DASHBOARD DATA</t>
  </si>
  <si>
    <t>TASK TABLE</t>
  </si>
  <si>
    <t>TASK STATUS %</t>
  </si>
  <si>
    <t>COUNT</t>
  </si>
  <si>
    <t>%</t>
  </si>
  <si>
    <t>END 
DATE</t>
  </si>
  <si>
    <r>
      <t>DURATION</t>
    </r>
    <r>
      <rPr>
        <sz val="9"/>
        <color theme="0"/>
        <rFont val="Century Gothic"/>
        <family val="1"/>
      </rPr>
      <t xml:space="preserve"> 
in days</t>
    </r>
  </si>
  <si>
    <t>START 
DATE</t>
  </si>
  <si>
    <t>TOTAL</t>
  </si>
  <si>
    <t>BUDGET</t>
  </si>
  <si>
    <t>PLANNED</t>
  </si>
  <si>
    <t>ACTUAL</t>
  </si>
  <si>
    <t>TASK PRIORITY %</t>
  </si>
  <si>
    <t>TASK TIMELINE</t>
  </si>
  <si>
    <t>PENDING ITEMS</t>
  </si>
  <si>
    <t>automatically populates</t>
  </si>
  <si>
    <t xml:space="preserve">Enter DASHBOARD DATA in the tables beginning at row 8.  Dashboard graphics will automatically populate.  </t>
  </si>
  <si>
    <t>ON TRACK</t>
  </si>
  <si>
    <t>CAMPAIGN NAME</t>
  </si>
  <si>
    <t>Set Kick-Off Meeting</t>
  </si>
  <si>
    <t>Agree on Objectives</t>
  </si>
  <si>
    <t>Determine Staffing</t>
  </si>
  <si>
    <t>Develop Messaging</t>
  </si>
  <si>
    <t>Finalize Budget</t>
  </si>
  <si>
    <t>Email Outreach</t>
  </si>
  <si>
    <t>Design Landing Page</t>
  </si>
  <si>
    <t>Targeted Blog Post</t>
  </si>
  <si>
    <t>Video Production</t>
  </si>
  <si>
    <t>Ad Content</t>
  </si>
  <si>
    <t>Social Media Promotion</t>
  </si>
  <si>
    <t>Alex B.</t>
  </si>
  <si>
    <t>Frank C.</t>
  </si>
  <si>
    <t>Detailed Requests</t>
  </si>
  <si>
    <t>Jacob S.</t>
  </si>
  <si>
    <t>Hardware Requests</t>
  </si>
  <si>
    <t>Final Resource Plan</t>
  </si>
  <si>
    <t>Staffing</t>
  </si>
  <si>
    <t>Technical Requests</t>
  </si>
  <si>
    <t>Testing</t>
  </si>
  <si>
    <t>Kennedy K.</t>
  </si>
  <si>
    <t>Dev. Complete</t>
  </si>
  <si>
    <t>Hardware Configuration</t>
  </si>
  <si>
    <t>System Testing</t>
  </si>
  <si>
    <t>LAUNCH</t>
  </si>
  <si>
    <t>PROJECT MANAGEMENT DASHBOARD</t>
  </si>
  <si>
    <t xml:space="preserve">Project Management Dashboard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</si>
</sst>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
    <numFmt numFmtId="165" formatCode="mm/dd"/>
    <numFmt numFmtId="166" formatCode="mm/dd/yy;@"/>
  </numFmts>
  <fonts count="20"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sz val="9"/>
      <color theme="0"/>
      <name val="Century Gothic"/>
      <family val="1"/>
    </font>
    <font>
      <sz val="12"/>
      <color theme="1"/>
      <name val="Calibri"/>
      <family val="2"/>
      <scheme val="minor"/>
    </font>
    <font>
      <b/>
      <sz val="10"/>
      <color theme="1"/>
      <name val="Century Gothic"/>
      <family val="1"/>
    </font>
    <font>
      <sz val="11"/>
      <color theme="1"/>
      <name val="Century Gothic"/>
      <family val="1"/>
    </font>
    <font>
      <b/>
      <sz val="13"/>
      <color theme="1"/>
      <name val="Century Gothic"/>
      <family val="1"/>
    </font>
    <font>
      <sz val="16"/>
      <color theme="1"/>
      <name val="Century Gothic"/>
      <family val="1"/>
    </font>
    <font>
      <sz val="22"/>
      <color theme="1"/>
      <name val="Century Gothic"/>
      <family val="1"/>
    </font>
    <font>
      <b/>
      <sz val="18"/>
      <color theme="1"/>
      <name val="Century Gothic"/>
      <family val="1"/>
    </font>
    <font>
      <b/>
      <sz val="12"/>
      <color theme="1"/>
      <name val="Century Gothic"/>
      <family val="1"/>
    </font>
    <font>
      <b/>
      <sz val="24"/>
      <color theme="1" tint="0.34998626667073579"/>
      <name val="Century Gothic"/>
      <family val="1"/>
    </font>
    <font>
      <b/>
      <sz val="26"/>
      <color rgb="FF001033"/>
      <name val="Century Gothic"/>
      <family val="1"/>
    </font>
  </fonts>
  <fills count="16">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theme="3"/>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3" tint="-0.499984740745262"/>
        <bgColor indexed="64"/>
      </patternFill>
    </fill>
    <fill>
      <patternFill patternType="solid">
        <fgColor rgb="FF00BD32"/>
        <bgColor indexed="64"/>
      </patternFill>
    </fill>
    <fill>
      <patternFill patternType="solid">
        <fgColor rgb="FFFF0000"/>
        <bgColor indexed="64"/>
      </patternFill>
    </fill>
    <fill>
      <patternFill patternType="solid">
        <fgColor theme="7"/>
        <bgColor indexed="64"/>
      </patternFill>
    </fill>
    <fill>
      <patternFill patternType="solid">
        <fgColor rgb="FF00B0F0"/>
        <bgColor indexed="64"/>
      </patternFill>
    </fill>
    <fill>
      <patternFill patternType="solid">
        <fgColor rgb="FF92D050"/>
        <bgColor indexed="64"/>
      </patternFill>
    </fill>
    <fill>
      <patternFill patternType="solid">
        <fgColor theme="0" tint="-0.14999847407452621"/>
        <bgColor indexed="64"/>
      </patternFill>
    </fill>
    <fill>
      <patternFill patternType="solid">
        <fgColor rgb="FFFFC000"/>
        <bgColor indexed="64"/>
      </patternFill>
    </fill>
    <fill>
      <patternFill patternType="solid">
        <fgColor theme="7" tint="0.59999389629810485"/>
        <bgColor indexed="64"/>
      </patternFill>
    </fill>
  </fills>
  <borders count="9">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top style="thin">
        <color theme="0" tint="-0.249977111117893"/>
      </top>
      <bottom style="medium">
        <color theme="0" tint="-0.249977111117893"/>
      </bottom>
      <diagonal/>
    </border>
    <border>
      <left/>
      <right/>
      <top style="thin">
        <color theme="0" tint="-0.249977111117893"/>
      </top>
      <bottom style="medium">
        <color theme="0" tint="-0.249977111117893"/>
      </bottom>
      <diagonal/>
    </border>
    <border>
      <left/>
      <right style="thin">
        <color theme="0" tint="-0.249977111117893"/>
      </right>
      <top style="thin">
        <color theme="0" tint="-0.249977111117893"/>
      </top>
      <bottom style="medium">
        <color theme="0" tint="-0.249977111117893"/>
      </bottom>
      <diagonal/>
    </border>
    <border>
      <left style="thin">
        <color theme="0" tint="-0.249977111117893"/>
      </left>
      <right style="thin">
        <color theme="0" tint="-0.249977111117893"/>
      </right>
      <top/>
      <bottom style="thin">
        <color theme="0" tint="-0.249977111117893"/>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7" fillId="0" borderId="0"/>
    <xf numFmtId="9" fontId="10" fillId="0" borderId="0" applyFont="0" applyFill="0" applyBorder="0" applyAlignment="0" applyProtection="0"/>
  </cellStyleXfs>
  <cellXfs count="69">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64" fontId="5" fillId="2" borderId="1" xfId="0" applyNumberFormat="1" applyFont="1" applyFill="1" applyBorder="1" applyAlignment="1">
      <alignment horizontal="left" vertical="center" wrapText="1" indent="1" readingOrder="1"/>
    </xf>
    <xf numFmtId="0" fontId="8" fillId="0" borderId="2" xfId="5" applyFont="1" applyBorder="1" applyAlignment="1">
      <alignment horizontal="left" vertical="center" wrapText="1" indent="2"/>
    </xf>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0" fontId="6" fillId="7" borderId="1" xfId="0" applyFont="1" applyFill="1" applyBorder="1" applyAlignment="1">
      <alignment horizontal="left" vertical="center" wrapText="1" indent="1"/>
    </xf>
    <xf numFmtId="0" fontId="4" fillId="9" borderId="1" xfId="0" applyFont="1" applyFill="1" applyBorder="1" applyAlignment="1">
      <alignment horizontal="left" vertical="center" wrapText="1" indent="1"/>
    </xf>
    <xf numFmtId="0" fontId="5" fillId="10" borderId="1" xfId="0" applyFont="1" applyFill="1" applyBorder="1" applyAlignment="1">
      <alignment horizontal="left" vertical="center" wrapText="1" indent="1" readingOrder="1"/>
    </xf>
    <xf numFmtId="0" fontId="5" fillId="11" borderId="1" xfId="0" applyFont="1" applyFill="1" applyBorder="1" applyAlignment="1">
      <alignment horizontal="left" vertical="center" wrapText="1" indent="1" readingOrder="1"/>
    </xf>
    <xf numFmtId="0" fontId="4" fillId="0" borderId="0" xfId="0" applyFont="1" applyAlignment="1">
      <alignment horizontal="left" vertical="center" indent="1"/>
    </xf>
    <xf numFmtId="0" fontId="4" fillId="2" borderId="0" xfId="0" applyFont="1" applyFill="1" applyAlignment="1">
      <alignment vertical="center" wrapText="1"/>
    </xf>
    <xf numFmtId="0" fontId="12" fillId="2" borderId="0" xfId="0" applyFont="1" applyFill="1" applyAlignment="1">
      <alignment vertical="center" wrapText="1"/>
    </xf>
    <xf numFmtId="0" fontId="12" fillId="2" borderId="0" xfId="0" applyFont="1" applyFill="1" applyAlignment="1">
      <alignment horizontal="left" vertical="center"/>
    </xf>
    <xf numFmtId="0" fontId="12" fillId="2" borderId="0" xfId="0" applyFont="1" applyFill="1" applyAlignment="1">
      <alignment horizontal="center" vertical="center" wrapText="1"/>
    </xf>
    <xf numFmtId="10" fontId="12" fillId="2" borderId="0" xfId="0" applyNumberFormat="1" applyFont="1" applyFill="1" applyAlignment="1">
      <alignment horizontal="center" vertical="center" wrapText="1"/>
    </xf>
    <xf numFmtId="0" fontId="4" fillId="0" borderId="0" xfId="0" applyFont="1" applyAlignment="1">
      <alignment vertical="center" wrapText="1"/>
    </xf>
    <xf numFmtId="0" fontId="4" fillId="6" borderId="1" xfId="0" applyFont="1" applyFill="1" applyBorder="1" applyAlignment="1">
      <alignment horizontal="left" vertical="center" wrapText="1" indent="1"/>
    </xf>
    <xf numFmtId="0" fontId="14" fillId="2" borderId="0" xfId="0" applyFont="1" applyFill="1" applyAlignment="1">
      <alignment vertical="center" wrapText="1"/>
    </xf>
    <xf numFmtId="0" fontId="15" fillId="2" borderId="0" xfId="0" applyFont="1" applyFill="1" applyAlignment="1">
      <alignment vertical="center" wrapText="1"/>
    </xf>
    <xf numFmtId="0" fontId="4" fillId="6" borderId="3" xfId="0" applyFont="1" applyFill="1" applyBorder="1" applyAlignment="1">
      <alignment horizontal="left" vertical="center" wrapText="1" indent="1"/>
    </xf>
    <xf numFmtId="0" fontId="5" fillId="2" borderId="3" xfId="0" applyFont="1" applyFill="1" applyBorder="1" applyAlignment="1">
      <alignment horizontal="left" vertical="center" wrapText="1" indent="1" readingOrder="1"/>
    </xf>
    <xf numFmtId="0" fontId="4" fillId="0" borderId="3" xfId="0" applyFont="1" applyBorder="1" applyAlignment="1">
      <alignment horizontal="left" vertical="center" wrapText="1" indent="1"/>
    </xf>
    <xf numFmtId="0" fontId="4" fillId="0" borderId="5" xfId="0" applyFont="1" applyBorder="1" applyAlignment="1">
      <alignment horizontal="left" vertical="center" wrapText="1" indent="1"/>
    </xf>
    <xf numFmtId="0" fontId="6" fillId="4" borderId="1" xfId="0" applyFont="1" applyFill="1" applyBorder="1" applyAlignment="1">
      <alignment horizontal="center" vertical="center" wrapText="1"/>
    </xf>
    <xf numFmtId="0" fontId="6" fillId="3" borderId="1" xfId="0" applyFont="1" applyFill="1" applyBorder="1" applyAlignment="1">
      <alignment horizontal="center" vertical="center" wrapText="1"/>
    </xf>
    <xf numFmtId="165" fontId="4" fillId="5" borderId="1" xfId="0" applyNumberFormat="1" applyFont="1" applyFill="1" applyBorder="1" applyAlignment="1">
      <alignment horizontal="center" vertical="center" wrapText="1"/>
    </xf>
    <xf numFmtId="1" fontId="4" fillId="6" borderId="1" xfId="0" applyNumberFormat="1" applyFont="1" applyFill="1" applyBorder="1" applyAlignment="1">
      <alignment horizontal="center" vertical="center" wrapText="1"/>
    </xf>
    <xf numFmtId="165" fontId="5" fillId="5" borderId="1" xfId="0" applyNumberFormat="1" applyFont="1" applyFill="1" applyBorder="1" applyAlignment="1">
      <alignment horizontal="center" vertical="center" wrapText="1" readingOrder="1"/>
    </xf>
    <xf numFmtId="0" fontId="11" fillId="0" borderId="0" xfId="0" applyFont="1" applyAlignment="1">
      <alignment horizontal="right" vertical="center" indent="1"/>
    </xf>
    <xf numFmtId="3" fontId="4" fillId="0" borderId="1" xfId="0" applyNumberFormat="1" applyFont="1" applyBorder="1" applyAlignment="1">
      <alignment horizontal="left" vertical="center" indent="1"/>
    </xf>
    <xf numFmtId="3" fontId="4" fillId="0" borderId="4" xfId="0" applyNumberFormat="1" applyFont="1" applyBorder="1" applyAlignment="1">
      <alignment horizontal="left" vertical="center" indent="1"/>
    </xf>
    <xf numFmtId="0" fontId="4" fillId="12" borderId="1" xfId="0" applyFont="1" applyFill="1" applyBorder="1" applyAlignment="1">
      <alignment horizontal="left" vertical="center" indent="1"/>
    </xf>
    <xf numFmtId="0" fontId="4" fillId="8" borderId="4" xfId="0" applyFont="1" applyFill="1" applyBorder="1" applyAlignment="1">
      <alignment horizontal="left" vertical="center" indent="1"/>
    </xf>
    <xf numFmtId="0" fontId="4" fillId="0" borderId="4" xfId="0" applyFont="1" applyBorder="1" applyAlignment="1">
      <alignment horizontal="left" vertical="center" wrapText="1" indent="1"/>
    </xf>
    <xf numFmtId="1" fontId="4" fillId="5" borderId="1" xfId="0" applyNumberFormat="1" applyFont="1" applyFill="1" applyBorder="1" applyAlignment="1">
      <alignment horizontal="center" vertical="center"/>
    </xf>
    <xf numFmtId="9" fontId="4" fillId="5" borderId="1" xfId="6" applyFont="1" applyFill="1" applyBorder="1" applyAlignment="1">
      <alignment horizontal="center" vertical="center"/>
    </xf>
    <xf numFmtId="1" fontId="4" fillId="5" borderId="4" xfId="0" applyNumberFormat="1" applyFont="1" applyFill="1" applyBorder="1" applyAlignment="1">
      <alignment horizontal="center" vertical="center"/>
    </xf>
    <xf numFmtId="9" fontId="4" fillId="5" borderId="4" xfId="6" applyFont="1" applyFill="1" applyBorder="1" applyAlignment="1">
      <alignment horizontal="center" vertical="center"/>
    </xf>
    <xf numFmtId="1" fontId="11" fillId="13" borderId="8" xfId="0" applyNumberFormat="1" applyFont="1" applyFill="1" applyBorder="1" applyAlignment="1">
      <alignment horizontal="center" vertical="center"/>
    </xf>
    <xf numFmtId="9" fontId="11" fillId="13" borderId="8" xfId="6" applyFont="1" applyFill="1" applyBorder="1" applyAlignment="1">
      <alignment horizontal="center" vertical="center"/>
    </xf>
    <xf numFmtId="0" fontId="4" fillId="13" borderId="1" xfId="0" applyFont="1" applyFill="1" applyBorder="1" applyAlignment="1">
      <alignment horizontal="left" vertical="center" indent="1"/>
    </xf>
    <xf numFmtId="0" fontId="4" fillId="13" borderId="1" xfId="0" applyFont="1" applyFill="1" applyBorder="1" applyAlignment="1">
      <alignment horizontal="center" vertical="center"/>
    </xf>
    <xf numFmtId="0" fontId="13" fillId="2" borderId="0" xfId="0" applyFont="1" applyFill="1" applyAlignment="1">
      <alignment vertical="center"/>
    </xf>
    <xf numFmtId="166"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9" fontId="13" fillId="2" borderId="0" xfId="6" applyFont="1" applyFill="1" applyBorder="1" applyAlignment="1">
      <alignment horizontal="center" vertical="center" wrapText="1"/>
    </xf>
    <xf numFmtId="0" fontId="16" fillId="2" borderId="0" xfId="0" applyFont="1" applyFill="1" applyAlignment="1">
      <alignment horizontal="left" vertical="center" indent="1"/>
    </xf>
    <xf numFmtId="0" fontId="14" fillId="2" borderId="0" xfId="0" applyFont="1" applyFill="1" applyAlignment="1">
      <alignment vertical="center"/>
    </xf>
    <xf numFmtId="0" fontId="4" fillId="8" borderId="1" xfId="0" applyFont="1" applyFill="1" applyBorder="1" applyAlignment="1">
      <alignment horizontal="left" vertical="center" indent="1"/>
    </xf>
    <xf numFmtId="0" fontId="4" fillId="11" borderId="1" xfId="0" applyFont="1" applyFill="1" applyBorder="1" applyAlignment="1">
      <alignment horizontal="left" vertical="center" indent="1"/>
    </xf>
    <xf numFmtId="0" fontId="4" fillId="14" borderId="1" xfId="0" applyFont="1" applyFill="1" applyBorder="1" applyAlignment="1">
      <alignment horizontal="left" vertical="center" indent="1"/>
    </xf>
    <xf numFmtId="0" fontId="7" fillId="0" borderId="0" xfId="5"/>
    <xf numFmtId="166" fontId="17" fillId="2" borderId="4" xfId="0" applyNumberFormat="1" applyFont="1" applyFill="1" applyBorder="1" applyAlignment="1">
      <alignment horizontal="center" vertical="center" wrapText="1"/>
    </xf>
    <xf numFmtId="0" fontId="17" fillId="2" borderId="4" xfId="0" applyFont="1" applyFill="1" applyBorder="1" applyAlignment="1">
      <alignment horizontal="center" vertical="center" wrapText="1"/>
    </xf>
    <xf numFmtId="9" fontId="17" fillId="2" borderId="4" xfId="6" applyFont="1" applyFill="1" applyBorder="1" applyAlignment="1">
      <alignment horizontal="center" vertical="center" wrapText="1"/>
    </xf>
    <xf numFmtId="0" fontId="18" fillId="2" borderId="0" xfId="0" applyFont="1" applyFill="1" applyAlignment="1">
      <alignment vertical="center"/>
    </xf>
    <xf numFmtId="0" fontId="4" fillId="15" borderId="0" xfId="0" applyFont="1" applyFill="1" applyAlignment="1">
      <alignment horizontal="left" vertical="center" wrapText="1" indent="1"/>
    </xf>
    <xf numFmtId="0" fontId="19" fillId="2" borderId="0" xfId="0" applyFont="1" applyFill="1" applyAlignment="1">
      <alignment vertical="center"/>
    </xf>
    <xf numFmtId="0" fontId="17" fillId="2" borderId="5" xfId="0" applyFont="1" applyFill="1" applyBorder="1" applyAlignment="1">
      <alignment horizontal="left" vertical="center" indent="1"/>
    </xf>
    <xf numFmtId="0" fontId="17" fillId="2" borderId="6" xfId="0" applyFont="1" applyFill="1" applyBorder="1" applyAlignment="1">
      <alignment horizontal="left" vertical="center" indent="1"/>
    </xf>
    <xf numFmtId="0" fontId="17" fillId="2" borderId="7" xfId="0" applyFont="1" applyFill="1" applyBorder="1" applyAlignment="1">
      <alignment horizontal="left" vertical="center" indent="1"/>
    </xf>
  </cellXfs>
  <cellStyles count="7">
    <cellStyle name="Followed Hyperlink" xfId="2" builtinId="9" hidden="1"/>
    <cellStyle name="Followed Hyperlink" xfId="3" builtinId="9" hidden="1"/>
    <cellStyle name="Followed Hyperlink" xfId="4" builtinId="9" hidden="1"/>
    <cellStyle name="Hyperlink" xfId="1" builtinId="8" hidden="1"/>
    <cellStyle name="Normal" xfId="0" builtinId="0"/>
    <cellStyle name="Normal 2" xfId="5" xr:uid="{00000000-0005-0000-0000-000005000000}"/>
    <cellStyle name="Per cent" xfId="6" builtinId="5"/>
  </cellStyles>
  <dxfs count="40">
    <dxf>
      <fill>
        <patternFill>
          <bgColor rgb="FFFFAFAE"/>
        </patternFill>
      </fill>
    </dxf>
    <dxf>
      <fill>
        <patternFill>
          <bgColor theme="7" tint="0.59996337778862885"/>
        </patternFill>
      </fill>
    </dxf>
    <dxf>
      <fill>
        <patternFill>
          <bgColor rgb="FFDAE2AE"/>
        </patternFill>
      </fill>
    </dxf>
    <dxf>
      <fill>
        <patternFill>
          <bgColor rgb="FF81D6F0"/>
        </patternFill>
      </fill>
    </dxf>
    <dxf>
      <fill>
        <patternFill>
          <bgColor rgb="FF92D050"/>
        </patternFill>
      </fill>
    </dxf>
    <dxf>
      <fill>
        <patternFill>
          <bgColor rgb="FF00BD32"/>
        </patternFill>
      </fill>
    </dxf>
    <dxf>
      <fill>
        <patternFill>
          <bgColor rgb="FFD2D2D2"/>
        </patternFill>
      </fill>
    </dxf>
    <dxf>
      <fill>
        <patternFill>
          <bgColor theme="7"/>
        </patternFill>
      </fill>
    </dxf>
    <dxf>
      <fill>
        <patternFill>
          <bgColor rgb="FFFFAFAE"/>
        </patternFill>
      </fill>
    </dxf>
    <dxf>
      <fill>
        <patternFill>
          <bgColor theme="7" tint="0.59996337778862885"/>
        </patternFill>
      </fill>
    </dxf>
    <dxf>
      <fill>
        <patternFill>
          <bgColor rgb="FFDAE2AE"/>
        </patternFill>
      </fill>
    </dxf>
    <dxf>
      <fill>
        <patternFill>
          <bgColor rgb="FF81D6F0"/>
        </patternFill>
      </fill>
    </dxf>
    <dxf>
      <fill>
        <patternFill>
          <bgColor rgb="FF92D050"/>
        </patternFill>
      </fill>
    </dxf>
    <dxf>
      <fill>
        <patternFill>
          <bgColor rgb="FF00BD32"/>
        </patternFill>
      </fill>
    </dxf>
    <dxf>
      <fill>
        <patternFill>
          <bgColor rgb="FFD2D2D2"/>
        </patternFill>
      </fill>
    </dxf>
    <dxf>
      <fill>
        <patternFill>
          <bgColor theme="7"/>
        </patternFill>
      </fill>
    </dxf>
    <dxf>
      <fill>
        <patternFill>
          <bgColor rgb="FFFFAFAE"/>
        </patternFill>
      </fill>
    </dxf>
    <dxf>
      <fill>
        <patternFill>
          <bgColor theme="7" tint="0.59996337778862885"/>
        </patternFill>
      </fill>
    </dxf>
    <dxf>
      <fill>
        <patternFill>
          <bgColor rgb="FFDAE2AE"/>
        </patternFill>
      </fill>
    </dxf>
    <dxf>
      <fill>
        <patternFill>
          <bgColor rgb="FF81D6F0"/>
        </patternFill>
      </fill>
    </dxf>
    <dxf>
      <fill>
        <patternFill>
          <bgColor rgb="FF92D050"/>
        </patternFill>
      </fill>
    </dxf>
    <dxf>
      <fill>
        <patternFill>
          <bgColor rgb="FF00BD32"/>
        </patternFill>
      </fill>
    </dxf>
    <dxf>
      <fill>
        <patternFill>
          <bgColor rgb="FFD2D2D2"/>
        </patternFill>
      </fill>
    </dxf>
    <dxf>
      <fill>
        <patternFill>
          <bgColor theme="7"/>
        </patternFill>
      </fill>
    </dxf>
    <dxf>
      <fill>
        <patternFill>
          <bgColor rgb="FFFFAFAE"/>
        </patternFill>
      </fill>
    </dxf>
    <dxf>
      <fill>
        <patternFill>
          <bgColor theme="7" tint="0.59996337778862885"/>
        </patternFill>
      </fill>
    </dxf>
    <dxf>
      <fill>
        <patternFill>
          <bgColor rgb="FFDAE2AE"/>
        </patternFill>
      </fill>
    </dxf>
    <dxf>
      <fill>
        <patternFill>
          <bgColor rgb="FF81D6F0"/>
        </patternFill>
      </fill>
    </dxf>
    <dxf>
      <fill>
        <patternFill>
          <bgColor rgb="FF92D050"/>
        </patternFill>
      </fill>
    </dxf>
    <dxf>
      <fill>
        <patternFill>
          <bgColor rgb="FF00BD32"/>
        </patternFill>
      </fill>
    </dxf>
    <dxf>
      <fill>
        <patternFill>
          <bgColor rgb="FFD2D2D2"/>
        </patternFill>
      </fill>
    </dxf>
    <dxf>
      <fill>
        <patternFill>
          <bgColor theme="7"/>
        </patternFill>
      </fill>
    </dxf>
    <dxf>
      <fill>
        <patternFill>
          <bgColor rgb="FFFFAFAE"/>
        </patternFill>
      </fill>
    </dxf>
    <dxf>
      <fill>
        <patternFill>
          <bgColor theme="7" tint="0.59996337778862885"/>
        </patternFill>
      </fill>
    </dxf>
    <dxf>
      <fill>
        <patternFill>
          <bgColor rgb="FFDAE2AE"/>
        </patternFill>
      </fill>
    </dxf>
    <dxf>
      <fill>
        <patternFill>
          <bgColor rgb="FF81D6F0"/>
        </patternFill>
      </fill>
    </dxf>
    <dxf>
      <fill>
        <patternFill>
          <bgColor rgb="FF92D050"/>
        </patternFill>
      </fill>
    </dxf>
    <dxf>
      <fill>
        <patternFill>
          <bgColor rgb="FF00BD32"/>
        </patternFill>
      </fill>
    </dxf>
    <dxf>
      <fill>
        <patternFill>
          <bgColor rgb="FFD2D2D2"/>
        </patternFill>
      </fill>
    </dxf>
    <dxf>
      <fill>
        <patternFill>
          <bgColor theme="7"/>
        </patternFill>
      </fill>
    </dxf>
  </dxfs>
  <tableStyles count="0" defaultTableStyle="TableStyleMedium9" defaultPivotStyle="PivotStyleMedium4"/>
  <colors>
    <mruColors>
      <color rgb="FF81D6F0"/>
      <color rgb="FF00BD32"/>
      <color rgb="FFDAE2AE"/>
      <color rgb="FFFFAFAE"/>
      <color rgb="FFD2D2D2"/>
      <color rgb="FF03C15A"/>
      <color rgb="FFEA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'Project Mgmt Dashboard'!$D$10</c:f>
              <c:strCache>
                <c:ptCount val="1"/>
                <c:pt idx="0">
                  <c:v>START 
DATE</c:v>
                </c:pt>
              </c:strCache>
            </c:strRef>
          </c:tx>
          <c:spPr>
            <a:noFill/>
            <a:ln>
              <a:noFill/>
            </a:ln>
            <a:effectLst/>
          </c:spPr>
          <c:invertIfNegative val="0"/>
          <c:cat>
            <c:strRef>
              <c:f>'Project Mgmt Dashboard'!$B$11:$B$22</c:f>
              <c:strCache>
                <c:ptCount val="12"/>
                <c:pt idx="0">
                  <c:v>Set Kick-Off Meeting</c:v>
                </c:pt>
                <c:pt idx="1">
                  <c:v>Agree on Objectives</c:v>
                </c:pt>
                <c:pt idx="2">
                  <c:v>Detailed Requests</c:v>
                </c:pt>
                <c:pt idx="3">
                  <c:v>Hardware Requests</c:v>
                </c:pt>
                <c:pt idx="4">
                  <c:v>Final Resource Plan</c:v>
                </c:pt>
                <c:pt idx="5">
                  <c:v>Staffing</c:v>
                </c:pt>
                <c:pt idx="6">
                  <c:v>Technical Requests</c:v>
                </c:pt>
                <c:pt idx="7">
                  <c:v>Testing</c:v>
                </c:pt>
                <c:pt idx="8">
                  <c:v>Dev. Complete</c:v>
                </c:pt>
                <c:pt idx="9">
                  <c:v>Hardware Configuration</c:v>
                </c:pt>
                <c:pt idx="10">
                  <c:v>System Testing</c:v>
                </c:pt>
                <c:pt idx="11">
                  <c:v>LAUNCH</c:v>
                </c:pt>
              </c:strCache>
            </c:strRef>
          </c:cat>
          <c:val>
            <c:numRef>
              <c:f>'Project Mgmt Dashboard'!$D$11:$D$22</c:f>
              <c:numCache>
                <c:formatCode>mm/dd</c:formatCode>
                <c:ptCount val="12"/>
                <c:pt idx="0">
                  <c:v>45293</c:v>
                </c:pt>
                <c:pt idx="1">
                  <c:v>45295</c:v>
                </c:pt>
                <c:pt idx="2">
                  <c:v>45298</c:v>
                </c:pt>
                <c:pt idx="3">
                  <c:v>45301</c:v>
                </c:pt>
                <c:pt idx="4">
                  <c:v>45304</c:v>
                </c:pt>
                <c:pt idx="5">
                  <c:v>45307</c:v>
                </c:pt>
                <c:pt idx="6">
                  <c:v>45310</c:v>
                </c:pt>
                <c:pt idx="7">
                  <c:v>45313</c:v>
                </c:pt>
                <c:pt idx="8">
                  <c:v>45316</c:v>
                </c:pt>
                <c:pt idx="9">
                  <c:v>45319</c:v>
                </c:pt>
                <c:pt idx="10">
                  <c:v>45322</c:v>
                </c:pt>
                <c:pt idx="11">
                  <c:v>45325</c:v>
                </c:pt>
              </c:numCache>
            </c:numRef>
          </c:val>
          <c:extLst>
            <c:ext xmlns:c16="http://schemas.microsoft.com/office/drawing/2014/chart" uri="{C3380CC4-5D6E-409C-BE32-E72D297353CC}">
              <c16:uniqueId val="{00000000-5C3D-A44D-94B3-9A6869E3CD9F}"/>
            </c:ext>
          </c:extLst>
        </c:ser>
        <c:ser>
          <c:idx val="1"/>
          <c:order val="1"/>
          <c:tx>
            <c:strRef>
              <c:f>'Project Mgmt Dashboard'!$F$10</c:f>
              <c:strCache>
                <c:ptCount val="1"/>
                <c:pt idx="0">
                  <c:v>DURATION 
in days</c:v>
                </c:pt>
              </c:strCache>
            </c:strRef>
          </c:tx>
          <c:spPr>
            <a:solidFill>
              <a:srgbClr val="03C15A">
                <a:alpha val="79000"/>
              </a:srgbClr>
            </a:solidFill>
            <a:ln>
              <a:noFill/>
            </a:ln>
            <a:effectLst/>
          </c:spPr>
          <c:invertIfNegative val="0"/>
          <c:dPt>
            <c:idx val="0"/>
            <c:invertIfNegative val="0"/>
            <c:bubble3D val="0"/>
            <c:extLst>
              <c:ext xmlns:c16="http://schemas.microsoft.com/office/drawing/2014/chart" uri="{C3380CC4-5D6E-409C-BE32-E72D297353CC}">
                <c16:uniqueId val="{00000002-5C3D-A44D-94B3-9A6869E3CD9F}"/>
              </c:ext>
            </c:extLst>
          </c:dPt>
          <c:dPt>
            <c:idx val="1"/>
            <c:invertIfNegative val="0"/>
            <c:bubble3D val="0"/>
            <c:spPr>
              <a:solidFill>
                <a:srgbClr val="00B050">
                  <a:alpha val="79000"/>
                </a:srgbClr>
              </a:solidFill>
              <a:ln>
                <a:noFill/>
              </a:ln>
              <a:effectLst/>
            </c:spPr>
            <c:extLst>
              <c:ext xmlns:c16="http://schemas.microsoft.com/office/drawing/2014/chart" uri="{C3380CC4-5D6E-409C-BE32-E72D297353CC}">
                <c16:uniqueId val="{00000004-5C3D-A44D-94B3-9A6869E3CD9F}"/>
              </c:ext>
            </c:extLst>
          </c:dPt>
          <c:dPt>
            <c:idx val="2"/>
            <c:invertIfNegative val="0"/>
            <c:bubble3D val="0"/>
            <c:extLst>
              <c:ext xmlns:c16="http://schemas.microsoft.com/office/drawing/2014/chart" uri="{C3380CC4-5D6E-409C-BE32-E72D297353CC}">
                <c16:uniqueId val="{00000006-5C3D-A44D-94B3-9A6869E3CD9F}"/>
              </c:ext>
            </c:extLst>
          </c:dPt>
          <c:dPt>
            <c:idx val="3"/>
            <c:invertIfNegative val="0"/>
            <c:bubble3D val="0"/>
            <c:spPr>
              <a:solidFill>
                <a:srgbClr val="00B050">
                  <a:alpha val="79000"/>
                </a:srgbClr>
              </a:solidFill>
              <a:ln>
                <a:noFill/>
              </a:ln>
              <a:effectLst/>
            </c:spPr>
            <c:extLst>
              <c:ext xmlns:c16="http://schemas.microsoft.com/office/drawing/2014/chart" uri="{C3380CC4-5D6E-409C-BE32-E72D297353CC}">
                <c16:uniqueId val="{00000008-5C3D-A44D-94B3-9A6869E3CD9F}"/>
              </c:ext>
            </c:extLst>
          </c:dPt>
          <c:dPt>
            <c:idx val="4"/>
            <c:invertIfNegative val="0"/>
            <c:bubble3D val="0"/>
            <c:extLst>
              <c:ext xmlns:c16="http://schemas.microsoft.com/office/drawing/2014/chart" uri="{C3380CC4-5D6E-409C-BE32-E72D297353CC}">
                <c16:uniqueId val="{0000000A-5C3D-A44D-94B3-9A6869E3CD9F}"/>
              </c:ext>
            </c:extLst>
          </c:dPt>
          <c:dPt>
            <c:idx val="5"/>
            <c:invertIfNegative val="0"/>
            <c:bubble3D val="0"/>
            <c:spPr>
              <a:solidFill>
                <a:srgbClr val="92D050">
                  <a:alpha val="79000"/>
                </a:srgbClr>
              </a:solidFill>
              <a:ln>
                <a:noFill/>
              </a:ln>
              <a:effectLst/>
            </c:spPr>
            <c:extLst>
              <c:ext xmlns:c16="http://schemas.microsoft.com/office/drawing/2014/chart" uri="{C3380CC4-5D6E-409C-BE32-E72D297353CC}">
                <c16:uniqueId val="{0000000C-5C3D-A44D-94B3-9A6869E3CD9F}"/>
              </c:ext>
            </c:extLst>
          </c:dPt>
          <c:dPt>
            <c:idx val="6"/>
            <c:invertIfNegative val="0"/>
            <c:bubble3D val="0"/>
            <c:spPr>
              <a:solidFill>
                <a:srgbClr val="92D050">
                  <a:alpha val="79000"/>
                </a:srgbClr>
              </a:solidFill>
              <a:ln>
                <a:noFill/>
              </a:ln>
              <a:effectLst/>
            </c:spPr>
            <c:extLst>
              <c:ext xmlns:c16="http://schemas.microsoft.com/office/drawing/2014/chart" uri="{C3380CC4-5D6E-409C-BE32-E72D297353CC}">
                <c16:uniqueId val="{0000000E-5C3D-A44D-94B3-9A6869E3CD9F}"/>
              </c:ext>
            </c:extLst>
          </c:dPt>
          <c:dPt>
            <c:idx val="7"/>
            <c:invertIfNegative val="0"/>
            <c:bubble3D val="0"/>
            <c:spPr>
              <a:solidFill>
                <a:srgbClr val="92D050">
                  <a:alpha val="79000"/>
                </a:srgbClr>
              </a:solidFill>
              <a:ln>
                <a:noFill/>
              </a:ln>
              <a:effectLst/>
            </c:spPr>
            <c:extLst>
              <c:ext xmlns:c16="http://schemas.microsoft.com/office/drawing/2014/chart" uri="{C3380CC4-5D6E-409C-BE32-E72D297353CC}">
                <c16:uniqueId val="{00000010-5C3D-A44D-94B3-9A6869E3CD9F}"/>
              </c:ext>
            </c:extLst>
          </c:dPt>
          <c:dPt>
            <c:idx val="8"/>
            <c:invertIfNegative val="0"/>
            <c:bubble3D val="0"/>
            <c:spPr>
              <a:solidFill>
                <a:srgbClr val="92D050">
                  <a:alpha val="79000"/>
                </a:srgbClr>
              </a:solidFill>
              <a:ln>
                <a:noFill/>
              </a:ln>
              <a:effectLst/>
            </c:spPr>
            <c:extLst>
              <c:ext xmlns:c16="http://schemas.microsoft.com/office/drawing/2014/chart" uri="{C3380CC4-5D6E-409C-BE32-E72D297353CC}">
                <c16:uniqueId val="{00000012-5C3D-A44D-94B3-9A6869E3CD9F}"/>
              </c:ext>
            </c:extLst>
          </c:dPt>
          <c:dPt>
            <c:idx val="9"/>
            <c:invertIfNegative val="0"/>
            <c:bubble3D val="0"/>
            <c:spPr>
              <a:solidFill>
                <a:schemeClr val="accent4">
                  <a:lumMod val="60000"/>
                  <a:lumOff val="40000"/>
                  <a:alpha val="79000"/>
                </a:schemeClr>
              </a:solidFill>
              <a:ln>
                <a:noFill/>
              </a:ln>
              <a:effectLst/>
            </c:spPr>
            <c:extLst>
              <c:ext xmlns:c16="http://schemas.microsoft.com/office/drawing/2014/chart" uri="{C3380CC4-5D6E-409C-BE32-E72D297353CC}">
                <c16:uniqueId val="{00000014-5C3D-A44D-94B3-9A6869E3CD9F}"/>
              </c:ext>
            </c:extLst>
          </c:dPt>
          <c:dPt>
            <c:idx val="10"/>
            <c:invertIfNegative val="0"/>
            <c:bubble3D val="0"/>
            <c:spPr>
              <a:solidFill>
                <a:schemeClr val="accent4">
                  <a:lumMod val="60000"/>
                  <a:lumOff val="40000"/>
                  <a:alpha val="79000"/>
                </a:schemeClr>
              </a:solidFill>
              <a:ln>
                <a:noFill/>
              </a:ln>
              <a:effectLst/>
            </c:spPr>
            <c:extLst>
              <c:ext xmlns:c16="http://schemas.microsoft.com/office/drawing/2014/chart" uri="{C3380CC4-5D6E-409C-BE32-E72D297353CC}">
                <c16:uniqueId val="{00000016-5C3D-A44D-94B3-9A6869E3CD9F}"/>
              </c:ext>
            </c:extLst>
          </c:dPt>
          <c:dPt>
            <c:idx val="11"/>
            <c:invertIfNegative val="0"/>
            <c:bubble3D val="0"/>
            <c:spPr>
              <a:solidFill>
                <a:srgbClr val="81D6F0">
                  <a:alpha val="79000"/>
                </a:srgbClr>
              </a:solidFill>
              <a:ln>
                <a:noFill/>
              </a:ln>
              <a:effectLst/>
            </c:spPr>
            <c:extLst>
              <c:ext xmlns:c16="http://schemas.microsoft.com/office/drawing/2014/chart" uri="{C3380CC4-5D6E-409C-BE32-E72D297353CC}">
                <c16:uniqueId val="{00000018-5C3D-A44D-94B3-9A6869E3CD9F}"/>
              </c:ext>
            </c:extLst>
          </c:dPt>
          <c:dPt>
            <c:idx val="12"/>
            <c:invertIfNegative val="0"/>
            <c:bubble3D val="0"/>
            <c:spPr>
              <a:solidFill>
                <a:schemeClr val="accent4">
                  <a:lumMod val="60000"/>
                  <a:lumOff val="40000"/>
                  <a:alpha val="79000"/>
                </a:schemeClr>
              </a:solidFill>
              <a:ln>
                <a:noFill/>
              </a:ln>
              <a:effectLst/>
            </c:spPr>
            <c:extLst>
              <c:ext xmlns:c16="http://schemas.microsoft.com/office/drawing/2014/chart" uri="{C3380CC4-5D6E-409C-BE32-E72D297353CC}">
                <c16:uniqueId val="{0000001A-5C3D-A44D-94B3-9A6869E3CD9F}"/>
              </c:ext>
            </c:extLst>
          </c:dPt>
          <c:dPt>
            <c:idx val="13"/>
            <c:invertIfNegative val="0"/>
            <c:bubble3D val="0"/>
            <c:spPr>
              <a:solidFill>
                <a:schemeClr val="accent4">
                  <a:lumMod val="60000"/>
                  <a:lumOff val="40000"/>
                  <a:alpha val="79000"/>
                </a:schemeClr>
              </a:solidFill>
              <a:ln>
                <a:noFill/>
              </a:ln>
              <a:effectLst/>
            </c:spPr>
            <c:extLst>
              <c:ext xmlns:c16="http://schemas.microsoft.com/office/drawing/2014/chart" uri="{C3380CC4-5D6E-409C-BE32-E72D297353CC}">
                <c16:uniqueId val="{0000001C-5C3D-A44D-94B3-9A6869E3CD9F}"/>
              </c:ext>
            </c:extLst>
          </c:dPt>
          <c:dPt>
            <c:idx val="14"/>
            <c:invertIfNegative val="0"/>
            <c:bubble3D val="0"/>
            <c:spPr>
              <a:solidFill>
                <a:srgbClr val="00B0F0">
                  <a:alpha val="79000"/>
                </a:srgbClr>
              </a:solidFill>
              <a:ln>
                <a:noFill/>
              </a:ln>
              <a:effectLst/>
            </c:spPr>
            <c:extLst>
              <c:ext xmlns:c16="http://schemas.microsoft.com/office/drawing/2014/chart" uri="{C3380CC4-5D6E-409C-BE32-E72D297353CC}">
                <c16:uniqueId val="{0000001E-5C3D-A44D-94B3-9A6869E3CD9F}"/>
              </c:ext>
            </c:extLst>
          </c:dPt>
          <c:dPt>
            <c:idx val="15"/>
            <c:invertIfNegative val="0"/>
            <c:bubble3D val="0"/>
            <c:spPr>
              <a:solidFill>
                <a:srgbClr val="00B0F0">
                  <a:alpha val="79000"/>
                </a:srgbClr>
              </a:solidFill>
              <a:ln>
                <a:noFill/>
              </a:ln>
              <a:effectLst/>
            </c:spPr>
            <c:extLst>
              <c:ext xmlns:c16="http://schemas.microsoft.com/office/drawing/2014/chart" uri="{C3380CC4-5D6E-409C-BE32-E72D297353CC}">
                <c16:uniqueId val="{00000020-5C3D-A44D-94B3-9A6869E3CD9F}"/>
              </c:ext>
            </c:extLst>
          </c:dPt>
          <c:dPt>
            <c:idx val="16"/>
            <c:invertIfNegative val="0"/>
            <c:bubble3D val="0"/>
            <c:spPr>
              <a:solidFill>
                <a:srgbClr val="00B0F0">
                  <a:alpha val="79000"/>
                </a:srgbClr>
              </a:solidFill>
              <a:ln>
                <a:noFill/>
              </a:ln>
              <a:effectLst/>
            </c:spPr>
            <c:extLst>
              <c:ext xmlns:c16="http://schemas.microsoft.com/office/drawing/2014/chart" uri="{C3380CC4-5D6E-409C-BE32-E72D297353CC}">
                <c16:uniqueId val="{00000012-7956-514D-99D3-3E9537F022EF}"/>
              </c:ext>
            </c:extLst>
          </c:dPt>
          <c:dPt>
            <c:idx val="17"/>
            <c:invertIfNegative val="0"/>
            <c:bubble3D val="0"/>
            <c:spPr>
              <a:solidFill>
                <a:srgbClr val="00B0F0">
                  <a:alpha val="79000"/>
                </a:srgbClr>
              </a:solidFill>
              <a:ln>
                <a:noFill/>
              </a:ln>
              <a:effectLst/>
            </c:spPr>
            <c:extLst>
              <c:ext xmlns:c16="http://schemas.microsoft.com/office/drawing/2014/chart" uri="{C3380CC4-5D6E-409C-BE32-E72D297353CC}">
                <c16:uniqueId val="{00000013-7956-514D-99D3-3E9537F022EF}"/>
              </c:ext>
            </c:extLst>
          </c:dPt>
          <c:dPt>
            <c:idx val="18"/>
            <c:invertIfNegative val="0"/>
            <c:bubble3D val="0"/>
            <c:spPr>
              <a:solidFill>
                <a:srgbClr val="00B0F0">
                  <a:alpha val="79000"/>
                </a:srgbClr>
              </a:solidFill>
              <a:ln>
                <a:noFill/>
              </a:ln>
              <a:effectLst/>
            </c:spPr>
            <c:extLst>
              <c:ext xmlns:c16="http://schemas.microsoft.com/office/drawing/2014/chart" uri="{C3380CC4-5D6E-409C-BE32-E72D297353CC}">
                <c16:uniqueId val="{00000014-7956-514D-99D3-3E9537F022EF}"/>
              </c:ext>
            </c:extLst>
          </c:dPt>
          <c:cat>
            <c:strRef>
              <c:f>'Project Mgmt Dashboard'!$B$11:$B$22</c:f>
              <c:strCache>
                <c:ptCount val="12"/>
                <c:pt idx="0">
                  <c:v>Set Kick-Off Meeting</c:v>
                </c:pt>
                <c:pt idx="1">
                  <c:v>Agree on Objectives</c:v>
                </c:pt>
                <c:pt idx="2">
                  <c:v>Detailed Requests</c:v>
                </c:pt>
                <c:pt idx="3">
                  <c:v>Hardware Requests</c:v>
                </c:pt>
                <c:pt idx="4">
                  <c:v>Final Resource Plan</c:v>
                </c:pt>
                <c:pt idx="5">
                  <c:v>Staffing</c:v>
                </c:pt>
                <c:pt idx="6">
                  <c:v>Technical Requests</c:v>
                </c:pt>
                <c:pt idx="7">
                  <c:v>Testing</c:v>
                </c:pt>
                <c:pt idx="8">
                  <c:v>Dev. Complete</c:v>
                </c:pt>
                <c:pt idx="9">
                  <c:v>Hardware Configuration</c:v>
                </c:pt>
                <c:pt idx="10">
                  <c:v>System Testing</c:v>
                </c:pt>
                <c:pt idx="11">
                  <c:v>LAUNCH</c:v>
                </c:pt>
              </c:strCache>
            </c:strRef>
          </c:cat>
          <c:val>
            <c:numRef>
              <c:f>'Project Mgmt Dashboard'!$F$11:$F$22</c:f>
              <c:numCache>
                <c:formatCode>0</c:formatCode>
                <c:ptCount val="12"/>
                <c:pt idx="0">
                  <c:v>6</c:v>
                </c:pt>
                <c:pt idx="1">
                  <c:v>7</c:v>
                </c:pt>
                <c:pt idx="2">
                  <c:v>4</c:v>
                </c:pt>
                <c:pt idx="3">
                  <c:v>5</c:v>
                </c:pt>
                <c:pt idx="4">
                  <c:v>7</c:v>
                </c:pt>
                <c:pt idx="5">
                  <c:v>13</c:v>
                </c:pt>
                <c:pt idx="6">
                  <c:v>13</c:v>
                </c:pt>
                <c:pt idx="7">
                  <c:v>18</c:v>
                </c:pt>
                <c:pt idx="8">
                  <c:v>11</c:v>
                </c:pt>
                <c:pt idx="9">
                  <c:v>9</c:v>
                </c:pt>
                <c:pt idx="10">
                  <c:v>2</c:v>
                </c:pt>
                <c:pt idx="11">
                  <c:v>1</c:v>
                </c:pt>
              </c:numCache>
            </c:numRef>
          </c:val>
          <c:extLst>
            <c:ext xmlns:c16="http://schemas.microsoft.com/office/drawing/2014/chart" uri="{C3380CC4-5D6E-409C-BE32-E72D297353CC}">
              <c16:uniqueId val="{00000021-5C3D-A44D-94B3-9A6869E3CD9F}"/>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low"/>
        <c:txPr>
          <a:bodyPr anchor="ctr" anchorCtr="1"/>
          <a:lstStyle/>
          <a:p>
            <a:pPr>
              <a:defRPr sz="1000">
                <a:latin typeface="Century Gothic" panose="020B0502020202020204" pitchFamily="34" charset="0"/>
              </a:defRPr>
            </a:pPr>
            <a:endParaRPr lang="en-US"/>
          </a:p>
        </c:txPr>
        <c:crossAx val="70220032"/>
        <c:crosses val="max"/>
        <c:auto val="1"/>
        <c:lblAlgn val="ctr"/>
        <c:lblOffset val="100"/>
        <c:noMultiLvlLbl val="0"/>
      </c:catAx>
      <c:valAx>
        <c:axId val="70220032"/>
        <c:scaling>
          <c:orientation val="minMax"/>
          <c:min val="4529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en-US"/>
          </a:p>
        </c:txPr>
        <c:crossAx val="70218496"/>
        <c:crosses val="autoZero"/>
        <c:crossBetween val="between"/>
        <c:maj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nchor="t" anchorCtr="0"/>
          <a:lstStyle/>
          <a:p>
            <a:pPr>
              <a:defRPr>
                <a:latin typeface="Century Gothic" panose="020B0502020202020204" pitchFamily="34" charset="0"/>
              </a:defRPr>
            </a:pPr>
            <a:r>
              <a:rPr lang="en-US">
                <a:latin typeface="Century Gothic" panose="020B0502020202020204" pitchFamily="34" charset="0"/>
              </a:rPr>
              <a:t>TASK STATUS </a:t>
            </a:r>
            <a:r>
              <a:rPr lang="en-US" baseline="0">
                <a:latin typeface="Century Gothic" panose="020B0502020202020204" pitchFamily="34" charset="0"/>
              </a:rPr>
              <a:t>%</a:t>
            </a:r>
            <a:endParaRPr lang="en-US">
              <a:latin typeface="Century Gothic" panose="020B0502020202020204" pitchFamily="34" charset="0"/>
            </a:endParaRPr>
          </a:p>
        </c:rich>
      </c:tx>
      <c:overlay val="0"/>
    </c:title>
    <c:autoTitleDeleted val="0"/>
    <c:plotArea>
      <c:layout/>
      <c:pieChart>
        <c:varyColors val="1"/>
        <c:ser>
          <c:idx val="1"/>
          <c:order val="0"/>
          <c:dPt>
            <c:idx val="0"/>
            <c:bubble3D val="0"/>
            <c:spPr>
              <a:solidFill>
                <a:srgbClr val="81D6F0"/>
              </a:solidFill>
            </c:spPr>
            <c:extLst>
              <c:ext xmlns:c16="http://schemas.microsoft.com/office/drawing/2014/chart" uri="{C3380CC4-5D6E-409C-BE32-E72D297353CC}">
                <c16:uniqueId val="{00000017-7C70-0047-867B-298EBAFAC2FD}"/>
              </c:ext>
            </c:extLst>
          </c:dPt>
          <c:dPt>
            <c:idx val="1"/>
            <c:bubble3D val="0"/>
            <c:spPr>
              <a:solidFill>
                <a:srgbClr val="92D050"/>
              </a:solidFill>
            </c:spPr>
            <c:extLst>
              <c:ext xmlns:c16="http://schemas.microsoft.com/office/drawing/2014/chart" uri="{C3380CC4-5D6E-409C-BE32-E72D297353CC}">
                <c16:uniqueId val="{00000018-7C70-0047-867B-298EBAFAC2FD}"/>
              </c:ext>
            </c:extLst>
          </c:dPt>
          <c:dPt>
            <c:idx val="2"/>
            <c:bubble3D val="0"/>
            <c:spPr>
              <a:solidFill>
                <a:srgbClr val="00BD32"/>
              </a:solidFill>
            </c:spPr>
            <c:extLst>
              <c:ext xmlns:c16="http://schemas.microsoft.com/office/drawing/2014/chart" uri="{C3380CC4-5D6E-409C-BE32-E72D297353CC}">
                <c16:uniqueId val="{00000019-7C70-0047-867B-298EBAFAC2FD}"/>
              </c:ext>
            </c:extLst>
          </c:dPt>
          <c:dPt>
            <c:idx val="3"/>
            <c:bubble3D val="0"/>
            <c:spPr>
              <a:solidFill>
                <a:schemeClr val="accent4"/>
              </a:solidFill>
            </c:spPr>
            <c:extLst>
              <c:ext xmlns:c16="http://schemas.microsoft.com/office/drawing/2014/chart" uri="{C3380CC4-5D6E-409C-BE32-E72D297353CC}">
                <c16:uniqueId val="{0000001A-7C70-0047-867B-298EBAFAC2FD}"/>
              </c:ext>
            </c:extLst>
          </c:dPt>
          <c:dPt>
            <c:idx val="4"/>
            <c:bubble3D val="0"/>
            <c:spPr>
              <a:solidFill>
                <a:srgbClr val="D2D2D2"/>
              </a:solidFill>
            </c:spPr>
            <c:extLst>
              <c:ext xmlns:c16="http://schemas.microsoft.com/office/drawing/2014/chart" uri="{C3380CC4-5D6E-409C-BE32-E72D297353CC}">
                <c16:uniqueId val="{0000001B-7C70-0047-867B-298EBAFAC2FD}"/>
              </c:ext>
            </c:extLst>
          </c:dPt>
          <c:dLbls>
            <c:spPr>
              <a:noFill/>
              <a:ln>
                <a:noFill/>
              </a:ln>
              <a:effectLst/>
            </c:spPr>
            <c:txPr>
              <a:bodyPr wrap="square" lIns="38100" tIns="19050" rIns="38100" bIns="19050" anchor="ctr">
                <a:spAutoFit/>
              </a:bodyPr>
              <a:lstStyle/>
              <a:p>
                <a:pPr>
                  <a:defRPr sz="1400">
                    <a:latin typeface="Century Gothic" panose="020B0502020202020204" pitchFamily="34" charset="0"/>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extLst>
          </c:dLbls>
          <c:cat>
            <c:strRef>
              <c:f>'Project Mgmt Dashboard'!$B$26:$B$30</c:f>
              <c:strCache>
                <c:ptCount val="5"/>
                <c:pt idx="0">
                  <c:v>Not Started</c:v>
                </c:pt>
                <c:pt idx="1">
                  <c:v>In Progress</c:v>
                </c:pt>
                <c:pt idx="2">
                  <c:v>Complete</c:v>
                </c:pt>
                <c:pt idx="3">
                  <c:v>Overdue</c:v>
                </c:pt>
                <c:pt idx="4">
                  <c:v>On Hold</c:v>
                </c:pt>
              </c:strCache>
            </c:strRef>
          </c:cat>
          <c:val>
            <c:numRef>
              <c:f>'Project Mgmt Dashboard'!$C$26:$C$30</c:f>
              <c:numCache>
                <c:formatCode>0</c:formatCode>
                <c:ptCount val="5"/>
                <c:pt idx="0">
                  <c:v>2</c:v>
                </c:pt>
                <c:pt idx="1">
                  <c:v>3</c:v>
                </c:pt>
                <c:pt idx="2">
                  <c:v>5</c:v>
                </c:pt>
                <c:pt idx="3">
                  <c:v>1</c:v>
                </c:pt>
                <c:pt idx="4">
                  <c:v>1</c:v>
                </c:pt>
              </c:numCache>
            </c:numRef>
          </c:val>
          <c:extLst>
            <c:ext xmlns:c16="http://schemas.microsoft.com/office/drawing/2014/chart" uri="{C3380CC4-5D6E-409C-BE32-E72D297353CC}">
              <c16:uniqueId val="{00000016-7C70-0047-867B-298EBAFAC2FD}"/>
            </c:ext>
          </c:extLst>
        </c:ser>
        <c:ser>
          <c:idx val="0"/>
          <c:order val="1"/>
          <c:dPt>
            <c:idx val="0"/>
            <c:bubble3D val="0"/>
            <c:spPr>
              <a:solidFill>
                <a:srgbClr val="81D6F0"/>
              </a:solidFill>
            </c:spPr>
            <c:extLst>
              <c:ext xmlns:c16="http://schemas.microsoft.com/office/drawing/2014/chart" uri="{C3380CC4-5D6E-409C-BE32-E72D297353CC}">
                <c16:uniqueId val="{0000000C-7C70-0047-867B-298EBAFAC2FD}"/>
              </c:ext>
            </c:extLst>
          </c:dPt>
          <c:dPt>
            <c:idx val="1"/>
            <c:bubble3D val="0"/>
            <c:spPr>
              <a:solidFill>
                <a:srgbClr val="92D050"/>
              </a:solidFill>
            </c:spPr>
            <c:extLst>
              <c:ext xmlns:c16="http://schemas.microsoft.com/office/drawing/2014/chart" uri="{C3380CC4-5D6E-409C-BE32-E72D297353CC}">
                <c16:uniqueId val="{0000000E-7C70-0047-867B-298EBAFAC2FD}"/>
              </c:ext>
            </c:extLst>
          </c:dPt>
          <c:dPt>
            <c:idx val="2"/>
            <c:bubble3D val="0"/>
            <c:spPr>
              <a:solidFill>
                <a:srgbClr val="00BD32"/>
              </a:solidFill>
            </c:spPr>
            <c:extLst>
              <c:ext xmlns:c16="http://schemas.microsoft.com/office/drawing/2014/chart" uri="{C3380CC4-5D6E-409C-BE32-E72D297353CC}">
                <c16:uniqueId val="{00000010-7C70-0047-867B-298EBAFAC2FD}"/>
              </c:ext>
            </c:extLst>
          </c:dPt>
          <c:dPt>
            <c:idx val="3"/>
            <c:bubble3D val="0"/>
            <c:spPr>
              <a:solidFill>
                <a:schemeClr val="accent4"/>
              </a:solidFill>
            </c:spPr>
            <c:extLst>
              <c:ext xmlns:c16="http://schemas.microsoft.com/office/drawing/2014/chart" uri="{C3380CC4-5D6E-409C-BE32-E72D297353CC}">
                <c16:uniqueId val="{00000012-7C70-0047-867B-298EBAFAC2FD}"/>
              </c:ext>
            </c:extLst>
          </c:dPt>
          <c:dPt>
            <c:idx val="4"/>
            <c:bubble3D val="0"/>
            <c:spPr>
              <a:solidFill>
                <a:srgbClr val="D2D2D2"/>
              </a:solidFill>
            </c:spPr>
            <c:extLst>
              <c:ext xmlns:c16="http://schemas.microsoft.com/office/drawing/2014/chart" uri="{C3380CC4-5D6E-409C-BE32-E72D297353CC}">
                <c16:uniqueId val="{00000014-7C70-0047-867B-298EBAFAC2FD}"/>
              </c:ext>
            </c:extLst>
          </c:dPt>
          <c:dLbls>
            <c:spPr>
              <a:noFill/>
              <a:ln>
                <a:noFill/>
              </a:ln>
              <a:effectLst/>
            </c:spPr>
            <c:txPr>
              <a:bodyPr wrap="square" lIns="38100" tIns="19050" rIns="38100" bIns="19050" anchor="ctr">
                <a:spAutoFit/>
              </a:bodyPr>
              <a:lstStyle/>
              <a:p>
                <a:pPr>
                  <a:defRPr sz="1400">
                    <a:latin typeface="Century Gothic" panose="020B0502020202020204" pitchFamily="34" charset="0"/>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extLst>
          </c:dLbls>
          <c:cat>
            <c:strRef>
              <c:f>'Project Mgmt Dashboard'!$B$26:$B$30</c:f>
              <c:strCache>
                <c:ptCount val="5"/>
                <c:pt idx="0">
                  <c:v>Not Started</c:v>
                </c:pt>
                <c:pt idx="1">
                  <c:v>In Progress</c:v>
                </c:pt>
                <c:pt idx="2">
                  <c:v>Complete</c:v>
                </c:pt>
                <c:pt idx="3">
                  <c:v>Overdue</c:v>
                </c:pt>
                <c:pt idx="4">
                  <c:v>On Hold</c:v>
                </c:pt>
              </c:strCache>
            </c:strRef>
          </c:cat>
          <c:val>
            <c:numRef>
              <c:f>'Project Mgmt Dashboard'!$C$26:$C$30</c:f>
              <c:numCache>
                <c:formatCode>0</c:formatCode>
                <c:ptCount val="5"/>
                <c:pt idx="0">
                  <c:v>2</c:v>
                </c:pt>
                <c:pt idx="1">
                  <c:v>3</c:v>
                </c:pt>
                <c:pt idx="2">
                  <c:v>5</c:v>
                </c:pt>
                <c:pt idx="3">
                  <c:v>1</c:v>
                </c:pt>
                <c:pt idx="4">
                  <c:v>1</c:v>
                </c:pt>
              </c:numCache>
            </c:numRef>
          </c:val>
          <c:extLst>
            <c:ext xmlns:c16="http://schemas.microsoft.com/office/drawing/2014/chart" uri="{C3380CC4-5D6E-409C-BE32-E72D297353CC}">
              <c16:uniqueId val="{00000015-7C70-0047-867B-298EBAFAC2FD}"/>
            </c:ext>
          </c:extLst>
        </c:ser>
        <c:dLbls>
          <c:showLegendKey val="0"/>
          <c:showVal val="0"/>
          <c:showCatName val="0"/>
          <c:showSerName val="0"/>
          <c:showPercent val="0"/>
          <c:showBubbleSize val="0"/>
          <c:showLeaderLines val="1"/>
        </c:dLbls>
        <c:firstSliceAng val="0"/>
      </c:pieChart>
    </c:plotArea>
    <c:legend>
      <c:legendPos val="b"/>
      <c:overlay val="0"/>
      <c:txPr>
        <a:bodyPr/>
        <a:lstStyle/>
        <a:p>
          <a:pPr>
            <a:defRPr sz="1400">
              <a:latin typeface="Century Gothic" panose="020B0502020202020204" pitchFamily="34" charset="0"/>
            </a:defRPr>
          </a:pPr>
          <a:endParaRPr lang="en-US"/>
        </a:p>
      </c:txPr>
    </c:legend>
    <c:plotVisOnly val="1"/>
    <c:dispBlanksAs val="gap"/>
    <c:showDLblsOverMax val="0"/>
  </c:chart>
  <c:spPr>
    <a:ln>
      <a:noFill/>
    </a:ln>
  </c:sp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latin typeface="Century Gothic" panose="020B0502020202020204" pitchFamily="34" charset="0"/>
              </a:defRPr>
            </a:pPr>
            <a:r>
              <a:rPr lang="en-US">
                <a:latin typeface="Century Gothic" panose="020B0502020202020204" pitchFamily="34" charset="0"/>
              </a:rPr>
              <a:t>BUDGET</a:t>
            </a:r>
          </a:p>
          <a:p>
            <a:pPr>
              <a:defRPr>
                <a:latin typeface="Century Gothic" panose="020B0502020202020204" pitchFamily="34" charset="0"/>
              </a:defRPr>
            </a:pPr>
            <a:endParaRPr lang="en-US">
              <a:latin typeface="Century Gothic" panose="020B0502020202020204" pitchFamily="34" charset="0"/>
            </a:endParaRPr>
          </a:p>
        </c:rich>
      </c:tx>
      <c:overlay val="0"/>
    </c:title>
    <c:autoTitleDeleted val="0"/>
    <c:plotArea>
      <c:layout>
        <c:manualLayout>
          <c:layoutTarget val="inner"/>
          <c:xMode val="edge"/>
          <c:yMode val="edge"/>
          <c:x val="0.18198141215954561"/>
          <c:y val="0.29364341957255341"/>
          <c:w val="0.74659179897594763"/>
          <c:h val="0.5373824521934758"/>
        </c:manualLayout>
      </c:layout>
      <c:barChart>
        <c:barDir val="bar"/>
        <c:grouping val="stacked"/>
        <c:varyColors val="0"/>
        <c:ser>
          <c:idx val="0"/>
          <c:order val="0"/>
          <c:invertIfNegative val="0"/>
          <c:dPt>
            <c:idx val="0"/>
            <c:invertIfNegative val="0"/>
            <c:bubble3D val="0"/>
            <c:spPr>
              <a:gradFill>
                <a:gsLst>
                  <a:gs pos="0">
                    <a:srgbClr val="00BD32"/>
                  </a:gs>
                  <a:gs pos="100000">
                    <a:srgbClr val="00BD32">
                      <a:alpha val="50000"/>
                    </a:srgbClr>
                  </a:gs>
                </a:gsLst>
                <a:lin ang="0" scaled="0"/>
              </a:gradFill>
            </c:spPr>
            <c:extLst>
              <c:ext xmlns:c16="http://schemas.microsoft.com/office/drawing/2014/chart" uri="{C3380CC4-5D6E-409C-BE32-E72D297353CC}">
                <c16:uniqueId val="{00000001-1F9C-1242-A00A-B5FD633B82D2}"/>
              </c:ext>
            </c:extLst>
          </c:dPt>
          <c:dPt>
            <c:idx val="1"/>
            <c:invertIfNegative val="0"/>
            <c:bubble3D val="0"/>
            <c:spPr>
              <a:gradFill>
                <a:gsLst>
                  <a:gs pos="0">
                    <a:srgbClr val="92D050"/>
                  </a:gs>
                  <a:gs pos="100000">
                    <a:srgbClr val="92D050">
                      <a:alpha val="20000"/>
                    </a:srgbClr>
                  </a:gs>
                </a:gsLst>
                <a:lin ang="0" scaled="0"/>
              </a:gradFill>
            </c:spPr>
            <c:extLst>
              <c:ext xmlns:c16="http://schemas.microsoft.com/office/drawing/2014/chart" uri="{C3380CC4-5D6E-409C-BE32-E72D297353CC}">
                <c16:uniqueId val="{00000003-1F9C-1242-A00A-B5FD633B82D2}"/>
              </c:ext>
            </c:extLst>
          </c:dPt>
          <c:cat>
            <c:strRef>
              <c:f>'Project Mgmt Dashboard'!$F$25:$F$26</c:f>
              <c:strCache>
                <c:ptCount val="2"/>
                <c:pt idx="0">
                  <c:v>PLANNED</c:v>
                </c:pt>
                <c:pt idx="1">
                  <c:v>ACTUAL</c:v>
                </c:pt>
              </c:strCache>
            </c:strRef>
          </c:cat>
          <c:val>
            <c:numRef>
              <c:f>'Project Mgmt Dashboard'!$G$25:$G$26</c:f>
              <c:numCache>
                <c:formatCode>#,##0</c:formatCode>
                <c:ptCount val="2"/>
                <c:pt idx="0">
                  <c:v>80000</c:v>
                </c:pt>
                <c:pt idx="1">
                  <c:v>50000</c:v>
                </c:pt>
              </c:numCache>
            </c:numRef>
          </c:val>
          <c:extLst>
            <c:ext xmlns:c16="http://schemas.microsoft.com/office/drawing/2014/chart" uri="{C3380CC4-5D6E-409C-BE32-E72D297353CC}">
              <c16:uniqueId val="{00000004-1F9C-1242-A00A-B5FD633B82D2}"/>
            </c:ext>
          </c:extLst>
        </c:ser>
        <c:dLbls>
          <c:showLegendKey val="0"/>
          <c:showVal val="0"/>
          <c:showCatName val="0"/>
          <c:showSerName val="0"/>
          <c:showPercent val="0"/>
          <c:showBubbleSize val="0"/>
        </c:dLbls>
        <c:gapWidth val="39"/>
        <c:overlap val="100"/>
        <c:axId val="74175232"/>
        <c:axId val="74176768"/>
      </c:barChart>
      <c:catAx>
        <c:axId val="74175232"/>
        <c:scaling>
          <c:orientation val="minMax"/>
        </c:scaling>
        <c:delete val="0"/>
        <c:axPos val="l"/>
        <c:numFmt formatCode="General" sourceLinked="0"/>
        <c:majorTickMark val="out"/>
        <c:minorTickMark val="none"/>
        <c:tickLblPos val="nextTo"/>
        <c:txPr>
          <a:bodyPr/>
          <a:lstStyle/>
          <a:p>
            <a:pPr>
              <a:defRPr sz="1100">
                <a:latin typeface="Century Gothic" panose="020B0502020202020204" pitchFamily="34" charset="0"/>
              </a:defRPr>
            </a:pPr>
            <a:endParaRPr lang="en-US"/>
          </a:p>
        </c:txPr>
        <c:crossAx val="74176768"/>
        <c:crossesAt val="0"/>
        <c:auto val="1"/>
        <c:lblAlgn val="ctr"/>
        <c:lblOffset val="0"/>
        <c:noMultiLvlLbl val="0"/>
      </c:catAx>
      <c:valAx>
        <c:axId val="74176768"/>
        <c:scaling>
          <c:orientation val="minMax"/>
          <c:max val="90000"/>
          <c:min val="20000"/>
        </c:scaling>
        <c:delete val="0"/>
        <c:axPos val="b"/>
        <c:majorGridlines>
          <c:spPr>
            <a:ln>
              <a:solidFill>
                <a:schemeClr val="bg1">
                  <a:lumMod val="75000"/>
                </a:schemeClr>
              </a:solidFill>
            </a:ln>
          </c:spPr>
        </c:majorGridlines>
        <c:numFmt formatCode="#,##0" sourceLinked="1"/>
        <c:majorTickMark val="out"/>
        <c:minorTickMark val="none"/>
        <c:tickLblPos val="nextTo"/>
        <c:txPr>
          <a:bodyPr/>
          <a:lstStyle/>
          <a:p>
            <a:pPr>
              <a:defRPr sz="1000">
                <a:latin typeface="Century Gothic" panose="020B0502020202020204" pitchFamily="34" charset="0"/>
              </a:defRPr>
            </a:pPr>
            <a:endParaRPr lang="en-US"/>
          </a:p>
        </c:txPr>
        <c:crossAx val="74175232"/>
        <c:crosses val="autoZero"/>
        <c:crossBetween val="between"/>
        <c:majorUnit val="10000"/>
        <c:minorUnit val="5000"/>
      </c:valAx>
      <c:spPr>
        <a:ln>
          <a:solidFill>
            <a:schemeClr val="bg1">
              <a:lumMod val="75000"/>
            </a:schemeClr>
          </a:solidFill>
        </a:ln>
      </c:spPr>
    </c:plotArea>
    <c:plotVisOnly val="1"/>
    <c:dispBlanksAs val="gap"/>
    <c:showDLblsOverMax val="0"/>
  </c:chart>
  <c:spPr>
    <a:ln>
      <a:noFill/>
    </a:ln>
  </c:sp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latin typeface="Century Gothic" panose="020B0502020202020204" pitchFamily="34" charset="0"/>
              </a:defRPr>
            </a:pPr>
            <a:r>
              <a:rPr lang="en-US">
                <a:latin typeface="Century Gothic" panose="020B0502020202020204" pitchFamily="34" charset="0"/>
              </a:rPr>
              <a:t>PENDING ITEMS</a:t>
            </a:r>
            <a:endParaRPr lang="en-US" baseline="0">
              <a:latin typeface="Century Gothic" panose="020B0502020202020204" pitchFamily="34" charset="0"/>
            </a:endParaRPr>
          </a:p>
        </c:rich>
      </c:tx>
      <c:overlay val="0"/>
    </c:title>
    <c:autoTitleDeleted val="0"/>
    <c:plotArea>
      <c:layout/>
      <c:barChart>
        <c:barDir val="col"/>
        <c:grouping val="clustered"/>
        <c:varyColors val="0"/>
        <c:ser>
          <c:idx val="0"/>
          <c:order val="0"/>
          <c:spPr>
            <a:solidFill>
              <a:srgbClr val="FF6600"/>
            </a:solidFill>
          </c:spPr>
          <c:invertIfNegative val="0"/>
          <c:dPt>
            <c:idx val="0"/>
            <c:invertIfNegative val="0"/>
            <c:bubble3D val="0"/>
            <c:spPr>
              <a:solidFill>
                <a:srgbClr val="00B0F0"/>
              </a:solidFill>
            </c:spPr>
            <c:extLst>
              <c:ext xmlns:c16="http://schemas.microsoft.com/office/drawing/2014/chart" uri="{C3380CC4-5D6E-409C-BE32-E72D297353CC}">
                <c16:uniqueId val="{00000001-8DB5-A04E-A6EE-1CDBA827B6F4}"/>
              </c:ext>
            </c:extLst>
          </c:dPt>
          <c:dPt>
            <c:idx val="1"/>
            <c:invertIfNegative val="0"/>
            <c:bubble3D val="0"/>
            <c:spPr>
              <a:solidFill>
                <a:srgbClr val="00BD32"/>
              </a:solidFill>
            </c:spPr>
            <c:extLst>
              <c:ext xmlns:c16="http://schemas.microsoft.com/office/drawing/2014/chart" uri="{C3380CC4-5D6E-409C-BE32-E72D297353CC}">
                <c16:uniqueId val="{00000003-8DB5-A04E-A6EE-1CDBA827B6F4}"/>
              </c:ext>
            </c:extLst>
          </c:dPt>
          <c:dPt>
            <c:idx val="2"/>
            <c:invertIfNegative val="0"/>
            <c:bubble3D val="0"/>
            <c:spPr>
              <a:solidFill>
                <a:schemeClr val="accent4"/>
              </a:solidFill>
            </c:spPr>
            <c:extLst>
              <c:ext xmlns:c16="http://schemas.microsoft.com/office/drawing/2014/chart" uri="{C3380CC4-5D6E-409C-BE32-E72D297353CC}">
                <c16:uniqueId val="{00000005-8DB5-A04E-A6EE-1CDBA827B6F4}"/>
              </c:ext>
            </c:extLst>
          </c:dPt>
          <c:cat>
            <c:strRef>
              <c:f>'Project Mgmt Dashboard'!$F$34:$F$36</c:f>
              <c:strCache>
                <c:ptCount val="3"/>
                <c:pt idx="0">
                  <c:v>Decisions</c:v>
                </c:pt>
                <c:pt idx="1">
                  <c:v>Actions</c:v>
                </c:pt>
                <c:pt idx="2">
                  <c:v>Change Requests </c:v>
                </c:pt>
              </c:strCache>
            </c:strRef>
          </c:cat>
          <c:val>
            <c:numRef>
              <c:f>'Project Mgmt Dashboard'!$G$34:$G$36</c:f>
              <c:numCache>
                <c:formatCode>#,##0</c:formatCode>
                <c:ptCount val="3"/>
                <c:pt idx="0">
                  <c:v>5</c:v>
                </c:pt>
                <c:pt idx="1">
                  <c:v>2</c:v>
                </c:pt>
                <c:pt idx="2">
                  <c:v>4</c:v>
                </c:pt>
              </c:numCache>
            </c:numRef>
          </c:val>
          <c:extLst>
            <c:ext xmlns:c16="http://schemas.microsoft.com/office/drawing/2014/chart" uri="{C3380CC4-5D6E-409C-BE32-E72D297353CC}">
              <c16:uniqueId val="{00000006-8DB5-A04E-A6EE-1CDBA827B6F4}"/>
            </c:ext>
          </c:extLst>
        </c:ser>
        <c:dLbls>
          <c:showLegendKey val="0"/>
          <c:showVal val="0"/>
          <c:showCatName val="0"/>
          <c:showSerName val="0"/>
          <c:showPercent val="0"/>
          <c:showBubbleSize val="0"/>
        </c:dLbls>
        <c:gapWidth val="53"/>
        <c:axId val="74343168"/>
        <c:axId val="74344704"/>
      </c:barChart>
      <c:catAx>
        <c:axId val="74343168"/>
        <c:scaling>
          <c:orientation val="minMax"/>
        </c:scaling>
        <c:delete val="0"/>
        <c:axPos val="b"/>
        <c:numFmt formatCode="General" sourceLinked="0"/>
        <c:majorTickMark val="out"/>
        <c:minorTickMark val="none"/>
        <c:tickLblPos val="nextTo"/>
        <c:txPr>
          <a:bodyPr/>
          <a:lstStyle/>
          <a:p>
            <a:pPr>
              <a:defRPr sz="1200">
                <a:latin typeface="Century Gothic" panose="020B0502020202020204" pitchFamily="34" charset="0"/>
              </a:defRPr>
            </a:pPr>
            <a:endParaRPr lang="en-US"/>
          </a:p>
        </c:txPr>
        <c:crossAx val="74344704"/>
        <c:crosses val="autoZero"/>
        <c:auto val="1"/>
        <c:lblAlgn val="ctr"/>
        <c:lblOffset val="100"/>
        <c:noMultiLvlLbl val="0"/>
      </c:catAx>
      <c:valAx>
        <c:axId val="74344704"/>
        <c:scaling>
          <c:orientation val="minMax"/>
        </c:scaling>
        <c:delete val="0"/>
        <c:axPos val="l"/>
        <c:majorGridlines>
          <c:spPr>
            <a:ln>
              <a:solidFill>
                <a:schemeClr val="bg1">
                  <a:lumMod val="75000"/>
                </a:schemeClr>
              </a:solidFill>
            </a:ln>
          </c:spPr>
        </c:majorGridlines>
        <c:numFmt formatCode="#,##0" sourceLinked="1"/>
        <c:majorTickMark val="out"/>
        <c:minorTickMark val="none"/>
        <c:tickLblPos val="nextTo"/>
        <c:txPr>
          <a:bodyPr/>
          <a:lstStyle/>
          <a:p>
            <a:pPr>
              <a:defRPr>
                <a:latin typeface="Century Gothic" panose="020B0502020202020204" pitchFamily="34" charset="0"/>
              </a:defRPr>
            </a:pPr>
            <a:endParaRPr lang="en-US"/>
          </a:p>
        </c:txPr>
        <c:crossAx val="74343168"/>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nchor="t" anchorCtr="0"/>
          <a:lstStyle/>
          <a:p>
            <a:pPr>
              <a:defRPr>
                <a:latin typeface="Century Gothic" panose="020B0502020202020204" pitchFamily="34" charset="0"/>
              </a:defRPr>
            </a:pPr>
            <a:r>
              <a:rPr lang="en-US">
                <a:latin typeface="Century Gothic" panose="020B0502020202020204" pitchFamily="34" charset="0"/>
              </a:rPr>
              <a:t>TASK PRIORITY </a:t>
            </a:r>
            <a:r>
              <a:rPr lang="en-US" baseline="0">
                <a:latin typeface="Century Gothic" panose="020B0502020202020204" pitchFamily="34" charset="0"/>
              </a:rPr>
              <a:t>%</a:t>
            </a:r>
            <a:endParaRPr lang="en-US">
              <a:latin typeface="Century Gothic" panose="020B0502020202020204" pitchFamily="34" charset="0"/>
            </a:endParaRPr>
          </a:p>
        </c:rich>
      </c:tx>
      <c:overlay val="0"/>
    </c:title>
    <c:autoTitleDeleted val="0"/>
    <c:plotArea>
      <c:layout/>
      <c:pieChart>
        <c:varyColors val="1"/>
        <c:ser>
          <c:idx val="1"/>
          <c:order val="0"/>
          <c:dPt>
            <c:idx val="0"/>
            <c:bubble3D val="0"/>
            <c:spPr>
              <a:solidFill>
                <a:srgbClr val="FF0000"/>
              </a:solidFill>
            </c:spPr>
            <c:extLst>
              <c:ext xmlns:c16="http://schemas.microsoft.com/office/drawing/2014/chart" uri="{C3380CC4-5D6E-409C-BE32-E72D297353CC}">
                <c16:uniqueId val="{00000001-6058-7141-9BF3-9B56FCBC90D1}"/>
              </c:ext>
            </c:extLst>
          </c:dPt>
          <c:dPt>
            <c:idx val="1"/>
            <c:bubble3D val="0"/>
            <c:spPr>
              <a:solidFill>
                <a:schemeClr val="accent4">
                  <a:lumMod val="60000"/>
                  <a:lumOff val="40000"/>
                </a:schemeClr>
              </a:solidFill>
            </c:spPr>
            <c:extLst>
              <c:ext xmlns:c16="http://schemas.microsoft.com/office/drawing/2014/chart" uri="{C3380CC4-5D6E-409C-BE32-E72D297353CC}">
                <c16:uniqueId val="{00000003-6058-7141-9BF3-9B56FCBC90D1}"/>
              </c:ext>
            </c:extLst>
          </c:dPt>
          <c:dPt>
            <c:idx val="2"/>
            <c:bubble3D val="0"/>
            <c:spPr>
              <a:solidFill>
                <a:srgbClr val="92D050"/>
              </a:solidFill>
            </c:spPr>
            <c:extLst>
              <c:ext xmlns:c16="http://schemas.microsoft.com/office/drawing/2014/chart" uri="{C3380CC4-5D6E-409C-BE32-E72D297353CC}">
                <c16:uniqueId val="{00000005-6058-7141-9BF3-9B56FCBC90D1}"/>
              </c:ext>
            </c:extLst>
          </c:dPt>
          <c:dPt>
            <c:idx val="3"/>
            <c:bubble3D val="0"/>
            <c:spPr>
              <a:solidFill>
                <a:schemeClr val="accent4"/>
              </a:solidFill>
            </c:spPr>
            <c:extLst>
              <c:ext xmlns:c16="http://schemas.microsoft.com/office/drawing/2014/chart" uri="{C3380CC4-5D6E-409C-BE32-E72D297353CC}">
                <c16:uniqueId val="{00000007-6058-7141-9BF3-9B56FCBC90D1}"/>
              </c:ext>
            </c:extLst>
          </c:dPt>
          <c:dPt>
            <c:idx val="4"/>
            <c:bubble3D val="0"/>
            <c:spPr>
              <a:solidFill>
                <a:srgbClr val="D2D2D2"/>
              </a:solidFill>
            </c:spPr>
            <c:extLst>
              <c:ext xmlns:c16="http://schemas.microsoft.com/office/drawing/2014/chart" uri="{C3380CC4-5D6E-409C-BE32-E72D297353CC}">
                <c16:uniqueId val="{00000009-6058-7141-9BF3-9B56FCBC90D1}"/>
              </c:ext>
            </c:extLst>
          </c:dPt>
          <c:dLbls>
            <c:spPr>
              <a:noFill/>
              <a:ln>
                <a:noFill/>
              </a:ln>
              <a:effectLst/>
            </c:spPr>
            <c:txPr>
              <a:bodyPr wrap="square" lIns="38100" tIns="19050" rIns="38100" bIns="19050" anchor="ctr">
                <a:spAutoFit/>
              </a:bodyPr>
              <a:lstStyle/>
              <a:p>
                <a:pPr>
                  <a:defRPr sz="1400">
                    <a:latin typeface="Century Gothic" panose="020B0502020202020204" pitchFamily="34" charset="0"/>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extLst>
          </c:dLbls>
          <c:cat>
            <c:strRef>
              <c:f>'Project Mgmt Dashboard'!$B$35:$B$38</c:f>
              <c:strCache>
                <c:ptCount val="3"/>
                <c:pt idx="0">
                  <c:v>High</c:v>
                </c:pt>
                <c:pt idx="1">
                  <c:v>Medium</c:v>
                </c:pt>
                <c:pt idx="2">
                  <c:v>Low</c:v>
                </c:pt>
              </c:strCache>
            </c:strRef>
          </c:cat>
          <c:val>
            <c:numRef>
              <c:f>'Project Mgmt Dashboard'!$C$35:$C$38</c:f>
              <c:numCache>
                <c:formatCode>0</c:formatCode>
                <c:ptCount val="4"/>
                <c:pt idx="0">
                  <c:v>6</c:v>
                </c:pt>
                <c:pt idx="1">
                  <c:v>3</c:v>
                </c:pt>
                <c:pt idx="2">
                  <c:v>3</c:v>
                </c:pt>
                <c:pt idx="3">
                  <c:v>0</c:v>
                </c:pt>
              </c:numCache>
            </c:numRef>
          </c:val>
          <c:extLst>
            <c:ext xmlns:c16="http://schemas.microsoft.com/office/drawing/2014/chart" uri="{C3380CC4-5D6E-409C-BE32-E72D297353CC}">
              <c16:uniqueId val="{0000000A-6058-7141-9BF3-9B56FCBC90D1}"/>
            </c:ext>
          </c:extLst>
        </c:ser>
        <c:ser>
          <c:idx val="0"/>
          <c:order val="1"/>
          <c:dPt>
            <c:idx val="0"/>
            <c:bubble3D val="0"/>
            <c:spPr>
              <a:solidFill>
                <a:srgbClr val="81D6F0"/>
              </a:solidFill>
            </c:spPr>
            <c:extLst>
              <c:ext xmlns:c16="http://schemas.microsoft.com/office/drawing/2014/chart" uri="{C3380CC4-5D6E-409C-BE32-E72D297353CC}">
                <c16:uniqueId val="{0000000C-6058-7141-9BF3-9B56FCBC90D1}"/>
              </c:ext>
            </c:extLst>
          </c:dPt>
          <c:dPt>
            <c:idx val="1"/>
            <c:bubble3D val="0"/>
            <c:spPr>
              <a:solidFill>
                <a:srgbClr val="92D050"/>
              </a:solidFill>
            </c:spPr>
            <c:extLst>
              <c:ext xmlns:c16="http://schemas.microsoft.com/office/drawing/2014/chart" uri="{C3380CC4-5D6E-409C-BE32-E72D297353CC}">
                <c16:uniqueId val="{0000000E-6058-7141-9BF3-9B56FCBC90D1}"/>
              </c:ext>
            </c:extLst>
          </c:dPt>
          <c:dPt>
            <c:idx val="2"/>
            <c:bubble3D val="0"/>
            <c:spPr>
              <a:solidFill>
                <a:srgbClr val="00BD32"/>
              </a:solidFill>
            </c:spPr>
            <c:extLst>
              <c:ext xmlns:c16="http://schemas.microsoft.com/office/drawing/2014/chart" uri="{C3380CC4-5D6E-409C-BE32-E72D297353CC}">
                <c16:uniqueId val="{00000010-6058-7141-9BF3-9B56FCBC90D1}"/>
              </c:ext>
            </c:extLst>
          </c:dPt>
          <c:dPt>
            <c:idx val="3"/>
            <c:bubble3D val="0"/>
            <c:spPr>
              <a:solidFill>
                <a:schemeClr val="accent4"/>
              </a:solidFill>
            </c:spPr>
            <c:extLst>
              <c:ext xmlns:c16="http://schemas.microsoft.com/office/drawing/2014/chart" uri="{C3380CC4-5D6E-409C-BE32-E72D297353CC}">
                <c16:uniqueId val="{00000012-6058-7141-9BF3-9B56FCBC90D1}"/>
              </c:ext>
            </c:extLst>
          </c:dPt>
          <c:dPt>
            <c:idx val="4"/>
            <c:bubble3D val="0"/>
            <c:spPr>
              <a:solidFill>
                <a:srgbClr val="D2D2D2"/>
              </a:solidFill>
            </c:spPr>
            <c:extLst>
              <c:ext xmlns:c16="http://schemas.microsoft.com/office/drawing/2014/chart" uri="{C3380CC4-5D6E-409C-BE32-E72D297353CC}">
                <c16:uniqueId val="{00000014-6058-7141-9BF3-9B56FCBC90D1}"/>
              </c:ext>
            </c:extLst>
          </c:dPt>
          <c:dLbls>
            <c:spPr>
              <a:noFill/>
              <a:ln>
                <a:noFill/>
              </a:ln>
              <a:effectLst/>
            </c:spPr>
            <c:txPr>
              <a:bodyPr wrap="square" lIns="38100" tIns="19050" rIns="38100" bIns="19050" anchor="ctr">
                <a:spAutoFit/>
              </a:bodyPr>
              <a:lstStyle/>
              <a:p>
                <a:pPr>
                  <a:defRPr sz="1400">
                    <a:latin typeface="Century Gothic" panose="020B0502020202020204" pitchFamily="34" charset="0"/>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extLst>
          </c:dLbls>
          <c:cat>
            <c:strRef>
              <c:f>'Project Mgmt Dashboard'!$B$35:$B$38</c:f>
              <c:strCache>
                <c:ptCount val="3"/>
                <c:pt idx="0">
                  <c:v>High</c:v>
                </c:pt>
                <c:pt idx="1">
                  <c:v>Medium</c:v>
                </c:pt>
                <c:pt idx="2">
                  <c:v>Low</c:v>
                </c:pt>
              </c:strCache>
            </c:strRef>
          </c:cat>
          <c:val>
            <c:numRef>
              <c:f>'Project Mgmt Dashboard'!$C$35:$C$38</c:f>
              <c:numCache>
                <c:formatCode>0</c:formatCode>
                <c:ptCount val="4"/>
                <c:pt idx="0">
                  <c:v>6</c:v>
                </c:pt>
                <c:pt idx="1">
                  <c:v>3</c:v>
                </c:pt>
                <c:pt idx="2">
                  <c:v>3</c:v>
                </c:pt>
                <c:pt idx="3">
                  <c:v>0</c:v>
                </c:pt>
              </c:numCache>
            </c:numRef>
          </c:val>
          <c:extLst>
            <c:ext xmlns:c16="http://schemas.microsoft.com/office/drawing/2014/chart" uri="{C3380CC4-5D6E-409C-BE32-E72D297353CC}">
              <c16:uniqueId val="{00000015-6058-7141-9BF3-9B56FCBC90D1}"/>
            </c:ext>
          </c:extLst>
        </c:ser>
        <c:dLbls>
          <c:showLegendKey val="0"/>
          <c:showVal val="0"/>
          <c:showCatName val="0"/>
          <c:showSerName val="0"/>
          <c:showPercent val="0"/>
          <c:showBubbleSize val="0"/>
          <c:showLeaderLines val="1"/>
        </c:dLbls>
        <c:firstSliceAng val="0"/>
      </c:pieChart>
    </c:plotArea>
    <c:legend>
      <c:legendPos val="b"/>
      <c:overlay val="0"/>
      <c:txPr>
        <a:bodyPr/>
        <a:lstStyle/>
        <a:p>
          <a:pPr>
            <a:defRPr sz="1400">
              <a:latin typeface="Century Gothic" panose="020B0502020202020204" pitchFamily="34" charset="0"/>
            </a:defRPr>
          </a:pPr>
          <a:endParaRPr lang="en-US"/>
        </a:p>
      </c:txPr>
    </c:legend>
    <c:plotVisOnly val="1"/>
    <c:dispBlanksAs val="gap"/>
    <c:showDLblsOverMax val="0"/>
  </c:chart>
  <c:spPr>
    <a:ln>
      <a:noFill/>
    </a:ln>
  </c:sp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'BLANK - Project Mgmt Dashboard'!$D$10</c:f>
              <c:strCache>
                <c:ptCount val="1"/>
                <c:pt idx="0">
                  <c:v>START 
DATE</c:v>
                </c:pt>
              </c:strCache>
            </c:strRef>
          </c:tx>
          <c:spPr>
            <a:noFill/>
            <a:ln>
              <a:noFill/>
            </a:ln>
            <a:effectLst/>
          </c:spPr>
          <c:invertIfNegative val="0"/>
          <c:cat>
            <c:strRef>
              <c:f>'BLANK - Project Mgmt Dashboard'!$B$11:$B$30</c:f>
              <c:strCache>
                <c:ptCount val="20"/>
                <c:pt idx="0">
                  <c:v>Set Kick-Off Meeting</c:v>
                </c:pt>
                <c:pt idx="1">
                  <c:v>Agree on Objectives</c:v>
                </c:pt>
                <c:pt idx="2">
                  <c:v>Determine Staffing</c:v>
                </c:pt>
                <c:pt idx="3">
                  <c:v>Develop Messaging</c:v>
                </c:pt>
                <c:pt idx="4">
                  <c:v>Finalize Budget</c:v>
                </c:pt>
                <c:pt idx="5">
                  <c:v>Email Outreach</c:v>
                </c:pt>
                <c:pt idx="6">
                  <c:v>Design Landing Page</c:v>
                </c:pt>
                <c:pt idx="7">
                  <c:v>Targeted Blog Post</c:v>
                </c:pt>
                <c:pt idx="8">
                  <c:v>Video Production</c:v>
                </c:pt>
                <c:pt idx="9">
                  <c:v>Ad Content</c:v>
                </c:pt>
                <c:pt idx="10">
                  <c:v>Social Media Promotion</c:v>
                </c:pt>
                <c:pt idx="11">
                  <c:v>Task 12</c:v>
                </c:pt>
                <c:pt idx="12">
                  <c:v>Task 13</c:v>
                </c:pt>
                <c:pt idx="13">
                  <c:v>Task 14</c:v>
                </c:pt>
                <c:pt idx="14">
                  <c:v>Task 15</c:v>
                </c:pt>
                <c:pt idx="15">
                  <c:v>Task 16</c:v>
                </c:pt>
                <c:pt idx="16">
                  <c:v>Task 17</c:v>
                </c:pt>
                <c:pt idx="17">
                  <c:v>Task 18</c:v>
                </c:pt>
                <c:pt idx="18">
                  <c:v>Task 19</c:v>
                </c:pt>
                <c:pt idx="19">
                  <c:v>Task 20</c:v>
                </c:pt>
              </c:strCache>
            </c:strRef>
          </c:cat>
          <c:val>
            <c:numRef>
              <c:f>'BLANK - Project Mgmt Dashboard'!$D$11:$D$30</c:f>
              <c:numCache>
                <c:formatCode>mm/dd</c:formatCode>
                <c:ptCount val="20"/>
              </c:numCache>
            </c:numRef>
          </c:val>
          <c:extLst>
            <c:ext xmlns:c16="http://schemas.microsoft.com/office/drawing/2014/chart" uri="{C3380CC4-5D6E-409C-BE32-E72D297353CC}">
              <c16:uniqueId val="{00000000-2F81-A049-A257-A59A1847A9D3}"/>
            </c:ext>
          </c:extLst>
        </c:ser>
        <c:ser>
          <c:idx val="1"/>
          <c:order val="1"/>
          <c:tx>
            <c:strRef>
              <c:f>'BLANK - Project Mgmt Dashboard'!$F$10</c:f>
              <c:strCache>
                <c:ptCount val="1"/>
                <c:pt idx="0">
                  <c:v>DURATION 
in days</c:v>
                </c:pt>
              </c:strCache>
            </c:strRef>
          </c:tx>
          <c:spPr>
            <a:solidFill>
              <a:srgbClr val="03C15A">
                <a:alpha val="79000"/>
              </a:srgbClr>
            </a:solidFill>
            <a:ln>
              <a:noFill/>
            </a:ln>
            <a:effectLst/>
          </c:spPr>
          <c:invertIfNegative val="0"/>
          <c:dPt>
            <c:idx val="0"/>
            <c:invertIfNegative val="0"/>
            <c:bubble3D val="0"/>
            <c:extLst>
              <c:ext xmlns:c16="http://schemas.microsoft.com/office/drawing/2014/chart" uri="{C3380CC4-5D6E-409C-BE32-E72D297353CC}">
                <c16:uniqueId val="{00000001-2F81-A049-A257-A59A1847A9D3}"/>
              </c:ext>
            </c:extLst>
          </c:dPt>
          <c:dPt>
            <c:idx val="1"/>
            <c:invertIfNegative val="0"/>
            <c:bubble3D val="0"/>
            <c:spPr>
              <a:solidFill>
                <a:srgbClr val="00B050">
                  <a:alpha val="79000"/>
                </a:srgbClr>
              </a:solidFill>
              <a:ln>
                <a:noFill/>
              </a:ln>
              <a:effectLst/>
            </c:spPr>
            <c:extLst>
              <c:ext xmlns:c16="http://schemas.microsoft.com/office/drawing/2014/chart" uri="{C3380CC4-5D6E-409C-BE32-E72D297353CC}">
                <c16:uniqueId val="{00000003-2F81-A049-A257-A59A1847A9D3}"/>
              </c:ext>
            </c:extLst>
          </c:dPt>
          <c:dPt>
            <c:idx val="2"/>
            <c:invertIfNegative val="0"/>
            <c:bubble3D val="0"/>
            <c:extLst>
              <c:ext xmlns:c16="http://schemas.microsoft.com/office/drawing/2014/chart" uri="{C3380CC4-5D6E-409C-BE32-E72D297353CC}">
                <c16:uniqueId val="{00000004-2F81-A049-A257-A59A1847A9D3}"/>
              </c:ext>
            </c:extLst>
          </c:dPt>
          <c:dPt>
            <c:idx val="3"/>
            <c:invertIfNegative val="0"/>
            <c:bubble3D val="0"/>
            <c:spPr>
              <a:solidFill>
                <a:srgbClr val="00B050">
                  <a:alpha val="79000"/>
                </a:srgbClr>
              </a:solidFill>
              <a:ln>
                <a:noFill/>
              </a:ln>
              <a:effectLst/>
            </c:spPr>
            <c:extLst>
              <c:ext xmlns:c16="http://schemas.microsoft.com/office/drawing/2014/chart" uri="{C3380CC4-5D6E-409C-BE32-E72D297353CC}">
                <c16:uniqueId val="{00000006-2F81-A049-A257-A59A1847A9D3}"/>
              </c:ext>
            </c:extLst>
          </c:dPt>
          <c:dPt>
            <c:idx val="4"/>
            <c:invertIfNegative val="0"/>
            <c:bubble3D val="0"/>
            <c:extLst>
              <c:ext xmlns:c16="http://schemas.microsoft.com/office/drawing/2014/chart" uri="{C3380CC4-5D6E-409C-BE32-E72D297353CC}">
                <c16:uniqueId val="{00000007-2F81-A049-A257-A59A1847A9D3}"/>
              </c:ext>
            </c:extLst>
          </c:dPt>
          <c:dPt>
            <c:idx val="5"/>
            <c:invertIfNegative val="0"/>
            <c:bubble3D val="0"/>
            <c:spPr>
              <a:solidFill>
                <a:srgbClr val="92D050">
                  <a:alpha val="79000"/>
                </a:srgbClr>
              </a:solidFill>
              <a:ln>
                <a:noFill/>
              </a:ln>
              <a:effectLst/>
            </c:spPr>
            <c:extLst>
              <c:ext xmlns:c16="http://schemas.microsoft.com/office/drawing/2014/chart" uri="{C3380CC4-5D6E-409C-BE32-E72D297353CC}">
                <c16:uniqueId val="{00000009-2F81-A049-A257-A59A1847A9D3}"/>
              </c:ext>
            </c:extLst>
          </c:dPt>
          <c:dPt>
            <c:idx val="6"/>
            <c:invertIfNegative val="0"/>
            <c:bubble3D val="0"/>
            <c:spPr>
              <a:solidFill>
                <a:srgbClr val="92D050">
                  <a:alpha val="79000"/>
                </a:srgbClr>
              </a:solidFill>
              <a:ln>
                <a:noFill/>
              </a:ln>
              <a:effectLst/>
            </c:spPr>
            <c:extLst>
              <c:ext xmlns:c16="http://schemas.microsoft.com/office/drawing/2014/chart" uri="{C3380CC4-5D6E-409C-BE32-E72D297353CC}">
                <c16:uniqueId val="{0000000B-2F81-A049-A257-A59A1847A9D3}"/>
              </c:ext>
            </c:extLst>
          </c:dPt>
          <c:dPt>
            <c:idx val="7"/>
            <c:invertIfNegative val="0"/>
            <c:bubble3D val="0"/>
            <c:spPr>
              <a:solidFill>
                <a:srgbClr val="92D050">
                  <a:alpha val="79000"/>
                </a:srgbClr>
              </a:solidFill>
              <a:ln>
                <a:noFill/>
              </a:ln>
              <a:effectLst/>
            </c:spPr>
            <c:extLst>
              <c:ext xmlns:c16="http://schemas.microsoft.com/office/drawing/2014/chart" uri="{C3380CC4-5D6E-409C-BE32-E72D297353CC}">
                <c16:uniqueId val="{0000000D-2F81-A049-A257-A59A1847A9D3}"/>
              </c:ext>
            </c:extLst>
          </c:dPt>
          <c:dPt>
            <c:idx val="8"/>
            <c:invertIfNegative val="0"/>
            <c:bubble3D val="0"/>
            <c:spPr>
              <a:solidFill>
                <a:srgbClr val="92D050">
                  <a:alpha val="79000"/>
                </a:srgbClr>
              </a:solidFill>
              <a:ln>
                <a:noFill/>
              </a:ln>
              <a:effectLst/>
            </c:spPr>
            <c:extLst>
              <c:ext xmlns:c16="http://schemas.microsoft.com/office/drawing/2014/chart" uri="{C3380CC4-5D6E-409C-BE32-E72D297353CC}">
                <c16:uniqueId val="{0000000F-2F81-A049-A257-A59A1847A9D3}"/>
              </c:ext>
            </c:extLst>
          </c:dPt>
          <c:dPt>
            <c:idx val="9"/>
            <c:invertIfNegative val="0"/>
            <c:bubble3D val="0"/>
            <c:spPr>
              <a:solidFill>
                <a:schemeClr val="accent4">
                  <a:lumMod val="60000"/>
                  <a:lumOff val="40000"/>
                  <a:alpha val="79000"/>
                </a:schemeClr>
              </a:solidFill>
              <a:ln>
                <a:noFill/>
              </a:ln>
              <a:effectLst/>
            </c:spPr>
            <c:extLst>
              <c:ext xmlns:c16="http://schemas.microsoft.com/office/drawing/2014/chart" uri="{C3380CC4-5D6E-409C-BE32-E72D297353CC}">
                <c16:uniqueId val="{00000011-2F81-A049-A257-A59A1847A9D3}"/>
              </c:ext>
            </c:extLst>
          </c:dPt>
          <c:dPt>
            <c:idx val="10"/>
            <c:invertIfNegative val="0"/>
            <c:bubble3D val="0"/>
            <c:spPr>
              <a:solidFill>
                <a:schemeClr val="accent4">
                  <a:lumMod val="60000"/>
                  <a:lumOff val="40000"/>
                  <a:alpha val="79000"/>
                </a:schemeClr>
              </a:solidFill>
              <a:ln>
                <a:noFill/>
              </a:ln>
              <a:effectLst/>
            </c:spPr>
            <c:extLst>
              <c:ext xmlns:c16="http://schemas.microsoft.com/office/drawing/2014/chart" uri="{C3380CC4-5D6E-409C-BE32-E72D297353CC}">
                <c16:uniqueId val="{00000013-2F81-A049-A257-A59A1847A9D3}"/>
              </c:ext>
            </c:extLst>
          </c:dPt>
          <c:dPt>
            <c:idx val="11"/>
            <c:invertIfNegative val="0"/>
            <c:bubble3D val="0"/>
            <c:spPr>
              <a:solidFill>
                <a:schemeClr val="accent4">
                  <a:lumMod val="60000"/>
                  <a:lumOff val="40000"/>
                  <a:alpha val="79000"/>
                </a:schemeClr>
              </a:solidFill>
              <a:ln>
                <a:noFill/>
              </a:ln>
              <a:effectLst/>
            </c:spPr>
            <c:extLst>
              <c:ext xmlns:c16="http://schemas.microsoft.com/office/drawing/2014/chart" uri="{C3380CC4-5D6E-409C-BE32-E72D297353CC}">
                <c16:uniqueId val="{00000015-2F81-A049-A257-A59A1847A9D3}"/>
              </c:ext>
            </c:extLst>
          </c:dPt>
          <c:dPt>
            <c:idx val="12"/>
            <c:invertIfNegative val="0"/>
            <c:bubble3D val="0"/>
            <c:spPr>
              <a:solidFill>
                <a:schemeClr val="accent4">
                  <a:lumMod val="60000"/>
                  <a:lumOff val="40000"/>
                  <a:alpha val="79000"/>
                </a:schemeClr>
              </a:solidFill>
              <a:ln>
                <a:noFill/>
              </a:ln>
              <a:effectLst/>
            </c:spPr>
            <c:extLst>
              <c:ext xmlns:c16="http://schemas.microsoft.com/office/drawing/2014/chart" uri="{C3380CC4-5D6E-409C-BE32-E72D297353CC}">
                <c16:uniqueId val="{00000017-2F81-A049-A257-A59A1847A9D3}"/>
              </c:ext>
            </c:extLst>
          </c:dPt>
          <c:dPt>
            <c:idx val="13"/>
            <c:invertIfNegative val="0"/>
            <c:bubble3D val="0"/>
            <c:spPr>
              <a:solidFill>
                <a:schemeClr val="accent4">
                  <a:lumMod val="60000"/>
                  <a:lumOff val="40000"/>
                  <a:alpha val="79000"/>
                </a:schemeClr>
              </a:solidFill>
              <a:ln>
                <a:noFill/>
              </a:ln>
              <a:effectLst/>
            </c:spPr>
            <c:extLst>
              <c:ext xmlns:c16="http://schemas.microsoft.com/office/drawing/2014/chart" uri="{C3380CC4-5D6E-409C-BE32-E72D297353CC}">
                <c16:uniqueId val="{00000019-2F81-A049-A257-A59A1847A9D3}"/>
              </c:ext>
            </c:extLst>
          </c:dPt>
          <c:dPt>
            <c:idx val="14"/>
            <c:invertIfNegative val="0"/>
            <c:bubble3D val="0"/>
            <c:spPr>
              <a:solidFill>
                <a:srgbClr val="00B0F0">
                  <a:alpha val="79000"/>
                </a:srgbClr>
              </a:solidFill>
              <a:ln>
                <a:noFill/>
              </a:ln>
              <a:effectLst/>
            </c:spPr>
            <c:extLst>
              <c:ext xmlns:c16="http://schemas.microsoft.com/office/drawing/2014/chart" uri="{C3380CC4-5D6E-409C-BE32-E72D297353CC}">
                <c16:uniqueId val="{0000001B-2F81-A049-A257-A59A1847A9D3}"/>
              </c:ext>
            </c:extLst>
          </c:dPt>
          <c:dPt>
            <c:idx val="15"/>
            <c:invertIfNegative val="0"/>
            <c:bubble3D val="0"/>
            <c:spPr>
              <a:solidFill>
                <a:srgbClr val="00B0F0">
                  <a:alpha val="79000"/>
                </a:srgbClr>
              </a:solidFill>
              <a:ln>
                <a:noFill/>
              </a:ln>
              <a:effectLst/>
            </c:spPr>
            <c:extLst>
              <c:ext xmlns:c16="http://schemas.microsoft.com/office/drawing/2014/chart" uri="{C3380CC4-5D6E-409C-BE32-E72D297353CC}">
                <c16:uniqueId val="{0000001D-2F81-A049-A257-A59A1847A9D3}"/>
              </c:ext>
            </c:extLst>
          </c:dPt>
          <c:dPt>
            <c:idx val="16"/>
            <c:invertIfNegative val="0"/>
            <c:bubble3D val="0"/>
            <c:spPr>
              <a:solidFill>
                <a:srgbClr val="00B0F0">
                  <a:alpha val="79000"/>
                </a:srgbClr>
              </a:solidFill>
              <a:ln>
                <a:noFill/>
              </a:ln>
              <a:effectLst/>
            </c:spPr>
            <c:extLst>
              <c:ext xmlns:c16="http://schemas.microsoft.com/office/drawing/2014/chart" uri="{C3380CC4-5D6E-409C-BE32-E72D297353CC}">
                <c16:uniqueId val="{0000001F-2F81-A049-A257-A59A1847A9D3}"/>
              </c:ext>
            </c:extLst>
          </c:dPt>
          <c:dPt>
            <c:idx val="17"/>
            <c:invertIfNegative val="0"/>
            <c:bubble3D val="0"/>
            <c:spPr>
              <a:solidFill>
                <a:srgbClr val="00B0F0">
                  <a:alpha val="79000"/>
                </a:srgbClr>
              </a:solidFill>
              <a:ln>
                <a:noFill/>
              </a:ln>
              <a:effectLst/>
            </c:spPr>
            <c:extLst>
              <c:ext xmlns:c16="http://schemas.microsoft.com/office/drawing/2014/chart" uri="{C3380CC4-5D6E-409C-BE32-E72D297353CC}">
                <c16:uniqueId val="{00000021-2F81-A049-A257-A59A1847A9D3}"/>
              </c:ext>
            </c:extLst>
          </c:dPt>
          <c:dPt>
            <c:idx val="18"/>
            <c:invertIfNegative val="0"/>
            <c:bubble3D val="0"/>
            <c:spPr>
              <a:solidFill>
                <a:srgbClr val="00B0F0">
                  <a:alpha val="79000"/>
                </a:srgbClr>
              </a:solidFill>
              <a:ln>
                <a:noFill/>
              </a:ln>
              <a:effectLst/>
            </c:spPr>
            <c:extLst>
              <c:ext xmlns:c16="http://schemas.microsoft.com/office/drawing/2014/chart" uri="{C3380CC4-5D6E-409C-BE32-E72D297353CC}">
                <c16:uniqueId val="{00000023-2F81-A049-A257-A59A1847A9D3}"/>
              </c:ext>
            </c:extLst>
          </c:dPt>
          <c:cat>
            <c:strRef>
              <c:f>'BLANK - Project Mgmt Dashboard'!$B$11:$B$30</c:f>
              <c:strCache>
                <c:ptCount val="20"/>
                <c:pt idx="0">
                  <c:v>Set Kick-Off Meeting</c:v>
                </c:pt>
                <c:pt idx="1">
                  <c:v>Agree on Objectives</c:v>
                </c:pt>
                <c:pt idx="2">
                  <c:v>Determine Staffing</c:v>
                </c:pt>
                <c:pt idx="3">
                  <c:v>Develop Messaging</c:v>
                </c:pt>
                <c:pt idx="4">
                  <c:v>Finalize Budget</c:v>
                </c:pt>
                <c:pt idx="5">
                  <c:v>Email Outreach</c:v>
                </c:pt>
                <c:pt idx="6">
                  <c:v>Design Landing Page</c:v>
                </c:pt>
                <c:pt idx="7">
                  <c:v>Targeted Blog Post</c:v>
                </c:pt>
                <c:pt idx="8">
                  <c:v>Video Production</c:v>
                </c:pt>
                <c:pt idx="9">
                  <c:v>Ad Content</c:v>
                </c:pt>
                <c:pt idx="10">
                  <c:v>Social Media Promotion</c:v>
                </c:pt>
                <c:pt idx="11">
                  <c:v>Task 12</c:v>
                </c:pt>
                <c:pt idx="12">
                  <c:v>Task 13</c:v>
                </c:pt>
                <c:pt idx="13">
                  <c:v>Task 14</c:v>
                </c:pt>
                <c:pt idx="14">
                  <c:v>Task 15</c:v>
                </c:pt>
                <c:pt idx="15">
                  <c:v>Task 16</c:v>
                </c:pt>
                <c:pt idx="16">
                  <c:v>Task 17</c:v>
                </c:pt>
                <c:pt idx="17">
                  <c:v>Task 18</c:v>
                </c:pt>
                <c:pt idx="18">
                  <c:v>Task 19</c:v>
                </c:pt>
                <c:pt idx="19">
                  <c:v>Task 20</c:v>
                </c:pt>
              </c:strCache>
            </c:strRef>
          </c:cat>
          <c:val>
            <c:numRef>
              <c:f>'BLANK - Project Mgmt Dashboard'!$F$11:$F$30</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24-2F81-A049-A257-A59A1847A9D3}"/>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low"/>
        <c:txPr>
          <a:bodyPr anchor="ctr" anchorCtr="1"/>
          <a:lstStyle/>
          <a:p>
            <a:pPr>
              <a:defRPr sz="1000">
                <a:latin typeface="Century Gothic" panose="020B0502020202020204" pitchFamily="34" charset="0"/>
              </a:defRPr>
            </a:pPr>
            <a:endParaRPr lang="en-US"/>
          </a:p>
        </c:txPr>
        <c:crossAx val="70220032"/>
        <c:crosses val="max"/>
        <c:auto val="1"/>
        <c:lblAlgn val="ctr"/>
        <c:lblOffset val="100"/>
        <c:noMultiLvlLbl val="0"/>
      </c:catAx>
      <c:valAx>
        <c:axId val="70220032"/>
        <c:scaling>
          <c:orientation val="minMax"/>
          <c:min val="4529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en-US"/>
          </a:p>
        </c:txPr>
        <c:crossAx val="70218496"/>
        <c:crosses val="autoZero"/>
        <c:crossBetween val="between"/>
        <c:maj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nchor="t" anchorCtr="0"/>
          <a:lstStyle/>
          <a:p>
            <a:pPr>
              <a:defRPr>
                <a:latin typeface="Century Gothic" panose="020B0502020202020204" pitchFamily="34" charset="0"/>
              </a:defRPr>
            </a:pPr>
            <a:r>
              <a:rPr lang="en-US">
                <a:latin typeface="Century Gothic" panose="020B0502020202020204" pitchFamily="34" charset="0"/>
              </a:rPr>
              <a:t>TASK STATUS </a:t>
            </a:r>
            <a:r>
              <a:rPr lang="en-US" baseline="0">
                <a:latin typeface="Century Gothic" panose="020B0502020202020204" pitchFamily="34" charset="0"/>
              </a:rPr>
              <a:t>%</a:t>
            </a:r>
            <a:endParaRPr lang="en-US">
              <a:latin typeface="Century Gothic" panose="020B0502020202020204" pitchFamily="34" charset="0"/>
            </a:endParaRPr>
          </a:p>
        </c:rich>
      </c:tx>
      <c:overlay val="0"/>
    </c:title>
    <c:autoTitleDeleted val="0"/>
    <c:plotArea>
      <c:layout/>
      <c:pieChart>
        <c:varyColors val="1"/>
        <c:ser>
          <c:idx val="1"/>
          <c:order val="0"/>
          <c:dPt>
            <c:idx val="0"/>
            <c:bubble3D val="0"/>
            <c:spPr>
              <a:solidFill>
                <a:srgbClr val="81D6F0"/>
              </a:solidFill>
            </c:spPr>
            <c:extLst>
              <c:ext xmlns:c16="http://schemas.microsoft.com/office/drawing/2014/chart" uri="{C3380CC4-5D6E-409C-BE32-E72D297353CC}">
                <c16:uniqueId val="{00000001-09C7-8E4F-95DE-178B899F3E3D}"/>
              </c:ext>
            </c:extLst>
          </c:dPt>
          <c:dPt>
            <c:idx val="1"/>
            <c:bubble3D val="0"/>
            <c:spPr>
              <a:solidFill>
                <a:srgbClr val="92D050"/>
              </a:solidFill>
            </c:spPr>
            <c:extLst>
              <c:ext xmlns:c16="http://schemas.microsoft.com/office/drawing/2014/chart" uri="{C3380CC4-5D6E-409C-BE32-E72D297353CC}">
                <c16:uniqueId val="{00000003-09C7-8E4F-95DE-178B899F3E3D}"/>
              </c:ext>
            </c:extLst>
          </c:dPt>
          <c:dPt>
            <c:idx val="2"/>
            <c:bubble3D val="0"/>
            <c:spPr>
              <a:solidFill>
                <a:srgbClr val="00BD32"/>
              </a:solidFill>
            </c:spPr>
            <c:extLst>
              <c:ext xmlns:c16="http://schemas.microsoft.com/office/drawing/2014/chart" uri="{C3380CC4-5D6E-409C-BE32-E72D297353CC}">
                <c16:uniqueId val="{00000005-09C7-8E4F-95DE-178B899F3E3D}"/>
              </c:ext>
            </c:extLst>
          </c:dPt>
          <c:dPt>
            <c:idx val="3"/>
            <c:bubble3D val="0"/>
            <c:spPr>
              <a:solidFill>
                <a:schemeClr val="accent4"/>
              </a:solidFill>
            </c:spPr>
            <c:extLst>
              <c:ext xmlns:c16="http://schemas.microsoft.com/office/drawing/2014/chart" uri="{C3380CC4-5D6E-409C-BE32-E72D297353CC}">
                <c16:uniqueId val="{00000007-09C7-8E4F-95DE-178B899F3E3D}"/>
              </c:ext>
            </c:extLst>
          </c:dPt>
          <c:dPt>
            <c:idx val="4"/>
            <c:bubble3D val="0"/>
            <c:spPr>
              <a:solidFill>
                <a:srgbClr val="D2D2D2"/>
              </a:solidFill>
            </c:spPr>
            <c:extLst>
              <c:ext xmlns:c16="http://schemas.microsoft.com/office/drawing/2014/chart" uri="{C3380CC4-5D6E-409C-BE32-E72D297353CC}">
                <c16:uniqueId val="{00000009-09C7-8E4F-95DE-178B899F3E3D}"/>
              </c:ext>
            </c:extLst>
          </c:dPt>
          <c:dLbls>
            <c:spPr>
              <a:noFill/>
              <a:ln>
                <a:noFill/>
              </a:ln>
              <a:effectLst/>
            </c:spPr>
            <c:txPr>
              <a:bodyPr wrap="square" lIns="38100" tIns="19050" rIns="38100" bIns="19050" anchor="ctr">
                <a:spAutoFit/>
              </a:bodyPr>
              <a:lstStyle/>
              <a:p>
                <a:pPr>
                  <a:defRPr sz="1400">
                    <a:latin typeface="Century Gothic" panose="020B0502020202020204" pitchFamily="34" charset="0"/>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extLst>
          </c:dLbls>
          <c:cat>
            <c:strRef>
              <c:f>'BLANK - Project Mgmt Dashboard'!$B$34:$B$38</c:f>
              <c:strCache>
                <c:ptCount val="5"/>
                <c:pt idx="0">
                  <c:v>Not Started</c:v>
                </c:pt>
                <c:pt idx="1">
                  <c:v>In Progress</c:v>
                </c:pt>
                <c:pt idx="2">
                  <c:v>Complete</c:v>
                </c:pt>
                <c:pt idx="3">
                  <c:v>Overdue</c:v>
                </c:pt>
                <c:pt idx="4">
                  <c:v>On Hold</c:v>
                </c:pt>
              </c:strCache>
            </c:strRef>
          </c:cat>
          <c:val>
            <c:numRef>
              <c:f>'BLANK - Project Mgmt Dashboard'!$C$34:$C$38</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A-09C7-8E4F-95DE-178B899F3E3D}"/>
            </c:ext>
          </c:extLst>
        </c:ser>
        <c:ser>
          <c:idx val="0"/>
          <c:order val="1"/>
          <c:dPt>
            <c:idx val="0"/>
            <c:bubble3D val="0"/>
            <c:spPr>
              <a:solidFill>
                <a:srgbClr val="81D6F0"/>
              </a:solidFill>
            </c:spPr>
            <c:extLst>
              <c:ext xmlns:c16="http://schemas.microsoft.com/office/drawing/2014/chart" uri="{C3380CC4-5D6E-409C-BE32-E72D297353CC}">
                <c16:uniqueId val="{0000000C-09C7-8E4F-95DE-178B899F3E3D}"/>
              </c:ext>
            </c:extLst>
          </c:dPt>
          <c:dPt>
            <c:idx val="1"/>
            <c:bubble3D val="0"/>
            <c:spPr>
              <a:solidFill>
                <a:srgbClr val="92D050"/>
              </a:solidFill>
            </c:spPr>
            <c:extLst>
              <c:ext xmlns:c16="http://schemas.microsoft.com/office/drawing/2014/chart" uri="{C3380CC4-5D6E-409C-BE32-E72D297353CC}">
                <c16:uniqueId val="{0000000E-09C7-8E4F-95DE-178B899F3E3D}"/>
              </c:ext>
            </c:extLst>
          </c:dPt>
          <c:dPt>
            <c:idx val="2"/>
            <c:bubble3D val="0"/>
            <c:spPr>
              <a:solidFill>
                <a:srgbClr val="00BD32"/>
              </a:solidFill>
            </c:spPr>
            <c:extLst>
              <c:ext xmlns:c16="http://schemas.microsoft.com/office/drawing/2014/chart" uri="{C3380CC4-5D6E-409C-BE32-E72D297353CC}">
                <c16:uniqueId val="{00000010-09C7-8E4F-95DE-178B899F3E3D}"/>
              </c:ext>
            </c:extLst>
          </c:dPt>
          <c:dPt>
            <c:idx val="3"/>
            <c:bubble3D val="0"/>
            <c:spPr>
              <a:solidFill>
                <a:schemeClr val="accent4"/>
              </a:solidFill>
            </c:spPr>
            <c:extLst>
              <c:ext xmlns:c16="http://schemas.microsoft.com/office/drawing/2014/chart" uri="{C3380CC4-5D6E-409C-BE32-E72D297353CC}">
                <c16:uniqueId val="{00000012-09C7-8E4F-95DE-178B899F3E3D}"/>
              </c:ext>
            </c:extLst>
          </c:dPt>
          <c:dPt>
            <c:idx val="4"/>
            <c:bubble3D val="0"/>
            <c:spPr>
              <a:solidFill>
                <a:srgbClr val="D2D2D2"/>
              </a:solidFill>
            </c:spPr>
            <c:extLst>
              <c:ext xmlns:c16="http://schemas.microsoft.com/office/drawing/2014/chart" uri="{C3380CC4-5D6E-409C-BE32-E72D297353CC}">
                <c16:uniqueId val="{00000014-09C7-8E4F-95DE-178B899F3E3D}"/>
              </c:ext>
            </c:extLst>
          </c:dPt>
          <c:dLbls>
            <c:spPr>
              <a:noFill/>
              <a:ln>
                <a:noFill/>
              </a:ln>
              <a:effectLst/>
            </c:spPr>
            <c:txPr>
              <a:bodyPr wrap="square" lIns="38100" tIns="19050" rIns="38100" bIns="19050" anchor="ctr">
                <a:spAutoFit/>
              </a:bodyPr>
              <a:lstStyle/>
              <a:p>
                <a:pPr>
                  <a:defRPr sz="1400">
                    <a:latin typeface="Century Gothic" panose="020B0502020202020204" pitchFamily="34" charset="0"/>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extLst>
          </c:dLbls>
          <c:cat>
            <c:strRef>
              <c:f>'BLANK - Project Mgmt Dashboard'!$B$34:$B$38</c:f>
              <c:strCache>
                <c:ptCount val="5"/>
                <c:pt idx="0">
                  <c:v>Not Started</c:v>
                </c:pt>
                <c:pt idx="1">
                  <c:v>In Progress</c:v>
                </c:pt>
                <c:pt idx="2">
                  <c:v>Complete</c:v>
                </c:pt>
                <c:pt idx="3">
                  <c:v>Overdue</c:v>
                </c:pt>
                <c:pt idx="4">
                  <c:v>On Hold</c:v>
                </c:pt>
              </c:strCache>
            </c:strRef>
          </c:cat>
          <c:val>
            <c:numRef>
              <c:f>'BLANK - Project Mgmt Dashboard'!$C$34:$C$38</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15-09C7-8E4F-95DE-178B899F3E3D}"/>
            </c:ext>
          </c:extLst>
        </c:ser>
        <c:dLbls>
          <c:showLegendKey val="0"/>
          <c:showVal val="0"/>
          <c:showCatName val="0"/>
          <c:showSerName val="0"/>
          <c:showPercent val="0"/>
          <c:showBubbleSize val="0"/>
          <c:showLeaderLines val="1"/>
        </c:dLbls>
        <c:firstSliceAng val="0"/>
      </c:pieChart>
    </c:plotArea>
    <c:legend>
      <c:legendPos val="b"/>
      <c:overlay val="0"/>
      <c:txPr>
        <a:bodyPr/>
        <a:lstStyle/>
        <a:p>
          <a:pPr>
            <a:defRPr sz="1400">
              <a:latin typeface="Century Gothic" panose="020B0502020202020204" pitchFamily="34" charset="0"/>
            </a:defRPr>
          </a:pPr>
          <a:endParaRPr lang="en-US"/>
        </a:p>
      </c:txPr>
    </c:legend>
    <c:plotVisOnly val="1"/>
    <c:dispBlanksAs val="gap"/>
    <c:showDLblsOverMax val="0"/>
  </c:chart>
  <c:spPr>
    <a:ln>
      <a:noFill/>
    </a:ln>
  </c:sp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latin typeface="Century Gothic" panose="020B0502020202020204" pitchFamily="34" charset="0"/>
              </a:defRPr>
            </a:pPr>
            <a:r>
              <a:rPr lang="en-US">
                <a:latin typeface="Century Gothic" panose="020B0502020202020204" pitchFamily="34" charset="0"/>
              </a:rPr>
              <a:t>BUDGET</a:t>
            </a:r>
          </a:p>
          <a:p>
            <a:pPr>
              <a:defRPr>
                <a:latin typeface="Century Gothic" panose="020B0502020202020204" pitchFamily="34" charset="0"/>
              </a:defRPr>
            </a:pPr>
            <a:endParaRPr lang="en-US">
              <a:latin typeface="Century Gothic" panose="020B0502020202020204" pitchFamily="34" charset="0"/>
            </a:endParaRPr>
          </a:p>
        </c:rich>
      </c:tx>
      <c:overlay val="0"/>
    </c:title>
    <c:autoTitleDeleted val="0"/>
    <c:plotArea>
      <c:layout>
        <c:manualLayout>
          <c:layoutTarget val="inner"/>
          <c:xMode val="edge"/>
          <c:yMode val="edge"/>
          <c:x val="0.17170454545454544"/>
          <c:y val="0.29364341957255341"/>
          <c:w val="0.75686873657838227"/>
          <c:h val="0.5373824521934758"/>
        </c:manualLayout>
      </c:layout>
      <c:barChart>
        <c:barDir val="bar"/>
        <c:grouping val="stacked"/>
        <c:varyColors val="0"/>
        <c:ser>
          <c:idx val="0"/>
          <c:order val="0"/>
          <c:invertIfNegative val="0"/>
          <c:dPt>
            <c:idx val="0"/>
            <c:invertIfNegative val="0"/>
            <c:bubble3D val="0"/>
            <c:spPr>
              <a:gradFill>
                <a:gsLst>
                  <a:gs pos="0">
                    <a:srgbClr val="00BD32"/>
                  </a:gs>
                  <a:gs pos="100000">
                    <a:srgbClr val="00BD32">
                      <a:alpha val="50000"/>
                    </a:srgbClr>
                  </a:gs>
                </a:gsLst>
                <a:lin ang="0" scaled="0"/>
              </a:gradFill>
            </c:spPr>
            <c:extLst>
              <c:ext xmlns:c16="http://schemas.microsoft.com/office/drawing/2014/chart" uri="{C3380CC4-5D6E-409C-BE32-E72D297353CC}">
                <c16:uniqueId val="{00000001-7080-E049-8153-968E91CFC963}"/>
              </c:ext>
            </c:extLst>
          </c:dPt>
          <c:dPt>
            <c:idx val="1"/>
            <c:invertIfNegative val="0"/>
            <c:bubble3D val="0"/>
            <c:spPr>
              <a:gradFill>
                <a:gsLst>
                  <a:gs pos="0">
                    <a:srgbClr val="92D050"/>
                  </a:gs>
                  <a:gs pos="100000">
                    <a:srgbClr val="92D050">
                      <a:alpha val="20000"/>
                    </a:srgbClr>
                  </a:gs>
                </a:gsLst>
                <a:lin ang="0" scaled="0"/>
              </a:gradFill>
            </c:spPr>
            <c:extLst>
              <c:ext xmlns:c16="http://schemas.microsoft.com/office/drawing/2014/chart" uri="{C3380CC4-5D6E-409C-BE32-E72D297353CC}">
                <c16:uniqueId val="{00000003-7080-E049-8153-968E91CFC963}"/>
              </c:ext>
            </c:extLst>
          </c:dPt>
          <c:cat>
            <c:strRef>
              <c:f>'BLANK - Project Mgmt Dashboard'!$F$33:$F$34</c:f>
              <c:strCache>
                <c:ptCount val="2"/>
                <c:pt idx="0">
                  <c:v>PLANNED</c:v>
                </c:pt>
                <c:pt idx="1">
                  <c:v>ACTUAL</c:v>
                </c:pt>
              </c:strCache>
            </c:strRef>
          </c:cat>
          <c:val>
            <c:numRef>
              <c:f>'BLANK - Project Mgmt Dashboard'!$G$33:$G$34</c:f>
              <c:numCache>
                <c:formatCode>#,##0</c:formatCode>
                <c:ptCount val="2"/>
                <c:pt idx="0">
                  <c:v>0</c:v>
                </c:pt>
                <c:pt idx="1">
                  <c:v>0</c:v>
                </c:pt>
              </c:numCache>
            </c:numRef>
          </c:val>
          <c:extLst>
            <c:ext xmlns:c16="http://schemas.microsoft.com/office/drawing/2014/chart" uri="{C3380CC4-5D6E-409C-BE32-E72D297353CC}">
              <c16:uniqueId val="{00000004-7080-E049-8153-968E91CFC963}"/>
            </c:ext>
          </c:extLst>
        </c:ser>
        <c:dLbls>
          <c:showLegendKey val="0"/>
          <c:showVal val="0"/>
          <c:showCatName val="0"/>
          <c:showSerName val="0"/>
          <c:showPercent val="0"/>
          <c:showBubbleSize val="0"/>
        </c:dLbls>
        <c:gapWidth val="39"/>
        <c:overlap val="100"/>
        <c:axId val="74175232"/>
        <c:axId val="74176768"/>
      </c:barChart>
      <c:catAx>
        <c:axId val="74175232"/>
        <c:scaling>
          <c:orientation val="minMax"/>
        </c:scaling>
        <c:delete val="0"/>
        <c:axPos val="l"/>
        <c:numFmt formatCode="General" sourceLinked="0"/>
        <c:majorTickMark val="out"/>
        <c:minorTickMark val="none"/>
        <c:tickLblPos val="nextTo"/>
        <c:txPr>
          <a:bodyPr/>
          <a:lstStyle/>
          <a:p>
            <a:pPr>
              <a:defRPr sz="1100">
                <a:latin typeface="Century Gothic" panose="020B0502020202020204" pitchFamily="34" charset="0"/>
              </a:defRPr>
            </a:pPr>
            <a:endParaRPr lang="en-US"/>
          </a:p>
        </c:txPr>
        <c:crossAx val="74176768"/>
        <c:crossesAt val="0"/>
        <c:auto val="1"/>
        <c:lblAlgn val="ctr"/>
        <c:lblOffset val="0"/>
        <c:noMultiLvlLbl val="0"/>
      </c:catAx>
      <c:valAx>
        <c:axId val="74176768"/>
        <c:scaling>
          <c:orientation val="minMax"/>
          <c:max val="90000"/>
          <c:min val="20000"/>
        </c:scaling>
        <c:delete val="0"/>
        <c:axPos val="b"/>
        <c:majorGridlines>
          <c:spPr>
            <a:ln>
              <a:solidFill>
                <a:schemeClr val="bg1">
                  <a:lumMod val="75000"/>
                </a:schemeClr>
              </a:solidFill>
            </a:ln>
          </c:spPr>
        </c:majorGridlines>
        <c:numFmt formatCode="#,##0" sourceLinked="1"/>
        <c:majorTickMark val="out"/>
        <c:minorTickMark val="none"/>
        <c:tickLblPos val="nextTo"/>
        <c:txPr>
          <a:bodyPr/>
          <a:lstStyle/>
          <a:p>
            <a:pPr>
              <a:defRPr sz="1000">
                <a:latin typeface="Century Gothic" panose="020B0502020202020204" pitchFamily="34" charset="0"/>
              </a:defRPr>
            </a:pPr>
            <a:endParaRPr lang="en-US"/>
          </a:p>
        </c:txPr>
        <c:crossAx val="74175232"/>
        <c:crosses val="autoZero"/>
        <c:crossBetween val="between"/>
        <c:majorUnit val="10000"/>
        <c:minorUnit val="5000"/>
      </c:valAx>
      <c:spPr>
        <a:ln>
          <a:solidFill>
            <a:schemeClr val="bg1">
              <a:lumMod val="75000"/>
            </a:schemeClr>
          </a:solidFill>
        </a:ln>
      </c:spPr>
    </c:plotArea>
    <c:plotVisOnly val="1"/>
    <c:dispBlanksAs val="gap"/>
    <c:showDLblsOverMax val="0"/>
  </c:chart>
  <c:spPr>
    <a:ln>
      <a:noFill/>
    </a:ln>
  </c:spPr>
  <c:printSettings>
    <c:headerFooter/>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latin typeface="Century Gothic" panose="020B0502020202020204" pitchFamily="34" charset="0"/>
              </a:defRPr>
            </a:pPr>
            <a:r>
              <a:rPr lang="en-US">
                <a:latin typeface="Century Gothic" panose="020B0502020202020204" pitchFamily="34" charset="0"/>
              </a:rPr>
              <a:t>PENDING ITEMS</a:t>
            </a:r>
            <a:endParaRPr lang="en-US" baseline="0">
              <a:latin typeface="Century Gothic" panose="020B0502020202020204" pitchFamily="34" charset="0"/>
            </a:endParaRPr>
          </a:p>
        </c:rich>
      </c:tx>
      <c:overlay val="0"/>
    </c:title>
    <c:autoTitleDeleted val="0"/>
    <c:plotArea>
      <c:layout/>
      <c:barChart>
        <c:barDir val="col"/>
        <c:grouping val="clustered"/>
        <c:varyColors val="0"/>
        <c:ser>
          <c:idx val="0"/>
          <c:order val="0"/>
          <c:spPr>
            <a:solidFill>
              <a:srgbClr val="FF6600"/>
            </a:solidFill>
          </c:spPr>
          <c:invertIfNegative val="0"/>
          <c:dPt>
            <c:idx val="0"/>
            <c:invertIfNegative val="0"/>
            <c:bubble3D val="0"/>
            <c:spPr>
              <a:solidFill>
                <a:srgbClr val="00B0F0"/>
              </a:solidFill>
            </c:spPr>
            <c:extLst>
              <c:ext xmlns:c16="http://schemas.microsoft.com/office/drawing/2014/chart" uri="{C3380CC4-5D6E-409C-BE32-E72D297353CC}">
                <c16:uniqueId val="{00000001-10E6-B242-A357-03CD99D451C2}"/>
              </c:ext>
            </c:extLst>
          </c:dPt>
          <c:dPt>
            <c:idx val="1"/>
            <c:invertIfNegative val="0"/>
            <c:bubble3D val="0"/>
            <c:spPr>
              <a:solidFill>
                <a:srgbClr val="00BD32"/>
              </a:solidFill>
            </c:spPr>
            <c:extLst>
              <c:ext xmlns:c16="http://schemas.microsoft.com/office/drawing/2014/chart" uri="{C3380CC4-5D6E-409C-BE32-E72D297353CC}">
                <c16:uniqueId val="{00000003-10E6-B242-A357-03CD99D451C2}"/>
              </c:ext>
            </c:extLst>
          </c:dPt>
          <c:dPt>
            <c:idx val="2"/>
            <c:invertIfNegative val="0"/>
            <c:bubble3D val="0"/>
            <c:spPr>
              <a:solidFill>
                <a:schemeClr val="accent4"/>
              </a:solidFill>
            </c:spPr>
            <c:extLst>
              <c:ext xmlns:c16="http://schemas.microsoft.com/office/drawing/2014/chart" uri="{C3380CC4-5D6E-409C-BE32-E72D297353CC}">
                <c16:uniqueId val="{00000005-10E6-B242-A357-03CD99D451C2}"/>
              </c:ext>
            </c:extLst>
          </c:dPt>
          <c:cat>
            <c:strRef>
              <c:f>'BLANK - Project Mgmt Dashboard'!$F$42:$F$44</c:f>
              <c:strCache>
                <c:ptCount val="3"/>
                <c:pt idx="0">
                  <c:v>Decisions</c:v>
                </c:pt>
                <c:pt idx="1">
                  <c:v>Actions</c:v>
                </c:pt>
                <c:pt idx="2">
                  <c:v>Change Requests </c:v>
                </c:pt>
              </c:strCache>
            </c:strRef>
          </c:cat>
          <c:val>
            <c:numRef>
              <c:f>'BLANK - Project Mgmt Dashboard'!$G$42:$G$44</c:f>
              <c:numCache>
                <c:formatCode>#,##0</c:formatCode>
                <c:ptCount val="3"/>
                <c:pt idx="0">
                  <c:v>0</c:v>
                </c:pt>
                <c:pt idx="1">
                  <c:v>0</c:v>
                </c:pt>
                <c:pt idx="2">
                  <c:v>0</c:v>
                </c:pt>
              </c:numCache>
            </c:numRef>
          </c:val>
          <c:extLst>
            <c:ext xmlns:c16="http://schemas.microsoft.com/office/drawing/2014/chart" uri="{C3380CC4-5D6E-409C-BE32-E72D297353CC}">
              <c16:uniqueId val="{00000006-10E6-B242-A357-03CD99D451C2}"/>
            </c:ext>
          </c:extLst>
        </c:ser>
        <c:dLbls>
          <c:showLegendKey val="0"/>
          <c:showVal val="0"/>
          <c:showCatName val="0"/>
          <c:showSerName val="0"/>
          <c:showPercent val="0"/>
          <c:showBubbleSize val="0"/>
        </c:dLbls>
        <c:gapWidth val="53"/>
        <c:axId val="74343168"/>
        <c:axId val="74344704"/>
      </c:barChart>
      <c:catAx>
        <c:axId val="74343168"/>
        <c:scaling>
          <c:orientation val="minMax"/>
        </c:scaling>
        <c:delete val="0"/>
        <c:axPos val="b"/>
        <c:numFmt formatCode="General" sourceLinked="0"/>
        <c:majorTickMark val="out"/>
        <c:minorTickMark val="none"/>
        <c:tickLblPos val="nextTo"/>
        <c:txPr>
          <a:bodyPr/>
          <a:lstStyle/>
          <a:p>
            <a:pPr>
              <a:defRPr sz="1200">
                <a:latin typeface="Century Gothic" panose="020B0502020202020204" pitchFamily="34" charset="0"/>
              </a:defRPr>
            </a:pPr>
            <a:endParaRPr lang="en-US"/>
          </a:p>
        </c:txPr>
        <c:crossAx val="74344704"/>
        <c:crosses val="autoZero"/>
        <c:auto val="1"/>
        <c:lblAlgn val="ctr"/>
        <c:lblOffset val="100"/>
        <c:noMultiLvlLbl val="0"/>
      </c:catAx>
      <c:valAx>
        <c:axId val="74344704"/>
        <c:scaling>
          <c:orientation val="minMax"/>
        </c:scaling>
        <c:delete val="0"/>
        <c:axPos val="l"/>
        <c:majorGridlines>
          <c:spPr>
            <a:ln>
              <a:solidFill>
                <a:schemeClr val="bg1">
                  <a:lumMod val="75000"/>
                </a:schemeClr>
              </a:solidFill>
            </a:ln>
          </c:spPr>
        </c:majorGridlines>
        <c:numFmt formatCode="#,##0" sourceLinked="1"/>
        <c:majorTickMark val="out"/>
        <c:minorTickMark val="none"/>
        <c:tickLblPos val="nextTo"/>
        <c:txPr>
          <a:bodyPr/>
          <a:lstStyle/>
          <a:p>
            <a:pPr>
              <a:defRPr>
                <a:latin typeface="Century Gothic" panose="020B0502020202020204" pitchFamily="34" charset="0"/>
              </a:defRPr>
            </a:pPr>
            <a:endParaRPr lang="en-US"/>
          </a:p>
        </c:txPr>
        <c:crossAx val="74343168"/>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nchor="t" anchorCtr="0"/>
          <a:lstStyle/>
          <a:p>
            <a:pPr>
              <a:defRPr>
                <a:latin typeface="Century Gothic" panose="020B0502020202020204" pitchFamily="34" charset="0"/>
              </a:defRPr>
            </a:pPr>
            <a:r>
              <a:rPr lang="en-US">
                <a:latin typeface="Century Gothic" panose="020B0502020202020204" pitchFamily="34" charset="0"/>
              </a:rPr>
              <a:t>TASK PRIORITY </a:t>
            </a:r>
            <a:r>
              <a:rPr lang="en-US" baseline="0">
                <a:latin typeface="Century Gothic" panose="020B0502020202020204" pitchFamily="34" charset="0"/>
              </a:rPr>
              <a:t>%</a:t>
            </a:r>
            <a:endParaRPr lang="en-US">
              <a:latin typeface="Century Gothic" panose="020B0502020202020204" pitchFamily="34" charset="0"/>
            </a:endParaRPr>
          </a:p>
        </c:rich>
      </c:tx>
      <c:overlay val="0"/>
    </c:title>
    <c:autoTitleDeleted val="0"/>
    <c:plotArea>
      <c:layout/>
      <c:pieChart>
        <c:varyColors val="1"/>
        <c:ser>
          <c:idx val="1"/>
          <c:order val="0"/>
          <c:dPt>
            <c:idx val="0"/>
            <c:bubble3D val="0"/>
            <c:spPr>
              <a:solidFill>
                <a:srgbClr val="FF0000"/>
              </a:solidFill>
            </c:spPr>
            <c:extLst>
              <c:ext xmlns:c16="http://schemas.microsoft.com/office/drawing/2014/chart" uri="{C3380CC4-5D6E-409C-BE32-E72D297353CC}">
                <c16:uniqueId val="{00000001-6E41-1043-A8FA-256986F8469C}"/>
              </c:ext>
            </c:extLst>
          </c:dPt>
          <c:dPt>
            <c:idx val="1"/>
            <c:bubble3D val="0"/>
            <c:spPr>
              <a:solidFill>
                <a:schemeClr val="accent4">
                  <a:lumMod val="60000"/>
                  <a:lumOff val="40000"/>
                </a:schemeClr>
              </a:solidFill>
            </c:spPr>
            <c:extLst>
              <c:ext xmlns:c16="http://schemas.microsoft.com/office/drawing/2014/chart" uri="{C3380CC4-5D6E-409C-BE32-E72D297353CC}">
                <c16:uniqueId val="{00000003-6E41-1043-A8FA-256986F8469C}"/>
              </c:ext>
            </c:extLst>
          </c:dPt>
          <c:dPt>
            <c:idx val="2"/>
            <c:bubble3D val="0"/>
            <c:spPr>
              <a:solidFill>
                <a:srgbClr val="92D050"/>
              </a:solidFill>
            </c:spPr>
            <c:extLst>
              <c:ext xmlns:c16="http://schemas.microsoft.com/office/drawing/2014/chart" uri="{C3380CC4-5D6E-409C-BE32-E72D297353CC}">
                <c16:uniqueId val="{00000005-6E41-1043-A8FA-256986F8469C}"/>
              </c:ext>
            </c:extLst>
          </c:dPt>
          <c:dPt>
            <c:idx val="3"/>
            <c:bubble3D val="0"/>
            <c:spPr>
              <a:solidFill>
                <a:schemeClr val="accent4"/>
              </a:solidFill>
            </c:spPr>
            <c:extLst>
              <c:ext xmlns:c16="http://schemas.microsoft.com/office/drawing/2014/chart" uri="{C3380CC4-5D6E-409C-BE32-E72D297353CC}">
                <c16:uniqueId val="{00000007-6E41-1043-A8FA-256986F8469C}"/>
              </c:ext>
            </c:extLst>
          </c:dPt>
          <c:dPt>
            <c:idx val="4"/>
            <c:bubble3D val="0"/>
            <c:spPr>
              <a:solidFill>
                <a:srgbClr val="D2D2D2"/>
              </a:solidFill>
            </c:spPr>
            <c:extLst>
              <c:ext xmlns:c16="http://schemas.microsoft.com/office/drawing/2014/chart" uri="{C3380CC4-5D6E-409C-BE32-E72D297353CC}">
                <c16:uniqueId val="{00000009-6E41-1043-A8FA-256986F8469C}"/>
              </c:ext>
            </c:extLst>
          </c:dPt>
          <c:dLbls>
            <c:spPr>
              <a:noFill/>
              <a:ln>
                <a:noFill/>
              </a:ln>
              <a:effectLst/>
            </c:spPr>
            <c:txPr>
              <a:bodyPr wrap="square" lIns="38100" tIns="19050" rIns="38100" bIns="19050" anchor="ctr">
                <a:spAutoFit/>
              </a:bodyPr>
              <a:lstStyle/>
              <a:p>
                <a:pPr>
                  <a:defRPr sz="1400">
                    <a:latin typeface="Century Gothic" panose="020B0502020202020204" pitchFamily="34" charset="0"/>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extLst>
          </c:dLbls>
          <c:cat>
            <c:strRef>
              <c:f>'BLANK - Project Mgmt Dashboard'!$B$43:$B$46</c:f>
              <c:strCache>
                <c:ptCount val="3"/>
                <c:pt idx="0">
                  <c:v>High</c:v>
                </c:pt>
                <c:pt idx="1">
                  <c:v>Medium</c:v>
                </c:pt>
                <c:pt idx="2">
                  <c:v>Low</c:v>
                </c:pt>
              </c:strCache>
            </c:strRef>
          </c:cat>
          <c:val>
            <c:numRef>
              <c:f>'BLANK - Project Mgmt Dashboard'!$C$43:$C$46</c:f>
              <c:numCache>
                <c:formatCode>0</c:formatCode>
                <c:ptCount val="4"/>
                <c:pt idx="0">
                  <c:v>0</c:v>
                </c:pt>
                <c:pt idx="1">
                  <c:v>0</c:v>
                </c:pt>
                <c:pt idx="2">
                  <c:v>0</c:v>
                </c:pt>
                <c:pt idx="3">
                  <c:v>0</c:v>
                </c:pt>
              </c:numCache>
            </c:numRef>
          </c:val>
          <c:extLst>
            <c:ext xmlns:c16="http://schemas.microsoft.com/office/drawing/2014/chart" uri="{C3380CC4-5D6E-409C-BE32-E72D297353CC}">
              <c16:uniqueId val="{0000000A-6E41-1043-A8FA-256986F8469C}"/>
            </c:ext>
          </c:extLst>
        </c:ser>
        <c:ser>
          <c:idx val="0"/>
          <c:order val="1"/>
          <c:dPt>
            <c:idx val="0"/>
            <c:bubble3D val="0"/>
            <c:spPr>
              <a:solidFill>
                <a:srgbClr val="81D6F0"/>
              </a:solidFill>
            </c:spPr>
            <c:extLst>
              <c:ext xmlns:c16="http://schemas.microsoft.com/office/drawing/2014/chart" uri="{C3380CC4-5D6E-409C-BE32-E72D297353CC}">
                <c16:uniqueId val="{0000000C-6E41-1043-A8FA-256986F8469C}"/>
              </c:ext>
            </c:extLst>
          </c:dPt>
          <c:dPt>
            <c:idx val="1"/>
            <c:bubble3D val="0"/>
            <c:spPr>
              <a:solidFill>
                <a:srgbClr val="92D050"/>
              </a:solidFill>
            </c:spPr>
            <c:extLst>
              <c:ext xmlns:c16="http://schemas.microsoft.com/office/drawing/2014/chart" uri="{C3380CC4-5D6E-409C-BE32-E72D297353CC}">
                <c16:uniqueId val="{0000000E-6E41-1043-A8FA-256986F8469C}"/>
              </c:ext>
            </c:extLst>
          </c:dPt>
          <c:dPt>
            <c:idx val="2"/>
            <c:bubble3D val="0"/>
            <c:spPr>
              <a:solidFill>
                <a:srgbClr val="00BD32"/>
              </a:solidFill>
            </c:spPr>
            <c:extLst>
              <c:ext xmlns:c16="http://schemas.microsoft.com/office/drawing/2014/chart" uri="{C3380CC4-5D6E-409C-BE32-E72D297353CC}">
                <c16:uniqueId val="{00000010-6E41-1043-A8FA-256986F8469C}"/>
              </c:ext>
            </c:extLst>
          </c:dPt>
          <c:dPt>
            <c:idx val="3"/>
            <c:bubble3D val="0"/>
            <c:spPr>
              <a:solidFill>
                <a:schemeClr val="accent4"/>
              </a:solidFill>
            </c:spPr>
            <c:extLst>
              <c:ext xmlns:c16="http://schemas.microsoft.com/office/drawing/2014/chart" uri="{C3380CC4-5D6E-409C-BE32-E72D297353CC}">
                <c16:uniqueId val="{00000012-6E41-1043-A8FA-256986F8469C}"/>
              </c:ext>
            </c:extLst>
          </c:dPt>
          <c:dPt>
            <c:idx val="4"/>
            <c:bubble3D val="0"/>
            <c:spPr>
              <a:solidFill>
                <a:srgbClr val="D2D2D2"/>
              </a:solidFill>
            </c:spPr>
            <c:extLst>
              <c:ext xmlns:c16="http://schemas.microsoft.com/office/drawing/2014/chart" uri="{C3380CC4-5D6E-409C-BE32-E72D297353CC}">
                <c16:uniqueId val="{00000014-6E41-1043-A8FA-256986F8469C}"/>
              </c:ext>
            </c:extLst>
          </c:dPt>
          <c:dLbls>
            <c:spPr>
              <a:noFill/>
              <a:ln>
                <a:noFill/>
              </a:ln>
              <a:effectLst/>
            </c:spPr>
            <c:txPr>
              <a:bodyPr wrap="square" lIns="38100" tIns="19050" rIns="38100" bIns="19050" anchor="ctr">
                <a:spAutoFit/>
              </a:bodyPr>
              <a:lstStyle/>
              <a:p>
                <a:pPr>
                  <a:defRPr sz="1400">
                    <a:latin typeface="Century Gothic" panose="020B0502020202020204" pitchFamily="34" charset="0"/>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extLst>
          </c:dLbls>
          <c:cat>
            <c:strRef>
              <c:f>'BLANK - Project Mgmt Dashboard'!$B$43:$B$46</c:f>
              <c:strCache>
                <c:ptCount val="3"/>
                <c:pt idx="0">
                  <c:v>High</c:v>
                </c:pt>
                <c:pt idx="1">
                  <c:v>Medium</c:v>
                </c:pt>
                <c:pt idx="2">
                  <c:v>Low</c:v>
                </c:pt>
              </c:strCache>
            </c:strRef>
          </c:cat>
          <c:val>
            <c:numRef>
              <c:f>'BLANK - Project Mgmt Dashboard'!$C$43:$C$46</c:f>
              <c:numCache>
                <c:formatCode>0</c:formatCode>
                <c:ptCount val="4"/>
                <c:pt idx="0">
                  <c:v>0</c:v>
                </c:pt>
                <c:pt idx="1">
                  <c:v>0</c:v>
                </c:pt>
                <c:pt idx="2">
                  <c:v>0</c:v>
                </c:pt>
                <c:pt idx="3">
                  <c:v>0</c:v>
                </c:pt>
              </c:numCache>
            </c:numRef>
          </c:val>
          <c:extLst>
            <c:ext xmlns:c16="http://schemas.microsoft.com/office/drawing/2014/chart" uri="{C3380CC4-5D6E-409C-BE32-E72D297353CC}">
              <c16:uniqueId val="{00000015-6E41-1043-A8FA-256986F8469C}"/>
            </c:ext>
          </c:extLst>
        </c:ser>
        <c:dLbls>
          <c:showLegendKey val="0"/>
          <c:showVal val="0"/>
          <c:showCatName val="0"/>
          <c:showSerName val="0"/>
          <c:showPercent val="0"/>
          <c:showBubbleSize val="0"/>
          <c:showLeaderLines val="1"/>
        </c:dLbls>
        <c:firstSliceAng val="0"/>
      </c:pieChart>
    </c:plotArea>
    <c:legend>
      <c:legendPos val="b"/>
      <c:overlay val="0"/>
      <c:txPr>
        <a:bodyPr/>
        <a:lstStyle/>
        <a:p>
          <a:pPr>
            <a:defRPr sz="1400">
              <a:latin typeface="Century Gothic" panose="020B0502020202020204" pitchFamily="34" charset="0"/>
            </a:defRPr>
          </a:pPr>
          <a:endParaRPr lang="en-US"/>
        </a:p>
      </c:txPr>
    </c:legend>
    <c:plotVisOnly val="1"/>
    <c:dispBlanksAs val="gap"/>
    <c:showDLblsOverMax val="0"/>
  </c:chart>
  <c:spPr>
    <a:ln>
      <a:noFill/>
    </a:ln>
  </c:spPr>
  <c:printSettings>
    <c:headerFooter/>
    <c:pageMargins b="1" l="0.75" r="0.75" t="1" header="0.5" footer="0.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38100</xdr:colOff>
      <xdr:row>4</xdr:row>
      <xdr:rowOff>114300</xdr:rowOff>
    </xdr:from>
    <xdr:to>
      <xdr:col>9</xdr:col>
      <xdr:colOff>25400</xdr:colOff>
      <xdr:row>4</xdr:row>
      <xdr:rowOff>5041900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38100</xdr:colOff>
      <xdr:row>4</xdr:row>
      <xdr:rowOff>5168900</xdr:rowOff>
    </xdr:from>
    <xdr:to>
      <xdr:col>3</xdr:col>
      <xdr:colOff>109220</xdr:colOff>
      <xdr:row>5</xdr:row>
      <xdr:rowOff>4089400</xdr:rowOff>
    </xdr:to>
    <xdr:graphicFrame macro="">
      <xdr:nvGraphicFramePr>
        <xdr:cNvPr id="25" name="Chart 24">
          <a:extLst>
            <a:ext uri="{FF2B5EF4-FFF2-40B4-BE49-F238E27FC236}">
              <a16:creationId xmlns:a16="http://schemas.microsoft.com/office/drawing/2014/main" id="{CD21A8B2-9A02-3443-B364-920753FF4E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317500</xdr:colOff>
      <xdr:row>4</xdr:row>
      <xdr:rowOff>5168900</xdr:rowOff>
    </xdr:from>
    <xdr:to>
      <xdr:col>8</xdr:col>
      <xdr:colOff>3759200</xdr:colOff>
      <xdr:row>5</xdr:row>
      <xdr:rowOff>1752600</xdr:rowOff>
    </xdr:to>
    <xdr:graphicFrame macro="">
      <xdr:nvGraphicFramePr>
        <xdr:cNvPr id="26" name="Chart 25">
          <a:extLst>
            <a:ext uri="{FF2B5EF4-FFF2-40B4-BE49-F238E27FC236}">
              <a16:creationId xmlns:a16="http://schemas.microsoft.com/office/drawing/2014/main" id="{F1891D24-29D8-1C4A-BEED-278D359869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444500</xdr:colOff>
      <xdr:row>5</xdr:row>
      <xdr:rowOff>1930400</xdr:rowOff>
    </xdr:from>
    <xdr:to>
      <xdr:col>8</xdr:col>
      <xdr:colOff>3848100</xdr:colOff>
      <xdr:row>5</xdr:row>
      <xdr:rowOff>4178300</xdr:rowOff>
    </xdr:to>
    <xdr:graphicFrame macro="">
      <xdr:nvGraphicFramePr>
        <xdr:cNvPr id="27" name="Chart 26">
          <a:extLst>
            <a:ext uri="{FF2B5EF4-FFF2-40B4-BE49-F238E27FC236}">
              <a16:creationId xmlns:a16="http://schemas.microsoft.com/office/drawing/2014/main" id="{B8CC3054-62B8-0F43-A063-22DDD600F0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381000</xdr:colOff>
      <xdr:row>4</xdr:row>
      <xdr:rowOff>5168900</xdr:rowOff>
    </xdr:from>
    <xdr:to>
      <xdr:col>7</xdr:col>
      <xdr:colOff>172720</xdr:colOff>
      <xdr:row>5</xdr:row>
      <xdr:rowOff>4089400</xdr:rowOff>
    </xdr:to>
    <xdr:graphicFrame macro="">
      <xdr:nvGraphicFramePr>
        <xdr:cNvPr id="29" name="Chart 28">
          <a:extLst>
            <a:ext uri="{FF2B5EF4-FFF2-40B4-BE49-F238E27FC236}">
              <a16:creationId xmlns:a16="http://schemas.microsoft.com/office/drawing/2014/main" id="{5DAC4423-BC35-BC44-810F-63C3DFD53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38100</xdr:colOff>
      <xdr:row>4</xdr:row>
      <xdr:rowOff>114300</xdr:rowOff>
    </xdr:from>
    <xdr:to>
      <xdr:col>9</xdr:col>
      <xdr:colOff>25400</xdr:colOff>
      <xdr:row>4</xdr:row>
      <xdr:rowOff>5041900</xdr:rowOff>
    </xdr:to>
    <xdr:graphicFrame macro="">
      <xdr:nvGraphicFramePr>
        <xdr:cNvPr id="2" name="Chart 1">
          <a:extLst>
            <a:ext uri="{FF2B5EF4-FFF2-40B4-BE49-F238E27FC236}">
              <a16:creationId xmlns:a16="http://schemas.microsoft.com/office/drawing/2014/main" id="{EA9AC6D3-FE28-5E45-8D69-107980BE9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38100</xdr:colOff>
      <xdr:row>4</xdr:row>
      <xdr:rowOff>5168900</xdr:rowOff>
    </xdr:from>
    <xdr:to>
      <xdr:col>3</xdr:col>
      <xdr:colOff>109220</xdr:colOff>
      <xdr:row>5</xdr:row>
      <xdr:rowOff>4089400</xdr:rowOff>
    </xdr:to>
    <xdr:graphicFrame macro="">
      <xdr:nvGraphicFramePr>
        <xdr:cNvPr id="4" name="Chart 3">
          <a:extLst>
            <a:ext uri="{FF2B5EF4-FFF2-40B4-BE49-F238E27FC236}">
              <a16:creationId xmlns:a16="http://schemas.microsoft.com/office/drawing/2014/main" id="{A01D737D-0B05-A142-8601-17B048663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393700</xdr:colOff>
      <xdr:row>4</xdr:row>
      <xdr:rowOff>5168900</xdr:rowOff>
    </xdr:from>
    <xdr:to>
      <xdr:col>8</xdr:col>
      <xdr:colOff>3759200</xdr:colOff>
      <xdr:row>5</xdr:row>
      <xdr:rowOff>1752600</xdr:rowOff>
    </xdr:to>
    <xdr:graphicFrame macro="">
      <xdr:nvGraphicFramePr>
        <xdr:cNvPr id="5" name="Chart 4">
          <a:extLst>
            <a:ext uri="{FF2B5EF4-FFF2-40B4-BE49-F238E27FC236}">
              <a16:creationId xmlns:a16="http://schemas.microsoft.com/office/drawing/2014/main" id="{BDCC403E-70F4-C649-8819-40713D8107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444500</xdr:colOff>
      <xdr:row>5</xdr:row>
      <xdr:rowOff>1930400</xdr:rowOff>
    </xdr:from>
    <xdr:to>
      <xdr:col>8</xdr:col>
      <xdr:colOff>3848100</xdr:colOff>
      <xdr:row>5</xdr:row>
      <xdr:rowOff>4178300</xdr:rowOff>
    </xdr:to>
    <xdr:graphicFrame macro="">
      <xdr:nvGraphicFramePr>
        <xdr:cNvPr id="6" name="Chart 5">
          <a:extLst>
            <a:ext uri="{FF2B5EF4-FFF2-40B4-BE49-F238E27FC236}">
              <a16:creationId xmlns:a16="http://schemas.microsoft.com/office/drawing/2014/main" id="{9FEF5123-E077-7442-B74D-A8D9F6D012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381000</xdr:colOff>
      <xdr:row>4</xdr:row>
      <xdr:rowOff>5168900</xdr:rowOff>
    </xdr:from>
    <xdr:to>
      <xdr:col>7</xdr:col>
      <xdr:colOff>172720</xdr:colOff>
      <xdr:row>5</xdr:row>
      <xdr:rowOff>4089400</xdr:rowOff>
    </xdr:to>
    <xdr:graphicFrame macro="">
      <xdr:nvGraphicFramePr>
        <xdr:cNvPr id="7" name="Chart 6">
          <a:extLst>
            <a:ext uri="{FF2B5EF4-FFF2-40B4-BE49-F238E27FC236}">
              <a16:creationId xmlns:a16="http://schemas.microsoft.com/office/drawing/2014/main" id="{BA380152-89EE-B846-A9DB-DFC4B50C0D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177800</xdr:colOff>
      <xdr:row>4</xdr:row>
      <xdr:rowOff>38100</xdr:rowOff>
    </xdr:from>
    <xdr:to>
      <xdr:col>14</xdr:col>
      <xdr:colOff>368300</xdr:colOff>
      <xdr:row>4</xdr:row>
      <xdr:rowOff>3708400</xdr:rowOff>
    </xdr:to>
    <xdr:grpSp>
      <xdr:nvGrpSpPr>
        <xdr:cNvPr id="8" name="Group 7">
          <a:extLst>
            <a:ext uri="{FF2B5EF4-FFF2-40B4-BE49-F238E27FC236}">
              <a16:creationId xmlns:a16="http://schemas.microsoft.com/office/drawing/2014/main" id="{35AFBB8F-D44D-984F-AEF2-6B9F2AA5B6F9}"/>
            </a:ext>
          </a:extLst>
        </xdr:cNvPr>
        <xdr:cNvGrpSpPr/>
      </xdr:nvGrpSpPr>
      <xdr:grpSpPr>
        <a:xfrm>
          <a:off x="14427200" y="1816100"/>
          <a:ext cx="2908300" cy="3670300"/>
          <a:chOff x="16992600" y="7112000"/>
          <a:chExt cx="2908300" cy="3670300"/>
        </a:xfrm>
      </xdr:grpSpPr>
      <xdr:cxnSp macro="">
        <xdr:nvCxnSpPr>
          <xdr:cNvPr id="9" name="Straight Arrow Connector 8">
            <a:extLst>
              <a:ext uri="{FF2B5EF4-FFF2-40B4-BE49-F238E27FC236}">
                <a16:creationId xmlns:a16="http://schemas.microsoft.com/office/drawing/2014/main" id="{2BD29113-E070-7148-BF09-35A834021F4E}"/>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sp macro="" textlink="">
        <xdr:nvSpPr>
          <xdr:cNvPr id="10" name="TextBox 9">
            <a:extLst>
              <a:ext uri="{FF2B5EF4-FFF2-40B4-BE49-F238E27FC236}">
                <a16:creationId xmlns:a16="http://schemas.microsoft.com/office/drawing/2014/main" id="{BC4B726B-863D-A94B-9C53-62E99766B310}"/>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Right-click Horizontal (Value) Axis to format Bound Minimum and Bound Maximum settings under Axis Options.* Delete any unpopulated rows in your table.*</a:t>
            </a:r>
          </a:p>
        </xdr:txBody>
      </xdr:sp>
      <xdr:pic>
        <xdr:nvPicPr>
          <xdr:cNvPr id="11" name="Picture 10">
            <a:extLst>
              <a:ext uri="{FF2B5EF4-FFF2-40B4-BE49-F238E27FC236}">
                <a16:creationId xmlns:a16="http://schemas.microsoft.com/office/drawing/2014/main" id="{3ADAE313-8EE0-CF4C-B4CD-88C4B0E12476}"/>
              </a:ext>
            </a:extLst>
          </xdr:cNvPr>
          <xdr:cNvPicPr>
            <a:picLocks noChangeAspect="1"/>
          </xdr:cNvPicPr>
        </xdr:nvPicPr>
        <xdr:blipFill>
          <a:blip xmlns:r="http://schemas.openxmlformats.org/officeDocument/2006/relationships" r:embed="rId6"/>
          <a:stretch>
            <a:fillRect/>
          </a:stretch>
        </xdr:blipFill>
        <xdr:spPr>
          <a:xfrm>
            <a:off x="17538700" y="8035742"/>
            <a:ext cx="2362200" cy="2746558"/>
          </a:xfrm>
          <a:prstGeom prst="rect">
            <a:avLst/>
          </a:prstGeom>
        </xdr:spPr>
      </xdr:pic>
    </xdr:grp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IC-Distributed-Team-Meeting-Planner105"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IC-Leads-and-Opportunities-Tracking-Template23"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Disclaimer-Smartsheet-Templates_Solution1-Tab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tributed Team Meeting Plan"/>
    </sheetNames>
    <sheetDataSet>
      <sheetData sheetId="0">
        <row r="6">
          <cell r="D6">
            <v>0.4375</v>
          </cell>
          <cell r="E6">
            <v>0.48958333333333331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s &amp; Opportunities Dashboard"/>
      <sheetName val="Leads"/>
      <sheetName val="Opportunities"/>
      <sheetName val="IC-Leads-and-Opportunities-Trac"/>
    </sheetNames>
    <sheetDataSet>
      <sheetData sheetId="0" refreshError="1"/>
      <sheetData sheetId="1"/>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tenance Work Order"/>
      <sheetName val="BLANK - Maintenance Work Order "/>
      <sheetName val="- Disclaimer -"/>
    </sheetNames>
    <sheetDataSet>
      <sheetData sheetId="0"/>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59999389629810485"/>
    <pageSetUpPr fitToPage="1"/>
  </sheetPr>
  <dimension ref="A1:JV1015"/>
  <sheetViews>
    <sheetView showGridLines="0" tabSelected="1" workbookViewId="0">
      <pane ySplit="1" topLeftCell="A2" activePane="bottomLeft" state="frozen"/>
      <selection pane="bottomLeft" activeCell="B1" sqref="B1"/>
    </sheetView>
  </sheetViews>
  <sheetFormatPr baseColWidth="10" defaultColWidth="11" defaultRowHeight="13" x14ac:dyDescent="0.15"/>
  <cols>
    <col min="1" max="1" width="3.33203125" style="6" customWidth="1"/>
    <col min="2" max="2" width="35.83203125" style="6" customWidth="1"/>
    <col min="3" max="3" width="20.83203125" style="6" customWidth="1"/>
    <col min="4" max="5" width="10.83203125" style="6" customWidth="1"/>
    <col min="6" max="6" width="17.83203125" style="6" customWidth="1"/>
    <col min="7" max="7" width="20.83203125" style="6" customWidth="1"/>
    <col min="8" max="8" width="15.83203125" style="6" customWidth="1"/>
    <col min="9" max="9" width="50.83203125" style="6" customWidth="1"/>
    <col min="10" max="10" width="3.33203125" style="6" customWidth="1"/>
    <col min="11" max="11" width="12.83203125" style="6" customWidth="1"/>
    <col min="12" max="12" width="3.33203125" style="6" customWidth="1"/>
    <col min="13" max="13" width="12.83203125" style="6" customWidth="1"/>
    <col min="14" max="14" width="3.33203125" style="6" customWidth="1"/>
    <col min="15" max="17" width="11" style="6"/>
    <col min="18" max="18" width="9" style="6" customWidth="1"/>
    <col min="19" max="16384" width="11" style="6"/>
  </cols>
  <sheetData>
    <row r="1" spans="1:258" s="10" customFormat="1" ht="42" customHeight="1" x14ac:dyDescent="0.2">
      <c r="B1" s="65" t="s">
        <v>75</v>
      </c>
    </row>
    <row r="2" spans="1:258" s="23" customFormat="1" ht="25" customHeight="1" x14ac:dyDescent="0.2">
      <c r="A2" s="18"/>
      <c r="B2" s="19" t="s">
        <v>48</v>
      </c>
      <c r="C2" s="20"/>
      <c r="D2" s="19"/>
      <c r="E2" s="19"/>
      <c r="F2" s="21" t="s">
        <v>27</v>
      </c>
      <c r="G2" s="22" t="s">
        <v>28</v>
      </c>
      <c r="H2" s="21" t="s">
        <v>26</v>
      </c>
      <c r="I2" s="18"/>
      <c r="J2" s="18"/>
      <c r="K2" s="18"/>
      <c r="L2" s="18"/>
      <c r="M2" s="18"/>
      <c r="N2" s="18"/>
      <c r="O2" s="18"/>
      <c r="P2" s="18"/>
      <c r="Q2" s="18"/>
      <c r="R2" s="18"/>
      <c r="S2" s="18"/>
      <c r="T2" s="18"/>
      <c r="U2" s="18"/>
      <c r="V2" s="18"/>
      <c r="W2" s="18"/>
      <c r="X2" s="18"/>
      <c r="Y2" s="18"/>
      <c r="Z2" s="18"/>
      <c r="AA2" s="18"/>
      <c r="AB2" s="18"/>
      <c r="AC2" s="18"/>
      <c r="AD2" s="18"/>
      <c r="AE2" s="18"/>
      <c r="AF2" s="18"/>
      <c r="AG2" s="18"/>
      <c r="AH2" s="18"/>
    </row>
    <row r="3" spans="1:258" ht="35" customHeight="1" thickBot="1" x14ac:dyDescent="0.2">
      <c r="A3" s="1"/>
      <c r="B3" s="66"/>
      <c r="C3" s="67"/>
      <c r="D3" s="67"/>
      <c r="E3" s="68"/>
      <c r="F3" s="60" t="s">
        <v>29</v>
      </c>
      <c r="G3" s="61" t="s">
        <v>47</v>
      </c>
      <c r="H3" s="62">
        <v>0.72</v>
      </c>
      <c r="I3" s="1"/>
      <c r="J3" s="1"/>
      <c r="K3" s="1"/>
      <c r="L3" s="1"/>
      <c r="M3" s="1"/>
      <c r="N3" s="1"/>
      <c r="O3" s="1"/>
      <c r="P3" s="1"/>
      <c r="Q3" s="1"/>
      <c r="R3" s="1"/>
      <c r="S3" s="1"/>
      <c r="T3" s="1"/>
      <c r="U3" s="1"/>
      <c r="V3" s="1"/>
      <c r="W3" s="1"/>
      <c r="X3" s="1"/>
      <c r="Y3" s="1"/>
      <c r="Z3" s="1"/>
      <c r="AA3" s="1"/>
      <c r="AB3" s="1"/>
      <c r="AC3" s="1"/>
      <c r="AD3" s="1"/>
      <c r="AE3" s="1"/>
      <c r="AF3" s="1"/>
      <c r="AG3" s="1"/>
      <c r="AH3" s="1"/>
    </row>
    <row r="4" spans="1:258" ht="35" customHeight="1" x14ac:dyDescent="0.15">
      <c r="A4" s="1"/>
      <c r="B4" s="54" t="s">
        <v>43</v>
      </c>
      <c r="C4" s="50"/>
      <c r="D4" s="50"/>
      <c r="E4" s="50"/>
      <c r="F4" s="51"/>
      <c r="G4" s="52"/>
      <c r="H4" s="53"/>
      <c r="I4" s="1"/>
      <c r="J4" s="1"/>
      <c r="K4" s="1"/>
      <c r="L4" s="1"/>
      <c r="M4" s="1"/>
      <c r="N4" s="1"/>
      <c r="O4" s="1"/>
      <c r="P4" s="1"/>
      <c r="Q4" s="1"/>
      <c r="R4" s="1"/>
      <c r="S4" s="1"/>
      <c r="T4" s="1"/>
      <c r="U4" s="1"/>
      <c r="V4" s="1"/>
      <c r="W4" s="1"/>
      <c r="X4" s="1"/>
      <c r="Y4" s="1"/>
      <c r="Z4" s="1"/>
      <c r="AA4" s="1"/>
      <c r="AB4" s="1"/>
      <c r="AC4" s="1"/>
      <c r="AD4" s="1"/>
      <c r="AE4" s="1"/>
      <c r="AF4" s="1"/>
      <c r="AG4" s="1"/>
      <c r="AH4" s="1"/>
    </row>
    <row r="5" spans="1:258" ht="409" customHeight="1" x14ac:dyDescent="0.15">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ht="323" customHeight="1" x14ac:dyDescent="0.1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x14ac:dyDescent="0.15">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row>
    <row r="8" spans="1:258" ht="35" customHeight="1" x14ac:dyDescent="0.15">
      <c r="A8" s="1"/>
      <c r="B8" s="26" t="s">
        <v>30</v>
      </c>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row>
    <row r="9" spans="1:258" ht="25" customHeight="1" x14ac:dyDescent="0.15">
      <c r="A9" s="1"/>
      <c r="B9" s="25" t="s">
        <v>31</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row>
    <row r="10" spans="1:258" s="10" customFormat="1" ht="35" customHeight="1" x14ac:dyDescent="0.2">
      <c r="A10" s="9"/>
      <c r="B10" s="13" t="s">
        <v>0</v>
      </c>
      <c r="C10" s="13" t="s">
        <v>2</v>
      </c>
      <c r="D10" s="31" t="s">
        <v>37</v>
      </c>
      <c r="E10" s="31" t="s">
        <v>35</v>
      </c>
      <c r="F10" s="32" t="s">
        <v>36</v>
      </c>
      <c r="G10" s="13" t="s">
        <v>1</v>
      </c>
      <c r="H10" s="13" t="s">
        <v>18</v>
      </c>
      <c r="I10" s="13" t="s">
        <v>3</v>
      </c>
      <c r="J10" s="9"/>
      <c r="K10" s="13" t="s">
        <v>1</v>
      </c>
      <c r="L10" s="9"/>
      <c r="M10" s="13" t="s">
        <v>18</v>
      </c>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c r="DQ10" s="9"/>
      <c r="DR10" s="9"/>
      <c r="DS10" s="9"/>
      <c r="DT10" s="9"/>
      <c r="DU10" s="9"/>
      <c r="DV10" s="9"/>
      <c r="DW10" s="9"/>
      <c r="DX10" s="9"/>
      <c r="DY10" s="9"/>
      <c r="DZ10" s="9"/>
      <c r="EA10" s="9"/>
      <c r="EB10" s="9"/>
      <c r="EC10" s="9"/>
      <c r="ED10" s="9"/>
      <c r="EE10" s="9"/>
      <c r="EF10" s="9"/>
      <c r="EG10" s="9"/>
      <c r="EH10" s="9"/>
      <c r="EI10" s="9"/>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c r="GA10" s="9"/>
      <c r="GB10" s="9"/>
      <c r="GC10" s="9"/>
      <c r="GD10" s="9"/>
      <c r="GE10" s="9"/>
      <c r="GF10" s="9"/>
      <c r="GG10" s="9"/>
      <c r="GH10" s="9"/>
      <c r="GI10" s="9"/>
      <c r="GJ10" s="9"/>
      <c r="GK10" s="9"/>
      <c r="GL10" s="9"/>
      <c r="GM10" s="9"/>
      <c r="GN10" s="9"/>
      <c r="GO10" s="9"/>
      <c r="GP10" s="9"/>
      <c r="GQ10" s="9"/>
      <c r="GR10" s="9"/>
      <c r="GS10" s="9"/>
      <c r="GT10" s="9"/>
      <c r="GU10" s="9"/>
      <c r="GV10" s="9"/>
      <c r="GW10" s="9"/>
      <c r="GX10" s="9"/>
      <c r="GY10" s="9"/>
      <c r="GZ10" s="9"/>
      <c r="HA10" s="9"/>
      <c r="HB10" s="9"/>
      <c r="HC10" s="9"/>
      <c r="HD10" s="9"/>
      <c r="HE10" s="9"/>
      <c r="HF10" s="9"/>
      <c r="HG10" s="9"/>
      <c r="HH10" s="9"/>
      <c r="HI10" s="9"/>
      <c r="HJ10" s="9"/>
      <c r="HK10" s="9"/>
      <c r="HL10" s="9"/>
      <c r="HM10" s="9"/>
      <c r="HN10" s="9"/>
      <c r="HO10" s="9"/>
      <c r="HP10" s="9"/>
      <c r="HQ10" s="9"/>
      <c r="HR10" s="9"/>
      <c r="HS10" s="9"/>
      <c r="HT10" s="9"/>
      <c r="HU10" s="9"/>
      <c r="HV10" s="9"/>
      <c r="HW10" s="9"/>
      <c r="HX10" s="9"/>
      <c r="HY10" s="9"/>
      <c r="HZ10" s="9"/>
      <c r="IA10" s="9"/>
      <c r="IB10" s="9"/>
      <c r="IC10" s="9"/>
      <c r="ID10" s="9"/>
      <c r="IE10" s="9"/>
      <c r="IF10" s="9"/>
      <c r="IG10" s="9"/>
      <c r="IH10" s="9"/>
      <c r="II10" s="9"/>
      <c r="IJ10" s="9"/>
      <c r="IK10" s="9"/>
      <c r="IL10" s="9"/>
      <c r="IM10" s="9"/>
      <c r="IN10" s="9"/>
      <c r="IO10" s="9"/>
      <c r="IP10" s="9"/>
      <c r="IQ10" s="9"/>
      <c r="IR10" s="9"/>
      <c r="IS10" s="9"/>
      <c r="IT10" s="9"/>
      <c r="IU10" s="9"/>
      <c r="IV10" s="9"/>
      <c r="IW10" s="9"/>
      <c r="IX10" s="9"/>
    </row>
    <row r="11" spans="1:258" s="8" customFormat="1" ht="23" customHeight="1" x14ac:dyDescent="0.2">
      <c r="A11" s="7"/>
      <c r="B11" s="3" t="s">
        <v>49</v>
      </c>
      <c r="C11" s="2" t="s">
        <v>60</v>
      </c>
      <c r="D11" s="33">
        <v>45293</v>
      </c>
      <c r="E11" s="33">
        <v>45299</v>
      </c>
      <c r="F11" s="34">
        <f>IF(D11=0,0,E11-D11)</f>
        <v>6</v>
      </c>
      <c r="G11" s="2" t="s">
        <v>4</v>
      </c>
      <c r="H11" s="2" t="s">
        <v>19</v>
      </c>
      <c r="I11" s="2"/>
      <c r="K11" s="24" t="s">
        <v>8</v>
      </c>
      <c r="L11" s="7"/>
      <c r="M11" s="14" t="s">
        <v>19</v>
      </c>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row>
    <row r="12" spans="1:258" s="8" customFormat="1" ht="23" customHeight="1" x14ac:dyDescent="0.2">
      <c r="A12" s="7"/>
      <c r="B12" s="3" t="s">
        <v>50</v>
      </c>
      <c r="C12" s="4" t="s">
        <v>61</v>
      </c>
      <c r="D12" s="35">
        <v>45295</v>
      </c>
      <c r="E12" s="35">
        <v>45302</v>
      </c>
      <c r="F12" s="34">
        <f t="shared" ref="F12:F22" si="0">IF(D12=0,0,E12-D12)</f>
        <v>7</v>
      </c>
      <c r="G12" s="3" t="s">
        <v>4</v>
      </c>
      <c r="H12" s="3" t="s">
        <v>20</v>
      </c>
      <c r="I12" s="2"/>
      <c r="K12" s="3" t="s">
        <v>6</v>
      </c>
      <c r="L12" s="7"/>
      <c r="M12" s="15" t="s">
        <v>20</v>
      </c>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row>
    <row r="13" spans="1:258" s="8" customFormat="1" ht="23" customHeight="1" x14ac:dyDescent="0.2">
      <c r="A13" s="7"/>
      <c r="B13" s="3" t="s">
        <v>62</v>
      </c>
      <c r="C13" s="4" t="s">
        <v>63</v>
      </c>
      <c r="D13" s="35">
        <v>45298</v>
      </c>
      <c r="E13" s="35">
        <v>45302</v>
      </c>
      <c r="F13" s="34">
        <f t="shared" si="0"/>
        <v>4</v>
      </c>
      <c r="G13" s="3" t="s">
        <v>4</v>
      </c>
      <c r="H13" s="3" t="s">
        <v>21</v>
      </c>
      <c r="I13" s="2"/>
      <c r="K13" s="3" t="s">
        <v>4</v>
      </c>
      <c r="L13" s="7"/>
      <c r="M13" s="16" t="s">
        <v>21</v>
      </c>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row>
    <row r="14" spans="1:258" s="8" customFormat="1" ht="23" customHeight="1" x14ac:dyDescent="0.2">
      <c r="A14" s="7"/>
      <c r="B14" s="3" t="s">
        <v>64</v>
      </c>
      <c r="C14" s="11" t="s">
        <v>63</v>
      </c>
      <c r="D14" s="35">
        <v>45301</v>
      </c>
      <c r="E14" s="35">
        <v>45306</v>
      </c>
      <c r="F14" s="34">
        <f t="shared" si="0"/>
        <v>5</v>
      </c>
      <c r="G14" s="3" t="s">
        <v>4</v>
      </c>
      <c r="H14" s="3" t="s">
        <v>21</v>
      </c>
      <c r="I14" s="2"/>
      <c r="K14" s="11" t="s">
        <v>25</v>
      </c>
      <c r="L14" s="7"/>
      <c r="M14" s="11"/>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row>
    <row r="15" spans="1:258" s="8" customFormat="1" ht="23" customHeight="1" x14ac:dyDescent="0.15">
      <c r="A15" s="7"/>
      <c r="B15" s="3" t="s">
        <v>65</v>
      </c>
      <c r="C15" s="4" t="s">
        <v>63</v>
      </c>
      <c r="D15" s="35">
        <v>45304</v>
      </c>
      <c r="E15" s="35">
        <v>45311</v>
      </c>
      <c r="F15" s="34">
        <f t="shared" si="0"/>
        <v>7</v>
      </c>
      <c r="G15" s="3" t="s">
        <v>4</v>
      </c>
      <c r="H15" s="3" t="s">
        <v>21</v>
      </c>
      <c r="I15" s="2"/>
      <c r="J15" s="7"/>
      <c r="K15" s="11" t="s">
        <v>7</v>
      </c>
      <c r="L15" s="7"/>
      <c r="M15" s="1"/>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row>
    <row r="16" spans="1:258" s="8" customFormat="1" ht="23" customHeight="1" x14ac:dyDescent="0.15">
      <c r="A16" s="7"/>
      <c r="B16" s="3" t="s">
        <v>66</v>
      </c>
      <c r="C16" s="4" t="s">
        <v>60</v>
      </c>
      <c r="D16" s="35">
        <v>45307</v>
      </c>
      <c r="E16" s="35">
        <v>45320</v>
      </c>
      <c r="F16" s="34">
        <f t="shared" si="0"/>
        <v>13</v>
      </c>
      <c r="G16" s="3" t="s">
        <v>25</v>
      </c>
      <c r="H16" s="3" t="s">
        <v>19</v>
      </c>
      <c r="I16" s="2"/>
      <c r="J16" s="7"/>
      <c r="K16" s="1"/>
      <c r="L16" s="7"/>
      <c r="M16" s="1"/>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row>
    <row r="17" spans="1:258" s="8" customFormat="1" ht="23" customHeight="1" x14ac:dyDescent="0.15">
      <c r="A17" s="7"/>
      <c r="B17" s="3" t="s">
        <v>67</v>
      </c>
      <c r="C17" s="12" t="s">
        <v>61</v>
      </c>
      <c r="D17" s="35">
        <v>45310</v>
      </c>
      <c r="E17" s="33">
        <v>45323</v>
      </c>
      <c r="F17" s="34">
        <f t="shared" si="0"/>
        <v>13</v>
      </c>
      <c r="G17" s="3" t="s">
        <v>6</v>
      </c>
      <c r="H17" s="3" t="s">
        <v>19</v>
      </c>
      <c r="I17" s="2"/>
      <c r="J17" s="7"/>
      <c r="K17" s="1"/>
      <c r="L17" s="7"/>
      <c r="M17" s="1"/>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row>
    <row r="18" spans="1:258" s="8" customFormat="1" ht="23" customHeight="1" x14ac:dyDescent="0.15">
      <c r="A18" s="7"/>
      <c r="B18" s="3" t="s">
        <v>68</v>
      </c>
      <c r="C18" s="12" t="s">
        <v>69</v>
      </c>
      <c r="D18" s="35">
        <v>45313</v>
      </c>
      <c r="E18" s="33">
        <v>45331</v>
      </c>
      <c r="F18" s="34">
        <f t="shared" si="0"/>
        <v>18</v>
      </c>
      <c r="G18" s="3" t="s">
        <v>6</v>
      </c>
      <c r="H18" s="3" t="s">
        <v>19</v>
      </c>
      <c r="I18" s="2"/>
      <c r="J18" s="7"/>
      <c r="K18" s="1"/>
      <c r="L18" s="7"/>
      <c r="M18" s="1"/>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row>
    <row r="19" spans="1:258" s="8" customFormat="1" ht="23" customHeight="1" x14ac:dyDescent="0.15">
      <c r="A19" s="7"/>
      <c r="B19" s="3" t="s">
        <v>70</v>
      </c>
      <c r="C19" s="12" t="s">
        <v>63</v>
      </c>
      <c r="D19" s="35">
        <v>45316</v>
      </c>
      <c r="E19" s="33">
        <v>45327</v>
      </c>
      <c r="F19" s="34">
        <f t="shared" si="0"/>
        <v>11</v>
      </c>
      <c r="G19" s="3" t="s">
        <v>6</v>
      </c>
      <c r="H19" s="3" t="s">
        <v>19</v>
      </c>
      <c r="I19" s="2"/>
      <c r="J19" s="7"/>
      <c r="K19" s="1"/>
      <c r="L19" s="7"/>
      <c r="M19" s="1"/>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row>
    <row r="20" spans="1:258" s="8" customFormat="1" ht="23" customHeight="1" x14ac:dyDescent="0.15">
      <c r="A20" s="7"/>
      <c r="B20" s="3" t="s">
        <v>71</v>
      </c>
      <c r="C20" s="12" t="s">
        <v>60</v>
      </c>
      <c r="D20" s="35">
        <v>45319</v>
      </c>
      <c r="E20" s="33">
        <v>45328</v>
      </c>
      <c r="F20" s="34">
        <f t="shared" si="0"/>
        <v>9</v>
      </c>
      <c r="G20" s="3" t="s">
        <v>7</v>
      </c>
      <c r="H20" s="3" t="s">
        <v>19</v>
      </c>
      <c r="I20" s="2"/>
      <c r="J20" s="7"/>
      <c r="K20" s="1"/>
      <c r="L20" s="7"/>
      <c r="M20" s="1"/>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row>
    <row r="21" spans="1:258" s="8" customFormat="1" ht="23" customHeight="1" x14ac:dyDescent="0.15">
      <c r="A21" s="7"/>
      <c r="B21" s="3" t="s">
        <v>72</v>
      </c>
      <c r="C21" s="12" t="s">
        <v>69</v>
      </c>
      <c r="D21" s="35">
        <v>45322</v>
      </c>
      <c r="E21" s="33">
        <v>45324</v>
      </c>
      <c r="F21" s="34">
        <f t="shared" ref="F21" si="1">IF(D21=0,0,E21-D21)</f>
        <v>2</v>
      </c>
      <c r="G21" s="3" t="s">
        <v>8</v>
      </c>
      <c r="H21" s="3" t="s">
        <v>20</v>
      </c>
      <c r="I21" s="2"/>
      <c r="J21" s="7"/>
      <c r="K21" s="1"/>
      <c r="L21" s="7"/>
      <c r="M21" s="1"/>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c r="IW21" s="7"/>
      <c r="IX21" s="7"/>
    </row>
    <row r="22" spans="1:258" s="8" customFormat="1" ht="23" customHeight="1" x14ac:dyDescent="0.15">
      <c r="A22" s="7"/>
      <c r="B22" s="3" t="s">
        <v>73</v>
      </c>
      <c r="C22" s="12"/>
      <c r="D22" s="35">
        <v>45325</v>
      </c>
      <c r="E22" s="33">
        <v>45326</v>
      </c>
      <c r="F22" s="34">
        <f t="shared" si="0"/>
        <v>1</v>
      </c>
      <c r="G22" s="3" t="s">
        <v>8</v>
      </c>
      <c r="H22" s="3" t="s">
        <v>20</v>
      </c>
      <c r="I22" s="2"/>
      <c r="J22" s="7"/>
      <c r="K22" s="1"/>
      <c r="L22" s="7"/>
      <c r="M22" s="1"/>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row>
    <row r="23" spans="1:258" x14ac:dyDescent="0.1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row>
    <row r="24" spans="1:258" ht="25" customHeight="1" x14ac:dyDescent="0.15">
      <c r="A24" s="1"/>
      <c r="B24" s="25" t="s">
        <v>32</v>
      </c>
      <c r="C24" s="1"/>
      <c r="D24" s="1"/>
      <c r="E24" s="1"/>
      <c r="F24" s="25" t="s">
        <v>39</v>
      </c>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row>
    <row r="25" spans="1:258" s="17" customFormat="1" ht="23" customHeight="1" x14ac:dyDescent="0.2">
      <c r="B25" s="48" t="s">
        <v>1</v>
      </c>
      <c r="C25" s="49" t="s">
        <v>33</v>
      </c>
      <c r="D25" s="49" t="s">
        <v>34</v>
      </c>
      <c r="F25" s="39" t="s">
        <v>40</v>
      </c>
      <c r="G25" s="37">
        <v>80000</v>
      </c>
    </row>
    <row r="26" spans="1:258" s="17" customFormat="1" ht="23" customHeight="1" thickBot="1" x14ac:dyDescent="0.25">
      <c r="B26" s="27" t="s">
        <v>8</v>
      </c>
      <c r="C26" s="42">
        <f>COUNTIF(G11:G22, "Not Started")</f>
        <v>2</v>
      </c>
      <c r="D26" s="43">
        <f>IFERROR(C26/C31,"")</f>
        <v>0.16666666666666666</v>
      </c>
      <c r="F26" s="40" t="s">
        <v>41</v>
      </c>
      <c r="G26" s="38">
        <v>50000</v>
      </c>
    </row>
    <row r="27" spans="1:258" s="17" customFormat="1" ht="23" customHeight="1" x14ac:dyDescent="0.2">
      <c r="B27" s="3" t="s">
        <v>6</v>
      </c>
      <c r="C27" s="42">
        <f>COUNTIF(G11:G22, "In Progress")</f>
        <v>3</v>
      </c>
      <c r="D27" s="43">
        <f>IFERROR(C27/C31,"")</f>
        <v>0.25</v>
      </c>
    </row>
    <row r="28" spans="1:258" s="17" customFormat="1" ht="23" customHeight="1" x14ac:dyDescent="0.2">
      <c r="B28" s="28" t="s">
        <v>4</v>
      </c>
      <c r="C28" s="42">
        <f>COUNTIF(G11:G22, "Complete")</f>
        <v>5</v>
      </c>
      <c r="D28" s="43">
        <f>IFERROR(C28/C31,"")</f>
        <v>0.41666666666666669</v>
      </c>
    </row>
    <row r="29" spans="1:258" s="17" customFormat="1" ht="23" customHeight="1" x14ac:dyDescent="0.2">
      <c r="B29" s="29" t="s">
        <v>25</v>
      </c>
      <c r="C29" s="42">
        <f>COUNTIF(G11:G22, "Overdue")</f>
        <v>1</v>
      </c>
      <c r="D29" s="43">
        <f>IFERROR(C29/C31,"")</f>
        <v>8.3333333333333329E-2</v>
      </c>
    </row>
    <row r="30" spans="1:258" s="17" customFormat="1" ht="23" customHeight="1" thickBot="1" x14ac:dyDescent="0.25">
      <c r="B30" s="30" t="s">
        <v>7</v>
      </c>
      <c r="C30" s="44">
        <f>COUNTIF(G11:G22, "On Hold")</f>
        <v>1</v>
      </c>
      <c r="D30" s="45">
        <f>IFERROR(C30/C31,"")</f>
        <v>8.3333333333333329E-2</v>
      </c>
    </row>
    <row r="31" spans="1:258" s="17" customFormat="1" ht="23" customHeight="1" x14ac:dyDescent="0.2">
      <c r="B31" s="36" t="s">
        <v>38</v>
      </c>
      <c r="C31" s="46">
        <f>SUM(C26:C30)</f>
        <v>12</v>
      </c>
      <c r="D31" s="47">
        <f>SUM(D26:D30)</f>
        <v>1</v>
      </c>
    </row>
    <row r="32" spans="1:258" s="17" customFormat="1" x14ac:dyDescent="0.2"/>
    <row r="33" spans="1:258" ht="25" customHeight="1" x14ac:dyDescent="0.15">
      <c r="A33" s="1"/>
      <c r="B33" s="25" t="s">
        <v>42</v>
      </c>
      <c r="C33" s="1"/>
      <c r="D33" s="1"/>
      <c r="E33" s="1"/>
      <c r="F33" s="55" t="s">
        <v>44</v>
      </c>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row>
    <row r="34" spans="1:258" s="17" customFormat="1" ht="23" customHeight="1" x14ac:dyDescent="0.2">
      <c r="B34" s="48" t="s">
        <v>18</v>
      </c>
      <c r="C34" s="49" t="s">
        <v>33</v>
      </c>
      <c r="D34" s="49" t="s">
        <v>34</v>
      </c>
      <c r="F34" s="57" t="s">
        <v>24</v>
      </c>
      <c r="G34" s="37">
        <v>5</v>
      </c>
    </row>
    <row r="35" spans="1:258" s="17" customFormat="1" ht="23" customHeight="1" x14ac:dyDescent="0.2">
      <c r="B35" s="14" t="s">
        <v>19</v>
      </c>
      <c r="C35" s="42">
        <f>COUNTIF(H11:H22, "High")</f>
        <v>6</v>
      </c>
      <c r="D35" s="43">
        <f>IFERROR(C35/C39,"")</f>
        <v>0.5</v>
      </c>
      <c r="F35" s="56" t="s">
        <v>23</v>
      </c>
      <c r="G35" s="37">
        <v>2</v>
      </c>
    </row>
    <row r="36" spans="1:258" s="17" customFormat="1" ht="23" customHeight="1" x14ac:dyDescent="0.2">
      <c r="B36" s="15" t="s">
        <v>20</v>
      </c>
      <c r="C36" s="42">
        <f>COUNTIF(H11:H22, "Medium")</f>
        <v>3</v>
      </c>
      <c r="D36" s="43">
        <f>IFERROR(C36/C39,"")</f>
        <v>0.25</v>
      </c>
      <c r="F36" s="58" t="s">
        <v>22</v>
      </c>
      <c r="G36" s="37">
        <v>4</v>
      </c>
    </row>
    <row r="37" spans="1:258" s="17" customFormat="1" ht="23" customHeight="1" x14ac:dyDescent="0.15">
      <c r="B37" s="16" t="s">
        <v>21</v>
      </c>
      <c r="C37" s="42">
        <f>COUNTIF(H11:H22, "Low")</f>
        <v>3</v>
      </c>
      <c r="D37" s="43">
        <f>IFERROR(C37/C39,"")</f>
        <v>0.25</v>
      </c>
      <c r="F37" s="1"/>
      <c r="G37" s="1"/>
    </row>
    <row r="38" spans="1:258" s="17" customFormat="1" ht="23" customHeight="1" thickBot="1" x14ac:dyDescent="0.2">
      <c r="B38" s="41"/>
      <c r="C38" s="44">
        <f>COUNTIF(H11:H22, "...")</f>
        <v>0</v>
      </c>
      <c r="D38" s="45">
        <f>IFERROR(C38/C39,"")</f>
        <v>0</v>
      </c>
      <c r="F38" s="1"/>
      <c r="G38" s="1"/>
    </row>
    <row r="39" spans="1:258" s="17" customFormat="1" ht="23" customHeight="1" x14ac:dyDescent="0.15">
      <c r="B39" s="36" t="s">
        <v>38</v>
      </c>
      <c r="C39" s="46">
        <f>SUM(C35:C38)</f>
        <v>12</v>
      </c>
      <c r="D39" s="47">
        <f>SUM(D35:D38)</f>
        <v>1</v>
      </c>
      <c r="F39" s="1"/>
      <c r="G39" s="1"/>
    </row>
    <row r="40" spans="1:258" x14ac:dyDescent="0.1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x14ac:dyDescent="0.1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x14ac:dyDescent="0.1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x14ac:dyDescent="0.1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x14ac:dyDescent="0.1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1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1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1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1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1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1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1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1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1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1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1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1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1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1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1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1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1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1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1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1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1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1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1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1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1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1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1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1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1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1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1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1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1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1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1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1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1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1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1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1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1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1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1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1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1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1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1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1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1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1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1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1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1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1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1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82"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82"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82"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82"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82"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82"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1"/>
      <c r="JJ326" s="1"/>
      <c r="JK326" s="1"/>
      <c r="JL326" s="1"/>
      <c r="JM326" s="1"/>
      <c r="JN326" s="1"/>
      <c r="JO326" s="1"/>
      <c r="JP326" s="1"/>
      <c r="JQ326" s="1"/>
      <c r="JR326" s="1"/>
      <c r="JS326" s="1"/>
      <c r="JT326" s="1"/>
      <c r="JU326" s="1"/>
      <c r="JV326" s="1"/>
    </row>
    <row r="327" spans="1:282"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row>
    <row r="328" spans="1:282"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row>
    <row r="329" spans="1:282"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row>
    <row r="330" spans="1:282"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row>
    <row r="331" spans="1:282"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1"/>
      <c r="JJ331" s="1"/>
      <c r="JK331" s="1"/>
      <c r="JL331" s="1"/>
      <c r="JM331" s="1"/>
      <c r="JN331" s="1"/>
      <c r="JO331" s="1"/>
      <c r="JP331" s="1"/>
      <c r="JQ331" s="1"/>
      <c r="JR331" s="1"/>
      <c r="JS331" s="1"/>
      <c r="JT331" s="1"/>
      <c r="JU331" s="1"/>
      <c r="JV331" s="1"/>
    </row>
    <row r="332" spans="1:282"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1"/>
      <c r="JJ332" s="1"/>
      <c r="JK332" s="1"/>
      <c r="JL332" s="1"/>
      <c r="JM332" s="1"/>
      <c r="JN332" s="1"/>
      <c r="JO332" s="1"/>
      <c r="JP332" s="1"/>
      <c r="JQ332" s="1"/>
      <c r="JR332" s="1"/>
      <c r="JS332" s="1"/>
      <c r="JT332" s="1"/>
      <c r="JU332" s="1"/>
      <c r="JV332" s="1"/>
    </row>
    <row r="333" spans="1:282"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1"/>
      <c r="JJ333" s="1"/>
      <c r="JK333" s="1"/>
      <c r="JL333" s="1"/>
      <c r="JM333" s="1"/>
      <c r="JN333" s="1"/>
      <c r="JO333" s="1"/>
      <c r="JP333" s="1"/>
      <c r="JQ333" s="1"/>
      <c r="JR333" s="1"/>
      <c r="JS333" s="1"/>
      <c r="JT333" s="1"/>
      <c r="JU333" s="1"/>
      <c r="JV333" s="1"/>
    </row>
    <row r="334" spans="1:282"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row>
    <row r="335" spans="1:282"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row>
    <row r="336" spans="1:282"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row>
    <row r="337" spans="1:282"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row>
    <row r="338" spans="1:282"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row>
    <row r="339" spans="1:282"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row>
    <row r="340" spans="1:282"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row>
    <row r="341" spans="1:282"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row>
    <row r="342" spans="1:282"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row>
    <row r="343" spans="1:282"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c r="JV343" s="1"/>
    </row>
    <row r="344" spans="1:282"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c r="JV344" s="1"/>
    </row>
    <row r="345" spans="1:282"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c r="JV345" s="1"/>
    </row>
    <row r="346" spans="1:282"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c r="JD346" s="1"/>
      <c r="JE346" s="1"/>
      <c r="JF346" s="1"/>
      <c r="JG346" s="1"/>
      <c r="JH346" s="1"/>
      <c r="JI346" s="1"/>
      <c r="JJ346" s="1"/>
      <c r="JK346" s="1"/>
      <c r="JL346" s="1"/>
      <c r="JM346" s="1"/>
      <c r="JN346" s="1"/>
      <c r="JO346" s="1"/>
      <c r="JP346" s="1"/>
      <c r="JQ346" s="1"/>
      <c r="JR346" s="1"/>
      <c r="JS346" s="1"/>
      <c r="JT346" s="1"/>
      <c r="JU346" s="1"/>
      <c r="JV346" s="1"/>
    </row>
    <row r="347" spans="1:282"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1"/>
      <c r="JJ347" s="1"/>
      <c r="JK347" s="1"/>
      <c r="JL347" s="1"/>
      <c r="JM347" s="1"/>
      <c r="JN347" s="1"/>
      <c r="JO347" s="1"/>
      <c r="JP347" s="1"/>
      <c r="JQ347" s="1"/>
      <c r="JR347" s="1"/>
      <c r="JS347" s="1"/>
      <c r="JT347" s="1"/>
      <c r="JU347" s="1"/>
      <c r="JV347" s="1"/>
    </row>
    <row r="348" spans="1:282"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c r="JD348" s="1"/>
      <c r="JE348" s="1"/>
      <c r="JF348" s="1"/>
      <c r="JG348" s="1"/>
      <c r="JH348" s="1"/>
      <c r="JI348" s="1"/>
      <c r="JJ348" s="1"/>
      <c r="JK348" s="1"/>
      <c r="JL348" s="1"/>
      <c r="JM348" s="1"/>
      <c r="JN348" s="1"/>
      <c r="JO348" s="1"/>
      <c r="JP348" s="1"/>
      <c r="JQ348" s="1"/>
      <c r="JR348" s="1"/>
      <c r="JS348" s="1"/>
      <c r="JT348" s="1"/>
      <c r="JU348" s="1"/>
      <c r="JV348" s="1"/>
    </row>
    <row r="349" spans="1:282"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c r="JD349" s="1"/>
      <c r="JE349" s="1"/>
      <c r="JF349" s="1"/>
      <c r="JG349" s="1"/>
      <c r="JH349" s="1"/>
      <c r="JI349" s="1"/>
      <c r="JJ349" s="1"/>
      <c r="JK349" s="1"/>
      <c r="JL349" s="1"/>
      <c r="JM349" s="1"/>
      <c r="JN349" s="1"/>
      <c r="JO349" s="1"/>
      <c r="JP349" s="1"/>
      <c r="JQ349" s="1"/>
      <c r="JR349" s="1"/>
      <c r="JS349" s="1"/>
      <c r="JT349" s="1"/>
      <c r="JU349" s="1"/>
      <c r="JV349" s="1"/>
    </row>
    <row r="350" spans="1:282"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c r="JD350" s="1"/>
      <c r="JE350" s="1"/>
      <c r="JF350" s="1"/>
      <c r="JG350" s="1"/>
      <c r="JH350" s="1"/>
      <c r="JI350" s="1"/>
      <c r="JJ350" s="1"/>
      <c r="JK350" s="1"/>
      <c r="JL350" s="1"/>
      <c r="JM350" s="1"/>
      <c r="JN350" s="1"/>
      <c r="JO350" s="1"/>
      <c r="JP350" s="1"/>
      <c r="JQ350" s="1"/>
      <c r="JR350" s="1"/>
      <c r="JS350" s="1"/>
      <c r="JT350" s="1"/>
      <c r="JU350" s="1"/>
      <c r="JV350" s="1"/>
    </row>
    <row r="351" spans="1:282"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c r="JD351" s="1"/>
      <c r="JE351" s="1"/>
      <c r="JF351" s="1"/>
      <c r="JG351" s="1"/>
      <c r="JH351" s="1"/>
      <c r="JI351" s="1"/>
      <c r="JJ351" s="1"/>
      <c r="JK351" s="1"/>
      <c r="JL351" s="1"/>
      <c r="JM351" s="1"/>
      <c r="JN351" s="1"/>
      <c r="JO351" s="1"/>
      <c r="JP351" s="1"/>
      <c r="JQ351" s="1"/>
      <c r="JR351" s="1"/>
      <c r="JS351" s="1"/>
      <c r="JT351" s="1"/>
      <c r="JU351" s="1"/>
      <c r="JV351" s="1"/>
    </row>
    <row r="352" spans="1:282"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c r="JD352" s="1"/>
      <c r="JE352" s="1"/>
      <c r="JF352" s="1"/>
      <c r="JG352" s="1"/>
      <c r="JH352" s="1"/>
      <c r="JI352" s="1"/>
      <c r="JJ352" s="1"/>
      <c r="JK352" s="1"/>
      <c r="JL352" s="1"/>
      <c r="JM352" s="1"/>
      <c r="JN352" s="1"/>
      <c r="JO352" s="1"/>
      <c r="JP352" s="1"/>
      <c r="JQ352" s="1"/>
      <c r="JR352" s="1"/>
      <c r="JS352" s="1"/>
      <c r="JT352" s="1"/>
      <c r="JU352" s="1"/>
      <c r="JV352" s="1"/>
    </row>
    <row r="353" spans="1:282"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c r="JD353" s="1"/>
      <c r="JE353" s="1"/>
      <c r="JF353" s="1"/>
      <c r="JG353" s="1"/>
      <c r="JH353" s="1"/>
      <c r="JI353" s="1"/>
      <c r="JJ353" s="1"/>
      <c r="JK353" s="1"/>
      <c r="JL353" s="1"/>
      <c r="JM353" s="1"/>
      <c r="JN353" s="1"/>
      <c r="JO353" s="1"/>
      <c r="JP353" s="1"/>
      <c r="JQ353" s="1"/>
      <c r="JR353" s="1"/>
      <c r="JS353" s="1"/>
      <c r="JT353" s="1"/>
      <c r="JU353" s="1"/>
      <c r="JV353" s="1"/>
    </row>
    <row r="354" spans="1:282"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c r="JD354" s="1"/>
      <c r="JE354" s="1"/>
      <c r="JF354" s="1"/>
      <c r="JG354" s="1"/>
      <c r="JH354" s="1"/>
      <c r="JI354" s="1"/>
      <c r="JJ354" s="1"/>
      <c r="JK354" s="1"/>
      <c r="JL354" s="1"/>
      <c r="JM354" s="1"/>
      <c r="JN354" s="1"/>
      <c r="JO354" s="1"/>
      <c r="JP354" s="1"/>
      <c r="JQ354" s="1"/>
      <c r="JR354" s="1"/>
      <c r="JS354" s="1"/>
      <c r="JT354" s="1"/>
      <c r="JU354" s="1"/>
      <c r="JV354" s="1"/>
    </row>
    <row r="355" spans="1:282"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c r="JD355" s="1"/>
      <c r="JE355" s="1"/>
      <c r="JF355" s="1"/>
      <c r="JG355" s="1"/>
      <c r="JH355" s="1"/>
      <c r="JI355" s="1"/>
      <c r="JJ355" s="1"/>
      <c r="JK355" s="1"/>
      <c r="JL355" s="1"/>
      <c r="JM355" s="1"/>
      <c r="JN355" s="1"/>
      <c r="JO355" s="1"/>
      <c r="JP355" s="1"/>
      <c r="JQ355" s="1"/>
      <c r="JR355" s="1"/>
      <c r="JS355" s="1"/>
      <c r="JT355" s="1"/>
      <c r="JU355" s="1"/>
      <c r="JV355" s="1"/>
    </row>
    <row r="356" spans="1:282"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c r="JD356" s="1"/>
      <c r="JE356" s="1"/>
      <c r="JF356" s="1"/>
      <c r="JG356" s="1"/>
      <c r="JH356" s="1"/>
      <c r="JI356" s="1"/>
      <c r="JJ356" s="1"/>
      <c r="JK356" s="1"/>
      <c r="JL356" s="1"/>
      <c r="JM356" s="1"/>
      <c r="JN356" s="1"/>
      <c r="JO356" s="1"/>
      <c r="JP356" s="1"/>
      <c r="JQ356" s="1"/>
      <c r="JR356" s="1"/>
      <c r="JS356" s="1"/>
      <c r="JT356" s="1"/>
      <c r="JU356" s="1"/>
      <c r="JV356" s="1"/>
    </row>
    <row r="357" spans="1:282"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c r="JD357" s="1"/>
      <c r="JE357" s="1"/>
      <c r="JF357" s="1"/>
      <c r="JG357" s="1"/>
      <c r="JH357" s="1"/>
      <c r="JI357" s="1"/>
      <c r="JJ357" s="1"/>
      <c r="JK357" s="1"/>
      <c r="JL357" s="1"/>
      <c r="JM357" s="1"/>
      <c r="JN357" s="1"/>
      <c r="JO357" s="1"/>
      <c r="JP357" s="1"/>
      <c r="JQ357" s="1"/>
      <c r="JR357" s="1"/>
      <c r="JS357" s="1"/>
      <c r="JT357" s="1"/>
      <c r="JU357" s="1"/>
      <c r="JV357" s="1"/>
    </row>
    <row r="358" spans="1:282"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c r="JD358" s="1"/>
      <c r="JE358" s="1"/>
      <c r="JF358" s="1"/>
      <c r="JG358" s="1"/>
      <c r="JH358" s="1"/>
      <c r="JI358" s="1"/>
      <c r="JJ358" s="1"/>
      <c r="JK358" s="1"/>
      <c r="JL358" s="1"/>
      <c r="JM358" s="1"/>
      <c r="JN358" s="1"/>
      <c r="JO358" s="1"/>
      <c r="JP358" s="1"/>
      <c r="JQ358" s="1"/>
      <c r="JR358" s="1"/>
      <c r="JS358" s="1"/>
      <c r="JT358" s="1"/>
      <c r="JU358" s="1"/>
      <c r="JV358" s="1"/>
    </row>
    <row r="359" spans="1:282"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c r="JD359" s="1"/>
      <c r="JE359" s="1"/>
      <c r="JF359" s="1"/>
      <c r="JG359" s="1"/>
      <c r="JH359" s="1"/>
      <c r="JI359" s="1"/>
      <c r="JJ359" s="1"/>
      <c r="JK359" s="1"/>
      <c r="JL359" s="1"/>
      <c r="JM359" s="1"/>
      <c r="JN359" s="1"/>
      <c r="JO359" s="1"/>
      <c r="JP359" s="1"/>
      <c r="JQ359" s="1"/>
      <c r="JR359" s="1"/>
      <c r="JS359" s="1"/>
      <c r="JT359" s="1"/>
      <c r="JU359" s="1"/>
      <c r="JV359" s="1"/>
    </row>
    <row r="360" spans="1:282"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c r="JD360" s="1"/>
      <c r="JE360" s="1"/>
      <c r="JF360" s="1"/>
      <c r="JG360" s="1"/>
      <c r="JH360" s="1"/>
      <c r="JI360" s="1"/>
      <c r="JJ360" s="1"/>
      <c r="JK360" s="1"/>
      <c r="JL360" s="1"/>
      <c r="JM360" s="1"/>
      <c r="JN360" s="1"/>
      <c r="JO360" s="1"/>
      <c r="JP360" s="1"/>
      <c r="JQ360" s="1"/>
      <c r="JR360" s="1"/>
      <c r="JS360" s="1"/>
      <c r="JT360" s="1"/>
      <c r="JU360" s="1"/>
      <c r="JV360" s="1"/>
    </row>
    <row r="361" spans="1:282"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c r="JD361" s="1"/>
      <c r="JE361" s="1"/>
      <c r="JF361" s="1"/>
      <c r="JG361" s="1"/>
      <c r="JH361" s="1"/>
      <c r="JI361" s="1"/>
      <c r="JJ361" s="1"/>
      <c r="JK361" s="1"/>
      <c r="JL361" s="1"/>
      <c r="JM361" s="1"/>
      <c r="JN361" s="1"/>
      <c r="JO361" s="1"/>
      <c r="JP361" s="1"/>
      <c r="JQ361" s="1"/>
      <c r="JR361" s="1"/>
      <c r="JS361" s="1"/>
      <c r="JT361" s="1"/>
      <c r="JU361" s="1"/>
      <c r="JV361" s="1"/>
    </row>
    <row r="362" spans="1:282"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c r="JD362" s="1"/>
      <c r="JE362" s="1"/>
      <c r="JF362" s="1"/>
      <c r="JG362" s="1"/>
      <c r="JH362" s="1"/>
      <c r="JI362" s="1"/>
      <c r="JJ362" s="1"/>
      <c r="JK362" s="1"/>
      <c r="JL362" s="1"/>
      <c r="JM362" s="1"/>
      <c r="JN362" s="1"/>
      <c r="JO362" s="1"/>
      <c r="JP362" s="1"/>
      <c r="JQ362" s="1"/>
      <c r="JR362" s="1"/>
      <c r="JS362" s="1"/>
      <c r="JT362" s="1"/>
      <c r="JU362" s="1"/>
      <c r="JV362" s="1"/>
    </row>
    <row r="363" spans="1:282"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c r="JD363" s="1"/>
      <c r="JE363" s="1"/>
      <c r="JF363" s="1"/>
      <c r="JG363" s="1"/>
      <c r="JH363" s="1"/>
      <c r="JI363" s="1"/>
      <c r="JJ363" s="1"/>
      <c r="JK363" s="1"/>
      <c r="JL363" s="1"/>
      <c r="JM363" s="1"/>
      <c r="JN363" s="1"/>
      <c r="JO363" s="1"/>
      <c r="JP363" s="1"/>
      <c r="JQ363" s="1"/>
      <c r="JR363" s="1"/>
      <c r="JS363" s="1"/>
      <c r="JT363" s="1"/>
      <c r="JU363" s="1"/>
      <c r="JV363" s="1"/>
    </row>
    <row r="364" spans="1:282"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c r="JD364" s="1"/>
      <c r="JE364" s="1"/>
      <c r="JF364" s="1"/>
      <c r="JG364" s="1"/>
      <c r="JH364" s="1"/>
      <c r="JI364" s="1"/>
      <c r="JJ364" s="1"/>
      <c r="JK364" s="1"/>
      <c r="JL364" s="1"/>
      <c r="JM364" s="1"/>
      <c r="JN364" s="1"/>
      <c r="JO364" s="1"/>
      <c r="JP364" s="1"/>
      <c r="JQ364" s="1"/>
      <c r="JR364" s="1"/>
      <c r="JS364" s="1"/>
      <c r="JT364" s="1"/>
      <c r="JU364" s="1"/>
      <c r="JV364" s="1"/>
    </row>
    <row r="365" spans="1:282"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c r="JD365" s="1"/>
      <c r="JE365" s="1"/>
      <c r="JF365" s="1"/>
      <c r="JG365" s="1"/>
      <c r="JH365" s="1"/>
      <c r="JI365" s="1"/>
      <c r="JJ365" s="1"/>
      <c r="JK365" s="1"/>
      <c r="JL365" s="1"/>
      <c r="JM365" s="1"/>
      <c r="JN365" s="1"/>
      <c r="JO365" s="1"/>
      <c r="JP365" s="1"/>
      <c r="JQ365" s="1"/>
      <c r="JR365" s="1"/>
      <c r="JS365" s="1"/>
      <c r="JT365" s="1"/>
      <c r="JU365" s="1"/>
      <c r="JV365" s="1"/>
    </row>
    <row r="366" spans="1:282"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c r="JD366" s="1"/>
      <c r="JE366" s="1"/>
      <c r="JF366" s="1"/>
      <c r="JG366" s="1"/>
      <c r="JH366" s="1"/>
      <c r="JI366" s="1"/>
      <c r="JJ366" s="1"/>
      <c r="JK366" s="1"/>
      <c r="JL366" s="1"/>
      <c r="JM366" s="1"/>
      <c r="JN366" s="1"/>
      <c r="JO366" s="1"/>
      <c r="JP366" s="1"/>
      <c r="JQ366" s="1"/>
      <c r="JR366" s="1"/>
      <c r="JS366" s="1"/>
      <c r="JT366" s="1"/>
      <c r="JU366" s="1"/>
      <c r="JV366" s="1"/>
    </row>
    <row r="367" spans="1:282"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c r="JD367" s="1"/>
      <c r="JE367" s="1"/>
      <c r="JF367" s="1"/>
      <c r="JG367" s="1"/>
      <c r="JH367" s="1"/>
      <c r="JI367" s="1"/>
      <c r="JJ367" s="1"/>
      <c r="JK367" s="1"/>
      <c r="JL367" s="1"/>
      <c r="JM367" s="1"/>
      <c r="JN367" s="1"/>
      <c r="JO367" s="1"/>
      <c r="JP367" s="1"/>
      <c r="JQ367" s="1"/>
      <c r="JR367" s="1"/>
      <c r="JS367" s="1"/>
      <c r="JT367" s="1"/>
      <c r="JU367" s="1"/>
      <c r="JV367" s="1"/>
    </row>
    <row r="368" spans="1:282"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c r="JD368" s="1"/>
      <c r="JE368" s="1"/>
      <c r="JF368" s="1"/>
      <c r="JG368" s="1"/>
      <c r="JH368" s="1"/>
      <c r="JI368" s="1"/>
      <c r="JJ368" s="1"/>
      <c r="JK368" s="1"/>
      <c r="JL368" s="1"/>
      <c r="JM368" s="1"/>
      <c r="JN368" s="1"/>
      <c r="JO368" s="1"/>
      <c r="JP368" s="1"/>
      <c r="JQ368" s="1"/>
      <c r="JR368" s="1"/>
      <c r="JS368" s="1"/>
      <c r="JT368" s="1"/>
      <c r="JU368" s="1"/>
      <c r="JV368" s="1"/>
    </row>
    <row r="369" spans="1:282"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c r="JD369" s="1"/>
      <c r="JE369" s="1"/>
      <c r="JF369" s="1"/>
      <c r="JG369" s="1"/>
      <c r="JH369" s="1"/>
      <c r="JI369" s="1"/>
      <c r="JJ369" s="1"/>
      <c r="JK369" s="1"/>
      <c r="JL369" s="1"/>
      <c r="JM369" s="1"/>
      <c r="JN369" s="1"/>
      <c r="JO369" s="1"/>
      <c r="JP369" s="1"/>
      <c r="JQ369" s="1"/>
      <c r="JR369" s="1"/>
      <c r="JS369" s="1"/>
      <c r="JT369" s="1"/>
      <c r="JU369" s="1"/>
      <c r="JV369" s="1"/>
    </row>
    <row r="370" spans="1:282"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c r="JD370" s="1"/>
      <c r="JE370" s="1"/>
      <c r="JF370" s="1"/>
      <c r="JG370" s="1"/>
      <c r="JH370" s="1"/>
      <c r="JI370" s="1"/>
      <c r="JJ370" s="1"/>
      <c r="JK370" s="1"/>
      <c r="JL370" s="1"/>
      <c r="JM370" s="1"/>
      <c r="JN370" s="1"/>
      <c r="JO370" s="1"/>
      <c r="JP370" s="1"/>
      <c r="JQ370" s="1"/>
      <c r="JR370" s="1"/>
      <c r="JS370" s="1"/>
      <c r="JT370" s="1"/>
      <c r="JU370" s="1"/>
      <c r="JV370" s="1"/>
    </row>
    <row r="371" spans="1:282"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c r="JD371" s="1"/>
      <c r="JE371" s="1"/>
      <c r="JF371" s="1"/>
      <c r="JG371" s="1"/>
      <c r="JH371" s="1"/>
      <c r="JI371" s="1"/>
      <c r="JJ371" s="1"/>
      <c r="JK371" s="1"/>
      <c r="JL371" s="1"/>
      <c r="JM371" s="1"/>
      <c r="JN371" s="1"/>
      <c r="JO371" s="1"/>
      <c r="JP371" s="1"/>
      <c r="JQ371" s="1"/>
      <c r="JR371" s="1"/>
      <c r="JS371" s="1"/>
      <c r="JT371" s="1"/>
      <c r="JU371" s="1"/>
      <c r="JV371" s="1"/>
    </row>
    <row r="372" spans="1:282"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c r="JD372" s="1"/>
      <c r="JE372" s="1"/>
      <c r="JF372" s="1"/>
      <c r="JG372" s="1"/>
      <c r="JH372" s="1"/>
      <c r="JI372" s="1"/>
      <c r="JJ372" s="1"/>
      <c r="JK372" s="1"/>
      <c r="JL372" s="1"/>
      <c r="JM372" s="1"/>
      <c r="JN372" s="1"/>
      <c r="JO372" s="1"/>
      <c r="JP372" s="1"/>
      <c r="JQ372" s="1"/>
      <c r="JR372" s="1"/>
      <c r="JS372" s="1"/>
      <c r="JT372" s="1"/>
      <c r="JU372" s="1"/>
      <c r="JV372" s="1"/>
    </row>
    <row r="373" spans="1:282"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c r="JD373" s="1"/>
      <c r="JE373" s="1"/>
      <c r="JF373" s="1"/>
      <c r="JG373" s="1"/>
      <c r="JH373" s="1"/>
      <c r="JI373" s="1"/>
      <c r="JJ373" s="1"/>
      <c r="JK373" s="1"/>
      <c r="JL373" s="1"/>
      <c r="JM373" s="1"/>
      <c r="JN373" s="1"/>
      <c r="JO373" s="1"/>
      <c r="JP373" s="1"/>
      <c r="JQ373" s="1"/>
      <c r="JR373" s="1"/>
      <c r="JS373" s="1"/>
      <c r="JT373" s="1"/>
      <c r="JU373" s="1"/>
      <c r="JV373" s="1"/>
    </row>
    <row r="374" spans="1:282"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c r="JD374" s="1"/>
      <c r="JE374" s="1"/>
      <c r="JF374" s="1"/>
      <c r="JG374" s="1"/>
      <c r="JH374" s="1"/>
      <c r="JI374" s="1"/>
      <c r="JJ374" s="1"/>
      <c r="JK374" s="1"/>
      <c r="JL374" s="1"/>
      <c r="JM374" s="1"/>
      <c r="JN374" s="1"/>
      <c r="JO374" s="1"/>
      <c r="JP374" s="1"/>
      <c r="JQ374" s="1"/>
      <c r="JR374" s="1"/>
      <c r="JS374" s="1"/>
      <c r="JT374" s="1"/>
      <c r="JU374" s="1"/>
      <c r="JV374" s="1"/>
    </row>
    <row r="375" spans="1:282"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c r="JD375" s="1"/>
      <c r="JE375" s="1"/>
      <c r="JF375" s="1"/>
      <c r="JG375" s="1"/>
      <c r="JH375" s="1"/>
      <c r="JI375" s="1"/>
      <c r="JJ375" s="1"/>
      <c r="JK375" s="1"/>
      <c r="JL375" s="1"/>
      <c r="JM375" s="1"/>
      <c r="JN375" s="1"/>
      <c r="JO375" s="1"/>
      <c r="JP375" s="1"/>
      <c r="JQ375" s="1"/>
      <c r="JR375" s="1"/>
      <c r="JS375" s="1"/>
      <c r="JT375" s="1"/>
      <c r="JU375" s="1"/>
      <c r="JV375" s="1"/>
    </row>
    <row r="376" spans="1:282"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c r="JD376" s="1"/>
      <c r="JE376" s="1"/>
      <c r="JF376" s="1"/>
      <c r="JG376" s="1"/>
      <c r="JH376" s="1"/>
      <c r="JI376" s="1"/>
      <c r="JJ376" s="1"/>
      <c r="JK376" s="1"/>
      <c r="JL376" s="1"/>
      <c r="JM376" s="1"/>
      <c r="JN376" s="1"/>
      <c r="JO376" s="1"/>
      <c r="JP376" s="1"/>
      <c r="JQ376" s="1"/>
      <c r="JR376" s="1"/>
      <c r="JS376" s="1"/>
      <c r="JT376" s="1"/>
      <c r="JU376" s="1"/>
      <c r="JV376" s="1"/>
    </row>
    <row r="377" spans="1:282"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1"/>
      <c r="JJ377" s="1"/>
      <c r="JK377" s="1"/>
      <c r="JL377" s="1"/>
      <c r="JM377" s="1"/>
      <c r="JN377" s="1"/>
      <c r="JO377" s="1"/>
      <c r="JP377" s="1"/>
      <c r="JQ377" s="1"/>
      <c r="JR377" s="1"/>
      <c r="JS377" s="1"/>
      <c r="JT377" s="1"/>
      <c r="JU377" s="1"/>
      <c r="JV377" s="1"/>
    </row>
    <row r="378" spans="1:282"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c r="JV378" s="1"/>
    </row>
    <row r="379" spans="1:282"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row>
    <row r="380" spans="1:282"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row>
    <row r="381" spans="1:282"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row>
    <row r="382" spans="1:282"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row>
    <row r="383" spans="1:282"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row>
    <row r="384" spans="1:282"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row>
    <row r="385" spans="1:282"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row>
    <row r="386" spans="1:282"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row>
    <row r="387" spans="1:282"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row>
    <row r="388" spans="1:282"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row>
    <row r="389" spans="1:282"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row>
    <row r="390" spans="1:282"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row>
    <row r="391" spans="1:282"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row>
    <row r="392" spans="1:282"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row>
    <row r="393" spans="1:282"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sheetData>
  <mergeCells count="1">
    <mergeCell ref="B3:E3"/>
  </mergeCells>
  <phoneticPr fontId="3" type="noConversion"/>
  <conditionalFormatting sqref="B26:B30">
    <cfRule type="containsText" dxfId="39" priority="30" operator="containsText" text="Overdue">
      <formula>NOT(ISERROR(SEARCH("Overdue",B26)))</formula>
    </cfRule>
    <cfRule type="containsText" dxfId="38" priority="31" operator="containsText" text="On Hold">
      <formula>NOT(ISERROR(SEARCH("On Hold",B26)))</formula>
    </cfRule>
    <cfRule type="containsText" dxfId="37" priority="32" operator="containsText" text="Complete">
      <formula>NOT(ISERROR(SEARCH("Complete",B26)))</formula>
    </cfRule>
    <cfRule type="containsText" dxfId="36" priority="33" operator="containsText" text="In Progress">
      <formula>NOT(ISERROR(SEARCH("In Progress",B26)))</formula>
    </cfRule>
    <cfRule type="containsText" dxfId="35" priority="34" operator="containsText" text="Not Started">
      <formula>NOT(ISERROR(SEARCH("Not Started",B26)))</formula>
    </cfRule>
  </conditionalFormatting>
  <conditionalFormatting sqref="B35:B38">
    <cfRule type="containsText" dxfId="34" priority="9" operator="containsText" text="Low">
      <formula>NOT(ISERROR(SEARCH("Low",B35)))</formula>
    </cfRule>
    <cfRule type="containsText" dxfId="33" priority="10" operator="containsText" text="Medium">
      <formula>NOT(ISERROR(SEARCH("Medium",B35)))</formula>
    </cfRule>
    <cfRule type="containsText" dxfId="32" priority="11" operator="containsText" text="High">
      <formula>NOT(ISERROR(SEARCH("High",B35)))</formula>
    </cfRule>
  </conditionalFormatting>
  <conditionalFormatting sqref="K11:K15 G11:G22">
    <cfRule type="containsText" dxfId="31" priority="35" operator="containsText" text="Overdue">
      <formula>NOT(ISERROR(SEARCH("Overdue",G11)))</formula>
    </cfRule>
    <cfRule type="containsText" dxfId="30" priority="55" operator="containsText" text="On Hold">
      <formula>NOT(ISERROR(SEARCH("On Hold",G11)))</formula>
    </cfRule>
    <cfRule type="containsText" dxfId="29" priority="56" operator="containsText" text="Complete">
      <formula>NOT(ISERROR(SEARCH("Complete",G11)))</formula>
    </cfRule>
    <cfRule type="containsText" dxfId="28" priority="57" operator="containsText" text="In Progress">
      <formula>NOT(ISERROR(SEARCH("In Progress",G11)))</formula>
    </cfRule>
    <cfRule type="containsText" dxfId="27" priority="58" operator="containsText" text="Not Started">
      <formula>NOT(ISERROR(SEARCH("Not Started",G11)))</formula>
    </cfRule>
  </conditionalFormatting>
  <conditionalFormatting sqref="M11:M14 H11:H22">
    <cfRule type="containsText" dxfId="26" priority="36" operator="containsText" text="Low">
      <formula>NOT(ISERROR(SEARCH("Low",H11)))</formula>
    </cfRule>
    <cfRule type="containsText" dxfId="25" priority="37" operator="containsText" text="Medium">
      <formula>NOT(ISERROR(SEARCH("Medium",H11)))</formula>
    </cfRule>
    <cfRule type="containsText" dxfId="24" priority="38" operator="containsText" text="High">
      <formula>NOT(ISERROR(SEARCH("High",H11)))</formula>
    </cfRule>
  </conditionalFormatting>
  <dataValidations count="2">
    <dataValidation type="list" allowBlank="1" showInputMessage="1" showErrorMessage="1" sqref="G11:G22" xr:uid="{BEF7E677-7619-1544-B928-2846876EF993}">
      <formula1>$K$11:$K$15</formula1>
    </dataValidation>
    <dataValidation type="list" allowBlank="1" showInputMessage="1" showErrorMessage="1" sqref="H11:H22" xr:uid="{9D172C47-4C27-2D41-BCB6-1E823B5B1CF5}">
      <formula1>$M$11:$M$14</formula1>
    </dataValidation>
  </dataValidations>
  <pageMargins left="0.3" right="0.3" top="0.3" bottom="0.3" header="0" footer="0"/>
  <pageSetup scale="66" fitToHeight="0" orientation="landscape" horizontalDpi="4294967292" verticalDpi="4294967292"/>
  <rowBreaks count="1" manualBreakCount="1">
    <brk id="6" max="16383" man="1"/>
  </rowBreaks>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EC985-287A-B741-8480-28034BF1FF2A}">
  <sheetPr>
    <tabColor theme="3" tint="0.79998168889431442"/>
    <pageSetUpPr fitToPage="1"/>
  </sheetPr>
  <dimension ref="A1:JV1023"/>
  <sheetViews>
    <sheetView showGridLines="0" workbookViewId="0">
      <pane ySplit="1" topLeftCell="A2" activePane="bottomLeft" state="frozen"/>
      <selection pane="bottomLeft" activeCell="I3" sqref="I3"/>
    </sheetView>
  </sheetViews>
  <sheetFormatPr baseColWidth="10" defaultColWidth="11" defaultRowHeight="13" x14ac:dyDescent="0.15"/>
  <cols>
    <col min="1" max="1" width="3.33203125" style="6" customWidth="1"/>
    <col min="2" max="2" width="35.83203125" style="6" customWidth="1"/>
    <col min="3" max="3" width="20.83203125" style="6" customWidth="1"/>
    <col min="4" max="5" width="10.83203125" style="6" customWidth="1"/>
    <col min="6" max="6" width="17.83203125" style="6" customWidth="1"/>
    <col min="7" max="7" width="20.83203125" style="6" customWidth="1"/>
    <col min="8" max="8" width="15.83203125" style="6" customWidth="1"/>
    <col min="9" max="9" width="50.83203125" style="6" customWidth="1"/>
    <col min="10" max="10" width="3.33203125" style="6" customWidth="1"/>
    <col min="11" max="11" width="12.83203125" style="6" customWidth="1"/>
    <col min="12" max="12" width="3.33203125" style="6" customWidth="1"/>
    <col min="13" max="13" width="12.83203125" style="6" customWidth="1"/>
    <col min="14" max="14" width="3.33203125" style="6" customWidth="1"/>
    <col min="15" max="17" width="11" style="6"/>
    <col min="18" max="18" width="9" style="6" customWidth="1"/>
    <col min="19" max="16384" width="11" style="6"/>
  </cols>
  <sheetData>
    <row r="1" spans="1:258" ht="45" customHeight="1" x14ac:dyDescent="0.2">
      <c r="A1" s="1"/>
      <c r="B1" s="63" t="s">
        <v>74</v>
      </c>
      <c r="C1"/>
      <c r="D1"/>
      <c r="E1"/>
      <c r="F1"/>
      <c r="G1"/>
      <c r="H1"/>
      <c r="I1"/>
      <c r="J1" s="1"/>
      <c r="K1"/>
      <c r="L1" s="1"/>
      <c r="M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23" customFormat="1" ht="25" customHeight="1" x14ac:dyDescent="0.2">
      <c r="A2" s="18"/>
      <c r="B2" s="19" t="s">
        <v>48</v>
      </c>
      <c r="C2" s="20"/>
      <c r="D2" s="19"/>
      <c r="E2" s="19"/>
      <c r="F2" s="21" t="s">
        <v>27</v>
      </c>
      <c r="G2" s="22" t="s">
        <v>28</v>
      </c>
      <c r="H2" s="21" t="s">
        <v>26</v>
      </c>
      <c r="I2" s="18"/>
      <c r="J2" s="18"/>
      <c r="K2" s="18"/>
      <c r="L2" s="18"/>
      <c r="M2" s="18"/>
      <c r="N2" s="18"/>
      <c r="O2" s="18"/>
      <c r="P2" s="18"/>
      <c r="Q2" s="18"/>
      <c r="R2" s="18"/>
      <c r="S2" s="18"/>
      <c r="T2" s="18"/>
      <c r="U2" s="18"/>
      <c r="V2" s="18"/>
      <c r="W2" s="18"/>
      <c r="X2" s="18"/>
      <c r="Y2" s="18"/>
      <c r="Z2" s="18"/>
      <c r="AA2" s="18"/>
      <c r="AB2" s="18"/>
      <c r="AC2" s="18"/>
      <c r="AD2" s="18"/>
      <c r="AE2" s="18"/>
      <c r="AF2" s="18"/>
      <c r="AG2" s="18"/>
      <c r="AH2" s="18"/>
    </row>
    <row r="3" spans="1:258" ht="35" customHeight="1" thickBot="1" x14ac:dyDescent="0.2">
      <c r="A3" s="1"/>
      <c r="B3" s="66"/>
      <c r="C3" s="67"/>
      <c r="D3" s="67"/>
      <c r="E3" s="68"/>
      <c r="F3" s="60" t="s">
        <v>29</v>
      </c>
      <c r="G3" s="61" t="s">
        <v>47</v>
      </c>
      <c r="H3" s="62">
        <v>1</v>
      </c>
      <c r="I3" s="64" t="s">
        <v>46</v>
      </c>
      <c r="J3" s="1"/>
      <c r="K3" s="1"/>
      <c r="L3" s="1"/>
      <c r="M3" s="1"/>
      <c r="N3" s="1"/>
      <c r="O3" s="1"/>
      <c r="P3" s="1"/>
      <c r="Q3" s="1"/>
      <c r="R3" s="1"/>
      <c r="S3" s="1"/>
      <c r="T3" s="1"/>
      <c r="U3" s="1"/>
      <c r="V3" s="1"/>
      <c r="W3" s="1"/>
      <c r="X3" s="1"/>
      <c r="Y3" s="1"/>
      <c r="Z3" s="1"/>
      <c r="AA3" s="1"/>
      <c r="AB3" s="1"/>
      <c r="AC3" s="1"/>
      <c r="AD3" s="1"/>
      <c r="AE3" s="1"/>
      <c r="AF3" s="1"/>
      <c r="AG3" s="1"/>
      <c r="AH3" s="1"/>
    </row>
    <row r="4" spans="1:258" ht="35" customHeight="1" x14ac:dyDescent="0.15">
      <c r="A4" s="1"/>
      <c r="B4" s="54" t="s">
        <v>43</v>
      </c>
      <c r="C4" s="50"/>
      <c r="D4" s="50"/>
      <c r="E4" s="50"/>
      <c r="F4" s="51"/>
      <c r="G4" s="52"/>
      <c r="H4" s="53"/>
      <c r="I4" s="1"/>
      <c r="J4" s="1"/>
      <c r="K4" s="1"/>
      <c r="L4" s="1"/>
      <c r="M4" s="1"/>
      <c r="N4" s="1"/>
      <c r="O4" s="1"/>
      <c r="P4" s="1"/>
      <c r="Q4" s="1"/>
      <c r="R4" s="1"/>
      <c r="S4" s="1"/>
      <c r="T4" s="1"/>
      <c r="U4" s="1"/>
      <c r="V4" s="1"/>
      <c r="W4" s="1"/>
      <c r="X4" s="1"/>
      <c r="Y4" s="1"/>
      <c r="Z4" s="1"/>
      <c r="AA4" s="1"/>
      <c r="AB4" s="1"/>
      <c r="AC4" s="1"/>
      <c r="AD4" s="1"/>
      <c r="AE4" s="1"/>
      <c r="AF4" s="1"/>
      <c r="AG4" s="1"/>
      <c r="AH4" s="1"/>
    </row>
    <row r="5" spans="1:258" ht="409" customHeight="1" x14ac:dyDescent="0.15">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ht="323" customHeight="1" x14ac:dyDescent="0.1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x14ac:dyDescent="0.15">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row>
    <row r="8" spans="1:258" ht="35" customHeight="1" x14ac:dyDescent="0.15">
      <c r="A8" s="1"/>
      <c r="B8" s="26" t="s">
        <v>30</v>
      </c>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row>
    <row r="9" spans="1:258" ht="25" customHeight="1" x14ac:dyDescent="0.15">
      <c r="A9" s="1"/>
      <c r="B9" s="25" t="s">
        <v>31</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row>
    <row r="10" spans="1:258" s="10" customFormat="1" ht="35" customHeight="1" x14ac:dyDescent="0.2">
      <c r="A10" s="9"/>
      <c r="B10" s="13" t="s">
        <v>0</v>
      </c>
      <c r="C10" s="13" t="s">
        <v>2</v>
      </c>
      <c r="D10" s="31" t="s">
        <v>37</v>
      </c>
      <c r="E10" s="31" t="s">
        <v>35</v>
      </c>
      <c r="F10" s="32" t="s">
        <v>36</v>
      </c>
      <c r="G10" s="13" t="s">
        <v>1</v>
      </c>
      <c r="H10" s="13" t="s">
        <v>18</v>
      </c>
      <c r="I10" s="13" t="s">
        <v>3</v>
      </c>
      <c r="J10" s="9"/>
      <c r="K10" s="13" t="s">
        <v>1</v>
      </c>
      <c r="L10" s="9"/>
      <c r="M10" s="13" t="s">
        <v>18</v>
      </c>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c r="DQ10" s="9"/>
      <c r="DR10" s="9"/>
      <c r="DS10" s="9"/>
      <c r="DT10" s="9"/>
      <c r="DU10" s="9"/>
      <c r="DV10" s="9"/>
      <c r="DW10" s="9"/>
      <c r="DX10" s="9"/>
      <c r="DY10" s="9"/>
      <c r="DZ10" s="9"/>
      <c r="EA10" s="9"/>
      <c r="EB10" s="9"/>
      <c r="EC10" s="9"/>
      <c r="ED10" s="9"/>
      <c r="EE10" s="9"/>
      <c r="EF10" s="9"/>
      <c r="EG10" s="9"/>
      <c r="EH10" s="9"/>
      <c r="EI10" s="9"/>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c r="GA10" s="9"/>
      <c r="GB10" s="9"/>
      <c r="GC10" s="9"/>
      <c r="GD10" s="9"/>
      <c r="GE10" s="9"/>
      <c r="GF10" s="9"/>
      <c r="GG10" s="9"/>
      <c r="GH10" s="9"/>
      <c r="GI10" s="9"/>
      <c r="GJ10" s="9"/>
      <c r="GK10" s="9"/>
      <c r="GL10" s="9"/>
      <c r="GM10" s="9"/>
      <c r="GN10" s="9"/>
      <c r="GO10" s="9"/>
      <c r="GP10" s="9"/>
      <c r="GQ10" s="9"/>
      <c r="GR10" s="9"/>
      <c r="GS10" s="9"/>
      <c r="GT10" s="9"/>
      <c r="GU10" s="9"/>
      <c r="GV10" s="9"/>
      <c r="GW10" s="9"/>
      <c r="GX10" s="9"/>
      <c r="GY10" s="9"/>
      <c r="GZ10" s="9"/>
      <c r="HA10" s="9"/>
      <c r="HB10" s="9"/>
      <c r="HC10" s="9"/>
      <c r="HD10" s="9"/>
      <c r="HE10" s="9"/>
      <c r="HF10" s="9"/>
      <c r="HG10" s="9"/>
      <c r="HH10" s="9"/>
      <c r="HI10" s="9"/>
      <c r="HJ10" s="9"/>
      <c r="HK10" s="9"/>
      <c r="HL10" s="9"/>
      <c r="HM10" s="9"/>
      <c r="HN10" s="9"/>
      <c r="HO10" s="9"/>
      <c r="HP10" s="9"/>
      <c r="HQ10" s="9"/>
      <c r="HR10" s="9"/>
      <c r="HS10" s="9"/>
      <c r="HT10" s="9"/>
      <c r="HU10" s="9"/>
      <c r="HV10" s="9"/>
      <c r="HW10" s="9"/>
      <c r="HX10" s="9"/>
      <c r="HY10" s="9"/>
      <c r="HZ10" s="9"/>
      <c r="IA10" s="9"/>
      <c r="IB10" s="9"/>
      <c r="IC10" s="9"/>
      <c r="ID10" s="9"/>
      <c r="IE10" s="9"/>
      <c r="IF10" s="9"/>
      <c r="IG10" s="9"/>
      <c r="IH10" s="9"/>
      <c r="II10" s="9"/>
      <c r="IJ10" s="9"/>
      <c r="IK10" s="9"/>
      <c r="IL10" s="9"/>
      <c r="IM10" s="9"/>
      <c r="IN10" s="9"/>
      <c r="IO10" s="9"/>
      <c r="IP10" s="9"/>
      <c r="IQ10" s="9"/>
      <c r="IR10" s="9"/>
      <c r="IS10" s="9"/>
      <c r="IT10" s="9"/>
      <c r="IU10" s="9"/>
      <c r="IV10" s="9"/>
      <c r="IW10" s="9"/>
      <c r="IX10" s="9"/>
    </row>
    <row r="11" spans="1:258" s="8" customFormat="1" ht="23" customHeight="1" x14ac:dyDescent="0.2">
      <c r="A11" s="7"/>
      <c r="B11" s="3" t="s">
        <v>49</v>
      </c>
      <c r="C11" s="2"/>
      <c r="D11" s="33"/>
      <c r="E11" s="33"/>
      <c r="F11" s="34">
        <f>IF(D11=0,0,E11-D11)</f>
        <v>0</v>
      </c>
      <c r="G11" s="2"/>
      <c r="H11" s="2"/>
      <c r="I11" s="2"/>
      <c r="K11" s="24" t="s">
        <v>8</v>
      </c>
      <c r="L11" s="7"/>
      <c r="M11" s="14" t="s">
        <v>19</v>
      </c>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row>
    <row r="12" spans="1:258" s="8" customFormat="1" ht="23" customHeight="1" x14ac:dyDescent="0.2">
      <c r="A12" s="7"/>
      <c r="B12" s="3" t="s">
        <v>50</v>
      </c>
      <c r="C12" s="4"/>
      <c r="D12" s="35"/>
      <c r="E12" s="35"/>
      <c r="F12" s="34">
        <f t="shared" ref="F12:F30" si="0">IF(D12=0,0,E12-D12)</f>
        <v>0</v>
      </c>
      <c r="G12" s="3"/>
      <c r="H12" s="3"/>
      <c r="I12" s="2"/>
      <c r="K12" s="3" t="s">
        <v>6</v>
      </c>
      <c r="L12" s="7"/>
      <c r="M12" s="15" t="s">
        <v>20</v>
      </c>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row>
    <row r="13" spans="1:258" s="8" customFormat="1" ht="23" customHeight="1" x14ac:dyDescent="0.2">
      <c r="A13" s="7"/>
      <c r="B13" s="3" t="s">
        <v>51</v>
      </c>
      <c r="C13" s="4"/>
      <c r="D13" s="35"/>
      <c r="E13" s="35"/>
      <c r="F13" s="34">
        <f t="shared" si="0"/>
        <v>0</v>
      </c>
      <c r="G13" s="3"/>
      <c r="H13" s="3"/>
      <c r="I13" s="2"/>
      <c r="K13" s="3" t="s">
        <v>4</v>
      </c>
      <c r="L13" s="7"/>
      <c r="M13" s="16" t="s">
        <v>21</v>
      </c>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row>
    <row r="14" spans="1:258" s="8" customFormat="1" ht="23" customHeight="1" x14ac:dyDescent="0.2">
      <c r="A14" s="7"/>
      <c r="B14" s="3" t="s">
        <v>52</v>
      </c>
      <c r="C14" s="11"/>
      <c r="D14" s="35"/>
      <c r="E14" s="35"/>
      <c r="F14" s="34">
        <f t="shared" si="0"/>
        <v>0</v>
      </c>
      <c r="G14" s="3"/>
      <c r="H14" s="3"/>
      <c r="I14" s="2"/>
      <c r="K14" s="11" t="s">
        <v>25</v>
      </c>
      <c r="L14" s="7"/>
      <c r="M14" s="11"/>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row>
    <row r="15" spans="1:258" s="8" customFormat="1" ht="23" customHeight="1" x14ac:dyDescent="0.15">
      <c r="A15" s="7"/>
      <c r="B15" s="3" t="s">
        <v>53</v>
      </c>
      <c r="C15" s="4"/>
      <c r="D15" s="35"/>
      <c r="E15" s="35"/>
      <c r="F15" s="34">
        <f t="shared" si="0"/>
        <v>0</v>
      </c>
      <c r="G15" s="3"/>
      <c r="H15" s="3"/>
      <c r="I15" s="2"/>
      <c r="J15" s="7"/>
      <c r="K15" s="11" t="s">
        <v>7</v>
      </c>
      <c r="L15" s="7"/>
      <c r="M15" s="1"/>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row>
    <row r="16" spans="1:258" s="8" customFormat="1" ht="23" customHeight="1" x14ac:dyDescent="0.15">
      <c r="A16" s="7"/>
      <c r="B16" s="3" t="s">
        <v>54</v>
      </c>
      <c r="C16" s="4"/>
      <c r="D16" s="35"/>
      <c r="E16" s="35"/>
      <c r="F16" s="34">
        <f t="shared" si="0"/>
        <v>0</v>
      </c>
      <c r="G16" s="3"/>
      <c r="H16" s="3"/>
      <c r="I16" s="2"/>
      <c r="J16" s="7"/>
      <c r="K16" s="1"/>
      <c r="L16" s="7"/>
      <c r="M16" s="1"/>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row>
    <row r="17" spans="1:258" s="8" customFormat="1" ht="23" customHeight="1" x14ac:dyDescent="0.15">
      <c r="A17" s="7"/>
      <c r="B17" s="3" t="s">
        <v>55</v>
      </c>
      <c r="C17" s="12"/>
      <c r="D17" s="35"/>
      <c r="E17" s="33"/>
      <c r="F17" s="34">
        <f t="shared" si="0"/>
        <v>0</v>
      </c>
      <c r="G17" s="3"/>
      <c r="H17" s="3"/>
      <c r="I17" s="2"/>
      <c r="J17" s="7"/>
      <c r="K17" s="1"/>
      <c r="L17" s="7"/>
      <c r="M17" s="1"/>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row>
    <row r="18" spans="1:258" s="8" customFormat="1" ht="23" customHeight="1" x14ac:dyDescent="0.15">
      <c r="A18" s="7"/>
      <c r="B18" s="3" t="s">
        <v>56</v>
      </c>
      <c r="C18" s="12"/>
      <c r="D18" s="35"/>
      <c r="E18" s="33"/>
      <c r="F18" s="34">
        <f t="shared" si="0"/>
        <v>0</v>
      </c>
      <c r="G18" s="3"/>
      <c r="H18" s="3"/>
      <c r="I18" s="2"/>
      <c r="J18" s="7"/>
      <c r="K18" s="1"/>
      <c r="L18" s="7"/>
      <c r="M18" s="1"/>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row>
    <row r="19" spans="1:258" s="8" customFormat="1" ht="23" customHeight="1" x14ac:dyDescent="0.15">
      <c r="A19" s="7"/>
      <c r="B19" s="3" t="s">
        <v>57</v>
      </c>
      <c r="C19" s="12"/>
      <c r="D19" s="35"/>
      <c r="E19" s="33"/>
      <c r="F19" s="34">
        <f t="shared" si="0"/>
        <v>0</v>
      </c>
      <c r="G19" s="3"/>
      <c r="H19" s="3"/>
      <c r="I19" s="2"/>
      <c r="J19" s="7"/>
      <c r="K19" s="1"/>
      <c r="L19" s="7"/>
      <c r="M19" s="1"/>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row>
    <row r="20" spans="1:258" s="8" customFormat="1" ht="23" customHeight="1" x14ac:dyDescent="0.15">
      <c r="A20" s="7"/>
      <c r="B20" s="3" t="s">
        <v>58</v>
      </c>
      <c r="C20" s="12"/>
      <c r="D20" s="35"/>
      <c r="E20" s="33"/>
      <c r="F20" s="34">
        <f t="shared" si="0"/>
        <v>0</v>
      </c>
      <c r="G20" s="3"/>
      <c r="H20" s="3"/>
      <c r="I20" s="2"/>
      <c r="J20" s="7"/>
      <c r="K20" s="1"/>
      <c r="L20" s="7"/>
      <c r="M20" s="1"/>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row>
    <row r="21" spans="1:258" s="8" customFormat="1" ht="23" customHeight="1" x14ac:dyDescent="0.15">
      <c r="A21" s="7"/>
      <c r="B21" s="3" t="s">
        <v>59</v>
      </c>
      <c r="C21" s="12"/>
      <c r="D21" s="35"/>
      <c r="E21" s="33"/>
      <c r="F21" s="34">
        <f t="shared" si="0"/>
        <v>0</v>
      </c>
      <c r="G21" s="3"/>
      <c r="H21" s="3"/>
      <c r="I21" s="2"/>
      <c r="J21" s="7"/>
      <c r="K21" s="1"/>
      <c r="L21" s="7"/>
      <c r="M21" s="1"/>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c r="IW21" s="7"/>
      <c r="IX21" s="7"/>
    </row>
    <row r="22" spans="1:258" s="8" customFormat="1" ht="23" customHeight="1" x14ac:dyDescent="0.15">
      <c r="A22" s="7"/>
      <c r="B22" s="3" t="s">
        <v>9</v>
      </c>
      <c r="C22" s="12"/>
      <c r="D22" s="35"/>
      <c r="E22" s="33"/>
      <c r="F22" s="34">
        <f t="shared" si="0"/>
        <v>0</v>
      </c>
      <c r="G22" s="3"/>
      <c r="H22" s="3"/>
      <c r="I22" s="2"/>
      <c r="J22" s="7"/>
      <c r="K22" s="1"/>
      <c r="L22" s="7"/>
      <c r="M22" s="1"/>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row>
    <row r="23" spans="1:258" s="8" customFormat="1" ht="23" customHeight="1" x14ac:dyDescent="0.15">
      <c r="A23" s="7"/>
      <c r="B23" s="3" t="s">
        <v>10</v>
      </c>
      <c r="C23" s="12"/>
      <c r="D23" s="35"/>
      <c r="E23" s="33"/>
      <c r="F23" s="34">
        <f t="shared" si="0"/>
        <v>0</v>
      </c>
      <c r="G23" s="3"/>
      <c r="H23" s="3"/>
      <c r="I23" s="2"/>
      <c r="J23" s="7"/>
      <c r="K23" s="1"/>
      <c r="L23" s="1"/>
      <c r="M23" s="1"/>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row>
    <row r="24" spans="1:258" s="8" customFormat="1" ht="23" customHeight="1" x14ac:dyDescent="0.15">
      <c r="A24" s="7"/>
      <c r="B24" s="3" t="s">
        <v>11</v>
      </c>
      <c r="C24" s="12"/>
      <c r="D24" s="35"/>
      <c r="E24" s="33"/>
      <c r="F24" s="34">
        <f t="shared" si="0"/>
        <v>0</v>
      </c>
      <c r="G24" s="3"/>
      <c r="H24" s="3"/>
      <c r="I24" s="2"/>
      <c r="J24" s="7"/>
      <c r="K24" s="1"/>
      <c r="L24" s="1"/>
      <c r="M24" s="1"/>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7"/>
      <c r="GL24" s="7"/>
      <c r="GM24" s="7"/>
      <c r="GN24" s="7"/>
      <c r="GO24" s="7"/>
      <c r="GP24" s="7"/>
      <c r="GQ24" s="7"/>
      <c r="GR24" s="7"/>
      <c r="GS24" s="7"/>
      <c r="GT24" s="7"/>
      <c r="GU24" s="7"/>
      <c r="GV24" s="7"/>
      <c r="GW24" s="7"/>
      <c r="GX24" s="7"/>
      <c r="GY24" s="7"/>
      <c r="GZ24" s="7"/>
      <c r="HA24" s="7"/>
      <c r="HB24" s="7"/>
      <c r="HC24" s="7"/>
      <c r="HD24" s="7"/>
      <c r="HE24" s="7"/>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7"/>
      <c r="IG24" s="7"/>
      <c r="IH24" s="7"/>
      <c r="II24" s="7"/>
      <c r="IJ24" s="7"/>
      <c r="IK24" s="7"/>
      <c r="IL24" s="7"/>
      <c r="IM24" s="7"/>
      <c r="IN24" s="7"/>
      <c r="IO24" s="7"/>
      <c r="IP24" s="7"/>
      <c r="IQ24" s="7"/>
      <c r="IR24" s="7"/>
      <c r="IS24" s="7"/>
      <c r="IT24" s="7"/>
      <c r="IU24" s="7"/>
      <c r="IV24" s="7"/>
      <c r="IW24" s="7"/>
      <c r="IX24" s="7"/>
    </row>
    <row r="25" spans="1:258" s="8" customFormat="1" ht="23" customHeight="1" x14ac:dyDescent="0.15">
      <c r="A25" s="7"/>
      <c r="B25" s="3" t="s">
        <v>12</v>
      </c>
      <c r="C25" s="11"/>
      <c r="D25" s="35"/>
      <c r="E25" s="33"/>
      <c r="F25" s="34">
        <f t="shared" si="0"/>
        <v>0</v>
      </c>
      <c r="G25" s="3"/>
      <c r="H25" s="3"/>
      <c r="I25" s="2"/>
      <c r="J25" s="7"/>
      <c r="K25" s="1"/>
      <c r="L25" s="1"/>
      <c r="M25" s="1"/>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7"/>
      <c r="GU25" s="7"/>
      <c r="GV25" s="7"/>
      <c r="GW25" s="7"/>
      <c r="GX25" s="7"/>
      <c r="GY25" s="7"/>
      <c r="GZ25" s="7"/>
      <c r="HA25" s="7"/>
      <c r="HB25" s="7"/>
      <c r="HC25" s="7"/>
      <c r="HD25" s="7"/>
      <c r="HE25" s="7"/>
      <c r="HF25" s="7"/>
      <c r="HG25" s="7"/>
      <c r="HH25" s="7"/>
      <c r="HI25" s="7"/>
      <c r="HJ25" s="7"/>
      <c r="HK25" s="7"/>
      <c r="HL25" s="7"/>
      <c r="HM25" s="7"/>
      <c r="HN25" s="7"/>
      <c r="HO25" s="7"/>
      <c r="HP25" s="7"/>
      <c r="HQ25" s="7"/>
      <c r="HR25" s="7"/>
      <c r="HS25" s="7"/>
      <c r="HT25" s="7"/>
      <c r="HU25" s="7"/>
      <c r="HV25" s="7"/>
      <c r="HW25" s="7"/>
      <c r="HX25" s="7"/>
      <c r="HY25" s="7"/>
      <c r="HZ25" s="7"/>
      <c r="IA25" s="7"/>
      <c r="IB25" s="7"/>
      <c r="IC25" s="7"/>
      <c r="ID25" s="7"/>
      <c r="IE25" s="7"/>
      <c r="IF25" s="7"/>
      <c r="IG25" s="7"/>
      <c r="IH25" s="7"/>
      <c r="II25" s="7"/>
      <c r="IJ25" s="7"/>
      <c r="IK25" s="7"/>
      <c r="IL25" s="7"/>
      <c r="IM25" s="7"/>
      <c r="IN25" s="7"/>
      <c r="IO25" s="7"/>
      <c r="IP25" s="7"/>
      <c r="IQ25" s="7"/>
      <c r="IR25" s="7"/>
      <c r="IS25" s="7"/>
      <c r="IT25" s="7"/>
      <c r="IU25" s="7"/>
      <c r="IV25" s="7"/>
      <c r="IW25" s="7"/>
      <c r="IX25" s="7"/>
    </row>
    <row r="26" spans="1:258" s="8" customFormat="1" ht="23" customHeight="1" x14ac:dyDescent="0.15">
      <c r="A26" s="7"/>
      <c r="B26" s="3" t="s">
        <v>13</v>
      </c>
      <c r="C26" s="11"/>
      <c r="D26" s="35"/>
      <c r="E26" s="33"/>
      <c r="F26" s="34">
        <f t="shared" si="0"/>
        <v>0</v>
      </c>
      <c r="G26" s="3"/>
      <c r="H26" s="3"/>
      <c r="I26" s="2"/>
      <c r="J26" s="7"/>
      <c r="K26" s="1"/>
      <c r="L26" s="1"/>
      <c r="M26" s="1"/>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7"/>
      <c r="GU26" s="7"/>
      <c r="GV26" s="7"/>
      <c r="GW26" s="7"/>
      <c r="GX26" s="7"/>
      <c r="GY26" s="7"/>
      <c r="GZ26" s="7"/>
      <c r="HA26" s="7"/>
      <c r="HB26" s="7"/>
      <c r="HC26" s="7"/>
      <c r="HD26" s="7"/>
      <c r="HE26" s="7"/>
      <c r="HF26" s="7"/>
      <c r="HG26" s="7"/>
      <c r="HH26" s="7"/>
      <c r="HI26" s="7"/>
      <c r="HJ26" s="7"/>
      <c r="HK26" s="7"/>
      <c r="HL26" s="7"/>
      <c r="HM26" s="7"/>
      <c r="HN26" s="7"/>
      <c r="HO26" s="7"/>
      <c r="HP26" s="7"/>
      <c r="HQ26" s="7"/>
      <c r="HR26" s="7"/>
      <c r="HS26" s="7"/>
      <c r="HT26" s="7"/>
      <c r="HU26" s="7"/>
      <c r="HV26" s="7"/>
      <c r="HW26" s="7"/>
      <c r="HX26" s="7"/>
      <c r="HY26" s="7"/>
      <c r="HZ26" s="7"/>
      <c r="IA26" s="7"/>
      <c r="IB26" s="7"/>
      <c r="IC26" s="7"/>
      <c r="ID26" s="7"/>
      <c r="IE26" s="7"/>
      <c r="IF26" s="7"/>
      <c r="IG26" s="7"/>
      <c r="IH26" s="7"/>
      <c r="II26" s="7"/>
      <c r="IJ26" s="7"/>
      <c r="IK26" s="7"/>
      <c r="IL26" s="7"/>
      <c r="IM26" s="7"/>
      <c r="IN26" s="7"/>
      <c r="IO26" s="7"/>
      <c r="IP26" s="7"/>
      <c r="IQ26" s="7"/>
      <c r="IR26" s="7"/>
      <c r="IS26" s="7"/>
      <c r="IT26" s="7"/>
      <c r="IU26" s="7"/>
      <c r="IV26" s="7"/>
      <c r="IW26" s="7"/>
      <c r="IX26" s="7"/>
    </row>
    <row r="27" spans="1:258" s="8" customFormat="1" ht="23" customHeight="1" x14ac:dyDescent="0.15">
      <c r="A27" s="7"/>
      <c r="B27" s="3" t="s">
        <v>14</v>
      </c>
      <c r="C27" s="11"/>
      <c r="D27" s="35"/>
      <c r="E27" s="33"/>
      <c r="F27" s="34">
        <f t="shared" si="0"/>
        <v>0</v>
      </c>
      <c r="G27" s="3"/>
      <c r="H27" s="3"/>
      <c r="I27" s="2"/>
      <c r="J27" s="7"/>
      <c r="K27" s="1"/>
      <c r="L27" s="1"/>
      <c r="M27" s="1"/>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7"/>
      <c r="HD27" s="7"/>
      <c r="HE27" s="7"/>
      <c r="HF27" s="7"/>
      <c r="HG27" s="7"/>
      <c r="HH27" s="7"/>
      <c r="HI27" s="7"/>
      <c r="HJ27" s="7"/>
      <c r="HK27" s="7"/>
      <c r="HL27" s="7"/>
      <c r="HM27" s="7"/>
      <c r="HN27" s="7"/>
      <c r="HO27" s="7"/>
      <c r="HP27" s="7"/>
      <c r="HQ27" s="7"/>
      <c r="HR27" s="7"/>
      <c r="HS27" s="7"/>
      <c r="HT27" s="7"/>
      <c r="HU27" s="7"/>
      <c r="HV27" s="7"/>
      <c r="HW27" s="7"/>
      <c r="HX27" s="7"/>
      <c r="HY27" s="7"/>
      <c r="HZ27" s="7"/>
      <c r="IA27" s="7"/>
      <c r="IB27" s="7"/>
      <c r="IC27" s="7"/>
      <c r="ID27" s="7"/>
      <c r="IE27" s="7"/>
      <c r="IF27" s="7"/>
      <c r="IG27" s="7"/>
      <c r="IH27" s="7"/>
      <c r="II27" s="7"/>
      <c r="IJ27" s="7"/>
      <c r="IK27" s="7"/>
      <c r="IL27" s="7"/>
      <c r="IM27" s="7"/>
      <c r="IN27" s="7"/>
      <c r="IO27" s="7"/>
      <c r="IP27" s="7"/>
      <c r="IQ27" s="7"/>
      <c r="IR27" s="7"/>
      <c r="IS27" s="7"/>
      <c r="IT27" s="7"/>
      <c r="IU27" s="7"/>
      <c r="IV27" s="7"/>
      <c r="IW27" s="7"/>
      <c r="IX27" s="7"/>
    </row>
    <row r="28" spans="1:258" s="8" customFormat="1" ht="23" customHeight="1" x14ac:dyDescent="0.15">
      <c r="A28" s="7"/>
      <c r="B28" s="3" t="s">
        <v>15</v>
      </c>
      <c r="C28" s="11"/>
      <c r="D28" s="35"/>
      <c r="E28" s="33"/>
      <c r="F28" s="34">
        <f t="shared" si="0"/>
        <v>0</v>
      </c>
      <c r="G28" s="3"/>
      <c r="H28" s="3"/>
      <c r="I28" s="2"/>
      <c r="J28" s="7"/>
      <c r="K28" s="1"/>
      <c r="L28" s="1"/>
      <c r="M28" s="1"/>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7"/>
      <c r="GU28" s="7"/>
      <c r="GV28" s="7"/>
      <c r="GW28" s="7"/>
      <c r="GX28" s="7"/>
      <c r="GY28" s="7"/>
      <c r="GZ28" s="7"/>
      <c r="HA28" s="7"/>
      <c r="HB28" s="7"/>
      <c r="HC28" s="7"/>
      <c r="HD28" s="7"/>
      <c r="HE28" s="7"/>
      <c r="HF28" s="7"/>
      <c r="HG28" s="7"/>
      <c r="HH28" s="7"/>
      <c r="HI28" s="7"/>
      <c r="HJ28" s="7"/>
      <c r="HK28" s="7"/>
      <c r="HL28" s="7"/>
      <c r="HM28" s="7"/>
      <c r="HN28" s="7"/>
      <c r="HO28" s="7"/>
      <c r="HP28" s="7"/>
      <c r="HQ28" s="7"/>
      <c r="HR28" s="7"/>
      <c r="HS28" s="7"/>
      <c r="HT28" s="7"/>
      <c r="HU28" s="7"/>
      <c r="HV28" s="7"/>
      <c r="HW28" s="7"/>
      <c r="HX28" s="7"/>
      <c r="HY28" s="7"/>
      <c r="HZ28" s="7"/>
      <c r="IA28" s="7"/>
      <c r="IB28" s="7"/>
      <c r="IC28" s="7"/>
      <c r="ID28" s="7"/>
      <c r="IE28" s="7"/>
      <c r="IF28" s="7"/>
      <c r="IG28" s="7"/>
      <c r="IH28" s="7"/>
      <c r="II28" s="7"/>
      <c r="IJ28" s="7"/>
      <c r="IK28" s="7"/>
      <c r="IL28" s="7"/>
      <c r="IM28" s="7"/>
      <c r="IN28" s="7"/>
      <c r="IO28" s="7"/>
      <c r="IP28" s="7"/>
      <c r="IQ28" s="7"/>
      <c r="IR28" s="7"/>
      <c r="IS28" s="7"/>
      <c r="IT28" s="7"/>
      <c r="IU28" s="7"/>
      <c r="IV28" s="7"/>
      <c r="IW28" s="7"/>
      <c r="IX28" s="7"/>
    </row>
    <row r="29" spans="1:258" s="8" customFormat="1" ht="23" customHeight="1" x14ac:dyDescent="0.15">
      <c r="A29" s="7"/>
      <c r="B29" s="3" t="s">
        <v>16</v>
      </c>
      <c r="C29" s="11"/>
      <c r="D29" s="35"/>
      <c r="E29" s="33"/>
      <c r="F29" s="34">
        <f t="shared" si="0"/>
        <v>0</v>
      </c>
      <c r="G29" s="3"/>
      <c r="H29" s="3"/>
      <c r="I29" s="2"/>
      <c r="J29" s="7"/>
      <c r="K29" s="1"/>
      <c r="L29" s="1"/>
      <c r="M29" s="1"/>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c r="HC29" s="7"/>
      <c r="HD29" s="7"/>
      <c r="HE29" s="7"/>
      <c r="HF29" s="7"/>
      <c r="HG29" s="7"/>
      <c r="HH29" s="7"/>
      <c r="HI29" s="7"/>
      <c r="HJ29" s="7"/>
      <c r="HK29" s="7"/>
      <c r="HL29" s="7"/>
      <c r="HM29" s="7"/>
      <c r="HN29" s="7"/>
      <c r="HO29" s="7"/>
      <c r="HP29" s="7"/>
      <c r="HQ29" s="7"/>
      <c r="HR29" s="7"/>
      <c r="HS29" s="7"/>
      <c r="HT29" s="7"/>
      <c r="HU29" s="7"/>
      <c r="HV29" s="7"/>
      <c r="HW29" s="7"/>
      <c r="HX29" s="7"/>
      <c r="HY29" s="7"/>
      <c r="HZ29" s="7"/>
      <c r="IA29" s="7"/>
      <c r="IB29" s="7"/>
      <c r="IC29" s="7"/>
      <c r="ID29" s="7"/>
      <c r="IE29" s="7"/>
      <c r="IF29" s="7"/>
      <c r="IG29" s="7"/>
      <c r="IH29" s="7"/>
      <c r="II29" s="7"/>
      <c r="IJ29" s="7"/>
      <c r="IK29" s="7"/>
      <c r="IL29" s="7"/>
      <c r="IM29" s="7"/>
      <c r="IN29" s="7"/>
      <c r="IO29" s="7"/>
      <c r="IP29" s="7"/>
      <c r="IQ29" s="7"/>
      <c r="IR29" s="7"/>
      <c r="IS29" s="7"/>
      <c r="IT29" s="7"/>
      <c r="IU29" s="7"/>
      <c r="IV29" s="7"/>
      <c r="IW29" s="7"/>
      <c r="IX29" s="7"/>
    </row>
    <row r="30" spans="1:258" s="8" customFormat="1" ht="23" customHeight="1" x14ac:dyDescent="0.15">
      <c r="A30" s="7"/>
      <c r="B30" s="3" t="s">
        <v>17</v>
      </c>
      <c r="C30" s="11"/>
      <c r="D30" s="35"/>
      <c r="E30" s="33"/>
      <c r="F30" s="34">
        <f t="shared" si="0"/>
        <v>0</v>
      </c>
      <c r="G30" s="3"/>
      <c r="H30" s="3"/>
      <c r="I30" s="2"/>
      <c r="J30" s="7"/>
      <c r="K30" s="1"/>
      <c r="L30" s="1"/>
      <c r="M30" s="1"/>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7"/>
      <c r="GU30" s="7"/>
      <c r="GV30" s="7"/>
      <c r="GW30" s="7"/>
      <c r="GX30" s="7"/>
      <c r="GY30" s="7"/>
      <c r="GZ30" s="7"/>
      <c r="HA30" s="7"/>
      <c r="HB30" s="7"/>
      <c r="HC30" s="7"/>
      <c r="HD30" s="7"/>
      <c r="HE30" s="7"/>
      <c r="HF30" s="7"/>
      <c r="HG30" s="7"/>
      <c r="HH30" s="7"/>
      <c r="HI30" s="7"/>
      <c r="HJ30" s="7"/>
      <c r="HK30" s="7"/>
      <c r="HL30" s="7"/>
      <c r="HM30" s="7"/>
      <c r="HN30" s="7"/>
      <c r="HO30" s="7"/>
      <c r="HP30" s="7"/>
      <c r="HQ30" s="7"/>
      <c r="HR30" s="7"/>
      <c r="HS30" s="7"/>
      <c r="HT30" s="7"/>
      <c r="HU30" s="7"/>
      <c r="HV30" s="7"/>
      <c r="HW30" s="7"/>
      <c r="HX30" s="7"/>
      <c r="HY30" s="7"/>
      <c r="HZ30" s="7"/>
      <c r="IA30" s="7"/>
      <c r="IB30" s="7"/>
      <c r="IC30" s="7"/>
      <c r="ID30" s="7"/>
      <c r="IE30" s="7"/>
      <c r="IF30" s="7"/>
      <c r="IG30" s="7"/>
      <c r="IH30" s="7"/>
      <c r="II30" s="7"/>
      <c r="IJ30" s="7"/>
      <c r="IK30" s="7"/>
      <c r="IL30" s="7"/>
      <c r="IM30" s="7"/>
      <c r="IN30" s="7"/>
      <c r="IO30" s="7"/>
      <c r="IP30" s="7"/>
      <c r="IQ30" s="7"/>
      <c r="IR30" s="7"/>
      <c r="IS30" s="7"/>
      <c r="IT30" s="7"/>
      <c r="IU30" s="7"/>
      <c r="IV30" s="7"/>
      <c r="IW30" s="7"/>
      <c r="IX30" s="7"/>
    </row>
    <row r="31" spans="1:258" x14ac:dyDescent="0.1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row>
    <row r="32" spans="1:258" ht="25" customHeight="1" x14ac:dyDescent="0.15">
      <c r="A32" s="1"/>
      <c r="B32" s="25" t="s">
        <v>32</v>
      </c>
      <c r="C32" s="18" t="s">
        <v>45</v>
      </c>
      <c r="D32" s="1"/>
      <c r="E32" s="1"/>
      <c r="F32" s="25" t="s">
        <v>39</v>
      </c>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row>
    <row r="33" spans="1:258" s="17" customFormat="1" ht="23" customHeight="1" x14ac:dyDescent="0.2">
      <c r="B33" s="48" t="s">
        <v>1</v>
      </c>
      <c r="C33" s="49" t="s">
        <v>33</v>
      </c>
      <c r="D33" s="49" t="s">
        <v>34</v>
      </c>
      <c r="F33" s="39" t="s">
        <v>40</v>
      </c>
      <c r="G33" s="37">
        <v>0</v>
      </c>
    </row>
    <row r="34" spans="1:258" s="17" customFormat="1" ht="23" customHeight="1" thickBot="1" x14ac:dyDescent="0.25">
      <c r="B34" s="27" t="s">
        <v>8</v>
      </c>
      <c r="C34" s="42">
        <f>COUNTIF(G11:G30, "Not Started")</f>
        <v>0</v>
      </c>
      <c r="D34" s="43" t="str">
        <f>IFERROR(C34/C39,"")</f>
        <v/>
      </c>
      <c r="F34" s="40" t="s">
        <v>41</v>
      </c>
      <c r="G34" s="38">
        <v>0</v>
      </c>
    </row>
    <row r="35" spans="1:258" s="17" customFormat="1" ht="23" customHeight="1" x14ac:dyDescent="0.2">
      <c r="B35" s="3" t="s">
        <v>6</v>
      </c>
      <c r="C35" s="42">
        <f>COUNTIF(G11:G30, "In Progress")</f>
        <v>0</v>
      </c>
      <c r="D35" s="43" t="str">
        <f>IFERROR(C35/C39,"")</f>
        <v/>
      </c>
    </row>
    <row r="36" spans="1:258" s="17" customFormat="1" ht="23" customHeight="1" x14ac:dyDescent="0.2">
      <c r="B36" s="28" t="s">
        <v>4</v>
      </c>
      <c r="C36" s="42">
        <f>COUNTIF(G11:G30, "Complete")</f>
        <v>0</v>
      </c>
      <c r="D36" s="43" t="str">
        <f>IFERROR(C36/C39,"")</f>
        <v/>
      </c>
    </row>
    <row r="37" spans="1:258" s="17" customFormat="1" ht="23" customHeight="1" x14ac:dyDescent="0.2">
      <c r="B37" s="29" t="s">
        <v>25</v>
      </c>
      <c r="C37" s="42">
        <f>COUNTIF(G11:G30, "Overdue")</f>
        <v>0</v>
      </c>
      <c r="D37" s="43" t="str">
        <f>IFERROR(C37/C39,"")</f>
        <v/>
      </c>
    </row>
    <row r="38" spans="1:258" s="17" customFormat="1" ht="23" customHeight="1" thickBot="1" x14ac:dyDescent="0.25">
      <c r="B38" s="30" t="s">
        <v>7</v>
      </c>
      <c r="C38" s="44">
        <f>COUNTIF(G11:G30, "On Hold")</f>
        <v>0</v>
      </c>
      <c r="D38" s="45" t="str">
        <f>IFERROR(C38/C39,"")</f>
        <v/>
      </c>
    </row>
    <row r="39" spans="1:258" s="17" customFormat="1" ht="23" customHeight="1" x14ac:dyDescent="0.2">
      <c r="B39" s="36" t="s">
        <v>38</v>
      </c>
      <c r="C39" s="46">
        <f>SUM(C34:C38)</f>
        <v>0</v>
      </c>
      <c r="D39" s="47">
        <f>SUM(D34:D38)</f>
        <v>0</v>
      </c>
    </row>
    <row r="40" spans="1:258" s="17" customFormat="1" x14ac:dyDescent="0.2"/>
    <row r="41" spans="1:258" ht="25" customHeight="1" x14ac:dyDescent="0.15">
      <c r="A41" s="1"/>
      <c r="B41" s="25" t="s">
        <v>42</v>
      </c>
      <c r="C41" s="18" t="s">
        <v>45</v>
      </c>
      <c r="D41" s="1"/>
      <c r="E41" s="1"/>
      <c r="F41" s="55" t="s">
        <v>44</v>
      </c>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s="17" customFormat="1" ht="23" customHeight="1" x14ac:dyDescent="0.2">
      <c r="B42" s="48" t="s">
        <v>18</v>
      </c>
      <c r="C42" s="49" t="s">
        <v>33</v>
      </c>
      <c r="D42" s="49" t="s">
        <v>34</v>
      </c>
      <c r="F42" s="57" t="s">
        <v>24</v>
      </c>
      <c r="G42" s="37">
        <v>0</v>
      </c>
    </row>
    <row r="43" spans="1:258" s="17" customFormat="1" ht="23" customHeight="1" x14ac:dyDescent="0.2">
      <c r="B43" s="14" t="s">
        <v>19</v>
      </c>
      <c r="C43" s="42">
        <f>COUNTIF(H11:H30, "High")</f>
        <v>0</v>
      </c>
      <c r="D43" s="43" t="str">
        <f>IFERROR(C43/C47,"")</f>
        <v/>
      </c>
      <c r="F43" s="56" t="s">
        <v>23</v>
      </c>
      <c r="G43" s="37">
        <v>0</v>
      </c>
    </row>
    <row r="44" spans="1:258" s="17" customFormat="1" ht="23" customHeight="1" x14ac:dyDescent="0.2">
      <c r="B44" s="15" t="s">
        <v>20</v>
      </c>
      <c r="C44" s="42">
        <f>COUNTIF(H11:H30, "Medium")</f>
        <v>0</v>
      </c>
      <c r="D44" s="43" t="str">
        <f>IFERROR(C44/C47,"")</f>
        <v/>
      </c>
      <c r="F44" s="58" t="s">
        <v>22</v>
      </c>
      <c r="G44" s="37">
        <v>0</v>
      </c>
    </row>
    <row r="45" spans="1:258" s="17" customFormat="1" ht="23" customHeight="1" x14ac:dyDescent="0.15">
      <c r="B45" s="16" t="s">
        <v>21</v>
      </c>
      <c r="C45" s="42">
        <f>COUNTIF(H11:H30, "Low")</f>
        <v>0</v>
      </c>
      <c r="D45" s="43" t="str">
        <f>IFERROR(C45/C47,"")</f>
        <v/>
      </c>
      <c r="F45" s="1"/>
      <c r="G45" s="1"/>
    </row>
    <row r="46" spans="1:258" s="17" customFormat="1" ht="23" customHeight="1" thickBot="1" x14ac:dyDescent="0.2">
      <c r="B46" s="41"/>
      <c r="C46" s="44">
        <f>COUNTIF(H11:H30, "...")</f>
        <v>0</v>
      </c>
      <c r="D46" s="45" t="str">
        <f>IFERROR(C46/C47,"")</f>
        <v/>
      </c>
      <c r="F46" s="1"/>
      <c r="G46" s="1"/>
    </row>
    <row r="47" spans="1:258" s="17" customFormat="1" ht="23" customHeight="1" x14ac:dyDescent="0.15">
      <c r="B47" s="36" t="s">
        <v>38</v>
      </c>
      <c r="C47" s="46">
        <f>SUM(C43:C46)</f>
        <v>0</v>
      </c>
      <c r="D47" s="47">
        <f>SUM(D43:D46)</f>
        <v>0</v>
      </c>
      <c r="F47" s="1"/>
      <c r="G47" s="1"/>
    </row>
    <row r="48" spans="1:258" x14ac:dyDescent="0.1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1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1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1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1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1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1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1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1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1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1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1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1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1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1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1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1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1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1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1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1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1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1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1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1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1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1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1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1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1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1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1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1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1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1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1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1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1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1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1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1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1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1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1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1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1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1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1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1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1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1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1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82"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82"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82"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82"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82"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82"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82"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82"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82"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82"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82"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82"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82"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82"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row>
    <row r="335" spans="1:282"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row>
    <row r="336" spans="1:282"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row>
    <row r="337" spans="1:282"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row>
    <row r="338" spans="1:282"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row>
    <row r="339" spans="1:282"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row>
    <row r="340" spans="1:282"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row>
    <row r="341" spans="1:282"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row>
    <row r="342" spans="1:282"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row>
    <row r="343" spans="1:282"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c r="JV343" s="1"/>
    </row>
    <row r="344" spans="1:282"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c r="JV344" s="1"/>
    </row>
    <row r="345" spans="1:282"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c r="JV345" s="1"/>
    </row>
    <row r="346" spans="1:282"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c r="JD346" s="1"/>
      <c r="JE346" s="1"/>
      <c r="JF346" s="1"/>
      <c r="JG346" s="1"/>
      <c r="JH346" s="1"/>
      <c r="JI346" s="1"/>
      <c r="JJ346" s="1"/>
      <c r="JK346" s="1"/>
      <c r="JL346" s="1"/>
      <c r="JM346" s="1"/>
      <c r="JN346" s="1"/>
      <c r="JO346" s="1"/>
      <c r="JP346" s="1"/>
      <c r="JQ346" s="1"/>
      <c r="JR346" s="1"/>
      <c r="JS346" s="1"/>
      <c r="JT346" s="1"/>
      <c r="JU346" s="1"/>
      <c r="JV346" s="1"/>
    </row>
    <row r="347" spans="1:282"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1"/>
      <c r="JJ347" s="1"/>
      <c r="JK347" s="1"/>
      <c r="JL347" s="1"/>
      <c r="JM347" s="1"/>
      <c r="JN347" s="1"/>
      <c r="JO347" s="1"/>
      <c r="JP347" s="1"/>
      <c r="JQ347" s="1"/>
      <c r="JR347" s="1"/>
      <c r="JS347" s="1"/>
      <c r="JT347" s="1"/>
      <c r="JU347" s="1"/>
      <c r="JV347" s="1"/>
    </row>
    <row r="348" spans="1:282"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c r="JD348" s="1"/>
      <c r="JE348" s="1"/>
      <c r="JF348" s="1"/>
      <c r="JG348" s="1"/>
      <c r="JH348" s="1"/>
      <c r="JI348" s="1"/>
      <c r="JJ348" s="1"/>
      <c r="JK348" s="1"/>
      <c r="JL348" s="1"/>
      <c r="JM348" s="1"/>
      <c r="JN348" s="1"/>
      <c r="JO348" s="1"/>
      <c r="JP348" s="1"/>
      <c r="JQ348" s="1"/>
      <c r="JR348" s="1"/>
      <c r="JS348" s="1"/>
      <c r="JT348" s="1"/>
      <c r="JU348" s="1"/>
      <c r="JV348" s="1"/>
    </row>
    <row r="349" spans="1:282"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c r="JD349" s="1"/>
      <c r="JE349" s="1"/>
      <c r="JF349" s="1"/>
      <c r="JG349" s="1"/>
      <c r="JH349" s="1"/>
      <c r="JI349" s="1"/>
      <c r="JJ349" s="1"/>
      <c r="JK349" s="1"/>
      <c r="JL349" s="1"/>
      <c r="JM349" s="1"/>
      <c r="JN349" s="1"/>
      <c r="JO349" s="1"/>
      <c r="JP349" s="1"/>
      <c r="JQ349" s="1"/>
      <c r="JR349" s="1"/>
      <c r="JS349" s="1"/>
      <c r="JT349" s="1"/>
      <c r="JU349" s="1"/>
      <c r="JV349" s="1"/>
    </row>
    <row r="350" spans="1:282"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c r="JD350" s="1"/>
      <c r="JE350" s="1"/>
      <c r="JF350" s="1"/>
      <c r="JG350" s="1"/>
      <c r="JH350" s="1"/>
      <c r="JI350" s="1"/>
      <c r="JJ350" s="1"/>
      <c r="JK350" s="1"/>
      <c r="JL350" s="1"/>
      <c r="JM350" s="1"/>
      <c r="JN350" s="1"/>
      <c r="JO350" s="1"/>
      <c r="JP350" s="1"/>
      <c r="JQ350" s="1"/>
      <c r="JR350" s="1"/>
      <c r="JS350" s="1"/>
      <c r="JT350" s="1"/>
      <c r="JU350" s="1"/>
      <c r="JV350" s="1"/>
    </row>
    <row r="351" spans="1:282"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c r="JD351" s="1"/>
      <c r="JE351" s="1"/>
      <c r="JF351" s="1"/>
      <c r="JG351" s="1"/>
      <c r="JH351" s="1"/>
      <c r="JI351" s="1"/>
      <c r="JJ351" s="1"/>
      <c r="JK351" s="1"/>
      <c r="JL351" s="1"/>
      <c r="JM351" s="1"/>
      <c r="JN351" s="1"/>
      <c r="JO351" s="1"/>
      <c r="JP351" s="1"/>
      <c r="JQ351" s="1"/>
      <c r="JR351" s="1"/>
      <c r="JS351" s="1"/>
      <c r="JT351" s="1"/>
      <c r="JU351" s="1"/>
      <c r="JV351" s="1"/>
    </row>
    <row r="352" spans="1:282"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c r="JD352" s="1"/>
      <c r="JE352" s="1"/>
      <c r="JF352" s="1"/>
      <c r="JG352" s="1"/>
      <c r="JH352" s="1"/>
      <c r="JI352" s="1"/>
      <c r="JJ352" s="1"/>
      <c r="JK352" s="1"/>
      <c r="JL352" s="1"/>
      <c r="JM352" s="1"/>
      <c r="JN352" s="1"/>
      <c r="JO352" s="1"/>
      <c r="JP352" s="1"/>
      <c r="JQ352" s="1"/>
      <c r="JR352" s="1"/>
      <c r="JS352" s="1"/>
      <c r="JT352" s="1"/>
      <c r="JU352" s="1"/>
      <c r="JV352" s="1"/>
    </row>
    <row r="353" spans="1:282"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c r="JD353" s="1"/>
      <c r="JE353" s="1"/>
      <c r="JF353" s="1"/>
      <c r="JG353" s="1"/>
      <c r="JH353" s="1"/>
      <c r="JI353" s="1"/>
      <c r="JJ353" s="1"/>
      <c r="JK353" s="1"/>
      <c r="JL353" s="1"/>
      <c r="JM353" s="1"/>
      <c r="JN353" s="1"/>
      <c r="JO353" s="1"/>
      <c r="JP353" s="1"/>
      <c r="JQ353" s="1"/>
      <c r="JR353" s="1"/>
      <c r="JS353" s="1"/>
      <c r="JT353" s="1"/>
      <c r="JU353" s="1"/>
      <c r="JV353" s="1"/>
    </row>
    <row r="354" spans="1:282"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c r="JD354" s="1"/>
      <c r="JE354" s="1"/>
      <c r="JF354" s="1"/>
      <c r="JG354" s="1"/>
      <c r="JH354" s="1"/>
      <c r="JI354" s="1"/>
      <c r="JJ354" s="1"/>
      <c r="JK354" s="1"/>
      <c r="JL354" s="1"/>
      <c r="JM354" s="1"/>
      <c r="JN354" s="1"/>
      <c r="JO354" s="1"/>
      <c r="JP354" s="1"/>
      <c r="JQ354" s="1"/>
      <c r="JR354" s="1"/>
      <c r="JS354" s="1"/>
      <c r="JT354" s="1"/>
      <c r="JU354" s="1"/>
      <c r="JV354" s="1"/>
    </row>
    <row r="355" spans="1:282"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c r="JD355" s="1"/>
      <c r="JE355" s="1"/>
      <c r="JF355" s="1"/>
      <c r="JG355" s="1"/>
      <c r="JH355" s="1"/>
      <c r="JI355" s="1"/>
      <c r="JJ355" s="1"/>
      <c r="JK355" s="1"/>
      <c r="JL355" s="1"/>
      <c r="JM355" s="1"/>
      <c r="JN355" s="1"/>
      <c r="JO355" s="1"/>
      <c r="JP355" s="1"/>
      <c r="JQ355" s="1"/>
      <c r="JR355" s="1"/>
      <c r="JS355" s="1"/>
      <c r="JT355" s="1"/>
      <c r="JU355" s="1"/>
      <c r="JV355" s="1"/>
    </row>
    <row r="356" spans="1:282"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c r="JD356" s="1"/>
      <c r="JE356" s="1"/>
      <c r="JF356" s="1"/>
      <c r="JG356" s="1"/>
      <c r="JH356" s="1"/>
      <c r="JI356" s="1"/>
      <c r="JJ356" s="1"/>
      <c r="JK356" s="1"/>
      <c r="JL356" s="1"/>
      <c r="JM356" s="1"/>
      <c r="JN356" s="1"/>
      <c r="JO356" s="1"/>
      <c r="JP356" s="1"/>
      <c r="JQ356" s="1"/>
      <c r="JR356" s="1"/>
      <c r="JS356" s="1"/>
      <c r="JT356" s="1"/>
      <c r="JU356" s="1"/>
      <c r="JV356" s="1"/>
    </row>
    <row r="357" spans="1:282"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c r="JD357" s="1"/>
      <c r="JE357" s="1"/>
      <c r="JF357" s="1"/>
      <c r="JG357" s="1"/>
      <c r="JH357" s="1"/>
      <c r="JI357" s="1"/>
      <c r="JJ357" s="1"/>
      <c r="JK357" s="1"/>
      <c r="JL357" s="1"/>
      <c r="JM357" s="1"/>
      <c r="JN357" s="1"/>
      <c r="JO357" s="1"/>
      <c r="JP357" s="1"/>
      <c r="JQ357" s="1"/>
      <c r="JR357" s="1"/>
      <c r="JS357" s="1"/>
      <c r="JT357" s="1"/>
      <c r="JU357" s="1"/>
      <c r="JV357" s="1"/>
    </row>
    <row r="358" spans="1:282"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c r="JD358" s="1"/>
      <c r="JE358" s="1"/>
      <c r="JF358" s="1"/>
      <c r="JG358" s="1"/>
      <c r="JH358" s="1"/>
      <c r="JI358" s="1"/>
      <c r="JJ358" s="1"/>
      <c r="JK358" s="1"/>
      <c r="JL358" s="1"/>
      <c r="JM358" s="1"/>
      <c r="JN358" s="1"/>
      <c r="JO358" s="1"/>
      <c r="JP358" s="1"/>
      <c r="JQ358" s="1"/>
      <c r="JR358" s="1"/>
      <c r="JS358" s="1"/>
      <c r="JT358" s="1"/>
      <c r="JU358" s="1"/>
      <c r="JV358" s="1"/>
    </row>
    <row r="359" spans="1:282"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c r="JD359" s="1"/>
      <c r="JE359" s="1"/>
      <c r="JF359" s="1"/>
      <c r="JG359" s="1"/>
      <c r="JH359" s="1"/>
      <c r="JI359" s="1"/>
      <c r="JJ359" s="1"/>
      <c r="JK359" s="1"/>
      <c r="JL359" s="1"/>
      <c r="JM359" s="1"/>
      <c r="JN359" s="1"/>
      <c r="JO359" s="1"/>
      <c r="JP359" s="1"/>
      <c r="JQ359" s="1"/>
      <c r="JR359" s="1"/>
      <c r="JS359" s="1"/>
      <c r="JT359" s="1"/>
      <c r="JU359" s="1"/>
      <c r="JV359" s="1"/>
    </row>
    <row r="360" spans="1:282"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c r="JD360" s="1"/>
      <c r="JE360" s="1"/>
      <c r="JF360" s="1"/>
      <c r="JG360" s="1"/>
      <c r="JH360" s="1"/>
      <c r="JI360" s="1"/>
      <c r="JJ360" s="1"/>
      <c r="JK360" s="1"/>
      <c r="JL360" s="1"/>
      <c r="JM360" s="1"/>
      <c r="JN360" s="1"/>
      <c r="JO360" s="1"/>
      <c r="JP360" s="1"/>
      <c r="JQ360" s="1"/>
      <c r="JR360" s="1"/>
      <c r="JS360" s="1"/>
      <c r="JT360" s="1"/>
      <c r="JU360" s="1"/>
      <c r="JV360" s="1"/>
    </row>
    <row r="361" spans="1:282"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c r="JD361" s="1"/>
      <c r="JE361" s="1"/>
      <c r="JF361" s="1"/>
      <c r="JG361" s="1"/>
      <c r="JH361" s="1"/>
      <c r="JI361" s="1"/>
      <c r="JJ361" s="1"/>
      <c r="JK361" s="1"/>
      <c r="JL361" s="1"/>
      <c r="JM361" s="1"/>
      <c r="JN361" s="1"/>
      <c r="JO361" s="1"/>
      <c r="JP361" s="1"/>
      <c r="JQ361" s="1"/>
      <c r="JR361" s="1"/>
      <c r="JS361" s="1"/>
      <c r="JT361" s="1"/>
      <c r="JU361" s="1"/>
      <c r="JV361" s="1"/>
    </row>
    <row r="362" spans="1:282"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c r="JD362" s="1"/>
      <c r="JE362" s="1"/>
      <c r="JF362" s="1"/>
      <c r="JG362" s="1"/>
      <c r="JH362" s="1"/>
      <c r="JI362" s="1"/>
      <c r="JJ362" s="1"/>
      <c r="JK362" s="1"/>
      <c r="JL362" s="1"/>
      <c r="JM362" s="1"/>
      <c r="JN362" s="1"/>
      <c r="JO362" s="1"/>
      <c r="JP362" s="1"/>
      <c r="JQ362" s="1"/>
      <c r="JR362" s="1"/>
      <c r="JS362" s="1"/>
      <c r="JT362" s="1"/>
      <c r="JU362" s="1"/>
      <c r="JV362" s="1"/>
    </row>
    <row r="363" spans="1:282"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c r="JD363" s="1"/>
      <c r="JE363" s="1"/>
      <c r="JF363" s="1"/>
      <c r="JG363" s="1"/>
      <c r="JH363" s="1"/>
      <c r="JI363" s="1"/>
      <c r="JJ363" s="1"/>
      <c r="JK363" s="1"/>
      <c r="JL363" s="1"/>
      <c r="JM363" s="1"/>
      <c r="JN363" s="1"/>
      <c r="JO363" s="1"/>
      <c r="JP363" s="1"/>
      <c r="JQ363" s="1"/>
      <c r="JR363" s="1"/>
      <c r="JS363" s="1"/>
      <c r="JT363" s="1"/>
      <c r="JU363" s="1"/>
      <c r="JV363" s="1"/>
    </row>
    <row r="364" spans="1:282"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c r="JD364" s="1"/>
      <c r="JE364" s="1"/>
      <c r="JF364" s="1"/>
      <c r="JG364" s="1"/>
      <c r="JH364" s="1"/>
      <c r="JI364" s="1"/>
      <c r="JJ364" s="1"/>
      <c r="JK364" s="1"/>
      <c r="JL364" s="1"/>
      <c r="JM364" s="1"/>
      <c r="JN364" s="1"/>
      <c r="JO364" s="1"/>
      <c r="JP364" s="1"/>
      <c r="JQ364" s="1"/>
      <c r="JR364" s="1"/>
      <c r="JS364" s="1"/>
      <c r="JT364" s="1"/>
      <c r="JU364" s="1"/>
      <c r="JV364" s="1"/>
    </row>
    <row r="365" spans="1:282"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c r="JD365" s="1"/>
      <c r="JE365" s="1"/>
      <c r="JF365" s="1"/>
      <c r="JG365" s="1"/>
      <c r="JH365" s="1"/>
      <c r="JI365" s="1"/>
      <c r="JJ365" s="1"/>
      <c r="JK365" s="1"/>
      <c r="JL365" s="1"/>
      <c r="JM365" s="1"/>
      <c r="JN365" s="1"/>
      <c r="JO365" s="1"/>
      <c r="JP365" s="1"/>
      <c r="JQ365" s="1"/>
      <c r="JR365" s="1"/>
      <c r="JS365" s="1"/>
      <c r="JT365" s="1"/>
      <c r="JU365" s="1"/>
      <c r="JV365" s="1"/>
    </row>
    <row r="366" spans="1:282"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c r="JD366" s="1"/>
      <c r="JE366" s="1"/>
      <c r="JF366" s="1"/>
      <c r="JG366" s="1"/>
      <c r="JH366" s="1"/>
      <c r="JI366" s="1"/>
      <c r="JJ366" s="1"/>
      <c r="JK366" s="1"/>
      <c r="JL366" s="1"/>
      <c r="JM366" s="1"/>
      <c r="JN366" s="1"/>
      <c r="JO366" s="1"/>
      <c r="JP366" s="1"/>
      <c r="JQ366" s="1"/>
      <c r="JR366" s="1"/>
      <c r="JS366" s="1"/>
      <c r="JT366" s="1"/>
      <c r="JU366" s="1"/>
      <c r="JV366" s="1"/>
    </row>
    <row r="367" spans="1:282"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c r="JD367" s="1"/>
      <c r="JE367" s="1"/>
      <c r="JF367" s="1"/>
      <c r="JG367" s="1"/>
      <c r="JH367" s="1"/>
      <c r="JI367" s="1"/>
      <c r="JJ367" s="1"/>
      <c r="JK367" s="1"/>
      <c r="JL367" s="1"/>
      <c r="JM367" s="1"/>
      <c r="JN367" s="1"/>
      <c r="JO367" s="1"/>
      <c r="JP367" s="1"/>
      <c r="JQ367" s="1"/>
      <c r="JR367" s="1"/>
      <c r="JS367" s="1"/>
      <c r="JT367" s="1"/>
      <c r="JU367" s="1"/>
      <c r="JV367" s="1"/>
    </row>
    <row r="368" spans="1:282"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c r="JD368" s="1"/>
      <c r="JE368" s="1"/>
      <c r="JF368" s="1"/>
      <c r="JG368" s="1"/>
      <c r="JH368" s="1"/>
      <c r="JI368" s="1"/>
      <c r="JJ368" s="1"/>
      <c r="JK368" s="1"/>
      <c r="JL368" s="1"/>
      <c r="JM368" s="1"/>
      <c r="JN368" s="1"/>
      <c r="JO368" s="1"/>
      <c r="JP368" s="1"/>
      <c r="JQ368" s="1"/>
      <c r="JR368" s="1"/>
      <c r="JS368" s="1"/>
      <c r="JT368" s="1"/>
      <c r="JU368" s="1"/>
      <c r="JV368" s="1"/>
    </row>
    <row r="369" spans="1:282"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c r="JD369" s="1"/>
      <c r="JE369" s="1"/>
      <c r="JF369" s="1"/>
      <c r="JG369" s="1"/>
      <c r="JH369" s="1"/>
      <c r="JI369" s="1"/>
      <c r="JJ369" s="1"/>
      <c r="JK369" s="1"/>
      <c r="JL369" s="1"/>
      <c r="JM369" s="1"/>
      <c r="JN369" s="1"/>
      <c r="JO369" s="1"/>
      <c r="JP369" s="1"/>
      <c r="JQ369" s="1"/>
      <c r="JR369" s="1"/>
      <c r="JS369" s="1"/>
      <c r="JT369" s="1"/>
      <c r="JU369" s="1"/>
      <c r="JV369" s="1"/>
    </row>
    <row r="370" spans="1:282"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c r="JD370" s="1"/>
      <c r="JE370" s="1"/>
      <c r="JF370" s="1"/>
      <c r="JG370" s="1"/>
      <c r="JH370" s="1"/>
      <c r="JI370" s="1"/>
      <c r="JJ370" s="1"/>
      <c r="JK370" s="1"/>
      <c r="JL370" s="1"/>
      <c r="JM370" s="1"/>
      <c r="JN370" s="1"/>
      <c r="JO370" s="1"/>
      <c r="JP370" s="1"/>
      <c r="JQ370" s="1"/>
      <c r="JR370" s="1"/>
      <c r="JS370" s="1"/>
      <c r="JT370" s="1"/>
      <c r="JU370" s="1"/>
      <c r="JV370" s="1"/>
    </row>
    <row r="371" spans="1:282"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c r="JD371" s="1"/>
      <c r="JE371" s="1"/>
      <c r="JF371" s="1"/>
      <c r="JG371" s="1"/>
      <c r="JH371" s="1"/>
      <c r="JI371" s="1"/>
      <c r="JJ371" s="1"/>
      <c r="JK371" s="1"/>
      <c r="JL371" s="1"/>
      <c r="JM371" s="1"/>
      <c r="JN371" s="1"/>
      <c r="JO371" s="1"/>
      <c r="JP371" s="1"/>
      <c r="JQ371" s="1"/>
      <c r="JR371" s="1"/>
      <c r="JS371" s="1"/>
      <c r="JT371" s="1"/>
      <c r="JU371" s="1"/>
      <c r="JV371" s="1"/>
    </row>
    <row r="372" spans="1:282"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c r="JD372" s="1"/>
      <c r="JE372" s="1"/>
      <c r="JF372" s="1"/>
      <c r="JG372" s="1"/>
      <c r="JH372" s="1"/>
      <c r="JI372" s="1"/>
      <c r="JJ372" s="1"/>
      <c r="JK372" s="1"/>
      <c r="JL372" s="1"/>
      <c r="JM372" s="1"/>
      <c r="JN372" s="1"/>
      <c r="JO372" s="1"/>
      <c r="JP372" s="1"/>
      <c r="JQ372" s="1"/>
      <c r="JR372" s="1"/>
      <c r="JS372" s="1"/>
      <c r="JT372" s="1"/>
      <c r="JU372" s="1"/>
      <c r="JV372" s="1"/>
    </row>
    <row r="373" spans="1:282"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c r="JD373" s="1"/>
      <c r="JE373" s="1"/>
      <c r="JF373" s="1"/>
      <c r="JG373" s="1"/>
      <c r="JH373" s="1"/>
      <c r="JI373" s="1"/>
      <c r="JJ373" s="1"/>
      <c r="JK373" s="1"/>
      <c r="JL373" s="1"/>
      <c r="JM373" s="1"/>
      <c r="JN373" s="1"/>
      <c r="JO373" s="1"/>
      <c r="JP373" s="1"/>
      <c r="JQ373" s="1"/>
      <c r="JR373" s="1"/>
      <c r="JS373" s="1"/>
      <c r="JT373" s="1"/>
      <c r="JU373" s="1"/>
      <c r="JV373" s="1"/>
    </row>
    <row r="374" spans="1:282"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c r="JD374" s="1"/>
      <c r="JE374" s="1"/>
      <c r="JF374" s="1"/>
      <c r="JG374" s="1"/>
      <c r="JH374" s="1"/>
      <c r="JI374" s="1"/>
      <c r="JJ374" s="1"/>
      <c r="JK374" s="1"/>
      <c r="JL374" s="1"/>
      <c r="JM374" s="1"/>
      <c r="JN374" s="1"/>
      <c r="JO374" s="1"/>
      <c r="JP374" s="1"/>
      <c r="JQ374" s="1"/>
      <c r="JR374" s="1"/>
      <c r="JS374" s="1"/>
      <c r="JT374" s="1"/>
      <c r="JU374" s="1"/>
      <c r="JV374" s="1"/>
    </row>
    <row r="375" spans="1:282"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c r="JD375" s="1"/>
      <c r="JE375" s="1"/>
      <c r="JF375" s="1"/>
      <c r="JG375" s="1"/>
      <c r="JH375" s="1"/>
      <c r="JI375" s="1"/>
      <c r="JJ375" s="1"/>
      <c r="JK375" s="1"/>
      <c r="JL375" s="1"/>
      <c r="JM375" s="1"/>
      <c r="JN375" s="1"/>
      <c r="JO375" s="1"/>
      <c r="JP375" s="1"/>
      <c r="JQ375" s="1"/>
      <c r="JR375" s="1"/>
      <c r="JS375" s="1"/>
      <c r="JT375" s="1"/>
      <c r="JU375" s="1"/>
      <c r="JV375" s="1"/>
    </row>
    <row r="376" spans="1:282"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c r="JD376" s="1"/>
      <c r="JE376" s="1"/>
      <c r="JF376" s="1"/>
      <c r="JG376" s="1"/>
      <c r="JH376" s="1"/>
      <c r="JI376" s="1"/>
      <c r="JJ376" s="1"/>
      <c r="JK376" s="1"/>
      <c r="JL376" s="1"/>
      <c r="JM376" s="1"/>
      <c r="JN376" s="1"/>
      <c r="JO376" s="1"/>
      <c r="JP376" s="1"/>
      <c r="JQ376" s="1"/>
      <c r="JR376" s="1"/>
      <c r="JS376" s="1"/>
      <c r="JT376" s="1"/>
      <c r="JU376" s="1"/>
      <c r="JV376" s="1"/>
    </row>
    <row r="377" spans="1:282"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1"/>
      <c r="JJ377" s="1"/>
      <c r="JK377" s="1"/>
      <c r="JL377" s="1"/>
      <c r="JM377" s="1"/>
      <c r="JN377" s="1"/>
      <c r="JO377" s="1"/>
      <c r="JP377" s="1"/>
      <c r="JQ377" s="1"/>
      <c r="JR377" s="1"/>
      <c r="JS377" s="1"/>
      <c r="JT377" s="1"/>
      <c r="JU377" s="1"/>
      <c r="JV377" s="1"/>
    </row>
    <row r="378" spans="1:282"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c r="JV378" s="1"/>
    </row>
    <row r="379" spans="1:282"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row>
    <row r="380" spans="1:282"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row>
    <row r="381" spans="1:282"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row>
    <row r="382" spans="1:282"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row>
    <row r="383" spans="1:282"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row>
    <row r="384" spans="1:282"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row>
    <row r="385" spans="1:282"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row>
    <row r="386" spans="1:282"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row>
    <row r="387" spans="1:282"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row>
    <row r="388" spans="1:282"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row>
    <row r="389" spans="1:282"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row>
    <row r="390" spans="1:282"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row>
    <row r="391" spans="1:282"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row>
    <row r="392" spans="1:282"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row>
    <row r="393" spans="1:282"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1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1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1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1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1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1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1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1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sheetData>
  <mergeCells count="1">
    <mergeCell ref="B3:E3"/>
  </mergeCells>
  <phoneticPr fontId="3" type="noConversion"/>
  <conditionalFormatting sqref="B34:B38">
    <cfRule type="containsText" dxfId="23" priority="12" operator="containsText" text="Overdue">
      <formula>NOT(ISERROR(SEARCH("Overdue",B34)))</formula>
    </cfRule>
    <cfRule type="containsText" dxfId="22" priority="13" operator="containsText" text="On Hold">
      <formula>NOT(ISERROR(SEARCH("On Hold",B34)))</formula>
    </cfRule>
    <cfRule type="containsText" dxfId="21" priority="14" operator="containsText" text="Complete">
      <formula>NOT(ISERROR(SEARCH("Complete",B34)))</formula>
    </cfRule>
    <cfRule type="containsText" dxfId="20" priority="15" operator="containsText" text="In Progress">
      <formula>NOT(ISERROR(SEARCH("In Progress",B34)))</formula>
    </cfRule>
    <cfRule type="containsText" dxfId="19" priority="16" operator="containsText" text="Not Started">
      <formula>NOT(ISERROR(SEARCH("Not Started",B34)))</formula>
    </cfRule>
  </conditionalFormatting>
  <conditionalFormatting sqref="B43:B46">
    <cfRule type="containsText" dxfId="18" priority="9" operator="containsText" text="Low">
      <formula>NOT(ISERROR(SEARCH("Low",B43)))</formula>
    </cfRule>
    <cfRule type="containsText" dxfId="17" priority="10" operator="containsText" text="Medium">
      <formula>NOT(ISERROR(SEARCH("Medium",B43)))</formula>
    </cfRule>
    <cfRule type="containsText" dxfId="16" priority="11" operator="containsText" text="High">
      <formula>NOT(ISERROR(SEARCH("High",B43)))</formula>
    </cfRule>
  </conditionalFormatting>
  <conditionalFormatting sqref="G11:G30">
    <cfRule type="containsText" dxfId="15" priority="1" operator="containsText" text="Overdue">
      <formula>NOT(ISERROR(SEARCH("Overdue",G11)))</formula>
    </cfRule>
    <cfRule type="containsText" dxfId="14" priority="5" operator="containsText" text="On Hold">
      <formula>NOT(ISERROR(SEARCH("On Hold",G11)))</formula>
    </cfRule>
    <cfRule type="containsText" dxfId="13" priority="6" operator="containsText" text="Complete">
      <formula>NOT(ISERROR(SEARCH("Complete",G11)))</formula>
    </cfRule>
    <cfRule type="containsText" dxfId="12" priority="7" operator="containsText" text="In Progress">
      <formula>NOT(ISERROR(SEARCH("In Progress",G11)))</formula>
    </cfRule>
    <cfRule type="containsText" dxfId="11" priority="8" operator="containsText" text="Not Started">
      <formula>NOT(ISERROR(SEARCH("Not Started",G11)))</formula>
    </cfRule>
  </conditionalFormatting>
  <conditionalFormatting sqref="H11:H30">
    <cfRule type="containsText" dxfId="10" priority="2" operator="containsText" text="Low">
      <formula>NOT(ISERROR(SEARCH("Low",H11)))</formula>
    </cfRule>
    <cfRule type="containsText" dxfId="9" priority="3" operator="containsText" text="Medium">
      <formula>NOT(ISERROR(SEARCH("Medium",H11)))</formula>
    </cfRule>
    <cfRule type="containsText" dxfId="8" priority="4" operator="containsText" text="High">
      <formula>NOT(ISERROR(SEARCH("High",H11)))</formula>
    </cfRule>
  </conditionalFormatting>
  <conditionalFormatting sqref="K11:K15">
    <cfRule type="containsText" dxfId="7" priority="17" operator="containsText" text="Overdue">
      <formula>NOT(ISERROR(SEARCH("Overdue",K11)))</formula>
    </cfRule>
    <cfRule type="containsText" dxfId="6" priority="21" operator="containsText" text="On Hold">
      <formula>NOT(ISERROR(SEARCH("On Hold",K11)))</formula>
    </cfRule>
    <cfRule type="containsText" dxfId="5" priority="22" operator="containsText" text="Complete">
      <formula>NOT(ISERROR(SEARCH("Complete",K11)))</formula>
    </cfRule>
    <cfRule type="containsText" dxfId="4" priority="23" operator="containsText" text="In Progress">
      <formula>NOT(ISERROR(SEARCH("In Progress",K11)))</formula>
    </cfRule>
    <cfRule type="containsText" dxfId="3" priority="24" operator="containsText" text="Not Started">
      <formula>NOT(ISERROR(SEARCH("Not Started",K11)))</formula>
    </cfRule>
  </conditionalFormatting>
  <conditionalFormatting sqref="M11:M14">
    <cfRule type="containsText" dxfId="2" priority="18" operator="containsText" text="Low">
      <formula>NOT(ISERROR(SEARCH("Low",M11)))</formula>
    </cfRule>
    <cfRule type="containsText" dxfId="1" priority="19" operator="containsText" text="Medium">
      <formula>NOT(ISERROR(SEARCH("Medium",M11)))</formula>
    </cfRule>
    <cfRule type="containsText" dxfId="0" priority="20" operator="containsText" text="High">
      <formula>NOT(ISERROR(SEARCH("High",M11)))</formula>
    </cfRule>
  </conditionalFormatting>
  <dataValidations count="2">
    <dataValidation type="list" allowBlank="1" showInputMessage="1" showErrorMessage="1" sqref="H11:H30" xr:uid="{8D9829A4-C576-B54B-BB1F-43ED81342637}">
      <formula1>$M$11:$M$14</formula1>
    </dataValidation>
    <dataValidation type="list" allowBlank="1" showInputMessage="1" showErrorMessage="1" sqref="G11:G30" xr:uid="{6EC4356F-9277-6544-A4A3-6512C73CF674}">
      <formula1>$K$11:$K$15</formula1>
    </dataValidation>
  </dataValidations>
  <pageMargins left="0.3" right="0.3" top="0.3" bottom="0.3" header="0" footer="0"/>
  <pageSetup scale="66" fitToHeight="0" orientation="landscape" horizontalDpi="4294967292" verticalDpi="4294967292"/>
  <rowBreaks count="1" manualBreakCount="1">
    <brk id="6" max="16383" man="1"/>
  </rowBreaks>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08156-7D9A-0D49-9D06-E2A81CBC04B6}">
  <sheetPr>
    <tabColor theme="1" tint="0.34998626667073579"/>
  </sheetPr>
  <dimension ref="B1:B2"/>
  <sheetViews>
    <sheetView showGridLines="0" workbookViewId="0">
      <selection activeCell="W47" sqref="W47"/>
    </sheetView>
  </sheetViews>
  <sheetFormatPr baseColWidth="10" defaultColWidth="10.83203125" defaultRowHeight="15" x14ac:dyDescent="0.2"/>
  <cols>
    <col min="1" max="1" width="3.33203125" style="59" customWidth="1"/>
    <col min="2" max="2" width="88.33203125" style="59" customWidth="1"/>
    <col min="3" max="16384" width="10.83203125" style="59"/>
  </cols>
  <sheetData>
    <row r="1" spans="2:2" ht="20" customHeight="1" x14ac:dyDescent="0.2"/>
    <row r="2" spans="2:2" ht="105" customHeight="1" x14ac:dyDescent="0.2">
      <c r="B2" s="5" t="s">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Project Mgmt Dashboard</vt:lpstr>
      <vt:lpstr>BLANK - Project Mgmt Dashboard</vt:lpstr>
      <vt:lpstr>- Disclaimer -</vt:lpstr>
      <vt:lpstr>'BLANK - Project Mgmt Dashboard'!Print_Area</vt:lpstr>
      <vt:lpstr>'Project Mgmt Dashboard'!Print_Area</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Gabriel Olaade</cp:lastModifiedBy>
  <dcterms:created xsi:type="dcterms:W3CDTF">2015-02-24T20:54:23Z</dcterms:created>
  <dcterms:modified xsi:type="dcterms:W3CDTF">2025-06-19T15:31:17Z</dcterms:modified>
</cp:coreProperties>
</file>