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Desktop/"/>
    </mc:Choice>
  </mc:AlternateContent>
  <xr:revisionPtr revIDLastSave="0" documentId="13_ncr:1_{E3342C1A-C73C-BD41-A323-8F1F7671E8FC}" xr6:coauthVersionLast="45" xr6:coauthVersionMax="45" xr10:uidLastSave="{00000000-0000-0000-0000-000000000000}"/>
  <bookViews>
    <workbookView xWindow="-38400" yWindow="-5600" windowWidth="38400" windowHeight="21600" xr2:uid="{621BC2E1-7C44-3E4C-BB43-1838E14CA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1" l="1"/>
  <c r="T37" i="1"/>
  <c r="Y36" i="1"/>
  <c r="T36" i="1"/>
  <c r="Y35" i="1"/>
  <c r="T35" i="1"/>
  <c r="Y34" i="1"/>
  <c r="T34" i="1"/>
  <c r="Y33" i="1"/>
  <c r="T33" i="1"/>
  <c r="Y32" i="1"/>
  <c r="T32" i="1"/>
  <c r="Y31" i="1"/>
  <c r="T31" i="1"/>
  <c r="Y30" i="1"/>
  <c r="T30" i="1"/>
  <c r="Y29" i="1"/>
  <c r="T29" i="1"/>
  <c r="Y28" i="1"/>
  <c r="T28" i="1"/>
  <c r="Y27" i="1"/>
  <c r="T27" i="1"/>
  <c r="Y26" i="1"/>
  <c r="T26" i="1"/>
  <c r="T25" i="1"/>
  <c r="S25" i="1"/>
  <c r="Y25" i="1" s="1"/>
  <c r="T24" i="1"/>
  <c r="S24" i="1"/>
  <c r="Y24" i="1" s="1"/>
  <c r="T23" i="1"/>
  <c r="S23" i="1"/>
  <c r="Y23" i="1" s="1"/>
  <c r="T22" i="1"/>
  <c r="S22" i="1"/>
  <c r="Y22" i="1" s="1"/>
  <c r="Y21" i="1"/>
  <c r="T21" i="1"/>
  <c r="Y20" i="1"/>
  <c r="T20" i="1"/>
  <c r="Y19" i="1"/>
  <c r="T19" i="1"/>
  <c r="Y18" i="1"/>
  <c r="T18" i="1"/>
  <c r="T17" i="1"/>
  <c r="S17" i="1"/>
  <c r="Y17" i="1" s="1"/>
  <c r="T16" i="1"/>
  <c r="S16" i="1"/>
  <c r="Y16" i="1" s="1"/>
  <c r="T15" i="1"/>
  <c r="S15" i="1"/>
  <c r="Y15" i="1" s="1"/>
  <c r="T14" i="1"/>
  <c r="S14" i="1"/>
  <c r="Y14" i="1" s="1"/>
  <c r="Y13" i="1"/>
  <c r="T13" i="1"/>
  <c r="Y12" i="1"/>
  <c r="T12" i="1"/>
  <c r="Y11" i="1"/>
  <c r="T11" i="1"/>
  <c r="Y10" i="1"/>
  <c r="T10" i="1"/>
  <c r="Y9" i="1"/>
  <c r="T9" i="1"/>
  <c r="Y8" i="1"/>
  <c r="T8" i="1"/>
  <c r="Y7" i="1"/>
  <c r="T7" i="1"/>
  <c r="Y6" i="1"/>
  <c r="T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Y5" i="1"/>
  <c r="T5" i="1"/>
  <c r="Y4" i="1"/>
  <c r="T4" i="1"/>
  <c r="Y3" i="1"/>
  <c r="T3" i="1"/>
  <c r="Y2" i="1"/>
  <c r="T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2" i="1"/>
  <c r="J2" i="1"/>
</calcChain>
</file>

<file path=xl/sharedStrings.xml><?xml version="1.0" encoding="utf-8"?>
<sst xmlns="http://schemas.openxmlformats.org/spreadsheetml/2006/main" count="431" uniqueCount="257">
  <si>
    <t>exercise_id</t>
  </si>
  <si>
    <t>exercise_name</t>
  </si>
  <si>
    <t>exercise_type</t>
  </si>
  <si>
    <t>bodypart</t>
  </si>
  <si>
    <t>INSERTS for exercise table</t>
  </si>
  <si>
    <t>Workout owner</t>
  </si>
  <si>
    <t>Exercise ID</t>
  </si>
  <si>
    <t>Exercise_name</t>
  </si>
  <si>
    <t>workout id</t>
  </si>
  <si>
    <t>INSERTS for workouts</t>
  </si>
  <si>
    <t>owner</t>
  </si>
  <si>
    <t>Tracked_exercise_id</t>
  </si>
  <si>
    <t>Workout_id</t>
  </si>
  <si>
    <t>Workout_session_id</t>
  </si>
  <si>
    <t>athlete_id</t>
  </si>
  <si>
    <t>date_copmleted</t>
  </si>
  <si>
    <t>sets</t>
  </si>
  <si>
    <t>weight</t>
  </si>
  <si>
    <t>reps/time/miles</t>
  </si>
  <si>
    <t>INSERTS for workout_session</t>
  </si>
  <si>
    <t>Barbell Bench Press</t>
  </si>
  <si>
    <t>chest</t>
  </si>
  <si>
    <t>INSERT INTO exercise(exercise_name, exercise_type_id) VALUES('Barbell Bench Press' , 1);</t>
  </si>
  <si>
    <t>Gabe</t>
  </si>
  <si>
    <t>TO_DATE('10/25/2020', 'MM/DD/YYYY')</t>
  </si>
  <si>
    <t>Dumbbell Bench Press</t>
  </si>
  <si>
    <t>INSERT INTO exercise(exercise_name, exercise_type_id) VALUES('Dumbbell Bench Press' , 1);</t>
  </si>
  <si>
    <t>INSERT INTO workout_exercises(workout_id, exercise_id, exercise_name) VALUES(1 , 61, 'Dumbbell Romanian Deadlifts');</t>
  </si>
  <si>
    <t>Incline Barbell Bench Press</t>
  </si>
  <si>
    <t>INSERT INTO exercise(exercise_name, exercise_type_id) VALUES('Incline Barbell Bench Press' , 1);</t>
  </si>
  <si>
    <t>INSERT INTO workout_exercises(workout_id, exercise_id, exercise_name) VALUES(1 , 54, 'Dumbbell Lunges');</t>
  </si>
  <si>
    <t>Inclide Dumbbell Bench Press</t>
  </si>
  <si>
    <t>INSERT INTO exercise(exercise_name, exercise_type_id) VALUES('Inclide Dumbbell Bench Press' , 1);</t>
  </si>
  <si>
    <t>INSERT INTO workout_exercises(workout_id, exercise_id, exercise_name) VALUES(1 , 70, 'Dumbbell Hip Thrusts');</t>
  </si>
  <si>
    <t>Decline Barbell Bench Press</t>
  </si>
  <si>
    <t>INSERT INTO exercise(exercise_name, exercise_type_id) VALUES('Decline Barbell Bench Press' , 1);</t>
  </si>
  <si>
    <t>INSERT INTO workout_exercises(workout_id, exercise_id, exercise_name) VALUES(2 , 21, 'Bent Over Barbell Rows');</t>
  </si>
  <si>
    <t>TO_DATE('11/01/2020', 'MM/DD/YYYY')</t>
  </si>
  <si>
    <t>Decline Dumbbell Bench Press</t>
  </si>
  <si>
    <t>INSERT INTO exercise(exercise_name, exercise_type_id) VALUES('Decline Dumbbell Bench Press' , 1);</t>
  </si>
  <si>
    <t>INSERT INTO workout_exercises(workout_id, exercise_id, exercise_name) VALUES(2 , 17, '17');</t>
  </si>
  <si>
    <t>Flat Chest Press Machine</t>
  </si>
  <si>
    <t>INSERT INTO exercise(exercise_name, exercise_type_id) VALUES('Flat Chest Press Machine' , 1);</t>
  </si>
  <si>
    <t>INSERT INTO workout_exercises(workout_id, exercise_id, exercise_name) VALUES(2 , 29, 'Barbell Shrugs');</t>
  </si>
  <si>
    <t>Incline Chest Press Machine</t>
  </si>
  <si>
    <t>INSERT INTO exercise(exercise_name, exercise_type_id) VALUES('Incline Chest Press Machine' , 1);</t>
  </si>
  <si>
    <t>INSERT INTO workout_exercises(workout_id, exercise_id, exercise_name) VALUES(2 , 46, 'Dumbbell Rear Delt Raises ');</t>
  </si>
  <si>
    <t>Decline Chest Press Machine</t>
  </si>
  <si>
    <t>INSERT INTO exercise(exercise_name, exercise_type_id) VALUES('Decline Chest Press Machine' , 1);</t>
  </si>
  <si>
    <t>INSERT INTO workout_exercises(workout_id, exercise_id, exercise_name) VALUES(3 , 3, 'Incline Barbell Bench Press');</t>
  </si>
  <si>
    <t>TO_DATE('11/09/2020', 'MM/DD/YYYY')</t>
  </si>
  <si>
    <t>Dips</t>
  </si>
  <si>
    <t>INSERT INTO exercise(exercise_name, exercise_type_id) VALUES('Dips' , 1);</t>
  </si>
  <si>
    <t>INSERT INTO workout_exercises(workout_id, exercise_id, exercise_name) VALUES(3 , 11, 'Push-Ups');</t>
  </si>
  <si>
    <t>Push-Ups</t>
  </si>
  <si>
    <t>INSERT INTO exercise(exercise_name, exercise_type_id) VALUES('Push-Ups' , 1);</t>
  </si>
  <si>
    <t>INSERT INTO workout_exercises(workout_id, exercise_id, exercise_name) VALUES(3 , 2, 'Dumbbell Bench Press');</t>
  </si>
  <si>
    <t>Flat Dumbbell Flyes</t>
  </si>
  <si>
    <t>INSERT INTO exercise(exercise_name, exercise_type_id) VALUES('Flat Dumbbell Flyes' , 1);</t>
  </si>
  <si>
    <t>INSERT INTO workout_exercises(workout_id, exercise_id, exercise_name) VALUES(3 , 10, 'Dips');</t>
  </si>
  <si>
    <t>Incline Dumbbell Flyes</t>
  </si>
  <si>
    <t>INSERT INTO exercise(exercise_name, exercise_type_id) VALUES('Incline Dumbbell Flyes' , 1);</t>
  </si>
  <si>
    <t>INSERT INTO workout_exercises(workout_id, exercise_id, exercise_name) VALUES(4 , 90, 'Running');</t>
  </si>
  <si>
    <t>TO_DATE('10/26/2020', 'MM/DD/YYYY')</t>
  </si>
  <si>
    <t>Decline Dumbbell Flyes</t>
  </si>
  <si>
    <t>INSERT INTO exercise(exercise_name, exercise_type_id) VALUES('Decline Dumbbell Flyes' , 1);</t>
  </si>
  <si>
    <t>INSERT INTO workout_exercises(workout_id, exercise_id, exercise_name) VALUES(4 , 93, 'Jump Rope');</t>
  </si>
  <si>
    <t>Pec Deck Machine</t>
  </si>
  <si>
    <t>INSERT INTO exercise(exercise_name, exercise_type_id) VALUES('Pec Deck Machine' , 1);</t>
  </si>
  <si>
    <t>Jason</t>
  </si>
  <si>
    <t>INSERT INTO workout_exercises(workout_id, exercise_id, exercise_name) VALUES(5 , 90, 'Running');</t>
  </si>
  <si>
    <t>Cable Crossovers/Cable Flyes</t>
  </si>
  <si>
    <t>INSERT INTO exercise(exercise_name, exercise_type_id) VALUES('Cable Crossovers/Cable Flyes' , 1);</t>
  </si>
  <si>
    <t>INSERT INTO workout_exercises(workout_id, exercise_id, exercise_name) VALUES(6 , 48, 'Dumbbell Squats');</t>
  </si>
  <si>
    <t>Pull-Ups</t>
  </si>
  <si>
    <t>back</t>
  </si>
  <si>
    <t>INSERT INTO exercise(exercise_name, exercise_type_id) VALUES('Pull-Ups' , 1);</t>
  </si>
  <si>
    <t>INSERT INTO workout_exercises(workout_id, exercise_id, exercise_name) VALUES(6 , 54, 'Dumbbell Lunges');</t>
  </si>
  <si>
    <t>TO_DATE('11/02/2020', 'MM/DD/YYYY')</t>
  </si>
  <si>
    <t>Chin-Ups</t>
  </si>
  <si>
    <t>INSERT INTO exercise(exercise_name, exercise_type_id) VALUES('Chin-Ups' , 1);</t>
  </si>
  <si>
    <t>INSERT INTO workout_exercises(workout_id, exercise_id, exercise_name) VALUES(6 , 93, 'Jump Rope');</t>
  </si>
  <si>
    <t>Lat Pull-Downs</t>
  </si>
  <si>
    <t>INSERT INTO exercise(exercise_name, exercise_type_id) VALUES('Lat Pull-Downs' , 1);</t>
  </si>
  <si>
    <t>INSERT INTO workout_exercises(workout_id, exercise_id, exercise_name) VALUES(7 , 1, 'Barbell Bench Press');</t>
  </si>
  <si>
    <t>Bent Over Dumbbell Rows</t>
  </si>
  <si>
    <t>INSERT INTO exercise(exercise_name, exercise_type_id) VALUES('Bent Over Dumbbell Rows' , 1);</t>
  </si>
  <si>
    <t>INSERT INTO workout_exercises(workout_id, exercise_id, exercise_name) VALUES(7 , 11, 'Push-Ups');</t>
  </si>
  <si>
    <t>Bent Over Barbell Rows</t>
  </si>
  <si>
    <t>INSERT INTO exercise(exercise_name, exercise_type_id) VALUES('Bent Over Barbell Rows' , 1);</t>
  </si>
  <si>
    <t>INSERT INTO workout_exercises(workout_id, exercise_id, exercise_name) VALUES(7 , 20, 'Bent Over Dumbbell Rows');</t>
  </si>
  <si>
    <t>TO_DATE('10/27/2020', 'MM/DD/YYYY')</t>
  </si>
  <si>
    <t>T-Bar Rows</t>
  </si>
  <si>
    <t>INSERT INTO exercise(exercise_name, exercise_type_id) VALUES('T-Bar Rows' , 1);</t>
  </si>
  <si>
    <t>Steven</t>
  </si>
  <si>
    <t>INSERT INTO workout_exercises(workout_id, exercise_id, exercise_name) VALUES(8 , 90, 'Running');</t>
  </si>
  <si>
    <t>Seated Cable Rows</t>
  </si>
  <si>
    <t>INSERT INTO exercise(exercise_name, exercise_type_id) VALUES('Seated Cable Rows' , 1);</t>
  </si>
  <si>
    <t>INSERT INTO workout_exercises(workout_id, exercise_id, exercise_name) VALUES(8 , 93, 'Jump Rope');</t>
  </si>
  <si>
    <t>Chest Supported Barbel Rows</t>
  </si>
  <si>
    <t>INSERT INTO exercise(exercise_name, exercise_type_id) VALUES('Chest Supported Barbel Rows' , 1);</t>
  </si>
  <si>
    <t>INSERT INTO workout_exercises(workout_id, exercise_id, exercise_name) VALUES(9 , 61, 'Dumbbell Romanian Deadlifts');</t>
  </si>
  <si>
    <t>Chest Supported Dumbbells Rows</t>
  </si>
  <si>
    <t>INSERT INTO exercise(exercise_name, exercise_type_id) VALUES('Chest Supported Dumbbells Rows' , 1);</t>
  </si>
  <si>
    <t>INSERT INTO workout_exercises(workout_id, exercise_id, exercise_name) VALUES(9 , 52, 'Barbell Split Squats');</t>
  </si>
  <si>
    <t>Chest Supported Machine Rows</t>
  </si>
  <si>
    <t>INSERT INTO exercise(exercise_name, exercise_type_id) VALUES('Chest Supported Machine Rows' , 1);</t>
  </si>
  <si>
    <t>INSERT INTO workout_exercises(workout_id, exercise_id, exercise_name) VALUES(9 , 63, 'Dumbbell Straight Leg Deadlifts');</t>
  </si>
  <si>
    <t>TO_DATE('10/28/2020', 'MM/DD/YYYY')</t>
  </si>
  <si>
    <t>Inverted Rows</t>
  </si>
  <si>
    <t>INSERT INTO exercise(exercise_name, exercise_type_id) VALUES('Inverted Rows' , 1);</t>
  </si>
  <si>
    <t>INSERT INTO workout_exercises(workout_id, exercise_id, exercise_name) VALUES(10 , 33, 'Standing Overhead Dumbbell Press');</t>
  </si>
  <si>
    <t>Dumbbell Shrugs</t>
  </si>
  <si>
    <t>INSERT INTO exercise(exercise_name, exercise_type_id) VALUES('Dumbbell Shrugs' , 1);</t>
  </si>
  <si>
    <t>INSERT INTO workout_exercises(workout_id, exercise_id, exercise_name) VALUES(10 , 73, 'Standing Barbell Curls');</t>
  </si>
  <si>
    <t>Barbell Shrugs</t>
  </si>
  <si>
    <t>INSERT INTO exercise(exercise_name, exercise_type_id) VALUES('Barbell Shrugs' , 1);</t>
  </si>
  <si>
    <t>INSERT INTO workout_exercises(workout_id, exercise_id, exercise_name) VALUES(10 , 86, 'Skull Crushers');</t>
  </si>
  <si>
    <t>Seated Overhead Barbell Press</t>
  </si>
  <si>
    <t>shoulders</t>
  </si>
  <si>
    <t>INSERT INTO exercise(exercise_name, exercise_type_id) VALUES('Seated Overhead Barbell Press' , 1);</t>
  </si>
  <si>
    <t>Seated Overhead Dumbbell Press</t>
  </si>
  <si>
    <t>INSERT INTO exercise(exercise_name, exercise_type_id) VALUES('Seated Overhead Dumbbell Press' , 1);</t>
  </si>
  <si>
    <t>Standing Overhead Barbell Press</t>
  </si>
  <si>
    <t>INSERT INTO exercise(exercise_name, exercise_type_id) VALUES('Standing Overhead Barbell Press' , 1);</t>
  </si>
  <si>
    <t>Standing Overhead Dumbbell Press</t>
  </si>
  <si>
    <t>INSERT INTO exercise(exercise_name, exercise_type_id) VALUES('Standing Overhead Dumbbell Press' , 1);</t>
  </si>
  <si>
    <t>INSERT INTO workout_exercises(workout_id, exercise_id, exercise_name) VALUES(1 , 49, 'Barbell Squats');</t>
  </si>
  <si>
    <t>Barbell Upright Rows</t>
  </si>
  <si>
    <t>INSERT INTO exercise(exercise_name, exercise_type_id) VALUES('Barbell Upright Rows' , 1);</t>
  </si>
  <si>
    <t>Dumbbell Upright Rows</t>
  </si>
  <si>
    <t>INSERT INTO exercise(exercise_name, exercise_type_id) VALUES('Dumbbell Upright Rows' , 1);</t>
  </si>
  <si>
    <t>Machine Upright Rows</t>
  </si>
  <si>
    <t>INSERT INTO exercise(exercise_name, exercise_type_id) VALUES('Machine Upright Rows' , 1);</t>
  </si>
  <si>
    <t>Dumbbell Lateral Raises</t>
  </si>
  <si>
    <t>INSERT INTO exercise(exercise_name, exercise_type_id) VALUES('Dumbbell Lateral Raises' , 1);</t>
  </si>
  <si>
    <t>Cable Lateral Raises</t>
  </si>
  <si>
    <t>INSERT INTO exercise(exercise_name, exercise_type_id) VALUES('Cable Lateral Raises' , 1);</t>
  </si>
  <si>
    <t>Machine Lateral Raises</t>
  </si>
  <si>
    <t>INSERT INTO exercise(exercise_name, exercise_type_id) VALUES('Machine Lateral Raises' , 1);</t>
  </si>
  <si>
    <t>Dumbbell Front Raises</t>
  </si>
  <si>
    <t>INSERT INTO exercise(exercise_name, exercise_type_id) VALUES('Dumbbell Front Raises' , 1);</t>
  </si>
  <si>
    <t>Cable Front Raises</t>
  </si>
  <si>
    <t>INSERT INTO exercise(exercise_name, exercise_type_id) VALUES('Cable Front Raises' , 1);</t>
  </si>
  <si>
    <t>Machine Front Raises</t>
  </si>
  <si>
    <t>INSERT INTO exercise(exercise_name, exercise_type_id) VALUES('Machine Front Raises' , 1);</t>
  </si>
  <si>
    <t>Overhead Machine Press</t>
  </si>
  <si>
    <t>INSERT INTO exercise(exercise_name, exercise_type_id) VALUES('Overhead Machine Press' , 1);</t>
  </si>
  <si>
    <t>Arnold Press</t>
  </si>
  <si>
    <t>INSERT INTO exercise(exercise_name, exercise_type_id) VALUES('Arnold Press' , 1);</t>
  </si>
  <si>
    <t xml:space="preserve">Barbell Rear Delt Raises </t>
  </si>
  <si>
    <t>INSERT INTO exercise(exercise_name, exercise_type_id) VALUES('Barbell Rear Delt Raises ' , 1);</t>
  </si>
  <si>
    <t xml:space="preserve">Dumbbell Rear Delt Raises </t>
  </si>
  <si>
    <t>INSERT INTO exercise(exercise_name, exercise_type_id) VALUES('Dumbbell Rear Delt Raises ' , 1);</t>
  </si>
  <si>
    <t xml:space="preserve">Machine Rear Delt Raises </t>
  </si>
  <si>
    <t>INSERT INTO exercise(exercise_name, exercise_type_id) VALUES('Machine Rear Delt Raises ' , 1);</t>
  </si>
  <si>
    <t>Dumbbell Squats</t>
  </si>
  <si>
    <t>quads</t>
  </si>
  <si>
    <t>INSERT INTO exercise(exercise_name, exercise_type_id) VALUES('Dumbbell Squats' , 1);</t>
  </si>
  <si>
    <t>Barbell Squats</t>
  </si>
  <si>
    <t>INSERT INTO exercise(exercise_name, exercise_type_id) VALUES('Barbell Squats' , 1);</t>
  </si>
  <si>
    <t>Barbell Front Squats</t>
  </si>
  <si>
    <t>INSERT INTO exercise(exercise_name, exercise_type_id) VALUES('Barbell Front Squats' , 1);</t>
  </si>
  <si>
    <t>Dumbbell Front Squats</t>
  </si>
  <si>
    <t>INSERT INTO exercise(exercise_name, exercise_type_id) VALUES('Dumbbell Front Squats' , 1);</t>
  </si>
  <si>
    <t>Barbell Split Squats</t>
  </si>
  <si>
    <t>INSERT INTO exercise(exercise_name, exercise_type_id) VALUES('Barbell Split Squats' , 1);</t>
  </si>
  <si>
    <t>Dumbbell Split Squats</t>
  </si>
  <si>
    <t>INSERT INTO exercise(exercise_name, exercise_type_id) VALUES('Dumbbell Split Squats' , 1);</t>
  </si>
  <si>
    <t>Dumbbell Lunges</t>
  </si>
  <si>
    <t>INSERT INTO exercise(exercise_name, exercise_type_id) VALUES('Dumbbell Lunges' , 1);</t>
  </si>
  <si>
    <t>Barbell Lunges</t>
  </si>
  <si>
    <t>INSERT INTO exercise(exercise_name, exercise_type_id) VALUES('Barbell Lunges' , 1);</t>
  </si>
  <si>
    <t>Leg Press</t>
  </si>
  <si>
    <t>INSERT INTO exercise(exercise_name, exercise_type_id) VALUES('Leg Press' , 1);</t>
  </si>
  <si>
    <t>Single Leg Press</t>
  </si>
  <si>
    <t>INSERT INTO exercise(exercise_name, exercise_type_id) VALUES('Single Leg Press' , 1);</t>
  </si>
  <si>
    <t>Machine Squat</t>
  </si>
  <si>
    <t>INSERT INTO exercise(exercise_name, exercise_type_id) VALUES('Machine Squat' , 1);</t>
  </si>
  <si>
    <t>Leg Extensions</t>
  </si>
  <si>
    <t>INSERT INTO exercise(exercise_name, exercise_type_id) VALUES('Leg Extensions' , 1);</t>
  </si>
  <si>
    <t>Barbell Romanian Deadlifts</t>
  </si>
  <si>
    <t>hamstrings</t>
  </si>
  <si>
    <t>INSERT INTO exercise(exercise_name, exercise_type_id) VALUES('Barbell Romanian Deadlifts' , 1);</t>
  </si>
  <si>
    <t>Dumbbell Romanian Deadlifts</t>
  </si>
  <si>
    <t>INSERT INTO exercise(exercise_name, exercise_type_id) VALUES('Dumbbell Romanian Deadlifts' , 1);</t>
  </si>
  <si>
    <t>Barbell Straight Leg Deadlifts</t>
  </si>
  <si>
    <t>INSERT INTO exercise(exercise_name, exercise_type_id) VALUES('Barbell Straight Leg Deadlifts' , 1);</t>
  </si>
  <si>
    <t>Dumbbell Straight Leg Deadlifts</t>
  </si>
  <si>
    <t>INSERT INTO exercise(exercise_name, exercise_type_id) VALUES('Dumbbell Straight Leg Deadlifts' , 1);</t>
  </si>
  <si>
    <t>Barbell Sumo Deadlifts</t>
  </si>
  <si>
    <t>INSERT INTO exercise(exercise_name, exercise_type_id) VALUES('Barbell Sumo Deadlifts' , 1);</t>
  </si>
  <si>
    <t>Dumbbell Sumo Deadlifts</t>
  </si>
  <si>
    <t>INSERT INTO exercise(exercise_name, exercise_type_id) VALUES('Dumbbell Sumo Deadlifts' , 1);</t>
  </si>
  <si>
    <t>Glute-Ham Raises</t>
  </si>
  <si>
    <t>INSERT INTO exercise(exercise_name, exercise_type_id) VALUES('Glute-Ham Raises' , 1);</t>
  </si>
  <si>
    <t>Hyperextensions</t>
  </si>
  <si>
    <t>INSERT INTO exercise(exercise_name, exercise_type_id) VALUES('Hyperextensions' , 1);</t>
  </si>
  <si>
    <t>Cable Pull-Throughs</t>
  </si>
  <si>
    <t>INSERT INTO exercise(exercise_name, exercise_type_id) VALUES('Cable Pull-Throughs' , 1);</t>
  </si>
  <si>
    <t>Good-Mornings</t>
  </si>
  <si>
    <t>INSERT INTO exercise(exercise_name, exercise_type_id) VALUES('Good-Mornings' , 1);</t>
  </si>
  <si>
    <t>Dumbbell Hip Thrusts</t>
  </si>
  <si>
    <t>glutes</t>
  </si>
  <si>
    <t>INSERT INTO exercise(exercise_name, exercise_type_id) VALUES('Dumbbell Hip Thrusts' , 1);</t>
  </si>
  <si>
    <t>Leg Curls</t>
  </si>
  <si>
    <t>INSERT INTO exercise(exercise_name, exercise_type_id) VALUES('Leg Curls' , 1);</t>
  </si>
  <si>
    <t>Standing Dumbbell Curls</t>
  </si>
  <si>
    <t>biceps</t>
  </si>
  <si>
    <t>INSERT INTO exercise(exercise_name, exercise_type_id) VALUES('Standing Dumbbell Curls' , 1);</t>
  </si>
  <si>
    <t>Standing Barbell Curls</t>
  </si>
  <si>
    <t>INSERT INTO exercise(exercise_name, exercise_type_id) VALUES('Standing Barbell Curls' , 1);</t>
  </si>
  <si>
    <t>Barbell Preacher Curls</t>
  </si>
  <si>
    <t>INSERT INTO exercise(exercise_name, exercise_type_id) VALUES('Barbell Preacher Curls' , 1);</t>
  </si>
  <si>
    <t>Dumbbell Preacher Curls</t>
  </si>
  <si>
    <t>INSERT INTO exercise(exercise_name, exercise_type_id) VALUES('Dumbbell Preacher Curls' , 1);</t>
  </si>
  <si>
    <t>Seated Dumbbell Curls</t>
  </si>
  <si>
    <t>INSERT INTO exercise(exercise_name, exercise_type_id) VALUES('Seated Dumbbell Curls' , 1);</t>
  </si>
  <si>
    <t>Incline Dumbbell Curls</t>
  </si>
  <si>
    <t>INSERT INTO exercise(exercise_name, exercise_type_id) VALUES('Incline Dumbbell Curls' , 1);</t>
  </si>
  <si>
    <t>Hammer Curls</t>
  </si>
  <si>
    <t>INSERT INTO exercise(exercise_name, exercise_type_id) VALUES('Hammer Curls' , 1);</t>
  </si>
  <si>
    <t>Concentration Curls</t>
  </si>
  <si>
    <t>INSERT INTO exercise(exercise_name, exercise_type_id) VALUES('Concentration Curls' , 1);</t>
  </si>
  <si>
    <t>Cable Curls</t>
  </si>
  <si>
    <t>INSERT INTO exercise(exercise_name, exercise_type_id) VALUES('Cable Curls' , 1);</t>
  </si>
  <si>
    <t>Biceps Curl Machine</t>
  </si>
  <si>
    <t>INSERT INTO exercise(exercise_name, exercise_type_id) VALUES('Biceps Curl Machine' , 1);</t>
  </si>
  <si>
    <t>Flat Close Grip Bench Press</t>
  </si>
  <si>
    <t>triceps</t>
  </si>
  <si>
    <t>INSERT INTO exercise(exercise_name, exercise_type_id) VALUES('Flat Close Grip Bench Press' , 1);</t>
  </si>
  <si>
    <t>Decline Close Grip Bench Press</t>
  </si>
  <si>
    <t>INSERT INTO exercise(exercise_name, exercise_type_id) VALUES('Decline Close Grip Bench Press' , 1);</t>
  </si>
  <si>
    <t>Close Grip Push-Ups</t>
  </si>
  <si>
    <t>INSERT INTO exercise(exercise_name, exercise_type_id) VALUES('Close Grip Push-Ups' , 1);</t>
  </si>
  <si>
    <t>Dumbbell Triceps Extensions</t>
  </si>
  <si>
    <t>INSERT INTO exercise(exercise_name, exercise_type_id) VALUES('Dumbbell Triceps Extensions' , 1);</t>
  </si>
  <si>
    <t>Skull Crushers</t>
  </si>
  <si>
    <t>INSERT INTO exercise(exercise_name, exercise_type_id) VALUES('Skull Crushers' , 1);</t>
  </si>
  <si>
    <t>Overhead Dumbbell Triceps Extensions</t>
  </si>
  <si>
    <t>INSERT INTO exercise(exercise_name, exercise_type_id) VALUES('Overhead Dumbbell Triceps Extensions' , 1);</t>
  </si>
  <si>
    <t>Cable Press-Downs</t>
  </si>
  <si>
    <t>INSERT INTO exercise(exercise_name, exercise_type_id) VALUES('Cable Press-Downs' , 1);</t>
  </si>
  <si>
    <t>Bench Dips</t>
  </si>
  <si>
    <t>INSERT INTO exercise(exercise_name, exercise_type_id) VALUES('Bench Dips' , 1);</t>
  </si>
  <si>
    <t>Running</t>
  </si>
  <si>
    <t>sports/cardio</t>
  </si>
  <si>
    <t>INSERT INTO exercise(exercise_name, exercise_type_id) VALUES('Running' , 4);</t>
  </si>
  <si>
    <t>Boxing</t>
  </si>
  <si>
    <t>INSERT INTO exercise(exercise_name, exercise_type_id) VALUES('Boxing' , 6);</t>
  </si>
  <si>
    <t>Box Jumps</t>
  </si>
  <si>
    <t>athletic</t>
  </si>
  <si>
    <t>INSERT INTO exercise(exercise_name, exercise_type_id) VALUES('Box Jumps' , 2);</t>
  </si>
  <si>
    <t>Jump Rope</t>
  </si>
  <si>
    <t>cardio</t>
  </si>
  <si>
    <t>INSERT INTO exercise(exercise_name, exercise_type_id) VALUES('Jump Rope' , 4);</t>
  </si>
  <si>
    <t>TO_DATE('11/05/2020', 'MM/DD/YYYY')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</si>
</sst>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A1A4-26AA-0746-AD77-B325A61D76CE}">
  <dimension ref="A1:Y94"/>
  <sheetViews>
    <sheetView tabSelected="1" topLeftCell="I1" workbookViewId="0">
      <selection activeCell="T3" sqref="T3"/>
    </sheetView>
  </sheetViews>
  <sheetFormatPr baseColWidth="10" defaultRowHeight="16" x14ac:dyDescent="0.2"/>
  <cols>
    <col min="6" max="6" width="94" bestFit="1" customWidth="1"/>
    <col min="8" max="8" width="13.83203125" bestFit="1" customWidth="1"/>
    <col min="12" max="12" width="109.6640625" bestFit="1" customWidth="1"/>
    <col min="13" max="15" width="11.83203125" customWidth="1"/>
    <col min="17" max="17" width="17.83203125" bestFit="1" customWidth="1"/>
    <col min="20" max="20" width="26.6640625" customWidth="1"/>
    <col min="21" max="21" width="34.83203125" bestFit="1" customWidth="1"/>
    <col min="23" max="23" width="11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0</v>
      </c>
      <c r="T1" t="s">
        <v>1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">
      <c r="A2">
        <v>1</v>
      </c>
      <c r="B2" t="s">
        <v>20</v>
      </c>
      <c r="C2">
        <v>1</v>
      </c>
      <c r="D2" t="s">
        <v>21</v>
      </c>
      <c r="F2" t="s">
        <v>22</v>
      </c>
      <c r="H2" t="s">
        <v>23</v>
      </c>
      <c r="I2">
        <v>49</v>
      </c>
      <c r="J2" t="str">
        <f>VLOOKUP(I2, A:B, 2)</f>
        <v>Barbell Squats</v>
      </c>
      <c r="K2">
        <v>1</v>
      </c>
      <c r="L2" t="str">
        <f>CONCATENATE("INSERT INTO workout_exercises(workout_id, exercise_id, exercise_name) VALUES(", K2,     ", ",   A50,   ", '",  B50,   "');")</f>
        <v>INSERT INTO workout_exercises(workout_id, exercise_id, exercise_name) VALUES(1, 49, 'Barbell Squats');</v>
      </c>
      <c r="N2" t="s">
        <v>23</v>
      </c>
      <c r="O2">
        <v>1</v>
      </c>
      <c r="P2">
        <v>1</v>
      </c>
      <c r="Q2">
        <v>1</v>
      </c>
      <c r="R2">
        <v>1</v>
      </c>
      <c r="S2">
        <v>49</v>
      </c>
      <c r="T2" t="str">
        <f>VLOOKUP(S2, A:B, 2)</f>
        <v>Barbell Squats</v>
      </c>
      <c r="U2" t="s">
        <v>24</v>
      </c>
      <c r="V2">
        <v>3</v>
      </c>
      <c r="W2">
        <v>185</v>
      </c>
      <c r="X2">
        <v>10</v>
      </c>
      <c r="Y2" t="str">
        <f>CONCATENATE("INSERT INTO tracked_exercises(workout_session_id, athlete_id, exercise_id, date_completed, sets, weight, reps) VALUES(", Q2,   ", ",   R2,   ", ",  S2,   ", ",    U2,   ", ",   V2,   ", ",   W2,   ", ",   X2,  ");")</f>
        <v>INSERT INTO tracked_exercises(workout_session_id, athlete_id, exercise_id, date_completed, sets, weight, reps) VALUES(1, 1, 49, TO_DATE('10/25/2020', 'MM/DD/YYYY'), 3, 185, 10);</v>
      </c>
    </row>
    <row r="3" spans="1:25" x14ac:dyDescent="0.2">
      <c r="A3">
        <v>2</v>
      </c>
      <c r="B3" t="s">
        <v>25</v>
      </c>
      <c r="C3">
        <v>1</v>
      </c>
      <c r="D3" t="s">
        <v>21</v>
      </c>
      <c r="F3" t="s">
        <v>26</v>
      </c>
      <c r="H3" t="s">
        <v>23</v>
      </c>
      <c r="I3">
        <v>61</v>
      </c>
      <c r="J3" t="str">
        <f t="shared" ref="J3:J30" si="0">VLOOKUP(I3, A:B, 2)</f>
        <v>Dumbbell Romanian Deadlifts</v>
      </c>
      <c r="K3">
        <v>1</v>
      </c>
      <c r="L3" t="s">
        <v>27</v>
      </c>
      <c r="N3" t="s">
        <v>23</v>
      </c>
      <c r="O3">
        <v>2</v>
      </c>
      <c r="P3">
        <v>1</v>
      </c>
      <c r="Q3">
        <v>1</v>
      </c>
      <c r="R3">
        <v>1</v>
      </c>
      <c r="S3">
        <v>61</v>
      </c>
      <c r="T3" t="str">
        <f>VLOOKUP(S3, A:B, 2)</f>
        <v>Dumbbell Romanian Deadlifts</v>
      </c>
      <c r="U3" t="s">
        <v>24</v>
      </c>
      <c r="V3">
        <v>3</v>
      </c>
      <c r="W3">
        <v>35</v>
      </c>
      <c r="X3">
        <v>10</v>
      </c>
      <c r="Y3" t="str">
        <f t="shared" ref="Y3:Y37" si="1">CONCATENATE("INSERT INTO tracked_exercises(workout_session_id, athlete_id, exercise_id, date_completed, sets, weight, reps) VALUES(", Q3,   ", ",   R3,   ", ",  S3,   ", ",    U3,   ", ",   V3,   ", ",   W3,   ", ",   X3,  ");")</f>
        <v>INSERT INTO tracked_exercises(workout_session_id, athlete_id, exercise_id, date_completed, sets, weight, reps) VALUES(1, 1, 61, TO_DATE('10/25/2020', 'MM/DD/YYYY'), 3, 35, 10);</v>
      </c>
    </row>
    <row r="4" spans="1:25" x14ac:dyDescent="0.2">
      <c r="A4">
        <v>3</v>
      </c>
      <c r="B4" t="s">
        <v>28</v>
      </c>
      <c r="C4">
        <v>1</v>
      </c>
      <c r="D4" t="s">
        <v>21</v>
      </c>
      <c r="F4" t="s">
        <v>29</v>
      </c>
      <c r="H4" t="s">
        <v>23</v>
      </c>
      <c r="I4">
        <v>54</v>
      </c>
      <c r="J4" t="str">
        <f t="shared" si="0"/>
        <v>Dumbbell Lunges</v>
      </c>
      <c r="K4">
        <v>1</v>
      </c>
      <c r="L4" t="s">
        <v>30</v>
      </c>
      <c r="N4" t="s">
        <v>23</v>
      </c>
      <c r="O4">
        <v>3</v>
      </c>
      <c r="P4">
        <v>1</v>
      </c>
      <c r="Q4">
        <v>1</v>
      </c>
      <c r="R4">
        <v>1</v>
      </c>
      <c r="S4">
        <v>54</v>
      </c>
      <c r="T4" t="str">
        <f>VLOOKUP(S4, A:B, 2)</f>
        <v>Dumbbell Lunges</v>
      </c>
      <c r="U4" t="s">
        <v>24</v>
      </c>
      <c r="V4">
        <v>3</v>
      </c>
      <c r="W4">
        <v>40</v>
      </c>
      <c r="X4">
        <v>10</v>
      </c>
      <c r="Y4" t="str">
        <f t="shared" si="1"/>
        <v>INSERT INTO tracked_exercises(workout_session_id, athlete_id, exercise_id, date_completed, sets, weight, reps) VALUES(1, 1, 54, TO_DATE('10/25/2020', 'MM/DD/YYYY'), 3, 40, 10);</v>
      </c>
    </row>
    <row r="5" spans="1:25" x14ac:dyDescent="0.2">
      <c r="A5">
        <v>4</v>
      </c>
      <c r="B5" t="s">
        <v>31</v>
      </c>
      <c r="C5">
        <v>1</v>
      </c>
      <c r="D5" t="s">
        <v>21</v>
      </c>
      <c r="F5" t="s">
        <v>32</v>
      </c>
      <c r="H5" t="s">
        <v>23</v>
      </c>
      <c r="I5">
        <v>70</v>
      </c>
      <c r="J5" t="str">
        <f t="shared" si="0"/>
        <v>Dumbbell Hip Thrusts</v>
      </c>
      <c r="K5">
        <v>1</v>
      </c>
      <c r="L5" t="s">
        <v>33</v>
      </c>
      <c r="N5" t="s">
        <v>23</v>
      </c>
      <c r="O5">
        <v>4</v>
      </c>
      <c r="P5">
        <v>1</v>
      </c>
      <c r="Q5">
        <v>1</v>
      </c>
      <c r="R5">
        <v>1</v>
      </c>
      <c r="S5">
        <v>70</v>
      </c>
      <c r="T5" t="str">
        <f>VLOOKUP(S5, A:B, 2)</f>
        <v>Dumbbell Hip Thrusts</v>
      </c>
      <c r="U5" t="s">
        <v>24</v>
      </c>
      <c r="V5">
        <v>3</v>
      </c>
      <c r="W5">
        <v>20</v>
      </c>
      <c r="X5">
        <v>12</v>
      </c>
      <c r="Y5" t="str">
        <f t="shared" si="1"/>
        <v>INSERT INTO tracked_exercises(workout_session_id, athlete_id, exercise_id, date_completed, sets, weight, reps) VALUES(1, 1, 70, TO_DATE('10/25/2020', 'MM/DD/YYYY'), 3, 20, 12);</v>
      </c>
    </row>
    <row r="6" spans="1:25" x14ac:dyDescent="0.2">
      <c r="A6">
        <v>5</v>
      </c>
      <c r="B6" t="s">
        <v>34</v>
      </c>
      <c r="C6">
        <v>1</v>
      </c>
      <c r="D6" t="s">
        <v>21</v>
      </c>
      <c r="F6" t="s">
        <v>35</v>
      </c>
      <c r="H6" t="s">
        <v>23</v>
      </c>
      <c r="I6">
        <v>21</v>
      </c>
      <c r="J6" t="str">
        <f t="shared" si="0"/>
        <v>Bent Over Barbell Rows</v>
      </c>
      <c r="K6">
        <v>2</v>
      </c>
      <c r="L6" t="s">
        <v>36</v>
      </c>
      <c r="N6" t="s">
        <v>23</v>
      </c>
      <c r="O6">
        <f>O5+1</f>
        <v>5</v>
      </c>
      <c r="P6">
        <v>1</v>
      </c>
      <c r="Q6">
        <v>2</v>
      </c>
      <c r="R6">
        <v>1</v>
      </c>
      <c r="S6">
        <v>49</v>
      </c>
      <c r="T6" t="str">
        <f>VLOOKUP(S6, A:B, 2)</f>
        <v>Barbell Squats</v>
      </c>
      <c r="U6" t="s">
        <v>37</v>
      </c>
      <c r="V6">
        <v>4</v>
      </c>
      <c r="W6">
        <v>225</v>
      </c>
      <c r="X6">
        <v>8</v>
      </c>
      <c r="Y6" t="str">
        <f t="shared" si="1"/>
        <v>INSERT INTO tracked_exercises(workout_session_id, athlete_id, exercise_id, date_completed, sets, weight, reps) VALUES(2, 1, 49, TO_DATE('11/01/2020', 'MM/DD/YYYY'), 4, 225, 8);</v>
      </c>
    </row>
    <row r="7" spans="1:25" x14ac:dyDescent="0.2">
      <c r="A7">
        <v>6</v>
      </c>
      <c r="B7" t="s">
        <v>38</v>
      </c>
      <c r="C7">
        <v>1</v>
      </c>
      <c r="D7" t="s">
        <v>21</v>
      </c>
      <c r="F7" t="s">
        <v>39</v>
      </c>
      <c r="H7" t="s">
        <v>23</v>
      </c>
      <c r="I7">
        <v>17</v>
      </c>
      <c r="J7" t="str">
        <f t="shared" si="0"/>
        <v>Pull-Ups</v>
      </c>
      <c r="K7">
        <v>2</v>
      </c>
      <c r="L7" t="s">
        <v>40</v>
      </c>
      <c r="N7" t="s">
        <v>23</v>
      </c>
      <c r="O7">
        <f t="shared" ref="O7:O37" si="2">O6+1</f>
        <v>6</v>
      </c>
      <c r="P7">
        <v>1</v>
      </c>
      <c r="Q7">
        <v>2</v>
      </c>
      <c r="R7">
        <v>1</v>
      </c>
      <c r="S7">
        <v>61</v>
      </c>
      <c r="T7" t="str">
        <f>VLOOKUP(S7, A:B, 2)</f>
        <v>Dumbbell Romanian Deadlifts</v>
      </c>
      <c r="U7" t="s">
        <v>37</v>
      </c>
      <c r="V7">
        <v>4</v>
      </c>
      <c r="W7">
        <v>40</v>
      </c>
      <c r="X7">
        <v>8</v>
      </c>
      <c r="Y7" t="str">
        <f t="shared" si="1"/>
        <v>INSERT INTO tracked_exercises(workout_session_id, athlete_id, exercise_id, date_completed, sets, weight, reps) VALUES(2, 1, 61, TO_DATE('11/01/2020', 'MM/DD/YYYY'), 4, 40, 8);</v>
      </c>
    </row>
    <row r="8" spans="1:25" x14ac:dyDescent="0.2">
      <c r="A8">
        <v>7</v>
      </c>
      <c r="B8" t="s">
        <v>41</v>
      </c>
      <c r="C8">
        <v>1</v>
      </c>
      <c r="D8" t="s">
        <v>21</v>
      </c>
      <c r="F8" t="s">
        <v>42</v>
      </c>
      <c r="H8" t="s">
        <v>23</v>
      </c>
      <c r="I8">
        <v>29</v>
      </c>
      <c r="J8" t="str">
        <f t="shared" si="0"/>
        <v>Barbell Shrugs</v>
      </c>
      <c r="K8">
        <v>2</v>
      </c>
      <c r="L8" t="s">
        <v>43</v>
      </c>
      <c r="N8" t="s">
        <v>23</v>
      </c>
      <c r="O8">
        <f t="shared" si="2"/>
        <v>7</v>
      </c>
      <c r="P8">
        <v>1</v>
      </c>
      <c r="Q8">
        <v>2</v>
      </c>
      <c r="R8">
        <v>1</v>
      </c>
      <c r="S8">
        <v>54</v>
      </c>
      <c r="T8" t="str">
        <f>VLOOKUP(S8, A:B, 2)</f>
        <v>Dumbbell Lunges</v>
      </c>
      <c r="U8" t="s">
        <v>37</v>
      </c>
      <c r="V8">
        <v>4</v>
      </c>
      <c r="W8">
        <v>45</v>
      </c>
      <c r="X8">
        <v>8</v>
      </c>
      <c r="Y8" t="str">
        <f t="shared" si="1"/>
        <v>INSERT INTO tracked_exercises(workout_session_id, athlete_id, exercise_id, date_completed, sets, weight, reps) VALUES(2, 1, 54, TO_DATE('11/01/2020', 'MM/DD/YYYY'), 4, 45, 8);</v>
      </c>
    </row>
    <row r="9" spans="1:25" x14ac:dyDescent="0.2">
      <c r="A9">
        <v>8</v>
      </c>
      <c r="B9" t="s">
        <v>44</v>
      </c>
      <c r="C9">
        <v>1</v>
      </c>
      <c r="D9" t="s">
        <v>21</v>
      </c>
      <c r="F9" t="s">
        <v>45</v>
      </c>
      <c r="H9" t="s">
        <v>23</v>
      </c>
      <c r="I9">
        <v>46</v>
      </c>
      <c r="J9" t="str">
        <f t="shared" si="0"/>
        <v xml:space="preserve">Dumbbell Rear Delt Raises </v>
      </c>
      <c r="K9">
        <v>2</v>
      </c>
      <c r="L9" t="s">
        <v>46</v>
      </c>
      <c r="N9" t="s">
        <v>23</v>
      </c>
      <c r="O9">
        <f t="shared" si="2"/>
        <v>8</v>
      </c>
      <c r="P9">
        <v>1</v>
      </c>
      <c r="Q9">
        <v>2</v>
      </c>
      <c r="R9">
        <v>1</v>
      </c>
      <c r="S9">
        <v>70</v>
      </c>
      <c r="T9" t="str">
        <f>VLOOKUP(S9, A:B, 2)</f>
        <v>Dumbbell Hip Thrusts</v>
      </c>
      <c r="U9" t="s">
        <v>37</v>
      </c>
      <c r="V9">
        <v>4</v>
      </c>
      <c r="W9">
        <v>25</v>
      </c>
      <c r="X9">
        <v>10</v>
      </c>
      <c r="Y9" t="str">
        <f t="shared" si="1"/>
        <v>INSERT INTO tracked_exercises(workout_session_id, athlete_id, exercise_id, date_completed, sets, weight, reps) VALUES(2, 1, 70, TO_DATE('11/01/2020', 'MM/DD/YYYY'), 4, 25, 10);</v>
      </c>
    </row>
    <row r="10" spans="1:25" x14ac:dyDescent="0.2">
      <c r="A10">
        <v>9</v>
      </c>
      <c r="B10" t="s">
        <v>47</v>
      </c>
      <c r="C10">
        <v>1</v>
      </c>
      <c r="D10" t="s">
        <v>21</v>
      </c>
      <c r="F10" t="s">
        <v>48</v>
      </c>
      <c r="H10" t="s">
        <v>23</v>
      </c>
      <c r="I10">
        <v>3</v>
      </c>
      <c r="J10" t="str">
        <f t="shared" si="0"/>
        <v>Incline Barbell Bench Press</v>
      </c>
      <c r="K10">
        <v>3</v>
      </c>
      <c r="L10" t="s">
        <v>49</v>
      </c>
      <c r="N10" t="s">
        <v>23</v>
      </c>
      <c r="O10">
        <f t="shared" si="2"/>
        <v>9</v>
      </c>
      <c r="P10">
        <v>1</v>
      </c>
      <c r="Q10">
        <v>3</v>
      </c>
      <c r="R10">
        <v>1</v>
      </c>
      <c r="S10">
        <v>49</v>
      </c>
      <c r="T10" t="str">
        <f>VLOOKUP(S10, A:B, 2)</f>
        <v>Barbell Squats</v>
      </c>
      <c r="U10" t="s">
        <v>50</v>
      </c>
      <c r="V10">
        <v>3</v>
      </c>
      <c r="W10">
        <v>250</v>
      </c>
      <c r="X10">
        <v>5</v>
      </c>
      <c r="Y10" t="str">
        <f t="shared" si="1"/>
        <v>INSERT INTO tracked_exercises(workout_session_id, athlete_id, exercise_id, date_completed, sets, weight, reps) VALUES(3, 1, 49, TO_DATE('11/09/2020', 'MM/DD/YYYY'), 3, 250, 5);</v>
      </c>
    </row>
    <row r="11" spans="1:25" x14ac:dyDescent="0.2">
      <c r="A11">
        <v>10</v>
      </c>
      <c r="B11" t="s">
        <v>51</v>
      </c>
      <c r="C11">
        <v>1</v>
      </c>
      <c r="D11" t="s">
        <v>21</v>
      </c>
      <c r="F11" t="s">
        <v>52</v>
      </c>
      <c r="H11" t="s">
        <v>23</v>
      </c>
      <c r="I11">
        <v>11</v>
      </c>
      <c r="J11" t="str">
        <f t="shared" si="0"/>
        <v>Push-Ups</v>
      </c>
      <c r="K11">
        <v>3</v>
      </c>
      <c r="L11" t="s">
        <v>53</v>
      </c>
      <c r="N11" t="s">
        <v>23</v>
      </c>
      <c r="O11">
        <f t="shared" si="2"/>
        <v>10</v>
      </c>
      <c r="P11">
        <v>1</v>
      </c>
      <c r="Q11">
        <v>3</v>
      </c>
      <c r="R11">
        <v>1</v>
      </c>
      <c r="S11">
        <v>61</v>
      </c>
      <c r="T11" t="str">
        <f>VLOOKUP(S11, A:B, 2)</f>
        <v>Dumbbell Romanian Deadlifts</v>
      </c>
      <c r="U11" t="s">
        <v>50</v>
      </c>
      <c r="V11">
        <v>3</v>
      </c>
      <c r="W11">
        <v>45</v>
      </c>
      <c r="X11">
        <v>5</v>
      </c>
      <c r="Y11" t="str">
        <f t="shared" si="1"/>
        <v>INSERT INTO tracked_exercises(workout_session_id, athlete_id, exercise_id, date_completed, sets, weight, reps) VALUES(3, 1, 61, TO_DATE('11/09/2020', 'MM/DD/YYYY'), 3, 45, 5);</v>
      </c>
    </row>
    <row r="12" spans="1:25" x14ac:dyDescent="0.2">
      <c r="A12">
        <v>11</v>
      </c>
      <c r="B12" t="s">
        <v>54</v>
      </c>
      <c r="C12">
        <v>1</v>
      </c>
      <c r="D12" t="s">
        <v>21</v>
      </c>
      <c r="F12" t="s">
        <v>55</v>
      </c>
      <c r="H12" t="s">
        <v>23</v>
      </c>
      <c r="I12">
        <v>2</v>
      </c>
      <c r="J12" t="str">
        <f t="shared" si="0"/>
        <v>Dumbbell Bench Press</v>
      </c>
      <c r="K12">
        <v>3</v>
      </c>
      <c r="L12" t="s">
        <v>56</v>
      </c>
      <c r="N12" t="s">
        <v>23</v>
      </c>
      <c r="O12">
        <f t="shared" si="2"/>
        <v>11</v>
      </c>
      <c r="P12">
        <v>1</v>
      </c>
      <c r="Q12">
        <v>3</v>
      </c>
      <c r="R12">
        <v>1</v>
      </c>
      <c r="S12">
        <v>54</v>
      </c>
      <c r="T12" t="str">
        <f>VLOOKUP(S12, A:B, 2)</f>
        <v>Dumbbell Lunges</v>
      </c>
      <c r="U12" t="s">
        <v>50</v>
      </c>
      <c r="V12">
        <v>3</v>
      </c>
      <c r="W12">
        <v>50</v>
      </c>
      <c r="X12">
        <v>5</v>
      </c>
      <c r="Y12" t="str">
        <f t="shared" si="1"/>
        <v>INSERT INTO tracked_exercises(workout_session_id, athlete_id, exercise_id, date_completed, sets, weight, reps) VALUES(3, 1, 54, TO_DATE('11/09/2020', 'MM/DD/YYYY'), 3, 50, 5);</v>
      </c>
    </row>
    <row r="13" spans="1:25" x14ac:dyDescent="0.2">
      <c r="A13">
        <v>12</v>
      </c>
      <c r="B13" t="s">
        <v>57</v>
      </c>
      <c r="C13">
        <v>1</v>
      </c>
      <c r="D13" t="s">
        <v>21</v>
      </c>
      <c r="F13" t="s">
        <v>58</v>
      </c>
      <c r="H13" t="s">
        <v>23</v>
      </c>
      <c r="I13">
        <v>10</v>
      </c>
      <c r="J13" t="str">
        <f t="shared" si="0"/>
        <v>Dips</v>
      </c>
      <c r="K13">
        <v>3</v>
      </c>
      <c r="L13" t="s">
        <v>59</v>
      </c>
      <c r="N13" t="s">
        <v>23</v>
      </c>
      <c r="O13">
        <f t="shared" si="2"/>
        <v>12</v>
      </c>
      <c r="P13">
        <v>1</v>
      </c>
      <c r="Q13">
        <v>3</v>
      </c>
      <c r="R13">
        <v>1</v>
      </c>
      <c r="S13">
        <v>70</v>
      </c>
      <c r="T13" t="str">
        <f>VLOOKUP(S13, A:B, 2)</f>
        <v>Dumbbell Hip Thrusts</v>
      </c>
      <c r="U13" t="s">
        <v>50</v>
      </c>
      <c r="V13">
        <v>3</v>
      </c>
      <c r="W13">
        <v>30</v>
      </c>
      <c r="X13">
        <v>10</v>
      </c>
      <c r="Y13" t="str">
        <f t="shared" si="1"/>
        <v>INSERT INTO tracked_exercises(workout_session_id, athlete_id, exercise_id, date_completed, sets, weight, reps) VALUES(3, 1, 70, TO_DATE('11/09/2020', 'MM/DD/YYYY'), 3, 30, 10);</v>
      </c>
    </row>
    <row r="14" spans="1:25" x14ac:dyDescent="0.2">
      <c r="A14">
        <v>13</v>
      </c>
      <c r="B14" t="s">
        <v>60</v>
      </c>
      <c r="C14">
        <v>1</v>
      </c>
      <c r="D14" t="s">
        <v>21</v>
      </c>
      <c r="F14" t="s">
        <v>61</v>
      </c>
      <c r="H14" t="s">
        <v>23</v>
      </c>
      <c r="I14">
        <v>90</v>
      </c>
      <c r="J14" t="str">
        <f t="shared" si="0"/>
        <v>Running</v>
      </c>
      <c r="K14">
        <v>4</v>
      </c>
      <c r="L14" t="s">
        <v>62</v>
      </c>
      <c r="N14" t="s">
        <v>23</v>
      </c>
      <c r="O14">
        <f t="shared" si="2"/>
        <v>13</v>
      </c>
      <c r="P14">
        <v>2</v>
      </c>
      <c r="Q14">
        <v>4</v>
      </c>
      <c r="R14">
        <v>1</v>
      </c>
      <c r="S14">
        <f>I6</f>
        <v>21</v>
      </c>
      <c r="T14" t="str">
        <f>VLOOKUP(S14, A:B, 2)</f>
        <v>Bent Over Barbell Rows</v>
      </c>
      <c r="U14" t="s">
        <v>63</v>
      </c>
      <c r="V14">
        <v>3</v>
      </c>
      <c r="W14">
        <v>115</v>
      </c>
      <c r="X14">
        <v>12</v>
      </c>
      <c r="Y14" t="str">
        <f t="shared" si="1"/>
        <v>INSERT INTO tracked_exercises(workout_session_id, athlete_id, exercise_id, date_completed, sets, weight, reps) VALUES(4, 1, 21, TO_DATE('10/26/2020', 'MM/DD/YYYY'), 3, 115, 12);</v>
      </c>
    </row>
    <row r="15" spans="1:25" x14ac:dyDescent="0.2">
      <c r="A15">
        <v>14</v>
      </c>
      <c r="B15" t="s">
        <v>64</v>
      </c>
      <c r="C15">
        <v>1</v>
      </c>
      <c r="D15" t="s">
        <v>21</v>
      </c>
      <c r="F15" t="s">
        <v>65</v>
      </c>
      <c r="H15" t="s">
        <v>23</v>
      </c>
      <c r="I15">
        <v>93</v>
      </c>
      <c r="J15" t="str">
        <f t="shared" si="0"/>
        <v>Jump Rope</v>
      </c>
      <c r="K15">
        <v>4</v>
      </c>
      <c r="L15" t="s">
        <v>66</v>
      </c>
      <c r="N15" t="s">
        <v>23</v>
      </c>
      <c r="O15">
        <f t="shared" si="2"/>
        <v>14</v>
      </c>
      <c r="P15">
        <v>2</v>
      </c>
      <c r="Q15">
        <v>4</v>
      </c>
      <c r="R15">
        <v>1</v>
      </c>
      <c r="S15">
        <f t="shared" ref="S15:S17" si="3">I7</f>
        <v>17</v>
      </c>
      <c r="T15" t="str">
        <f>VLOOKUP(S15, A:B, 2)</f>
        <v>Pull-Ups</v>
      </c>
      <c r="U15" t="s">
        <v>63</v>
      </c>
      <c r="V15">
        <v>3</v>
      </c>
      <c r="W15">
        <v>0</v>
      </c>
      <c r="X15">
        <v>15</v>
      </c>
      <c r="Y15" t="str">
        <f t="shared" si="1"/>
        <v>INSERT INTO tracked_exercises(workout_session_id, athlete_id, exercise_id, date_completed, sets, weight, reps) VALUES(4, 1, 17, TO_DATE('10/26/2020', 'MM/DD/YYYY'), 3, 0, 15);</v>
      </c>
    </row>
    <row r="16" spans="1:25" x14ac:dyDescent="0.2">
      <c r="A16">
        <v>15</v>
      </c>
      <c r="B16" t="s">
        <v>67</v>
      </c>
      <c r="C16">
        <v>1</v>
      </c>
      <c r="D16" t="s">
        <v>21</v>
      </c>
      <c r="F16" t="s">
        <v>68</v>
      </c>
      <c r="H16" t="s">
        <v>69</v>
      </c>
      <c r="I16">
        <v>90</v>
      </c>
      <c r="J16" t="str">
        <f t="shared" si="0"/>
        <v>Running</v>
      </c>
      <c r="K16">
        <v>5</v>
      </c>
      <c r="L16" t="s">
        <v>70</v>
      </c>
      <c r="N16" t="s">
        <v>23</v>
      </c>
      <c r="O16">
        <f t="shared" si="2"/>
        <v>15</v>
      </c>
      <c r="P16">
        <v>2</v>
      </c>
      <c r="Q16">
        <v>4</v>
      </c>
      <c r="R16">
        <v>1</v>
      </c>
      <c r="S16">
        <f t="shared" si="3"/>
        <v>29</v>
      </c>
      <c r="T16" t="str">
        <f>VLOOKUP(S16, A:B, 2)</f>
        <v>Barbell Shrugs</v>
      </c>
      <c r="U16" t="s">
        <v>63</v>
      </c>
      <c r="V16">
        <v>3</v>
      </c>
      <c r="W16">
        <v>175</v>
      </c>
      <c r="X16">
        <v>20</v>
      </c>
      <c r="Y16" t="str">
        <f t="shared" si="1"/>
        <v>INSERT INTO tracked_exercises(workout_session_id, athlete_id, exercise_id, date_completed, sets, weight, reps) VALUES(4, 1, 29, TO_DATE('10/26/2020', 'MM/DD/YYYY'), 3, 175, 20);</v>
      </c>
    </row>
    <row r="17" spans="1:25" x14ac:dyDescent="0.2">
      <c r="A17">
        <v>16</v>
      </c>
      <c r="B17" t="s">
        <v>71</v>
      </c>
      <c r="C17">
        <v>1</v>
      </c>
      <c r="D17" t="s">
        <v>21</v>
      </c>
      <c r="F17" t="s">
        <v>72</v>
      </c>
      <c r="H17" t="s">
        <v>69</v>
      </c>
      <c r="I17">
        <v>48</v>
      </c>
      <c r="J17" t="str">
        <f t="shared" si="0"/>
        <v>Dumbbell Squats</v>
      </c>
      <c r="K17">
        <v>6</v>
      </c>
      <c r="L17" t="s">
        <v>73</v>
      </c>
      <c r="N17" t="s">
        <v>23</v>
      </c>
      <c r="O17">
        <f t="shared" si="2"/>
        <v>16</v>
      </c>
      <c r="P17">
        <v>2</v>
      </c>
      <c r="Q17">
        <v>4</v>
      </c>
      <c r="R17">
        <v>1</v>
      </c>
      <c r="S17">
        <f t="shared" si="3"/>
        <v>46</v>
      </c>
      <c r="T17" t="str">
        <f>VLOOKUP(S17, A:B, 2)</f>
        <v xml:space="preserve">Dumbbell Rear Delt Raises </v>
      </c>
      <c r="U17" t="s">
        <v>63</v>
      </c>
      <c r="V17">
        <v>3</v>
      </c>
      <c r="W17">
        <v>10</v>
      </c>
      <c r="X17">
        <v>12</v>
      </c>
      <c r="Y17" t="str">
        <f t="shared" si="1"/>
        <v>INSERT INTO tracked_exercises(workout_session_id, athlete_id, exercise_id, date_completed, sets, weight, reps) VALUES(4, 1, 46, TO_DATE('10/26/2020', 'MM/DD/YYYY'), 3, 10, 12);</v>
      </c>
    </row>
    <row r="18" spans="1:25" x14ac:dyDescent="0.2">
      <c r="A18">
        <v>17</v>
      </c>
      <c r="B18" t="s">
        <v>74</v>
      </c>
      <c r="C18">
        <v>1</v>
      </c>
      <c r="D18" t="s">
        <v>75</v>
      </c>
      <c r="F18" t="s">
        <v>76</v>
      </c>
      <c r="H18" t="s">
        <v>69</v>
      </c>
      <c r="I18">
        <v>54</v>
      </c>
      <c r="J18" t="str">
        <f t="shared" si="0"/>
        <v>Dumbbell Lunges</v>
      </c>
      <c r="K18">
        <v>6</v>
      </c>
      <c r="L18" t="s">
        <v>77</v>
      </c>
      <c r="N18" t="s">
        <v>23</v>
      </c>
      <c r="O18">
        <f t="shared" si="2"/>
        <v>17</v>
      </c>
      <c r="P18">
        <v>2</v>
      </c>
      <c r="Q18">
        <v>5</v>
      </c>
      <c r="R18">
        <v>1</v>
      </c>
      <c r="S18">
        <v>21</v>
      </c>
      <c r="T18" t="str">
        <f>VLOOKUP(S18, A:B, 2)</f>
        <v>Bent Over Barbell Rows</v>
      </c>
      <c r="U18" t="s">
        <v>78</v>
      </c>
      <c r="V18">
        <v>5</v>
      </c>
      <c r="W18">
        <v>155</v>
      </c>
      <c r="X18">
        <v>6</v>
      </c>
      <c r="Y18" t="str">
        <f t="shared" si="1"/>
        <v>INSERT INTO tracked_exercises(workout_session_id, athlete_id, exercise_id, date_completed, sets, weight, reps) VALUES(5, 1, 21, TO_DATE('11/02/2020', 'MM/DD/YYYY'), 5, 155, 6);</v>
      </c>
    </row>
    <row r="19" spans="1:25" x14ac:dyDescent="0.2">
      <c r="A19">
        <v>18</v>
      </c>
      <c r="B19" t="s">
        <v>79</v>
      </c>
      <c r="C19">
        <v>1</v>
      </c>
      <c r="D19" t="s">
        <v>75</v>
      </c>
      <c r="F19" t="s">
        <v>80</v>
      </c>
      <c r="H19" t="s">
        <v>69</v>
      </c>
      <c r="I19">
        <v>93</v>
      </c>
      <c r="J19" t="str">
        <f t="shared" si="0"/>
        <v>Jump Rope</v>
      </c>
      <c r="K19">
        <v>6</v>
      </c>
      <c r="L19" t="s">
        <v>81</v>
      </c>
      <c r="N19" t="s">
        <v>23</v>
      </c>
      <c r="O19">
        <f t="shared" si="2"/>
        <v>18</v>
      </c>
      <c r="P19">
        <v>2</v>
      </c>
      <c r="Q19">
        <v>5</v>
      </c>
      <c r="R19">
        <v>1</v>
      </c>
      <c r="S19">
        <v>17</v>
      </c>
      <c r="T19" t="str">
        <f>VLOOKUP(S19, A:B, 2)</f>
        <v>Pull-Ups</v>
      </c>
      <c r="U19" t="s">
        <v>78</v>
      </c>
      <c r="V19">
        <v>5</v>
      </c>
      <c r="W19">
        <v>25</v>
      </c>
      <c r="X19">
        <v>8</v>
      </c>
      <c r="Y19" t="str">
        <f t="shared" si="1"/>
        <v>INSERT INTO tracked_exercises(workout_session_id, athlete_id, exercise_id, date_completed, sets, weight, reps) VALUES(5, 1, 17, TO_DATE('11/02/2020', 'MM/DD/YYYY'), 5, 25, 8);</v>
      </c>
    </row>
    <row r="20" spans="1:25" x14ac:dyDescent="0.2">
      <c r="A20">
        <v>19</v>
      </c>
      <c r="B20" t="s">
        <v>82</v>
      </c>
      <c r="C20">
        <v>1</v>
      </c>
      <c r="D20" t="s">
        <v>75</v>
      </c>
      <c r="F20" t="s">
        <v>83</v>
      </c>
      <c r="H20" t="s">
        <v>69</v>
      </c>
      <c r="I20">
        <v>1</v>
      </c>
      <c r="J20" t="str">
        <f t="shared" si="0"/>
        <v>Barbell Bench Press</v>
      </c>
      <c r="K20">
        <v>7</v>
      </c>
      <c r="L20" t="s">
        <v>84</v>
      </c>
      <c r="N20" t="s">
        <v>23</v>
      </c>
      <c r="O20">
        <f t="shared" si="2"/>
        <v>19</v>
      </c>
      <c r="P20">
        <v>2</v>
      </c>
      <c r="Q20">
        <v>5</v>
      </c>
      <c r="R20">
        <v>1</v>
      </c>
      <c r="S20">
        <v>29</v>
      </c>
      <c r="T20" t="str">
        <f>VLOOKUP(S20, A:B, 2)</f>
        <v>Barbell Shrugs</v>
      </c>
      <c r="U20" t="s">
        <v>78</v>
      </c>
      <c r="V20">
        <v>5</v>
      </c>
      <c r="W20">
        <v>225</v>
      </c>
      <c r="X20">
        <v>15</v>
      </c>
      <c r="Y20" t="str">
        <f t="shared" si="1"/>
        <v>INSERT INTO tracked_exercises(workout_session_id, athlete_id, exercise_id, date_completed, sets, weight, reps) VALUES(5, 1, 29, TO_DATE('11/02/2020', 'MM/DD/YYYY'), 5, 225, 15);</v>
      </c>
    </row>
    <row r="21" spans="1:25" x14ac:dyDescent="0.2">
      <c r="A21">
        <v>20</v>
      </c>
      <c r="B21" t="s">
        <v>85</v>
      </c>
      <c r="C21">
        <v>1</v>
      </c>
      <c r="D21" t="s">
        <v>75</v>
      </c>
      <c r="F21" t="s">
        <v>86</v>
      </c>
      <c r="H21" t="s">
        <v>69</v>
      </c>
      <c r="I21">
        <v>11</v>
      </c>
      <c r="J21" t="str">
        <f t="shared" si="0"/>
        <v>Push-Ups</v>
      </c>
      <c r="K21">
        <v>7</v>
      </c>
      <c r="L21" t="s">
        <v>87</v>
      </c>
      <c r="N21" t="s">
        <v>23</v>
      </c>
      <c r="O21">
        <f t="shared" si="2"/>
        <v>20</v>
      </c>
      <c r="P21">
        <v>2</v>
      </c>
      <c r="Q21">
        <v>5</v>
      </c>
      <c r="R21">
        <v>1</v>
      </c>
      <c r="S21">
        <v>46</v>
      </c>
      <c r="T21" t="str">
        <f>VLOOKUP(S21, A:B, 2)</f>
        <v xml:space="preserve">Dumbbell Rear Delt Raises </v>
      </c>
      <c r="U21" t="s">
        <v>78</v>
      </c>
      <c r="V21">
        <v>5</v>
      </c>
      <c r="W21">
        <v>15</v>
      </c>
      <c r="X21">
        <v>10</v>
      </c>
      <c r="Y21" t="str">
        <f t="shared" si="1"/>
        <v>INSERT INTO tracked_exercises(workout_session_id, athlete_id, exercise_id, date_completed, sets, weight, reps) VALUES(5, 1, 46, TO_DATE('11/02/2020', 'MM/DD/YYYY'), 5, 15, 10);</v>
      </c>
    </row>
    <row r="22" spans="1:25" x14ac:dyDescent="0.2">
      <c r="A22">
        <v>21</v>
      </c>
      <c r="B22" t="s">
        <v>88</v>
      </c>
      <c r="C22">
        <v>1</v>
      </c>
      <c r="D22" t="s">
        <v>75</v>
      </c>
      <c r="F22" t="s">
        <v>89</v>
      </c>
      <c r="H22" t="s">
        <v>69</v>
      </c>
      <c r="I22">
        <v>20</v>
      </c>
      <c r="J22" t="str">
        <f t="shared" si="0"/>
        <v>Bent Over Dumbbell Rows</v>
      </c>
      <c r="K22">
        <v>7</v>
      </c>
      <c r="L22" t="s">
        <v>90</v>
      </c>
      <c r="N22" t="s">
        <v>23</v>
      </c>
      <c r="O22">
        <f t="shared" si="2"/>
        <v>21</v>
      </c>
      <c r="P22">
        <v>3</v>
      </c>
      <c r="Q22">
        <v>6</v>
      </c>
      <c r="R22">
        <v>1</v>
      </c>
      <c r="S22">
        <f>I10</f>
        <v>3</v>
      </c>
      <c r="T22" t="str">
        <f>VLOOKUP(S22, A:B, 2)</f>
        <v>Incline Barbell Bench Press</v>
      </c>
      <c r="U22" t="s">
        <v>91</v>
      </c>
      <c r="V22">
        <v>3</v>
      </c>
      <c r="W22">
        <v>175</v>
      </c>
      <c r="X22">
        <v>10</v>
      </c>
      <c r="Y22" t="str">
        <f t="shared" si="1"/>
        <v>INSERT INTO tracked_exercises(workout_session_id, athlete_id, exercise_id, date_completed, sets, weight, reps) VALUES(6, 1, 3, TO_DATE('10/27/2020', 'MM/DD/YYYY'), 3, 175, 10);</v>
      </c>
    </row>
    <row r="23" spans="1:25" x14ac:dyDescent="0.2">
      <c r="A23">
        <v>22</v>
      </c>
      <c r="B23" t="s">
        <v>92</v>
      </c>
      <c r="C23">
        <v>1</v>
      </c>
      <c r="D23" t="s">
        <v>75</v>
      </c>
      <c r="F23" t="s">
        <v>93</v>
      </c>
      <c r="H23" t="s">
        <v>94</v>
      </c>
      <c r="I23">
        <v>90</v>
      </c>
      <c r="J23" t="str">
        <f t="shared" si="0"/>
        <v>Running</v>
      </c>
      <c r="K23">
        <v>8</v>
      </c>
      <c r="L23" t="s">
        <v>95</v>
      </c>
      <c r="N23" t="s">
        <v>23</v>
      </c>
      <c r="O23">
        <f t="shared" si="2"/>
        <v>22</v>
      </c>
      <c r="P23">
        <v>3</v>
      </c>
      <c r="Q23">
        <v>6</v>
      </c>
      <c r="R23">
        <v>1</v>
      </c>
      <c r="S23">
        <f t="shared" ref="S23:S25" si="4">I11</f>
        <v>11</v>
      </c>
      <c r="T23" t="str">
        <f>VLOOKUP(S23, A:B, 2)</f>
        <v>Push-Ups</v>
      </c>
      <c r="U23" t="s">
        <v>91</v>
      </c>
      <c r="V23">
        <v>3</v>
      </c>
      <c r="W23">
        <v>0</v>
      </c>
      <c r="X23">
        <v>40</v>
      </c>
      <c r="Y23" t="str">
        <f t="shared" si="1"/>
        <v>INSERT INTO tracked_exercises(workout_session_id, athlete_id, exercise_id, date_completed, sets, weight, reps) VALUES(6, 1, 11, TO_DATE('10/27/2020', 'MM/DD/YYYY'), 3, 0, 40);</v>
      </c>
    </row>
    <row r="24" spans="1:25" x14ac:dyDescent="0.2">
      <c r="A24">
        <v>23</v>
      </c>
      <c r="B24" t="s">
        <v>96</v>
      </c>
      <c r="C24">
        <v>1</v>
      </c>
      <c r="D24" t="s">
        <v>75</v>
      </c>
      <c r="F24" t="s">
        <v>97</v>
      </c>
      <c r="H24" t="s">
        <v>94</v>
      </c>
      <c r="I24">
        <v>93</v>
      </c>
      <c r="J24" t="str">
        <f t="shared" si="0"/>
        <v>Jump Rope</v>
      </c>
      <c r="K24">
        <v>8</v>
      </c>
      <c r="L24" t="s">
        <v>98</v>
      </c>
      <c r="N24" t="s">
        <v>23</v>
      </c>
      <c r="O24">
        <f t="shared" si="2"/>
        <v>23</v>
      </c>
      <c r="P24">
        <v>3</v>
      </c>
      <c r="Q24">
        <v>6</v>
      </c>
      <c r="R24">
        <v>1</v>
      </c>
      <c r="S24">
        <f t="shared" si="4"/>
        <v>2</v>
      </c>
      <c r="T24" t="str">
        <f>VLOOKUP(S24, A:B, 2)</f>
        <v>Dumbbell Bench Press</v>
      </c>
      <c r="U24" t="s">
        <v>91</v>
      </c>
      <c r="V24">
        <v>3</v>
      </c>
      <c r="W24">
        <v>60</v>
      </c>
      <c r="X24">
        <v>12</v>
      </c>
      <c r="Y24" t="str">
        <f t="shared" si="1"/>
        <v>INSERT INTO tracked_exercises(workout_session_id, athlete_id, exercise_id, date_completed, sets, weight, reps) VALUES(6, 1, 2, TO_DATE('10/27/2020', 'MM/DD/YYYY'), 3, 60, 12);</v>
      </c>
    </row>
    <row r="25" spans="1:25" x14ac:dyDescent="0.2">
      <c r="A25">
        <v>24</v>
      </c>
      <c r="B25" t="s">
        <v>99</v>
      </c>
      <c r="C25">
        <v>1</v>
      </c>
      <c r="D25" t="s">
        <v>75</v>
      </c>
      <c r="F25" t="s">
        <v>100</v>
      </c>
      <c r="H25" t="s">
        <v>94</v>
      </c>
      <c r="I25">
        <v>61</v>
      </c>
      <c r="J25" t="str">
        <f t="shared" si="0"/>
        <v>Dumbbell Romanian Deadlifts</v>
      </c>
      <c r="K25">
        <v>9</v>
      </c>
      <c r="L25" t="s">
        <v>101</v>
      </c>
      <c r="N25" t="s">
        <v>23</v>
      </c>
      <c r="O25">
        <f t="shared" si="2"/>
        <v>24</v>
      </c>
      <c r="P25">
        <v>3</v>
      </c>
      <c r="Q25">
        <v>6</v>
      </c>
      <c r="R25">
        <v>1</v>
      </c>
      <c r="S25">
        <f t="shared" si="4"/>
        <v>10</v>
      </c>
      <c r="T25" t="str">
        <f>VLOOKUP(S25, A:B, 2)</f>
        <v>Dips</v>
      </c>
      <c r="U25" t="s">
        <v>91</v>
      </c>
      <c r="V25">
        <v>4</v>
      </c>
      <c r="W25">
        <v>0</v>
      </c>
      <c r="X25">
        <v>20</v>
      </c>
      <c r="Y25" t="str">
        <f t="shared" si="1"/>
        <v>INSERT INTO tracked_exercises(workout_session_id, athlete_id, exercise_id, date_completed, sets, weight, reps) VALUES(6, 1, 10, TO_DATE('10/27/2020', 'MM/DD/YYYY'), 4, 0, 20);</v>
      </c>
    </row>
    <row r="26" spans="1:25" x14ac:dyDescent="0.2">
      <c r="A26">
        <v>25</v>
      </c>
      <c r="B26" t="s">
        <v>102</v>
      </c>
      <c r="C26">
        <v>1</v>
      </c>
      <c r="D26" t="s">
        <v>75</v>
      </c>
      <c r="F26" t="s">
        <v>103</v>
      </c>
      <c r="H26" t="s">
        <v>94</v>
      </c>
      <c r="I26">
        <v>52</v>
      </c>
      <c r="J26" t="str">
        <f t="shared" si="0"/>
        <v>Barbell Split Squats</v>
      </c>
      <c r="K26">
        <v>9</v>
      </c>
      <c r="L26" t="s">
        <v>104</v>
      </c>
      <c r="N26" t="s">
        <v>69</v>
      </c>
      <c r="O26">
        <f t="shared" si="2"/>
        <v>25</v>
      </c>
      <c r="P26">
        <v>5</v>
      </c>
      <c r="Q26">
        <v>7</v>
      </c>
      <c r="R26">
        <v>6</v>
      </c>
      <c r="S26">
        <v>90</v>
      </c>
      <c r="T26" t="str">
        <f t="shared" ref="T26:T37" si="5">VLOOKUP(S26, A:B, 2)</f>
        <v>Running</v>
      </c>
      <c r="U26" t="s">
        <v>91</v>
      </c>
      <c r="V26">
        <v>1</v>
      </c>
      <c r="W26">
        <v>0</v>
      </c>
      <c r="X26">
        <v>4.5</v>
      </c>
      <c r="Y26" t="str">
        <f t="shared" si="1"/>
        <v>INSERT INTO tracked_exercises(workout_session_id, athlete_id, exercise_id, date_completed, sets, weight, reps) VALUES(7, 6, 90, TO_DATE('10/27/2020', 'MM/DD/YYYY'), 1, 0, 4.5);</v>
      </c>
    </row>
    <row r="27" spans="1:25" x14ac:dyDescent="0.2">
      <c r="A27">
        <v>26</v>
      </c>
      <c r="B27" t="s">
        <v>105</v>
      </c>
      <c r="C27">
        <v>1</v>
      </c>
      <c r="D27" t="s">
        <v>75</v>
      </c>
      <c r="F27" t="s">
        <v>106</v>
      </c>
      <c r="H27" t="s">
        <v>94</v>
      </c>
      <c r="I27">
        <v>63</v>
      </c>
      <c r="J27" t="str">
        <f t="shared" si="0"/>
        <v>Dumbbell Straight Leg Deadlifts</v>
      </c>
      <c r="K27">
        <v>9</v>
      </c>
      <c r="L27" t="s">
        <v>107</v>
      </c>
      <c r="N27" t="s">
        <v>69</v>
      </c>
      <c r="O27">
        <f t="shared" si="2"/>
        <v>26</v>
      </c>
      <c r="P27">
        <v>5</v>
      </c>
      <c r="Q27">
        <v>8</v>
      </c>
      <c r="R27">
        <v>6</v>
      </c>
      <c r="S27">
        <v>90</v>
      </c>
      <c r="T27" t="str">
        <f t="shared" si="5"/>
        <v>Running</v>
      </c>
      <c r="U27" t="s">
        <v>108</v>
      </c>
      <c r="V27">
        <v>1</v>
      </c>
      <c r="W27">
        <v>0</v>
      </c>
      <c r="X27">
        <v>6</v>
      </c>
      <c r="Y27" t="str">
        <f t="shared" si="1"/>
        <v>INSERT INTO tracked_exercises(workout_session_id, athlete_id, exercise_id, date_completed, sets, weight, reps) VALUES(8, 6, 90, TO_DATE('10/28/2020', 'MM/DD/YYYY'), 1, 0, 6);</v>
      </c>
    </row>
    <row r="28" spans="1:25" x14ac:dyDescent="0.2">
      <c r="A28">
        <v>27</v>
      </c>
      <c r="B28" t="s">
        <v>109</v>
      </c>
      <c r="C28">
        <v>1</v>
      </c>
      <c r="D28" t="s">
        <v>75</v>
      </c>
      <c r="F28" t="s">
        <v>110</v>
      </c>
      <c r="H28" t="s">
        <v>94</v>
      </c>
      <c r="I28">
        <v>33</v>
      </c>
      <c r="J28" t="str">
        <f t="shared" si="0"/>
        <v>Standing Overhead Dumbbell Press</v>
      </c>
      <c r="K28">
        <v>10</v>
      </c>
      <c r="L28" t="s">
        <v>111</v>
      </c>
      <c r="N28" t="s">
        <v>69</v>
      </c>
      <c r="O28">
        <f t="shared" si="2"/>
        <v>27</v>
      </c>
      <c r="P28">
        <v>6</v>
      </c>
      <c r="Q28">
        <v>9</v>
      </c>
      <c r="R28">
        <v>6</v>
      </c>
      <c r="S28">
        <v>48</v>
      </c>
      <c r="T28" t="str">
        <f t="shared" si="5"/>
        <v>Dumbbell Squats</v>
      </c>
      <c r="U28" t="s">
        <v>37</v>
      </c>
      <c r="V28">
        <v>5</v>
      </c>
      <c r="W28">
        <v>40</v>
      </c>
      <c r="X28">
        <v>12</v>
      </c>
      <c r="Y28" t="str">
        <f t="shared" si="1"/>
        <v>INSERT INTO tracked_exercises(workout_session_id, athlete_id, exercise_id, date_completed, sets, weight, reps) VALUES(9, 6, 48, TO_DATE('11/01/2020', 'MM/DD/YYYY'), 5, 40, 12);</v>
      </c>
    </row>
    <row r="29" spans="1:25" x14ac:dyDescent="0.2">
      <c r="A29">
        <v>28</v>
      </c>
      <c r="B29" t="s">
        <v>112</v>
      </c>
      <c r="C29">
        <v>1</v>
      </c>
      <c r="D29" t="s">
        <v>75</v>
      </c>
      <c r="F29" t="s">
        <v>113</v>
      </c>
      <c r="H29" t="s">
        <v>94</v>
      </c>
      <c r="I29">
        <v>73</v>
      </c>
      <c r="J29" t="str">
        <f t="shared" si="0"/>
        <v>Standing Barbell Curls</v>
      </c>
      <c r="K29">
        <v>10</v>
      </c>
      <c r="L29" t="s">
        <v>114</v>
      </c>
      <c r="N29" t="s">
        <v>69</v>
      </c>
      <c r="O29">
        <f t="shared" si="2"/>
        <v>28</v>
      </c>
      <c r="P29">
        <v>6</v>
      </c>
      <c r="Q29">
        <v>9</v>
      </c>
      <c r="R29">
        <v>6</v>
      </c>
      <c r="S29">
        <v>54</v>
      </c>
      <c r="T29" t="str">
        <f t="shared" si="5"/>
        <v>Dumbbell Lunges</v>
      </c>
      <c r="U29" t="s">
        <v>37</v>
      </c>
      <c r="V29">
        <v>5</v>
      </c>
      <c r="W29">
        <v>25</v>
      </c>
      <c r="X29">
        <v>12</v>
      </c>
      <c r="Y29" t="str">
        <f t="shared" si="1"/>
        <v>INSERT INTO tracked_exercises(workout_session_id, athlete_id, exercise_id, date_completed, sets, weight, reps) VALUES(9, 6, 54, TO_DATE('11/01/2020', 'MM/DD/YYYY'), 5, 25, 12);</v>
      </c>
    </row>
    <row r="30" spans="1:25" x14ac:dyDescent="0.2">
      <c r="A30">
        <v>29</v>
      </c>
      <c r="B30" t="s">
        <v>115</v>
      </c>
      <c r="C30">
        <v>1</v>
      </c>
      <c r="D30" t="s">
        <v>75</v>
      </c>
      <c r="F30" t="s">
        <v>116</v>
      </c>
      <c r="H30" t="s">
        <v>94</v>
      </c>
      <c r="I30">
        <v>86</v>
      </c>
      <c r="J30" t="str">
        <f t="shared" si="0"/>
        <v>Skull Crushers</v>
      </c>
      <c r="K30">
        <v>10</v>
      </c>
      <c r="L30" t="s">
        <v>117</v>
      </c>
      <c r="N30" t="s">
        <v>69</v>
      </c>
      <c r="O30">
        <f t="shared" si="2"/>
        <v>29</v>
      </c>
      <c r="P30">
        <v>6</v>
      </c>
      <c r="Q30">
        <v>9</v>
      </c>
      <c r="R30">
        <v>6</v>
      </c>
      <c r="S30">
        <v>93</v>
      </c>
      <c r="T30" t="str">
        <f t="shared" si="5"/>
        <v>Jump Rope</v>
      </c>
      <c r="U30" t="s">
        <v>37</v>
      </c>
      <c r="V30">
        <v>5</v>
      </c>
      <c r="W30">
        <v>0</v>
      </c>
      <c r="X30">
        <v>2</v>
      </c>
      <c r="Y30" t="str">
        <f t="shared" si="1"/>
        <v>INSERT INTO tracked_exercises(workout_session_id, athlete_id, exercise_id, date_completed, sets, weight, reps) VALUES(9, 6, 93, TO_DATE('11/01/2020', 'MM/DD/YYYY'), 5, 0, 2);</v>
      </c>
    </row>
    <row r="31" spans="1:25" x14ac:dyDescent="0.2">
      <c r="A31">
        <v>30</v>
      </c>
      <c r="B31" t="s">
        <v>118</v>
      </c>
      <c r="C31">
        <v>1</v>
      </c>
      <c r="D31" t="s">
        <v>119</v>
      </c>
      <c r="F31" t="s">
        <v>120</v>
      </c>
      <c r="N31" t="s">
        <v>94</v>
      </c>
      <c r="O31">
        <f t="shared" si="2"/>
        <v>30</v>
      </c>
      <c r="P31">
        <v>8</v>
      </c>
      <c r="Q31">
        <v>10</v>
      </c>
      <c r="R31">
        <v>7</v>
      </c>
      <c r="S31">
        <v>90</v>
      </c>
      <c r="T31" t="str">
        <f t="shared" si="5"/>
        <v>Running</v>
      </c>
      <c r="U31" t="s">
        <v>37</v>
      </c>
      <c r="V31">
        <v>1</v>
      </c>
      <c r="W31">
        <v>0</v>
      </c>
      <c r="X31">
        <v>3</v>
      </c>
      <c r="Y31" t="str">
        <f t="shared" si="1"/>
        <v>INSERT INTO tracked_exercises(workout_session_id, athlete_id, exercise_id, date_completed, sets, weight, reps) VALUES(10, 7, 90, TO_DATE('11/01/2020', 'MM/DD/YYYY'), 1, 0, 3);</v>
      </c>
    </row>
    <row r="32" spans="1:25" x14ac:dyDescent="0.2">
      <c r="A32">
        <v>31</v>
      </c>
      <c r="B32" t="s">
        <v>121</v>
      </c>
      <c r="C32">
        <v>1</v>
      </c>
      <c r="D32" t="s">
        <v>119</v>
      </c>
      <c r="F32" t="s">
        <v>122</v>
      </c>
      <c r="N32" t="s">
        <v>94</v>
      </c>
      <c r="O32">
        <f t="shared" si="2"/>
        <v>31</v>
      </c>
      <c r="P32">
        <v>8</v>
      </c>
      <c r="Q32">
        <v>10</v>
      </c>
      <c r="R32">
        <v>7</v>
      </c>
      <c r="S32">
        <v>93</v>
      </c>
      <c r="T32" t="str">
        <f t="shared" si="5"/>
        <v>Jump Rope</v>
      </c>
      <c r="U32" t="s">
        <v>37</v>
      </c>
      <c r="V32">
        <v>3</v>
      </c>
      <c r="W32">
        <v>0</v>
      </c>
      <c r="X32">
        <v>2.5</v>
      </c>
      <c r="Y32" t="str">
        <f t="shared" si="1"/>
        <v>INSERT INTO tracked_exercises(workout_session_id, athlete_id, exercise_id, date_completed, sets, weight, reps) VALUES(10, 7, 93, TO_DATE('11/01/2020', 'MM/DD/YYYY'), 3, 0, 2.5);</v>
      </c>
    </row>
    <row r="33" spans="1:25" x14ac:dyDescent="0.2">
      <c r="A33">
        <v>32</v>
      </c>
      <c r="B33" t="s">
        <v>123</v>
      </c>
      <c r="C33">
        <v>1</v>
      </c>
      <c r="D33" t="s">
        <v>119</v>
      </c>
      <c r="F33" t="s">
        <v>124</v>
      </c>
      <c r="N33" t="s">
        <v>94</v>
      </c>
      <c r="O33">
        <f t="shared" si="2"/>
        <v>32</v>
      </c>
      <c r="P33">
        <v>8</v>
      </c>
      <c r="Q33">
        <v>11</v>
      </c>
      <c r="R33">
        <v>7</v>
      </c>
      <c r="S33">
        <v>90</v>
      </c>
      <c r="T33" t="str">
        <f t="shared" si="5"/>
        <v>Running</v>
      </c>
      <c r="U33" t="s">
        <v>256</v>
      </c>
      <c r="V33">
        <v>1</v>
      </c>
      <c r="W33">
        <v>0</v>
      </c>
      <c r="X33">
        <v>3.2</v>
      </c>
      <c r="Y33" t="str">
        <f t="shared" si="1"/>
        <v>INSERT INTO tracked_exercises(workout_session_id, athlete_id, exercise_id, date_completed, sets, weight, reps) VALUES(11, 7, 90, TO_DATE('11/05/2020', 'MM/DD/YYYY'), 1, 0, 3.2);</v>
      </c>
    </row>
    <row r="34" spans="1:25" x14ac:dyDescent="0.2">
      <c r="A34">
        <v>33</v>
      </c>
      <c r="B34" t="s">
        <v>125</v>
      </c>
      <c r="C34">
        <v>1</v>
      </c>
      <c r="D34" t="s">
        <v>119</v>
      </c>
      <c r="F34" t="s">
        <v>126</v>
      </c>
      <c r="L34" t="s">
        <v>127</v>
      </c>
      <c r="N34" t="s">
        <v>94</v>
      </c>
      <c r="O34">
        <f t="shared" si="2"/>
        <v>33</v>
      </c>
      <c r="P34">
        <v>8</v>
      </c>
      <c r="Q34">
        <v>11</v>
      </c>
      <c r="R34">
        <v>7</v>
      </c>
      <c r="S34">
        <v>93</v>
      </c>
      <c r="T34" t="str">
        <f t="shared" si="5"/>
        <v>Jump Rope</v>
      </c>
      <c r="U34" t="s">
        <v>256</v>
      </c>
      <c r="V34">
        <v>3</v>
      </c>
      <c r="W34">
        <v>0</v>
      </c>
      <c r="X34">
        <v>2</v>
      </c>
      <c r="Y34" t="str">
        <f t="shared" si="1"/>
        <v>INSERT INTO tracked_exercises(workout_session_id, athlete_id, exercise_id, date_completed, sets, weight, reps) VALUES(11, 7, 93, TO_DATE('11/05/2020', 'MM/DD/YYYY'), 3, 0, 2);</v>
      </c>
    </row>
    <row r="35" spans="1:25" x14ac:dyDescent="0.2">
      <c r="A35">
        <v>34</v>
      </c>
      <c r="B35" t="s">
        <v>128</v>
      </c>
      <c r="C35">
        <v>1</v>
      </c>
      <c r="D35" t="s">
        <v>119</v>
      </c>
      <c r="F35" t="s">
        <v>129</v>
      </c>
      <c r="N35" t="s">
        <v>94</v>
      </c>
      <c r="O35">
        <f t="shared" si="2"/>
        <v>34</v>
      </c>
      <c r="P35">
        <v>9</v>
      </c>
      <c r="Q35">
        <v>12</v>
      </c>
      <c r="R35">
        <v>7</v>
      </c>
      <c r="S35">
        <v>61</v>
      </c>
      <c r="T35" t="str">
        <f t="shared" si="5"/>
        <v>Dumbbell Romanian Deadlifts</v>
      </c>
      <c r="U35" t="s">
        <v>78</v>
      </c>
      <c r="V35">
        <v>5</v>
      </c>
      <c r="W35">
        <v>30</v>
      </c>
      <c r="X35">
        <v>15</v>
      </c>
      <c r="Y35" t="str">
        <f t="shared" si="1"/>
        <v>INSERT INTO tracked_exercises(workout_session_id, athlete_id, exercise_id, date_completed, sets, weight, reps) VALUES(12, 7, 61, TO_DATE('11/02/2020', 'MM/DD/YYYY'), 5, 30, 15);</v>
      </c>
    </row>
    <row r="36" spans="1:25" x14ac:dyDescent="0.2">
      <c r="A36">
        <v>35</v>
      </c>
      <c r="B36" t="s">
        <v>130</v>
      </c>
      <c r="C36">
        <v>1</v>
      </c>
      <c r="D36" t="s">
        <v>119</v>
      </c>
      <c r="F36" t="s">
        <v>131</v>
      </c>
      <c r="N36" t="s">
        <v>94</v>
      </c>
      <c r="O36">
        <f t="shared" si="2"/>
        <v>35</v>
      </c>
      <c r="P36">
        <v>9</v>
      </c>
      <c r="Q36">
        <v>12</v>
      </c>
      <c r="R36">
        <v>7</v>
      </c>
      <c r="S36">
        <v>52</v>
      </c>
      <c r="T36" t="str">
        <f t="shared" si="5"/>
        <v>Barbell Split Squats</v>
      </c>
      <c r="U36" t="s">
        <v>78</v>
      </c>
      <c r="V36">
        <v>5</v>
      </c>
      <c r="W36">
        <v>95</v>
      </c>
      <c r="X36">
        <v>10</v>
      </c>
      <c r="Y36" t="str">
        <f t="shared" si="1"/>
        <v>INSERT INTO tracked_exercises(workout_session_id, athlete_id, exercise_id, date_completed, sets, weight, reps) VALUES(12, 7, 52, TO_DATE('11/02/2020', 'MM/DD/YYYY'), 5, 95, 10);</v>
      </c>
    </row>
    <row r="37" spans="1:25" x14ac:dyDescent="0.2">
      <c r="A37">
        <v>36</v>
      </c>
      <c r="B37" t="s">
        <v>132</v>
      </c>
      <c r="C37">
        <v>1</v>
      </c>
      <c r="D37" t="s">
        <v>119</v>
      </c>
      <c r="F37" t="s">
        <v>133</v>
      </c>
      <c r="N37" t="s">
        <v>94</v>
      </c>
      <c r="O37">
        <f t="shared" si="2"/>
        <v>36</v>
      </c>
      <c r="P37">
        <v>9</v>
      </c>
      <c r="Q37">
        <v>12</v>
      </c>
      <c r="R37">
        <v>7</v>
      </c>
      <c r="S37">
        <v>63</v>
      </c>
      <c r="T37" t="str">
        <f t="shared" si="5"/>
        <v>Dumbbell Straight Leg Deadlifts</v>
      </c>
      <c r="U37" t="s">
        <v>78</v>
      </c>
      <c r="V37">
        <v>5</v>
      </c>
      <c r="W37">
        <v>25</v>
      </c>
      <c r="X37">
        <v>15</v>
      </c>
      <c r="Y37" t="str">
        <f t="shared" si="1"/>
        <v>INSERT INTO tracked_exercises(workout_session_id, athlete_id, exercise_id, date_completed, sets, weight, reps) VALUES(12, 7, 63, TO_DATE('11/02/2020', 'MM/DD/YYYY'), 5, 25, 15);</v>
      </c>
    </row>
    <row r="38" spans="1:25" x14ac:dyDescent="0.2">
      <c r="A38">
        <v>37</v>
      </c>
      <c r="B38" t="s">
        <v>134</v>
      </c>
      <c r="C38">
        <v>1</v>
      </c>
      <c r="D38" t="s">
        <v>119</v>
      </c>
      <c r="F38" t="s">
        <v>135</v>
      </c>
    </row>
    <row r="39" spans="1:25" x14ac:dyDescent="0.2">
      <c r="A39">
        <v>38</v>
      </c>
      <c r="B39" t="s">
        <v>136</v>
      </c>
      <c r="C39">
        <v>1</v>
      </c>
      <c r="D39" t="s">
        <v>119</v>
      </c>
      <c r="F39" t="s">
        <v>137</v>
      </c>
    </row>
    <row r="40" spans="1:25" x14ac:dyDescent="0.2">
      <c r="A40">
        <v>39</v>
      </c>
      <c r="B40" t="s">
        <v>138</v>
      </c>
      <c r="C40">
        <v>1</v>
      </c>
      <c r="D40" t="s">
        <v>119</v>
      </c>
      <c r="F40" t="s">
        <v>139</v>
      </c>
    </row>
    <row r="41" spans="1:25" x14ac:dyDescent="0.2">
      <c r="A41">
        <v>40</v>
      </c>
      <c r="B41" t="s">
        <v>140</v>
      </c>
      <c r="C41">
        <v>1</v>
      </c>
      <c r="D41" t="s">
        <v>119</v>
      </c>
      <c r="F41" t="s">
        <v>141</v>
      </c>
    </row>
    <row r="42" spans="1:25" x14ac:dyDescent="0.2">
      <c r="A42">
        <v>41</v>
      </c>
      <c r="B42" t="s">
        <v>142</v>
      </c>
      <c r="C42">
        <v>1</v>
      </c>
      <c r="D42" t="s">
        <v>119</v>
      </c>
      <c r="F42" t="s">
        <v>143</v>
      </c>
    </row>
    <row r="43" spans="1:25" x14ac:dyDescent="0.2">
      <c r="A43">
        <v>42</v>
      </c>
      <c r="B43" t="s">
        <v>144</v>
      </c>
      <c r="C43">
        <v>1</v>
      </c>
      <c r="D43" t="s">
        <v>119</v>
      </c>
      <c r="F43" t="s">
        <v>145</v>
      </c>
    </row>
    <row r="44" spans="1:25" x14ac:dyDescent="0.2">
      <c r="A44">
        <v>43</v>
      </c>
      <c r="B44" t="s">
        <v>146</v>
      </c>
      <c r="C44">
        <v>1</v>
      </c>
      <c r="D44" t="s">
        <v>119</v>
      </c>
      <c r="F44" t="s">
        <v>147</v>
      </c>
    </row>
    <row r="45" spans="1:25" x14ac:dyDescent="0.2">
      <c r="A45">
        <v>44</v>
      </c>
      <c r="B45" t="s">
        <v>148</v>
      </c>
      <c r="C45">
        <v>1</v>
      </c>
      <c r="D45" t="s">
        <v>119</v>
      </c>
      <c r="F45" t="s">
        <v>149</v>
      </c>
    </row>
    <row r="46" spans="1:25" x14ac:dyDescent="0.2">
      <c r="A46">
        <v>45</v>
      </c>
      <c r="B46" t="s">
        <v>150</v>
      </c>
      <c r="C46">
        <v>1</v>
      </c>
      <c r="D46" t="s">
        <v>119</v>
      </c>
      <c r="F46" t="s">
        <v>151</v>
      </c>
    </row>
    <row r="47" spans="1:25" x14ac:dyDescent="0.2">
      <c r="A47">
        <v>46</v>
      </c>
      <c r="B47" t="s">
        <v>152</v>
      </c>
      <c r="C47">
        <v>1</v>
      </c>
      <c r="D47" t="s">
        <v>119</v>
      </c>
      <c r="F47" t="s">
        <v>153</v>
      </c>
    </row>
    <row r="48" spans="1:25" x14ac:dyDescent="0.2">
      <c r="A48">
        <v>47</v>
      </c>
      <c r="B48" t="s">
        <v>154</v>
      </c>
      <c r="C48">
        <v>1</v>
      </c>
      <c r="D48" t="s">
        <v>119</v>
      </c>
      <c r="F48" t="s">
        <v>155</v>
      </c>
    </row>
    <row r="49" spans="1:6" x14ac:dyDescent="0.2">
      <c r="A49">
        <v>48</v>
      </c>
      <c r="B49" t="s">
        <v>156</v>
      </c>
      <c r="C49">
        <v>1</v>
      </c>
      <c r="D49" t="s">
        <v>157</v>
      </c>
      <c r="F49" t="s">
        <v>158</v>
      </c>
    </row>
    <row r="50" spans="1:6" x14ac:dyDescent="0.2">
      <c r="A50">
        <v>49</v>
      </c>
      <c r="B50" t="s">
        <v>159</v>
      </c>
      <c r="C50">
        <v>1</v>
      </c>
      <c r="D50" t="s">
        <v>157</v>
      </c>
      <c r="F50" t="s">
        <v>160</v>
      </c>
    </row>
    <row r="51" spans="1:6" x14ac:dyDescent="0.2">
      <c r="A51">
        <v>50</v>
      </c>
      <c r="B51" t="s">
        <v>161</v>
      </c>
      <c r="C51">
        <v>1</v>
      </c>
      <c r="D51" t="s">
        <v>157</v>
      </c>
      <c r="F51" t="s">
        <v>162</v>
      </c>
    </row>
    <row r="52" spans="1:6" x14ac:dyDescent="0.2">
      <c r="A52">
        <v>51</v>
      </c>
      <c r="B52" t="s">
        <v>163</v>
      </c>
      <c r="C52">
        <v>1</v>
      </c>
      <c r="D52" t="s">
        <v>157</v>
      </c>
      <c r="F52" t="s">
        <v>164</v>
      </c>
    </row>
    <row r="53" spans="1:6" x14ac:dyDescent="0.2">
      <c r="A53">
        <v>52</v>
      </c>
      <c r="B53" t="s">
        <v>165</v>
      </c>
      <c r="C53">
        <v>1</v>
      </c>
      <c r="D53" t="s">
        <v>157</v>
      </c>
      <c r="F53" t="s">
        <v>166</v>
      </c>
    </row>
    <row r="54" spans="1:6" x14ac:dyDescent="0.2">
      <c r="A54">
        <v>53</v>
      </c>
      <c r="B54" t="s">
        <v>167</v>
      </c>
      <c r="C54">
        <v>1</v>
      </c>
      <c r="D54" t="s">
        <v>157</v>
      </c>
      <c r="F54" t="s">
        <v>168</v>
      </c>
    </row>
    <row r="55" spans="1:6" x14ac:dyDescent="0.2">
      <c r="A55">
        <v>54</v>
      </c>
      <c r="B55" t="s">
        <v>169</v>
      </c>
      <c r="C55">
        <v>1</v>
      </c>
      <c r="D55" t="s">
        <v>157</v>
      </c>
      <c r="F55" t="s">
        <v>170</v>
      </c>
    </row>
    <row r="56" spans="1:6" x14ac:dyDescent="0.2">
      <c r="A56">
        <v>55</v>
      </c>
      <c r="B56" t="s">
        <v>171</v>
      </c>
      <c r="C56">
        <v>1</v>
      </c>
      <c r="D56" t="s">
        <v>157</v>
      </c>
      <c r="F56" t="s">
        <v>172</v>
      </c>
    </row>
    <row r="57" spans="1:6" x14ac:dyDescent="0.2">
      <c r="A57">
        <v>56</v>
      </c>
      <c r="B57" t="s">
        <v>173</v>
      </c>
      <c r="C57">
        <v>1</v>
      </c>
      <c r="D57" t="s">
        <v>157</v>
      </c>
      <c r="F57" t="s">
        <v>174</v>
      </c>
    </row>
    <row r="58" spans="1:6" x14ac:dyDescent="0.2">
      <c r="A58">
        <v>57</v>
      </c>
      <c r="B58" t="s">
        <v>175</v>
      </c>
      <c r="C58">
        <v>1</v>
      </c>
      <c r="D58" t="s">
        <v>157</v>
      </c>
      <c r="F58" t="s">
        <v>176</v>
      </c>
    </row>
    <row r="59" spans="1:6" x14ac:dyDescent="0.2">
      <c r="A59">
        <v>58</v>
      </c>
      <c r="B59" t="s">
        <v>177</v>
      </c>
      <c r="C59">
        <v>1</v>
      </c>
      <c r="D59" t="s">
        <v>157</v>
      </c>
      <c r="F59" t="s">
        <v>178</v>
      </c>
    </row>
    <row r="60" spans="1:6" x14ac:dyDescent="0.2">
      <c r="A60">
        <v>59</v>
      </c>
      <c r="B60" t="s">
        <v>179</v>
      </c>
      <c r="C60">
        <v>1</v>
      </c>
      <c r="D60" t="s">
        <v>157</v>
      </c>
      <c r="F60" t="s">
        <v>180</v>
      </c>
    </row>
    <row r="61" spans="1:6" x14ac:dyDescent="0.2">
      <c r="A61">
        <v>60</v>
      </c>
      <c r="B61" t="s">
        <v>181</v>
      </c>
      <c r="C61">
        <v>1</v>
      </c>
      <c r="D61" t="s">
        <v>182</v>
      </c>
      <c r="F61" t="s">
        <v>183</v>
      </c>
    </row>
    <row r="62" spans="1:6" x14ac:dyDescent="0.2">
      <c r="A62">
        <v>61</v>
      </c>
      <c r="B62" t="s">
        <v>184</v>
      </c>
      <c r="C62">
        <v>1</v>
      </c>
      <c r="D62" t="s">
        <v>182</v>
      </c>
      <c r="F62" t="s">
        <v>185</v>
      </c>
    </row>
    <row r="63" spans="1:6" x14ac:dyDescent="0.2">
      <c r="A63">
        <v>62</v>
      </c>
      <c r="B63" t="s">
        <v>186</v>
      </c>
      <c r="C63">
        <v>1</v>
      </c>
      <c r="D63" t="s">
        <v>182</v>
      </c>
      <c r="F63" t="s">
        <v>187</v>
      </c>
    </row>
    <row r="64" spans="1:6" x14ac:dyDescent="0.2">
      <c r="A64">
        <v>63</v>
      </c>
      <c r="B64" t="s">
        <v>188</v>
      </c>
      <c r="C64">
        <v>1</v>
      </c>
      <c r="D64" t="s">
        <v>182</v>
      </c>
      <c r="F64" t="s">
        <v>189</v>
      </c>
    </row>
    <row r="65" spans="1:6" x14ac:dyDescent="0.2">
      <c r="A65">
        <v>64</v>
      </c>
      <c r="B65" t="s">
        <v>190</v>
      </c>
      <c r="C65">
        <v>1</v>
      </c>
      <c r="D65" t="s">
        <v>182</v>
      </c>
      <c r="F65" t="s">
        <v>191</v>
      </c>
    </row>
    <row r="66" spans="1:6" x14ac:dyDescent="0.2">
      <c r="A66">
        <v>65</v>
      </c>
      <c r="B66" t="s">
        <v>192</v>
      </c>
      <c r="C66">
        <v>1</v>
      </c>
      <c r="D66" t="s">
        <v>182</v>
      </c>
      <c r="F66" t="s">
        <v>193</v>
      </c>
    </row>
    <row r="67" spans="1:6" x14ac:dyDescent="0.2">
      <c r="A67">
        <v>66</v>
      </c>
      <c r="B67" t="s">
        <v>194</v>
      </c>
      <c r="C67">
        <v>1</v>
      </c>
      <c r="D67" t="s">
        <v>182</v>
      </c>
      <c r="F67" t="s">
        <v>195</v>
      </c>
    </row>
    <row r="68" spans="1:6" x14ac:dyDescent="0.2">
      <c r="A68">
        <v>67</v>
      </c>
      <c r="B68" t="s">
        <v>196</v>
      </c>
      <c r="C68">
        <v>1</v>
      </c>
      <c r="D68" t="s">
        <v>182</v>
      </c>
      <c r="F68" t="s">
        <v>197</v>
      </c>
    </row>
    <row r="69" spans="1:6" x14ac:dyDescent="0.2">
      <c r="A69">
        <v>68</v>
      </c>
      <c r="B69" t="s">
        <v>198</v>
      </c>
      <c r="C69">
        <v>1</v>
      </c>
      <c r="D69" t="s">
        <v>182</v>
      </c>
      <c r="F69" t="s">
        <v>199</v>
      </c>
    </row>
    <row r="70" spans="1:6" x14ac:dyDescent="0.2">
      <c r="A70">
        <v>69</v>
      </c>
      <c r="B70" t="s">
        <v>200</v>
      </c>
      <c r="C70">
        <v>1</v>
      </c>
      <c r="D70" t="s">
        <v>182</v>
      </c>
      <c r="F70" t="s">
        <v>201</v>
      </c>
    </row>
    <row r="71" spans="1:6" x14ac:dyDescent="0.2">
      <c r="A71">
        <v>70</v>
      </c>
      <c r="B71" t="s">
        <v>202</v>
      </c>
      <c r="C71">
        <v>1</v>
      </c>
      <c r="D71" t="s">
        <v>203</v>
      </c>
      <c r="F71" t="s">
        <v>204</v>
      </c>
    </row>
    <row r="72" spans="1:6" x14ac:dyDescent="0.2">
      <c r="A72">
        <v>71</v>
      </c>
      <c r="B72" t="s">
        <v>205</v>
      </c>
      <c r="C72">
        <v>1</v>
      </c>
      <c r="D72" t="s">
        <v>182</v>
      </c>
      <c r="F72" t="s">
        <v>206</v>
      </c>
    </row>
    <row r="73" spans="1:6" x14ac:dyDescent="0.2">
      <c r="A73">
        <v>72</v>
      </c>
      <c r="B73" t="s">
        <v>207</v>
      </c>
      <c r="C73">
        <v>1</v>
      </c>
      <c r="D73" t="s">
        <v>208</v>
      </c>
      <c r="F73" t="s">
        <v>209</v>
      </c>
    </row>
    <row r="74" spans="1:6" x14ac:dyDescent="0.2">
      <c r="A74">
        <v>73</v>
      </c>
      <c r="B74" t="s">
        <v>210</v>
      </c>
      <c r="C74">
        <v>1</v>
      </c>
      <c r="D74" t="s">
        <v>208</v>
      </c>
      <c r="F74" t="s">
        <v>211</v>
      </c>
    </row>
    <row r="75" spans="1:6" x14ac:dyDescent="0.2">
      <c r="A75">
        <v>74</v>
      </c>
      <c r="B75" t="s">
        <v>212</v>
      </c>
      <c r="C75">
        <v>1</v>
      </c>
      <c r="D75" t="s">
        <v>208</v>
      </c>
      <c r="F75" t="s">
        <v>213</v>
      </c>
    </row>
    <row r="76" spans="1:6" x14ac:dyDescent="0.2">
      <c r="A76">
        <v>75</v>
      </c>
      <c r="B76" t="s">
        <v>214</v>
      </c>
      <c r="C76">
        <v>1</v>
      </c>
      <c r="D76" t="s">
        <v>208</v>
      </c>
      <c r="F76" t="s">
        <v>215</v>
      </c>
    </row>
    <row r="77" spans="1:6" x14ac:dyDescent="0.2">
      <c r="A77">
        <v>76</v>
      </c>
      <c r="B77" t="s">
        <v>216</v>
      </c>
      <c r="C77">
        <v>1</v>
      </c>
      <c r="D77" t="s">
        <v>208</v>
      </c>
      <c r="F77" t="s">
        <v>217</v>
      </c>
    </row>
    <row r="78" spans="1:6" x14ac:dyDescent="0.2">
      <c r="A78">
        <v>77</v>
      </c>
      <c r="B78" t="s">
        <v>218</v>
      </c>
      <c r="C78">
        <v>1</v>
      </c>
      <c r="D78" t="s">
        <v>208</v>
      </c>
      <c r="F78" t="s">
        <v>219</v>
      </c>
    </row>
    <row r="79" spans="1:6" x14ac:dyDescent="0.2">
      <c r="A79">
        <v>78</v>
      </c>
      <c r="B79" t="s">
        <v>220</v>
      </c>
      <c r="C79">
        <v>1</v>
      </c>
      <c r="D79" t="s">
        <v>208</v>
      </c>
      <c r="F79" t="s">
        <v>221</v>
      </c>
    </row>
    <row r="80" spans="1:6" x14ac:dyDescent="0.2">
      <c r="A80">
        <v>79</v>
      </c>
      <c r="B80" t="s">
        <v>222</v>
      </c>
      <c r="C80">
        <v>1</v>
      </c>
      <c r="D80" t="s">
        <v>208</v>
      </c>
      <c r="F80" t="s">
        <v>223</v>
      </c>
    </row>
    <row r="81" spans="1:6" x14ac:dyDescent="0.2">
      <c r="A81">
        <v>80</v>
      </c>
      <c r="B81" t="s">
        <v>224</v>
      </c>
      <c r="C81">
        <v>1</v>
      </c>
      <c r="D81" t="s">
        <v>208</v>
      </c>
      <c r="F81" t="s">
        <v>225</v>
      </c>
    </row>
    <row r="82" spans="1:6" x14ac:dyDescent="0.2">
      <c r="A82">
        <v>81</v>
      </c>
      <c r="B82" t="s">
        <v>226</v>
      </c>
      <c r="C82">
        <v>1</v>
      </c>
      <c r="D82" t="s">
        <v>208</v>
      </c>
      <c r="F82" t="s">
        <v>227</v>
      </c>
    </row>
    <row r="83" spans="1:6" x14ac:dyDescent="0.2">
      <c r="A83">
        <v>82</v>
      </c>
      <c r="B83" t="s">
        <v>228</v>
      </c>
      <c r="C83">
        <v>1</v>
      </c>
      <c r="D83" t="s">
        <v>229</v>
      </c>
      <c r="F83" t="s">
        <v>230</v>
      </c>
    </row>
    <row r="84" spans="1:6" x14ac:dyDescent="0.2">
      <c r="A84">
        <v>83</v>
      </c>
      <c r="B84" t="s">
        <v>231</v>
      </c>
      <c r="C84">
        <v>1</v>
      </c>
      <c r="D84" t="s">
        <v>229</v>
      </c>
      <c r="F84" t="s">
        <v>232</v>
      </c>
    </row>
    <row r="85" spans="1:6" x14ac:dyDescent="0.2">
      <c r="A85">
        <v>84</v>
      </c>
      <c r="B85" t="s">
        <v>233</v>
      </c>
      <c r="C85">
        <v>1</v>
      </c>
      <c r="D85" t="s">
        <v>229</v>
      </c>
      <c r="F85" t="s">
        <v>234</v>
      </c>
    </row>
    <row r="86" spans="1:6" x14ac:dyDescent="0.2">
      <c r="A86">
        <v>85</v>
      </c>
      <c r="B86" t="s">
        <v>235</v>
      </c>
      <c r="C86">
        <v>1</v>
      </c>
      <c r="D86" t="s">
        <v>229</v>
      </c>
      <c r="F86" t="s">
        <v>236</v>
      </c>
    </row>
    <row r="87" spans="1:6" x14ac:dyDescent="0.2">
      <c r="A87">
        <v>86</v>
      </c>
      <c r="B87" t="s">
        <v>237</v>
      </c>
      <c r="C87">
        <v>1</v>
      </c>
      <c r="D87" t="s">
        <v>229</v>
      </c>
      <c r="F87" t="s">
        <v>238</v>
      </c>
    </row>
    <row r="88" spans="1:6" x14ac:dyDescent="0.2">
      <c r="A88">
        <v>87</v>
      </c>
      <c r="B88" t="s">
        <v>239</v>
      </c>
      <c r="C88">
        <v>1</v>
      </c>
      <c r="D88" t="s">
        <v>229</v>
      </c>
      <c r="F88" t="s">
        <v>240</v>
      </c>
    </row>
    <row r="89" spans="1:6" x14ac:dyDescent="0.2">
      <c r="A89">
        <v>88</v>
      </c>
      <c r="B89" t="s">
        <v>241</v>
      </c>
      <c r="C89">
        <v>1</v>
      </c>
      <c r="D89" t="s">
        <v>229</v>
      </c>
      <c r="F89" t="s">
        <v>242</v>
      </c>
    </row>
    <row r="90" spans="1:6" x14ac:dyDescent="0.2">
      <c r="A90">
        <v>89</v>
      </c>
      <c r="B90" t="s">
        <v>243</v>
      </c>
      <c r="C90">
        <v>1</v>
      </c>
      <c r="D90" t="s">
        <v>229</v>
      </c>
      <c r="F90" t="s">
        <v>244</v>
      </c>
    </row>
    <row r="91" spans="1:6" x14ac:dyDescent="0.2">
      <c r="A91">
        <v>90</v>
      </c>
      <c r="B91" t="s">
        <v>245</v>
      </c>
      <c r="C91">
        <v>4</v>
      </c>
      <c r="D91" t="s">
        <v>246</v>
      </c>
      <c r="F91" t="s">
        <v>247</v>
      </c>
    </row>
    <row r="92" spans="1:6" x14ac:dyDescent="0.2">
      <c r="A92">
        <v>91</v>
      </c>
      <c r="B92" t="s">
        <v>248</v>
      </c>
      <c r="C92">
        <v>6</v>
      </c>
      <c r="D92" t="s">
        <v>246</v>
      </c>
      <c r="F92" t="s">
        <v>249</v>
      </c>
    </row>
    <row r="93" spans="1:6" x14ac:dyDescent="0.2">
      <c r="A93">
        <v>92</v>
      </c>
      <c r="B93" t="s">
        <v>250</v>
      </c>
      <c r="C93">
        <v>2</v>
      </c>
      <c r="D93" t="s">
        <v>251</v>
      </c>
      <c r="F93" t="s">
        <v>252</v>
      </c>
    </row>
    <row r="94" spans="1:6" x14ac:dyDescent="0.2">
      <c r="A94">
        <v>93</v>
      </c>
      <c r="B94" t="s">
        <v>253</v>
      </c>
      <c r="C94">
        <v>4</v>
      </c>
      <c r="D94" t="s">
        <v>254</v>
      </c>
      <c r="F94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2020-11-08T04:29:13Z</dcterms:created>
  <dcterms:modified xsi:type="dcterms:W3CDTF">2020-11-08T05:06:40Z</dcterms:modified>
</cp:coreProperties>
</file>