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20935927\Documents\Masters-Case-Study\Reconfig-Experiments\Results\"/>
    </mc:Choice>
  </mc:AlternateContent>
  <xr:revisionPtr revIDLastSave="0" documentId="13_ncr:1_{3EE19ED3-68D5-448B-B919-C6AA43E424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eriment_1" sheetId="1" r:id="rId1"/>
    <sheet name="Experiment_2" sheetId="2" r:id="rId2"/>
    <sheet name="Experiemnt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O17" i="3"/>
  <c r="O16" i="3"/>
  <c r="O19" i="3" s="1"/>
  <c r="B21" i="3" s="1"/>
  <c r="O10" i="3"/>
  <c r="O9" i="3"/>
  <c r="O8" i="3"/>
  <c r="O7" i="3"/>
  <c r="B7" i="3"/>
  <c r="O6" i="3"/>
  <c r="O5" i="3"/>
  <c r="O4" i="3"/>
  <c r="D7" i="3" s="1"/>
  <c r="F7" i="3" s="1"/>
  <c r="O3" i="3"/>
  <c r="O2" i="3"/>
  <c r="O18" i="2"/>
  <c r="O17" i="2"/>
  <c r="O16" i="2"/>
  <c r="O19" i="2" s="1"/>
  <c r="O10" i="2"/>
  <c r="O9" i="2"/>
  <c r="O8" i="2"/>
  <c r="O7" i="2"/>
  <c r="O6" i="2"/>
  <c r="O5" i="2"/>
  <c r="O4" i="2"/>
  <c r="O11" i="2" s="1"/>
  <c r="O3" i="2"/>
  <c r="O2" i="2"/>
  <c r="O18" i="1"/>
  <c r="O17" i="1"/>
  <c r="O16" i="1"/>
  <c r="O3" i="1"/>
  <c r="O4" i="1"/>
  <c r="O5" i="1"/>
  <c r="O6" i="1"/>
  <c r="O7" i="1"/>
  <c r="O8" i="1"/>
  <c r="O9" i="1"/>
  <c r="O10" i="1"/>
  <c r="B7" i="1" s="1"/>
  <c r="O2" i="1"/>
  <c r="O11" i="3" l="1"/>
  <c r="O19" i="1"/>
  <c r="B21" i="1" s="1"/>
  <c r="D7" i="1"/>
  <c r="F7" i="1"/>
  <c r="O11" i="1"/>
</calcChain>
</file>

<file path=xl/sharedStrings.xml><?xml version="1.0" encoding="utf-8"?>
<sst xmlns="http://schemas.openxmlformats.org/spreadsheetml/2006/main" count="142" uniqueCount="31">
  <si>
    <t>Description:</t>
  </si>
  <si>
    <t>Adding max energy usage service to DTs (gives the max energy usage reading for a given day or current day)</t>
  </si>
  <si>
    <t>Metrics</t>
  </si>
  <si>
    <t>Lines of code added</t>
  </si>
  <si>
    <t>Unity code</t>
  </si>
  <si>
    <t>Services Code</t>
  </si>
  <si>
    <t>DT code</t>
  </si>
  <si>
    <t>Configuration File</t>
  </si>
  <si>
    <t>Amount of Code reused</t>
  </si>
  <si>
    <t>Scripts</t>
  </si>
  <si>
    <t>Start Line Amount</t>
  </si>
  <si>
    <t>End Line Amount</t>
  </si>
  <si>
    <t>New lines added</t>
  </si>
  <si>
    <t>Building.cs</t>
  </si>
  <si>
    <t>EnergyMeterData.cs</t>
  </si>
  <si>
    <t>EnergyMeterModel.cs</t>
  </si>
  <si>
    <t>BuildingDBDataAccess.cs</t>
  </si>
  <si>
    <t>Campus.cs</t>
  </si>
  <si>
    <t>Precinct.cs</t>
  </si>
  <si>
    <t>MenuManager.cs</t>
  </si>
  <si>
    <t>Time Taken (hrs:min)</t>
  </si>
  <si>
    <t>Total Lines added</t>
  </si>
  <si>
    <t>Adding max energy usage service to conv (gives the max energy usage reading for a given day or current day)</t>
  </si>
  <si>
    <t>InformationHandler.cs</t>
  </si>
  <si>
    <t>EnergyAPIScript.cs</t>
  </si>
  <si>
    <t>Adding energy usage cost service to DTs (gives the cost of energy usage for a given day based off average)</t>
  </si>
  <si>
    <t>Adding energy usage cost service to Conv (gives the cost of energy usage for a given day based off average)</t>
  </si>
  <si>
    <t>Website for prices</t>
  </si>
  <si>
    <t>https://www.globalpetrolprices.com/South-Africa/electricity_prices/</t>
  </si>
  <si>
    <t>https://www.businessinsider.co.za/how-south-africas-electricity-price-compares-to-other-countries-around-the-world-2022-2</t>
  </si>
  <si>
    <t>Mention complexity of electricity pricing in South Africa so an average amount will be used: R1.209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</si>
</sst>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2" borderId="0" xfId="0" applyNumberFormat="1" applyFill="1"/>
    <xf numFmtId="0" fontId="0" fillId="2" borderId="0" xfId="0" applyFill="1"/>
    <xf numFmtId="2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sqref="A1:O23"/>
    </sheetView>
  </sheetViews>
  <sheetFormatPr defaultRowHeight="15" x14ac:dyDescent="0.25"/>
  <cols>
    <col min="1" max="1" width="22.42578125" bestFit="1" customWidth="1"/>
    <col min="2" max="2" width="13.85546875" customWidth="1"/>
    <col min="3" max="3" width="13.7109375" customWidth="1"/>
    <col min="4" max="4" width="9.140625" customWidth="1"/>
    <col min="5" max="5" width="17.140625" customWidth="1"/>
    <col min="6" max="6" width="16.5703125" bestFit="1" customWidth="1"/>
    <col min="7" max="9" width="9.140625" customWidth="1"/>
    <col min="12" max="12" width="23.28515625" bestFit="1" customWidth="1"/>
    <col min="13" max="13" width="17" bestFit="1" customWidth="1"/>
    <col min="14" max="14" width="16.140625" bestFit="1" customWidth="1"/>
    <col min="15" max="15" width="16" bestFit="1" customWidth="1"/>
  </cols>
  <sheetData>
    <row r="1" spans="1:15" x14ac:dyDescent="0.25">
      <c r="A1" t="s">
        <v>0</v>
      </c>
      <c r="B1" t="s">
        <v>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L2" t="s">
        <v>13</v>
      </c>
      <c r="M2">
        <v>697</v>
      </c>
      <c r="N2">
        <v>881</v>
      </c>
      <c r="O2">
        <f>N2-M2</f>
        <v>184</v>
      </c>
    </row>
    <row r="3" spans="1:15" x14ac:dyDescent="0.25">
      <c r="A3" t="s">
        <v>2</v>
      </c>
      <c r="L3" t="s">
        <v>14</v>
      </c>
      <c r="M3">
        <v>27</v>
      </c>
      <c r="N3">
        <v>29</v>
      </c>
      <c r="O3">
        <f t="shared" ref="O3:O10" si="0">N3-M3</f>
        <v>2</v>
      </c>
    </row>
    <row r="4" spans="1:15" x14ac:dyDescent="0.25">
      <c r="A4" t="s">
        <v>20</v>
      </c>
      <c r="B4" s="1">
        <v>0.11458333333333333</v>
      </c>
      <c r="L4" t="s">
        <v>15</v>
      </c>
      <c r="M4">
        <v>33</v>
      </c>
      <c r="N4">
        <v>35</v>
      </c>
      <c r="O4">
        <f t="shared" si="0"/>
        <v>2</v>
      </c>
    </row>
    <row r="5" spans="1:15" x14ac:dyDescent="0.25">
      <c r="L5" t="s">
        <v>16</v>
      </c>
      <c r="M5">
        <v>123</v>
      </c>
      <c r="N5">
        <v>138</v>
      </c>
      <c r="O5">
        <f t="shared" si="0"/>
        <v>15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</row>
    <row r="7" spans="1:15" x14ac:dyDescent="0.25">
      <c r="B7" s="2">
        <f>O10</f>
        <v>9</v>
      </c>
      <c r="C7" s="2">
        <v>0</v>
      </c>
      <c r="D7" s="2">
        <f>SUM(O2:O9)</f>
        <v>689</v>
      </c>
      <c r="E7" s="2">
        <v>0</v>
      </c>
      <c r="F7" s="2">
        <f>SUM(B7:E7)</f>
        <v>698</v>
      </c>
      <c r="L7" t="s">
        <v>18</v>
      </c>
      <c r="M7">
        <v>1023</v>
      </c>
      <c r="N7">
        <v>1310</v>
      </c>
      <c r="O7">
        <f t="shared" si="0"/>
        <v>287</v>
      </c>
    </row>
    <row r="8" spans="1:15" x14ac:dyDescent="0.25">
      <c r="L8" t="s">
        <v>16</v>
      </c>
      <c r="M8">
        <v>68</v>
      </c>
      <c r="N8">
        <v>76</v>
      </c>
      <c r="O8">
        <f t="shared" si="0"/>
        <v>8</v>
      </c>
    </row>
    <row r="9" spans="1:15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L9" t="s">
        <v>16</v>
      </c>
      <c r="M9">
        <v>68</v>
      </c>
      <c r="N9">
        <v>76</v>
      </c>
      <c r="O9">
        <f t="shared" si="0"/>
        <v>8</v>
      </c>
    </row>
    <row r="10" spans="1:15" x14ac:dyDescent="0.25">
      <c r="L10" t="s">
        <v>19</v>
      </c>
      <c r="M10">
        <v>413</v>
      </c>
      <c r="N10">
        <v>422</v>
      </c>
      <c r="O10">
        <f t="shared" si="0"/>
        <v>9</v>
      </c>
    </row>
    <row r="11" spans="1:15" x14ac:dyDescent="0.25">
      <c r="O11">
        <f>SUM(O2:O10)</f>
        <v>698</v>
      </c>
    </row>
    <row r="15" spans="1:15" x14ac:dyDescent="0.25">
      <c r="A15" t="s">
        <v>0</v>
      </c>
      <c r="B15" t="s">
        <v>22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5">
      <c r="L16" t="s">
        <v>23</v>
      </c>
      <c r="M16">
        <v>694</v>
      </c>
      <c r="N16">
        <v>953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170</v>
      </c>
      <c r="N17">
        <v>308</v>
      </c>
      <c r="O17">
        <f t="shared" ref="O17:O18" si="1">N17-M17</f>
        <v>138</v>
      </c>
    </row>
    <row r="18" spans="1:15" x14ac:dyDescent="0.25">
      <c r="A18" t="s">
        <v>20</v>
      </c>
      <c r="B18" s="1">
        <v>1.4583333333333332E-2</v>
      </c>
      <c r="L18" t="s">
        <v>19</v>
      </c>
      <c r="M18">
        <v>709</v>
      </c>
      <c r="N18">
        <v>718</v>
      </c>
      <c r="O18">
        <f t="shared" si="1"/>
        <v>9</v>
      </c>
    </row>
    <row r="19" spans="1:15" x14ac:dyDescent="0.25">
      <c r="O19">
        <f>SUM(O16:O18)</f>
        <v>406</v>
      </c>
    </row>
    <row r="20" spans="1:15" x14ac:dyDescent="0.25">
      <c r="A20" t="s">
        <v>3</v>
      </c>
      <c r="B20" t="s">
        <v>21</v>
      </c>
    </row>
    <row r="21" spans="1:15" x14ac:dyDescent="0.25">
      <c r="B21" s="2">
        <f>O19</f>
        <v>406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8638-9121-4684-A529-585405CEBDCF}">
  <dimension ref="A1:S23"/>
  <sheetViews>
    <sheetView tabSelected="1" workbookViewId="0">
      <selection activeCell="O4" sqref="O4"/>
    </sheetView>
  </sheetViews>
  <sheetFormatPr defaultRowHeight="15" x14ac:dyDescent="0.25"/>
  <cols>
    <col min="1" max="1" width="22.42578125" bestFit="1" customWidth="1"/>
    <col min="18" max="18" width="17.42578125" bestFit="1" customWidth="1"/>
  </cols>
  <sheetData>
    <row r="1" spans="1:19" x14ac:dyDescent="0.25">
      <c r="A1" t="s">
        <v>0</v>
      </c>
      <c r="B1" t="s">
        <v>25</v>
      </c>
      <c r="L1" t="s">
        <v>9</v>
      </c>
      <c r="M1" t="s">
        <v>10</v>
      </c>
      <c r="N1" t="s">
        <v>11</v>
      </c>
      <c r="O1" t="s">
        <v>12</v>
      </c>
      <c r="R1" t="s">
        <v>27</v>
      </c>
      <c r="S1" t="s">
        <v>28</v>
      </c>
    </row>
    <row r="2" spans="1:19" x14ac:dyDescent="0.25">
      <c r="L2" t="s">
        <v>13</v>
      </c>
      <c r="M2">
        <v>697</v>
      </c>
      <c r="N2">
        <v>881</v>
      </c>
      <c r="O2">
        <f>N2-M2</f>
        <v>184</v>
      </c>
      <c r="S2" t="s">
        <v>29</v>
      </c>
    </row>
    <row r="3" spans="1:19" x14ac:dyDescent="0.25">
      <c r="A3" t="s">
        <v>2</v>
      </c>
      <c r="L3" t="s">
        <v>14</v>
      </c>
      <c r="M3">
        <v>27</v>
      </c>
      <c r="N3">
        <v>29</v>
      </c>
      <c r="O3">
        <f t="shared" ref="O3:O10" si="0">N3-M3</f>
        <v>2</v>
      </c>
    </row>
    <row r="4" spans="1:19" x14ac:dyDescent="0.25">
      <c r="A4" t="s">
        <v>20</v>
      </c>
      <c r="B4" s="3"/>
      <c r="L4" t="s">
        <v>15</v>
      </c>
      <c r="M4">
        <v>33</v>
      </c>
      <c r="N4">
        <v>35</v>
      </c>
      <c r="O4">
        <f t="shared" si="0"/>
        <v>2</v>
      </c>
      <c r="R4" t="s">
        <v>30</v>
      </c>
    </row>
    <row r="5" spans="1:19" x14ac:dyDescent="0.25">
      <c r="L5" t="s">
        <v>16</v>
      </c>
      <c r="M5">
        <v>123</v>
      </c>
      <c r="N5">
        <v>138</v>
      </c>
      <c r="O5">
        <f t="shared" si="0"/>
        <v>15</v>
      </c>
    </row>
    <row r="6" spans="1:19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</row>
    <row r="7" spans="1:19" x14ac:dyDescent="0.25">
      <c r="B7" s="4"/>
      <c r="C7" s="4"/>
      <c r="D7" s="4"/>
      <c r="E7" s="4"/>
      <c r="F7" s="4"/>
      <c r="L7" t="s">
        <v>18</v>
      </c>
      <c r="M7">
        <v>1023</v>
      </c>
      <c r="N7">
        <v>1310</v>
      </c>
      <c r="O7">
        <f t="shared" si="0"/>
        <v>287</v>
      </c>
    </row>
    <row r="8" spans="1:19" x14ac:dyDescent="0.25">
      <c r="L8" t="s">
        <v>16</v>
      </c>
      <c r="M8">
        <v>68</v>
      </c>
      <c r="N8">
        <v>76</v>
      </c>
      <c r="O8">
        <f t="shared" si="0"/>
        <v>8</v>
      </c>
    </row>
    <row r="9" spans="1:19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L9" t="s">
        <v>16</v>
      </c>
      <c r="M9">
        <v>68</v>
      </c>
      <c r="N9">
        <v>76</v>
      </c>
      <c r="O9">
        <f t="shared" si="0"/>
        <v>8</v>
      </c>
    </row>
    <row r="10" spans="1:19" x14ac:dyDescent="0.25">
      <c r="L10" t="s">
        <v>19</v>
      </c>
      <c r="M10">
        <v>413</v>
      </c>
      <c r="N10">
        <v>422</v>
      </c>
      <c r="O10">
        <f t="shared" si="0"/>
        <v>9</v>
      </c>
    </row>
    <row r="11" spans="1:19" x14ac:dyDescent="0.25">
      <c r="O11">
        <f>SUM(O2:O10)</f>
        <v>698</v>
      </c>
    </row>
    <row r="15" spans="1:19" x14ac:dyDescent="0.25">
      <c r="A15" t="s">
        <v>0</v>
      </c>
      <c r="B15" t="s">
        <v>26</v>
      </c>
      <c r="L15" t="s">
        <v>9</v>
      </c>
      <c r="M15" t="s">
        <v>10</v>
      </c>
      <c r="N15" t="s">
        <v>11</v>
      </c>
      <c r="O15" t="s">
        <v>12</v>
      </c>
    </row>
    <row r="16" spans="1:19" x14ac:dyDescent="0.25">
      <c r="L16" t="s">
        <v>23</v>
      </c>
      <c r="M16">
        <v>694</v>
      </c>
      <c r="N16">
        <v>953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170</v>
      </c>
      <c r="N17">
        <v>308</v>
      </c>
      <c r="O17">
        <f t="shared" ref="O17:O18" si="1">N17-M17</f>
        <v>138</v>
      </c>
    </row>
    <row r="18" spans="1:15" x14ac:dyDescent="0.25">
      <c r="A18" t="s">
        <v>20</v>
      </c>
      <c r="B18" s="3"/>
      <c r="L18" t="s">
        <v>19</v>
      </c>
      <c r="M18">
        <v>709</v>
      </c>
      <c r="N18">
        <v>718</v>
      </c>
      <c r="O18">
        <f t="shared" si="1"/>
        <v>9</v>
      </c>
    </row>
    <row r="19" spans="1:15" x14ac:dyDescent="0.25">
      <c r="O19">
        <f>SUM(O16:O18)</f>
        <v>406</v>
      </c>
    </row>
    <row r="20" spans="1:15" x14ac:dyDescent="0.25">
      <c r="A20" t="s">
        <v>3</v>
      </c>
      <c r="B20" t="s">
        <v>21</v>
      </c>
    </row>
    <row r="21" spans="1:15" x14ac:dyDescent="0.25">
      <c r="B21" s="4"/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0277-57A0-4EF2-8822-31D6A11004EC}">
  <dimension ref="A1:O23"/>
  <sheetViews>
    <sheetView workbookViewId="0">
      <selection sqref="A1:O2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L2" t="s">
        <v>13</v>
      </c>
      <c r="M2">
        <v>697</v>
      </c>
      <c r="N2">
        <v>881</v>
      </c>
      <c r="O2">
        <f>N2-M2</f>
        <v>184</v>
      </c>
    </row>
    <row r="3" spans="1:15" x14ac:dyDescent="0.25">
      <c r="A3" t="s">
        <v>2</v>
      </c>
      <c r="L3" t="s">
        <v>14</v>
      </c>
      <c r="M3">
        <v>27</v>
      </c>
      <c r="N3">
        <v>29</v>
      </c>
      <c r="O3">
        <f t="shared" ref="O3:O10" si="0">N3-M3</f>
        <v>2</v>
      </c>
    </row>
    <row r="4" spans="1:15" x14ac:dyDescent="0.25">
      <c r="A4" t="s">
        <v>20</v>
      </c>
      <c r="B4" s="1">
        <v>0.11458333333333333</v>
      </c>
      <c r="L4" t="s">
        <v>15</v>
      </c>
      <c r="M4">
        <v>33</v>
      </c>
      <c r="N4">
        <v>35</v>
      </c>
      <c r="O4">
        <f t="shared" si="0"/>
        <v>2</v>
      </c>
    </row>
    <row r="5" spans="1:15" x14ac:dyDescent="0.25">
      <c r="L5" t="s">
        <v>16</v>
      </c>
      <c r="M5">
        <v>123</v>
      </c>
      <c r="N5">
        <v>138</v>
      </c>
      <c r="O5">
        <f t="shared" si="0"/>
        <v>15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</row>
    <row r="7" spans="1:15" x14ac:dyDescent="0.25">
      <c r="B7" s="2">
        <f>O10</f>
        <v>9</v>
      </c>
      <c r="C7" s="2">
        <v>0</v>
      </c>
      <c r="D7" s="2">
        <f>SUM(O2:O9)</f>
        <v>689</v>
      </c>
      <c r="E7" s="2">
        <v>0</v>
      </c>
      <c r="F7" s="2">
        <f>SUM(B7:E7)</f>
        <v>698</v>
      </c>
      <c r="L7" t="s">
        <v>18</v>
      </c>
      <c r="M7">
        <v>1023</v>
      </c>
      <c r="N7">
        <v>1310</v>
      </c>
      <c r="O7">
        <f t="shared" si="0"/>
        <v>287</v>
      </c>
    </row>
    <row r="8" spans="1:15" x14ac:dyDescent="0.25">
      <c r="L8" t="s">
        <v>16</v>
      </c>
      <c r="M8">
        <v>68</v>
      </c>
      <c r="N8">
        <v>76</v>
      </c>
      <c r="O8">
        <f t="shared" si="0"/>
        <v>8</v>
      </c>
    </row>
    <row r="9" spans="1:15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L9" t="s">
        <v>16</v>
      </c>
      <c r="M9">
        <v>68</v>
      </c>
      <c r="N9">
        <v>76</v>
      </c>
      <c r="O9">
        <f t="shared" si="0"/>
        <v>8</v>
      </c>
    </row>
    <row r="10" spans="1:15" x14ac:dyDescent="0.25">
      <c r="L10" t="s">
        <v>19</v>
      </c>
      <c r="M10">
        <v>413</v>
      </c>
      <c r="N10">
        <v>422</v>
      </c>
      <c r="O10">
        <f t="shared" si="0"/>
        <v>9</v>
      </c>
    </row>
    <row r="11" spans="1:15" x14ac:dyDescent="0.25">
      <c r="O11">
        <f>SUM(O2:O10)</f>
        <v>698</v>
      </c>
    </row>
    <row r="15" spans="1:15" x14ac:dyDescent="0.25">
      <c r="A15" t="s">
        <v>0</v>
      </c>
      <c r="B15" t="s">
        <v>22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5">
      <c r="L16" t="s">
        <v>23</v>
      </c>
      <c r="M16">
        <v>694</v>
      </c>
      <c r="N16">
        <v>953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170</v>
      </c>
      <c r="N17">
        <v>308</v>
      </c>
      <c r="O17">
        <f t="shared" ref="O17:O18" si="1">N17-M17</f>
        <v>138</v>
      </c>
    </row>
    <row r="18" spans="1:15" x14ac:dyDescent="0.25">
      <c r="A18" t="s">
        <v>20</v>
      </c>
      <c r="B18" s="1">
        <v>1.4583333333333332E-2</v>
      </c>
      <c r="L18" t="s">
        <v>19</v>
      </c>
      <c r="M18">
        <v>709</v>
      </c>
      <c r="N18">
        <v>718</v>
      </c>
      <c r="O18">
        <f t="shared" si="1"/>
        <v>9</v>
      </c>
    </row>
    <row r="19" spans="1:15" x14ac:dyDescent="0.25">
      <c r="O19">
        <f>SUM(O16:O18)</f>
        <v>406</v>
      </c>
    </row>
    <row r="20" spans="1:15" x14ac:dyDescent="0.25">
      <c r="A20" t="s">
        <v>3</v>
      </c>
      <c r="B20" t="s">
        <v>21</v>
      </c>
    </row>
    <row r="21" spans="1:15" x14ac:dyDescent="0.25">
      <c r="B21" s="2">
        <f>O19</f>
        <v>406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Experiment_1</vt:lpstr>
      <vt:lpstr>Experiment_2</vt:lpstr>
      <vt:lpstr>Experiemnt_3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GS, Mnr [20935927@sun.ac.za]</dc:creator>
  <cp:lastModifiedBy>Da Silva, GS, Mnr [20935927@sun.ac.za]</cp:lastModifiedBy>
  <dcterms:created xsi:type="dcterms:W3CDTF">2015-06-05T18:17:20Z</dcterms:created>
  <dcterms:modified xsi:type="dcterms:W3CDTF">2022-06-14T11:46:33Z</dcterms:modified>
</cp:coreProperties>
</file>