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ep\Desktop\Study 2b - PIC\Paper\github\"/>
    </mc:Choice>
  </mc:AlternateContent>
  <xr:revisionPtr revIDLastSave="0" documentId="8_{6614F1D6-9762-4AF3-98B7-5A32A33569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2" i="2"/>
  <c r="O14" i="2"/>
  <c r="D44" i="2"/>
  <c r="D29" i="2"/>
  <c r="E28" i="2"/>
  <c r="C43" i="2"/>
  <c r="B43" i="2"/>
  <c r="F191" i="1"/>
  <c r="F192" i="1"/>
  <c r="F193" i="1"/>
  <c r="D12" i="2"/>
  <c r="C28" i="2"/>
  <c r="B28" i="2"/>
  <c r="B12" i="2"/>
  <c r="C12" i="2"/>
  <c r="F3" i="1"/>
  <c r="F4" i="1"/>
  <c r="F6" i="1"/>
  <c r="F7" i="1"/>
  <c r="F11" i="1"/>
  <c r="F12" i="1"/>
  <c r="F13" i="1"/>
  <c r="F14" i="1"/>
  <c r="F15" i="1"/>
  <c r="F16" i="1"/>
  <c r="F17" i="1"/>
  <c r="F18" i="1"/>
  <c r="F19" i="1"/>
  <c r="F20" i="1"/>
  <c r="F21" i="1"/>
  <c r="F22" i="1"/>
  <c r="F27" i="1"/>
  <c r="F28" i="1"/>
  <c r="F29" i="1"/>
  <c r="F30" i="1"/>
  <c r="F31" i="1"/>
  <c r="F32" i="1"/>
  <c r="F35" i="1"/>
  <c r="F36" i="1"/>
  <c r="F37" i="1"/>
  <c r="F38" i="1"/>
  <c r="F39" i="1"/>
  <c r="F40" i="1"/>
  <c r="F46" i="1"/>
  <c r="F47" i="1"/>
  <c r="F48" i="1"/>
  <c r="F51" i="1"/>
  <c r="F53" i="1"/>
  <c r="F54" i="1"/>
  <c r="F60" i="1"/>
  <c r="F65" i="1"/>
  <c r="F69" i="1"/>
  <c r="F70" i="1"/>
  <c r="F71" i="1"/>
  <c r="F72" i="1"/>
  <c r="F76" i="1"/>
  <c r="F77" i="1"/>
  <c r="F80" i="1"/>
  <c r="F85" i="1"/>
  <c r="F86" i="1"/>
  <c r="F89" i="1"/>
  <c r="F96" i="1"/>
  <c r="F97" i="1"/>
  <c r="F98" i="1"/>
  <c r="F100" i="1"/>
  <c r="F103" i="1"/>
  <c r="F104" i="1"/>
  <c r="F105" i="1"/>
  <c r="F106" i="1"/>
  <c r="F108" i="1"/>
  <c r="F112" i="1"/>
  <c r="F118" i="1"/>
  <c r="F119" i="1"/>
  <c r="F120" i="1"/>
  <c r="F121" i="1"/>
  <c r="F122" i="1"/>
  <c r="F123" i="1"/>
  <c r="F127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55" i="1"/>
  <c r="F156" i="1"/>
  <c r="F158" i="1"/>
  <c r="F161" i="1"/>
  <c r="F162" i="1"/>
  <c r="F163" i="1"/>
  <c r="F164" i="1"/>
  <c r="F165" i="1"/>
  <c r="F166" i="1"/>
  <c r="F167" i="1"/>
  <c r="F168" i="1"/>
  <c r="F170" i="1"/>
  <c r="F171" i="1"/>
  <c r="F173" i="1"/>
  <c r="F175" i="1"/>
  <c r="F177" i="1"/>
  <c r="F178" i="1"/>
  <c r="F184" i="1"/>
  <c r="F185" i="1"/>
  <c r="F186" i="1"/>
  <c r="F187" i="1"/>
  <c r="F188" i="1"/>
  <c r="F189" i="1"/>
  <c r="F190" i="1"/>
  <c r="P14" i="2" l="1"/>
</calcChain>
</file>

<file path=xl/sharedStrings.xml><?xml version="1.0" encoding="utf-8"?>
<sst xmlns="http://schemas.openxmlformats.org/spreadsheetml/2006/main" count="717" uniqueCount="100">
  <si>
    <t>MU01</t>
  </si>
  <si>
    <t>MU02</t>
  </si>
  <si>
    <t>MU03</t>
  </si>
  <si>
    <t>MU04</t>
  </si>
  <si>
    <t>MU05</t>
  </si>
  <si>
    <t>MU06</t>
  </si>
  <si>
    <t>MU07</t>
  </si>
  <si>
    <t>MU</t>
  </si>
  <si>
    <t>MU08</t>
  </si>
  <si>
    <t>MU09</t>
  </si>
  <si>
    <t>MU010</t>
  </si>
  <si>
    <t>MU011</t>
  </si>
  <si>
    <t>MU012</t>
  </si>
  <si>
    <t>MU013</t>
  </si>
  <si>
    <t>MU014</t>
  </si>
  <si>
    <t>MU015</t>
  </si>
  <si>
    <t>MU016</t>
  </si>
  <si>
    <t>MU017</t>
  </si>
  <si>
    <t>MU018</t>
  </si>
  <si>
    <t>MU019</t>
  </si>
  <si>
    <t>MU020</t>
  </si>
  <si>
    <t>MU021</t>
  </si>
  <si>
    <t>MU022</t>
  </si>
  <si>
    <t>MU023</t>
  </si>
  <si>
    <t>Control</t>
  </si>
  <si>
    <t>AT</t>
  </si>
  <si>
    <t>MU10</t>
  </si>
  <si>
    <t>MU11</t>
  </si>
  <si>
    <t>MU12</t>
  </si>
  <si>
    <t>MU13</t>
  </si>
  <si>
    <t>MU14</t>
  </si>
  <si>
    <t>MU15</t>
  </si>
  <si>
    <t>MU16</t>
  </si>
  <si>
    <t>deltaf</t>
  </si>
  <si>
    <t>p_dr</t>
  </si>
  <si>
    <t>rt</t>
  </si>
  <si>
    <t>group</t>
  </si>
  <si>
    <t>age</t>
  </si>
  <si>
    <t>p_dr2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</si>
  <si>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</si>
  <si>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</si>
  <si>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</si>
  <si>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</si>
  <si>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</si>
  <si>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</si>
  <si>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</si>
  <si>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</si>
  <si>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</si>
  <si>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</si>
  <si>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</si>
  <si>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</si>
  <si>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</si>
  <si>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</si>
  <si>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</si>
  <si>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</si>
  <si>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</si>
  <si>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</si>
  <si>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</si>
  <si>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</si>
  <si>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Participant 21</t>
  </si>
  <si>
    <t>Participant 22</t>
  </si>
  <si>
    <t>Participant 23</t>
  </si>
  <si>
    <t>rt2</t>
  </si>
  <si>
    <t>delta frequency using pair method of PICs analysis</t>
  </si>
  <si>
    <t>peak discharge rate</t>
  </si>
  <si>
    <t>colmun of peak discharge rate only from MU that yield delta f paired analysis</t>
  </si>
  <si>
    <t>participants age</t>
  </si>
  <si>
    <t>Participants</t>
  </si>
  <si>
    <t>recruitment threshold</t>
  </si>
  <si>
    <t>recruitment threshold corrected for 20% peak torque</t>
  </si>
  <si>
    <t>AT and Control</t>
  </si>
  <si>
    <t>motor units identified for each participant</t>
  </si>
  <si>
    <t>Legend</t>
  </si>
  <si>
    <t>Participant 24</t>
  </si>
  <si>
    <t>Participant 25</t>
  </si>
  <si>
    <t>AS</t>
  </si>
  <si>
    <t>CB</t>
  </si>
  <si>
    <t>DB</t>
  </si>
  <si>
    <t>EL</t>
  </si>
  <si>
    <t>GF</t>
  </si>
  <si>
    <t>J</t>
  </si>
  <si>
    <t>KM</t>
  </si>
  <si>
    <t>LM</t>
  </si>
  <si>
    <t>SA</t>
  </si>
  <si>
    <t>S</t>
  </si>
  <si>
    <t>SB</t>
  </si>
  <si>
    <t>TP</t>
  </si>
  <si>
    <t>Non-runners</t>
  </si>
  <si>
    <t>name</t>
  </si>
  <si>
    <t>group_age</t>
  </si>
  <si>
    <t>sex</t>
  </si>
  <si>
    <t>body_mass</t>
  </si>
  <si>
    <t>height</t>
  </si>
  <si>
    <t>pt_soleus_best</t>
  </si>
  <si>
    <t>Young adults</t>
  </si>
  <si>
    <t>female</t>
  </si>
  <si>
    <t>male</t>
  </si>
  <si>
    <t>total</t>
  </si>
  <si>
    <t>average</t>
  </si>
  <si>
    <t>(torque/bm)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</si>
</sst>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3"/>
  <sheetViews>
    <sheetView tabSelected="1" workbookViewId="0">
      <selection activeCell="G1" sqref="G1"/>
    </sheetView>
  </sheetViews>
  <sheetFormatPr defaultRowHeight="14.4" x14ac:dyDescent="0.3"/>
  <cols>
    <col min="1" max="1" width="13.6640625" customWidth="1"/>
    <col min="2" max="2" width="10.88671875" bestFit="1" customWidth="1"/>
    <col min="9" max="9" width="5.109375" customWidth="1"/>
    <col min="14" max="14" width="13.21875" customWidth="1"/>
  </cols>
  <sheetData>
    <row r="1" spans="1:22" x14ac:dyDescent="0.3">
      <c r="A1" s="9" t="s">
        <v>67</v>
      </c>
      <c r="B1" s="9" t="s">
        <v>36</v>
      </c>
      <c r="C1" s="9" t="s">
        <v>7</v>
      </c>
      <c r="D1" s="9" t="s">
        <v>33</v>
      </c>
      <c r="E1" s="9" t="s">
        <v>35</v>
      </c>
      <c r="F1" s="9" t="s">
        <v>62</v>
      </c>
      <c r="G1" s="9" t="s">
        <v>34</v>
      </c>
      <c r="H1" s="9" t="s">
        <v>38</v>
      </c>
      <c r="I1" s="9" t="s">
        <v>37</v>
      </c>
      <c r="N1" t="s">
        <v>72</v>
      </c>
    </row>
    <row r="2" spans="1:22" x14ac:dyDescent="0.3">
      <c r="A2" s="10" t="s">
        <v>39</v>
      </c>
      <c r="B2" s="10" t="s">
        <v>24</v>
      </c>
      <c r="C2" s="10" t="s">
        <v>0</v>
      </c>
      <c r="D2" s="10"/>
      <c r="E2" s="10">
        <v>22.522079522370799</v>
      </c>
      <c r="F2" s="10"/>
      <c r="G2" s="10">
        <v>9.3902839695309872</v>
      </c>
      <c r="H2" s="10"/>
      <c r="I2" s="10">
        <v>37</v>
      </c>
      <c r="N2" s="1" t="s">
        <v>36</v>
      </c>
      <c r="O2" s="2" t="s">
        <v>70</v>
      </c>
      <c r="P2" s="2"/>
      <c r="Q2" s="2"/>
      <c r="R2" s="2"/>
      <c r="S2" s="2"/>
      <c r="T2" s="2"/>
      <c r="U2" s="2"/>
      <c r="V2" s="3"/>
    </row>
    <row r="3" spans="1:22" x14ac:dyDescent="0.3">
      <c r="A3" s="10" t="s">
        <v>39</v>
      </c>
      <c r="B3" s="10" t="s">
        <v>24</v>
      </c>
      <c r="C3" s="10" t="s">
        <v>1</v>
      </c>
      <c r="D3" s="10">
        <v>2.3828624964093867</v>
      </c>
      <c r="E3" s="10">
        <v>40.732950644297247</v>
      </c>
      <c r="F3" s="10">
        <f t="shared" ref="F3:F65" si="0">E3*0.2</f>
        <v>8.1465901288594491</v>
      </c>
      <c r="G3" s="10">
        <v>7.8090417653069721</v>
      </c>
      <c r="H3" s="10">
        <v>7.8090417653069721</v>
      </c>
      <c r="I3" s="10">
        <v>37</v>
      </c>
      <c r="N3" s="4" t="s">
        <v>7</v>
      </c>
      <c r="O3" t="s">
        <v>71</v>
      </c>
      <c r="V3" s="5"/>
    </row>
    <row r="4" spans="1:22" x14ac:dyDescent="0.3">
      <c r="A4" s="10" t="s">
        <v>39</v>
      </c>
      <c r="B4" s="10" t="s">
        <v>24</v>
      </c>
      <c r="C4" s="10" t="s">
        <v>2</v>
      </c>
      <c r="D4" s="10">
        <v>2.5675597783198736</v>
      </c>
      <c r="E4" s="10">
        <v>47.149266559132478</v>
      </c>
      <c r="F4" s="10">
        <f t="shared" si="0"/>
        <v>9.4298533118264967</v>
      </c>
      <c r="G4" s="10">
        <v>8.8402891211872543</v>
      </c>
      <c r="H4" s="10">
        <v>8.8402891211872543</v>
      </c>
      <c r="I4" s="10">
        <v>37</v>
      </c>
      <c r="N4" s="4" t="s">
        <v>33</v>
      </c>
      <c r="O4" t="s">
        <v>63</v>
      </c>
      <c r="V4" s="5"/>
    </row>
    <row r="5" spans="1:22" x14ac:dyDescent="0.3">
      <c r="A5" s="10" t="s">
        <v>39</v>
      </c>
      <c r="B5" s="10" t="s">
        <v>24</v>
      </c>
      <c r="C5" s="10" t="s">
        <v>3</v>
      </c>
      <c r="D5" s="10"/>
      <c r="E5" s="10">
        <v>62.958637858115367</v>
      </c>
      <c r="F5" s="10"/>
      <c r="G5" s="10">
        <v>11.597195584155997</v>
      </c>
      <c r="H5" s="10"/>
      <c r="I5" s="10">
        <v>37</v>
      </c>
      <c r="N5" s="4" t="s">
        <v>35</v>
      </c>
      <c r="O5" t="s">
        <v>68</v>
      </c>
      <c r="V5" s="5"/>
    </row>
    <row r="6" spans="1:22" x14ac:dyDescent="0.3">
      <c r="A6" s="10" t="s">
        <v>39</v>
      </c>
      <c r="B6" s="10" t="s">
        <v>24</v>
      </c>
      <c r="C6" s="10" t="s">
        <v>4</v>
      </c>
      <c r="D6" s="10">
        <v>1.9285302601442424</v>
      </c>
      <c r="E6" s="10">
        <v>64.895453008824717</v>
      </c>
      <c r="F6" s="10">
        <f t="shared" si="0"/>
        <v>12.979090601764945</v>
      </c>
      <c r="G6" s="10">
        <v>7.928585994459354</v>
      </c>
      <c r="H6" s="10">
        <v>7.928585994459354</v>
      </c>
      <c r="I6" s="10">
        <v>37</v>
      </c>
      <c r="N6" s="4" t="s">
        <v>62</v>
      </c>
      <c r="O6" t="s">
        <v>69</v>
      </c>
      <c r="V6" s="5"/>
    </row>
    <row r="7" spans="1:22" x14ac:dyDescent="0.3">
      <c r="A7" s="10" t="s">
        <v>39</v>
      </c>
      <c r="B7" s="10" t="s">
        <v>24</v>
      </c>
      <c r="C7" s="10" t="s">
        <v>5</v>
      </c>
      <c r="D7" s="10">
        <v>1.663835254625301</v>
      </c>
      <c r="E7" s="10">
        <v>64.956152357209376</v>
      </c>
      <c r="F7" s="10">
        <f t="shared" si="0"/>
        <v>12.991230471441876</v>
      </c>
      <c r="G7" s="10">
        <v>8.0354880441791465</v>
      </c>
      <c r="H7" s="10">
        <v>8.0354880441791465</v>
      </c>
      <c r="I7" s="10">
        <v>37</v>
      </c>
      <c r="N7" s="4" t="s">
        <v>34</v>
      </c>
      <c r="O7" t="s">
        <v>64</v>
      </c>
      <c r="V7" s="5"/>
    </row>
    <row r="8" spans="1:22" x14ac:dyDescent="0.3">
      <c r="A8" s="10" t="s">
        <v>39</v>
      </c>
      <c r="B8" s="10" t="s">
        <v>24</v>
      </c>
      <c r="C8" s="10" t="s">
        <v>6</v>
      </c>
      <c r="D8" s="10"/>
      <c r="E8" s="10">
        <v>72.690930908663603</v>
      </c>
      <c r="F8" s="10"/>
      <c r="G8" s="10">
        <v>11.411903387110215</v>
      </c>
      <c r="H8" s="10"/>
      <c r="I8" s="10">
        <v>37</v>
      </c>
      <c r="N8" s="4" t="s">
        <v>38</v>
      </c>
      <c r="O8" t="s">
        <v>65</v>
      </c>
      <c r="V8" s="5"/>
    </row>
    <row r="9" spans="1:22" x14ac:dyDescent="0.3">
      <c r="A9" s="10" t="s">
        <v>40</v>
      </c>
      <c r="B9" s="10" t="s">
        <v>25</v>
      </c>
      <c r="C9" s="10" t="s">
        <v>0</v>
      </c>
      <c r="D9" s="10"/>
      <c r="E9" s="10">
        <v>1.0558102906024942</v>
      </c>
      <c r="F9" s="10"/>
      <c r="G9" s="10">
        <v>9.5453425456261627</v>
      </c>
      <c r="H9" s="10"/>
      <c r="I9" s="10">
        <v>53</v>
      </c>
      <c r="N9" s="6" t="s">
        <v>37</v>
      </c>
      <c r="O9" s="7" t="s">
        <v>66</v>
      </c>
      <c r="P9" s="7"/>
      <c r="Q9" s="7"/>
      <c r="R9" s="7"/>
      <c r="S9" s="7"/>
      <c r="V9" s="5"/>
    </row>
    <row r="10" spans="1:22" x14ac:dyDescent="0.3">
      <c r="A10" s="10" t="s">
        <v>40</v>
      </c>
      <c r="B10" s="10" t="s">
        <v>25</v>
      </c>
      <c r="C10" s="10" t="s">
        <v>1</v>
      </c>
      <c r="D10" s="10"/>
      <c r="E10" s="10">
        <v>1.9019042545485108</v>
      </c>
      <c r="F10" s="10"/>
      <c r="G10" s="10">
        <v>8.4255629034807029</v>
      </c>
      <c r="H10" s="10"/>
      <c r="I10" s="10">
        <v>53</v>
      </c>
      <c r="T10" s="7"/>
      <c r="U10" s="7"/>
      <c r="V10" s="8"/>
    </row>
    <row r="11" spans="1:22" x14ac:dyDescent="0.3">
      <c r="A11" s="10" t="s">
        <v>40</v>
      </c>
      <c r="B11" s="10" t="s">
        <v>25</v>
      </c>
      <c r="C11" s="10" t="s">
        <v>2</v>
      </c>
      <c r="D11" s="10">
        <v>3.13090699909249</v>
      </c>
      <c r="E11" s="10">
        <v>5.2209094289337026</v>
      </c>
      <c r="F11" s="10">
        <f t="shared" si="0"/>
        <v>1.0441818857867406</v>
      </c>
      <c r="G11" s="10">
        <v>8.1780981506716337</v>
      </c>
      <c r="H11" s="10">
        <v>8.1780981506716337</v>
      </c>
      <c r="I11" s="10">
        <v>53</v>
      </c>
    </row>
    <row r="12" spans="1:22" x14ac:dyDescent="0.3">
      <c r="A12" s="10" t="s">
        <v>40</v>
      </c>
      <c r="B12" s="10" t="s">
        <v>25</v>
      </c>
      <c r="C12" s="10" t="s">
        <v>3</v>
      </c>
      <c r="D12" s="10">
        <v>2.304617941658246</v>
      </c>
      <c r="E12" s="10">
        <v>7.5249803021384203</v>
      </c>
      <c r="F12" s="10">
        <f t="shared" si="0"/>
        <v>1.5049960604276842</v>
      </c>
      <c r="G12" s="10">
        <v>8.4031092986541722</v>
      </c>
      <c r="H12" s="10">
        <v>8.4031092986541722</v>
      </c>
      <c r="I12" s="10">
        <v>53</v>
      </c>
    </row>
    <row r="13" spans="1:22" x14ac:dyDescent="0.3">
      <c r="A13" s="10" t="s">
        <v>40</v>
      </c>
      <c r="B13" s="10" t="s">
        <v>25</v>
      </c>
      <c r="C13" s="10" t="s">
        <v>4</v>
      </c>
      <c r="D13" s="10">
        <v>2.4490898906921497</v>
      </c>
      <c r="E13" s="10">
        <v>7.4423222350982394</v>
      </c>
      <c r="F13" s="10">
        <f t="shared" si="0"/>
        <v>1.488464447019648</v>
      </c>
      <c r="G13" s="10">
        <v>7.3088017937989775</v>
      </c>
      <c r="H13" s="10">
        <v>7.3088017937989775</v>
      </c>
      <c r="I13" s="10">
        <v>53</v>
      </c>
    </row>
    <row r="14" spans="1:22" x14ac:dyDescent="0.3">
      <c r="A14" s="10" t="s">
        <v>40</v>
      </c>
      <c r="B14" s="10" t="s">
        <v>25</v>
      </c>
      <c r="C14" s="10" t="s">
        <v>5</v>
      </c>
      <c r="D14" s="10">
        <v>2.2284402761317725</v>
      </c>
      <c r="E14" s="10">
        <v>9.3178246692358933</v>
      </c>
      <c r="F14" s="10">
        <f t="shared" si="0"/>
        <v>1.8635649338471787</v>
      </c>
      <c r="G14" s="10">
        <v>8.1303146110721087</v>
      </c>
      <c r="H14" s="10">
        <v>8.1303146110721087</v>
      </c>
      <c r="I14" s="10">
        <v>53</v>
      </c>
    </row>
    <row r="15" spans="1:22" x14ac:dyDescent="0.3">
      <c r="A15" s="10" t="s">
        <v>40</v>
      </c>
      <c r="B15" s="10" t="s">
        <v>25</v>
      </c>
      <c r="C15" s="10" t="s">
        <v>6</v>
      </c>
      <c r="D15" s="10">
        <v>1.8922068873503748</v>
      </c>
      <c r="E15" s="10">
        <v>15.543009603515992</v>
      </c>
      <c r="F15" s="10">
        <f t="shared" si="0"/>
        <v>3.1086019207031987</v>
      </c>
      <c r="G15" s="10">
        <v>7.8118823260215038</v>
      </c>
      <c r="H15" s="10">
        <v>7.8118823260215038</v>
      </c>
      <c r="I15" s="10">
        <v>53</v>
      </c>
    </row>
    <row r="16" spans="1:22" x14ac:dyDescent="0.3">
      <c r="A16" s="10" t="s">
        <v>40</v>
      </c>
      <c r="B16" s="10" t="s">
        <v>25</v>
      </c>
      <c r="C16" s="10" t="s">
        <v>8</v>
      </c>
      <c r="D16" s="10">
        <v>2.9454343604162325</v>
      </c>
      <c r="E16" s="10">
        <v>20.156827670208962</v>
      </c>
      <c r="F16" s="10">
        <f t="shared" si="0"/>
        <v>4.0313655340417922</v>
      </c>
      <c r="G16" s="10">
        <v>6.969346840881772</v>
      </c>
      <c r="H16" s="10">
        <v>6.969346840881772</v>
      </c>
      <c r="I16" s="10">
        <v>53</v>
      </c>
    </row>
    <row r="17" spans="1:9" x14ac:dyDescent="0.3">
      <c r="A17" s="10" t="s">
        <v>40</v>
      </c>
      <c r="B17" s="10" t="s">
        <v>25</v>
      </c>
      <c r="C17" s="10" t="s">
        <v>9</v>
      </c>
      <c r="D17" s="10">
        <v>1.2034480687178457</v>
      </c>
      <c r="E17" s="10">
        <v>19.251845883432544</v>
      </c>
      <c r="F17" s="10">
        <f t="shared" si="0"/>
        <v>3.8503691766865091</v>
      </c>
      <c r="G17" s="10">
        <v>8.0252330150137965</v>
      </c>
      <c r="H17" s="10">
        <v>8.0252330150137965</v>
      </c>
      <c r="I17" s="10">
        <v>53</v>
      </c>
    </row>
    <row r="18" spans="1:9" x14ac:dyDescent="0.3">
      <c r="A18" s="10" t="s">
        <v>40</v>
      </c>
      <c r="B18" s="10" t="s">
        <v>25</v>
      </c>
      <c r="C18" s="10" t="s">
        <v>10</v>
      </c>
      <c r="D18" s="10">
        <v>3.2031189081442135</v>
      </c>
      <c r="E18" s="10">
        <v>21.931507096949804</v>
      </c>
      <c r="F18" s="10">
        <f t="shared" si="0"/>
        <v>4.3863014193899614</v>
      </c>
      <c r="G18" s="10">
        <v>8.4722581773203203</v>
      </c>
      <c r="H18" s="10">
        <v>8.4722581773203203</v>
      </c>
      <c r="I18" s="10">
        <v>53</v>
      </c>
    </row>
    <row r="19" spans="1:9" x14ac:dyDescent="0.3">
      <c r="A19" s="10" t="s">
        <v>40</v>
      </c>
      <c r="B19" s="10" t="s">
        <v>25</v>
      </c>
      <c r="C19" s="10" t="s">
        <v>11</v>
      </c>
      <c r="D19" s="10">
        <v>3.1023815633769769</v>
      </c>
      <c r="E19" s="10">
        <v>25.007777363984513</v>
      </c>
      <c r="F19" s="10">
        <f t="shared" si="0"/>
        <v>5.0015554727969027</v>
      </c>
      <c r="G19" s="10">
        <v>10.713466884333712</v>
      </c>
      <c r="H19" s="10">
        <v>10.713466884333712</v>
      </c>
      <c r="I19" s="10">
        <v>53</v>
      </c>
    </row>
    <row r="20" spans="1:9" x14ac:dyDescent="0.3">
      <c r="A20" s="10" t="s">
        <v>40</v>
      </c>
      <c r="B20" s="10" t="s">
        <v>25</v>
      </c>
      <c r="C20" s="10" t="s">
        <v>12</v>
      </c>
      <c r="D20" s="10">
        <v>2.9952016067423939</v>
      </c>
      <c r="E20" s="10">
        <v>32.466713989221567</v>
      </c>
      <c r="F20" s="10">
        <f t="shared" si="0"/>
        <v>6.4933427978443135</v>
      </c>
      <c r="G20" s="10">
        <v>8.842112584081093</v>
      </c>
      <c r="H20" s="10">
        <v>8.842112584081093</v>
      </c>
      <c r="I20" s="10">
        <v>53</v>
      </c>
    </row>
    <row r="21" spans="1:9" x14ac:dyDescent="0.3">
      <c r="A21" s="10" t="s">
        <v>40</v>
      </c>
      <c r="B21" s="10" t="s">
        <v>25</v>
      </c>
      <c r="C21" s="10" t="s">
        <v>13</v>
      </c>
      <c r="D21" s="10">
        <v>3.3635274506040709</v>
      </c>
      <c r="E21" s="10">
        <v>37.186612631325936</v>
      </c>
      <c r="F21" s="10">
        <f t="shared" si="0"/>
        <v>7.4373225262651879</v>
      </c>
      <c r="G21" s="10">
        <v>8.3161674663953136</v>
      </c>
      <c r="H21" s="10">
        <v>8.3161674663953136</v>
      </c>
      <c r="I21" s="10">
        <v>53</v>
      </c>
    </row>
    <row r="22" spans="1:9" x14ac:dyDescent="0.3">
      <c r="A22" s="10" t="s">
        <v>40</v>
      </c>
      <c r="B22" s="10" t="s">
        <v>25</v>
      </c>
      <c r="C22" s="10" t="s">
        <v>14</v>
      </c>
      <c r="D22" s="10">
        <v>2.9440348888404109</v>
      </c>
      <c r="E22" s="10">
        <v>56.554941231680132</v>
      </c>
      <c r="F22" s="10">
        <f t="shared" si="0"/>
        <v>11.310988246336027</v>
      </c>
      <c r="G22" s="10">
        <v>7.1614487640194966</v>
      </c>
      <c r="H22" s="10">
        <v>7.1614487640194966</v>
      </c>
      <c r="I22" s="10">
        <v>53</v>
      </c>
    </row>
    <row r="23" spans="1:9" x14ac:dyDescent="0.3">
      <c r="A23" s="10" t="s">
        <v>41</v>
      </c>
      <c r="B23" s="10" t="s">
        <v>25</v>
      </c>
      <c r="C23" s="10"/>
      <c r="D23" s="10"/>
      <c r="E23" s="10"/>
      <c r="F23" s="10"/>
      <c r="G23" s="10"/>
      <c r="H23" s="10"/>
      <c r="I23" s="10">
        <v>34</v>
      </c>
    </row>
    <row r="24" spans="1:9" x14ac:dyDescent="0.3">
      <c r="A24" s="10" t="s">
        <v>42</v>
      </c>
      <c r="B24" s="10" t="s">
        <v>25</v>
      </c>
      <c r="C24" s="10" t="s">
        <v>0</v>
      </c>
      <c r="D24" s="10"/>
      <c r="E24" s="10">
        <v>0.87555045850392066</v>
      </c>
      <c r="F24" s="10"/>
      <c r="G24" s="10">
        <v>11.395508668316456</v>
      </c>
      <c r="H24" s="10"/>
      <c r="I24" s="10">
        <v>34</v>
      </c>
    </row>
    <row r="25" spans="1:9" x14ac:dyDescent="0.3">
      <c r="A25" s="10" t="s">
        <v>42</v>
      </c>
      <c r="B25" s="10" t="s">
        <v>25</v>
      </c>
      <c r="C25" s="10" t="s">
        <v>1</v>
      </c>
      <c r="D25" s="10"/>
      <c r="E25" s="10">
        <v>2.2106975338744173</v>
      </c>
      <c r="F25" s="10"/>
      <c r="G25" s="10">
        <v>12.041076974353803</v>
      </c>
      <c r="H25" s="10"/>
      <c r="I25" s="10">
        <v>34</v>
      </c>
    </row>
    <row r="26" spans="1:9" x14ac:dyDescent="0.3">
      <c r="A26" s="10" t="s">
        <v>42</v>
      </c>
      <c r="B26" s="10" t="s">
        <v>25</v>
      </c>
      <c r="C26" s="10" t="s">
        <v>2</v>
      </c>
      <c r="D26" s="10"/>
      <c r="E26" s="10">
        <v>18.163788122125133</v>
      </c>
      <c r="F26" s="10"/>
      <c r="G26" s="10">
        <v>10.145345652757072</v>
      </c>
      <c r="H26" s="10"/>
      <c r="I26" s="10">
        <v>34</v>
      </c>
    </row>
    <row r="27" spans="1:9" x14ac:dyDescent="0.3">
      <c r="A27" s="10" t="s">
        <v>42</v>
      </c>
      <c r="B27" s="10" t="s">
        <v>25</v>
      </c>
      <c r="C27" s="10" t="s">
        <v>3</v>
      </c>
      <c r="D27" s="10">
        <v>1.7737774162385733</v>
      </c>
      <c r="E27" s="10">
        <v>26.601935655383532</v>
      </c>
      <c r="F27" s="10">
        <f t="shared" si="0"/>
        <v>5.320387131076707</v>
      </c>
      <c r="G27" s="10">
        <v>12.759857103145748</v>
      </c>
      <c r="H27" s="10">
        <v>12.759857103145748</v>
      </c>
      <c r="I27" s="10">
        <v>34</v>
      </c>
    </row>
    <row r="28" spans="1:9" x14ac:dyDescent="0.3">
      <c r="A28" s="10" t="s">
        <v>42</v>
      </c>
      <c r="B28" s="10" t="s">
        <v>25</v>
      </c>
      <c r="C28" s="10" t="s">
        <v>4</v>
      </c>
      <c r="D28" s="10">
        <v>2.728971073831203</v>
      </c>
      <c r="E28" s="10">
        <v>36.376966245087665</v>
      </c>
      <c r="F28" s="10">
        <f t="shared" si="0"/>
        <v>7.275393249017533</v>
      </c>
      <c r="G28" s="10">
        <v>9.840360352402314</v>
      </c>
      <c r="H28" s="10">
        <v>9.840360352402314</v>
      </c>
      <c r="I28" s="10">
        <v>34</v>
      </c>
    </row>
    <row r="29" spans="1:9" x14ac:dyDescent="0.3">
      <c r="A29" s="10" t="s">
        <v>42</v>
      </c>
      <c r="B29" s="10" t="s">
        <v>25</v>
      </c>
      <c r="C29" s="10" t="s">
        <v>5</v>
      </c>
      <c r="D29" s="10">
        <v>2.0402111721733522</v>
      </c>
      <c r="E29" s="10">
        <v>38.656040156608803</v>
      </c>
      <c r="F29" s="10">
        <f t="shared" si="0"/>
        <v>7.7312080313217608</v>
      </c>
      <c r="G29" s="10">
        <v>13.47875472322221</v>
      </c>
      <c r="H29" s="10">
        <v>13.47875472322221</v>
      </c>
      <c r="I29" s="10">
        <v>34</v>
      </c>
    </row>
    <row r="30" spans="1:9" x14ac:dyDescent="0.3">
      <c r="A30" s="10" t="s">
        <v>42</v>
      </c>
      <c r="B30" s="10" t="s">
        <v>25</v>
      </c>
      <c r="C30" s="10" t="s">
        <v>6</v>
      </c>
      <c r="D30" s="10">
        <v>3.5900762095370533</v>
      </c>
      <c r="E30" s="10">
        <v>42.510520076666467</v>
      </c>
      <c r="F30" s="10">
        <f t="shared" si="0"/>
        <v>8.502104015333293</v>
      </c>
      <c r="G30" s="10">
        <v>6.6410938986735744</v>
      </c>
      <c r="H30" s="10">
        <v>6.6410938986735744</v>
      </c>
      <c r="I30" s="10">
        <v>34</v>
      </c>
    </row>
    <row r="31" spans="1:9" x14ac:dyDescent="0.3">
      <c r="A31" s="10" t="s">
        <v>42</v>
      </c>
      <c r="B31" s="10" t="s">
        <v>25</v>
      </c>
      <c r="C31" s="10" t="s">
        <v>8</v>
      </c>
      <c r="D31" s="10">
        <v>3.3357131328134635</v>
      </c>
      <c r="E31" s="10">
        <v>43.826322015182022</v>
      </c>
      <c r="F31" s="10">
        <f t="shared" si="0"/>
        <v>8.7652644030364044</v>
      </c>
      <c r="G31" s="10">
        <v>8.1526394410230338</v>
      </c>
      <c r="H31" s="10">
        <v>8.1526394410230338</v>
      </c>
      <c r="I31" s="10">
        <v>34</v>
      </c>
    </row>
    <row r="32" spans="1:9" x14ac:dyDescent="0.3">
      <c r="A32" s="10" t="s">
        <v>42</v>
      </c>
      <c r="B32" s="10" t="s">
        <v>25</v>
      </c>
      <c r="C32" s="10" t="s">
        <v>9</v>
      </c>
      <c r="D32" s="10">
        <v>4.7944662382411867</v>
      </c>
      <c r="E32" s="10">
        <v>53.243231123515343</v>
      </c>
      <c r="F32" s="10">
        <f t="shared" si="0"/>
        <v>10.64864622470307</v>
      </c>
      <c r="G32" s="10">
        <v>9.62100732019519</v>
      </c>
      <c r="H32" s="10">
        <v>9.62100732019519</v>
      </c>
      <c r="I32" s="10">
        <v>34</v>
      </c>
    </row>
    <row r="33" spans="1:9" x14ac:dyDescent="0.3">
      <c r="A33" s="10" t="s">
        <v>43</v>
      </c>
      <c r="B33" s="10" t="s">
        <v>24</v>
      </c>
      <c r="C33" s="10" t="s">
        <v>0</v>
      </c>
      <c r="D33" s="10"/>
      <c r="E33" s="10">
        <v>31.078983488470332</v>
      </c>
      <c r="F33" s="10"/>
      <c r="G33" s="10">
        <v>9.3655769791410535</v>
      </c>
      <c r="H33" s="10"/>
      <c r="I33" s="10">
        <v>32</v>
      </c>
    </row>
    <row r="34" spans="1:9" x14ac:dyDescent="0.3">
      <c r="A34" s="10" t="s">
        <v>43</v>
      </c>
      <c r="B34" s="10" t="s">
        <v>24</v>
      </c>
      <c r="C34" s="10" t="s">
        <v>1</v>
      </c>
      <c r="D34" s="10"/>
      <c r="E34" s="10">
        <v>34.188213750812636</v>
      </c>
      <c r="F34" s="10"/>
      <c r="G34" s="10">
        <v>11.028441899224902</v>
      </c>
      <c r="H34" s="10"/>
      <c r="I34" s="10">
        <v>32</v>
      </c>
    </row>
    <row r="35" spans="1:9" x14ac:dyDescent="0.3">
      <c r="A35" s="10" t="s">
        <v>43</v>
      </c>
      <c r="B35" s="10" t="s">
        <v>24</v>
      </c>
      <c r="C35" s="10" t="s">
        <v>2</v>
      </c>
      <c r="D35" s="10">
        <v>0.57437218532424872</v>
      </c>
      <c r="E35" s="10">
        <v>41.000193023865506</v>
      </c>
      <c r="F35" s="10">
        <f t="shared" si="0"/>
        <v>8.200038604773102</v>
      </c>
      <c r="G35" s="10">
        <v>9.5710114325989935</v>
      </c>
      <c r="H35" s="10">
        <v>9.5710114325989935</v>
      </c>
      <c r="I35" s="10">
        <v>32</v>
      </c>
    </row>
    <row r="36" spans="1:9" x14ac:dyDescent="0.3">
      <c r="A36" s="10" t="s">
        <v>43</v>
      </c>
      <c r="B36" s="10" t="s">
        <v>24</v>
      </c>
      <c r="C36" s="10" t="s">
        <v>3</v>
      </c>
      <c r="D36" s="10">
        <v>0.73020240429980277</v>
      </c>
      <c r="E36" s="10">
        <v>41.80626033289527</v>
      </c>
      <c r="F36" s="10">
        <f t="shared" si="0"/>
        <v>8.3612520665790537</v>
      </c>
      <c r="G36" s="10">
        <v>7.6229191102179357</v>
      </c>
      <c r="H36" s="10">
        <v>7.6229191102179357</v>
      </c>
      <c r="I36" s="10">
        <v>32</v>
      </c>
    </row>
    <row r="37" spans="1:9" x14ac:dyDescent="0.3">
      <c r="A37" s="10" t="s">
        <v>43</v>
      </c>
      <c r="B37" s="10" t="s">
        <v>24</v>
      </c>
      <c r="C37" s="10" t="s">
        <v>4</v>
      </c>
      <c r="D37" s="10">
        <v>0.51533007476995163</v>
      </c>
      <c r="E37" s="10">
        <v>42.838756422589142</v>
      </c>
      <c r="F37" s="10">
        <f t="shared" si="0"/>
        <v>8.5677512845178292</v>
      </c>
      <c r="G37" s="10">
        <v>8.600673549158131</v>
      </c>
      <c r="H37" s="10">
        <v>8.600673549158131</v>
      </c>
      <c r="I37" s="10">
        <v>32</v>
      </c>
    </row>
    <row r="38" spans="1:9" x14ac:dyDescent="0.3">
      <c r="A38" s="10" t="s">
        <v>43</v>
      </c>
      <c r="B38" s="10" t="s">
        <v>24</v>
      </c>
      <c r="C38" s="10" t="s">
        <v>5</v>
      </c>
      <c r="D38" s="10">
        <v>1.8037065569925774</v>
      </c>
      <c r="E38" s="10">
        <v>47.240977400883061</v>
      </c>
      <c r="F38" s="10">
        <f t="shared" si="0"/>
        <v>9.4481954801766133</v>
      </c>
      <c r="G38" s="10">
        <v>7.8955123202417781</v>
      </c>
      <c r="H38" s="10">
        <v>7.8955123202417781</v>
      </c>
      <c r="I38" s="10">
        <v>32</v>
      </c>
    </row>
    <row r="39" spans="1:9" x14ac:dyDescent="0.3">
      <c r="A39" s="10" t="s">
        <v>43</v>
      </c>
      <c r="B39" s="10" t="s">
        <v>24</v>
      </c>
      <c r="C39" s="10" t="s">
        <v>6</v>
      </c>
      <c r="D39" s="10">
        <v>0.53801331075294612</v>
      </c>
      <c r="E39" s="10">
        <v>56.791251526960622</v>
      </c>
      <c r="F39" s="10">
        <f t="shared" si="0"/>
        <v>11.358250305392126</v>
      </c>
      <c r="G39" s="10">
        <v>8.0456823838940181</v>
      </c>
      <c r="H39" s="10">
        <v>8.0456823838940181</v>
      </c>
      <c r="I39" s="10">
        <v>32</v>
      </c>
    </row>
    <row r="40" spans="1:9" x14ac:dyDescent="0.3">
      <c r="A40" s="10" t="s">
        <v>43</v>
      </c>
      <c r="B40" s="10" t="s">
        <v>24</v>
      </c>
      <c r="C40" s="10" t="s">
        <v>8</v>
      </c>
      <c r="D40" s="10">
        <v>2.4207356641690616</v>
      </c>
      <c r="E40" s="10">
        <v>60.675522491325133</v>
      </c>
      <c r="F40" s="10">
        <f t="shared" si="0"/>
        <v>12.135104498265028</v>
      </c>
      <c r="G40" s="10">
        <v>8.0371178412715381</v>
      </c>
      <c r="H40" s="10">
        <v>8.0371178412715381</v>
      </c>
      <c r="I40" s="10">
        <v>32</v>
      </c>
    </row>
    <row r="41" spans="1:9" x14ac:dyDescent="0.3">
      <c r="A41" s="10" t="s">
        <v>44</v>
      </c>
      <c r="B41" s="10" t="s">
        <v>25</v>
      </c>
      <c r="C41" s="10" t="s">
        <v>0</v>
      </c>
      <c r="D41" s="10"/>
      <c r="E41" s="10">
        <v>3.9391849017585767</v>
      </c>
      <c r="F41" s="10"/>
      <c r="G41" s="10">
        <v>6.6258623600000002</v>
      </c>
      <c r="H41" s="10"/>
      <c r="I41" s="10">
        <v>27</v>
      </c>
    </row>
    <row r="42" spans="1:9" x14ac:dyDescent="0.3">
      <c r="A42" s="10" t="s">
        <v>44</v>
      </c>
      <c r="B42" s="10" t="s">
        <v>25</v>
      </c>
      <c r="C42" s="10" t="s">
        <v>1</v>
      </c>
      <c r="D42" s="10"/>
      <c r="E42" s="10">
        <v>5.2397794922247805</v>
      </c>
      <c r="F42" s="10"/>
      <c r="G42" s="10">
        <v>7.9149205130000002</v>
      </c>
      <c r="H42" s="10"/>
      <c r="I42" s="10">
        <v>27</v>
      </c>
    </row>
    <row r="43" spans="1:9" x14ac:dyDescent="0.3">
      <c r="A43" s="10" t="s">
        <v>44</v>
      </c>
      <c r="B43" s="10" t="s">
        <v>25</v>
      </c>
      <c r="C43" s="10" t="s">
        <v>2</v>
      </c>
      <c r="D43" s="10"/>
      <c r="E43" s="10">
        <v>5.832248578160848</v>
      </c>
      <c r="F43" s="10"/>
      <c r="G43" s="10">
        <v>8.9195033489999993</v>
      </c>
      <c r="H43" s="10"/>
      <c r="I43" s="10">
        <v>27</v>
      </c>
    </row>
    <row r="44" spans="1:9" x14ac:dyDescent="0.3">
      <c r="A44" s="10" t="s">
        <v>44</v>
      </c>
      <c r="B44" s="10" t="s">
        <v>25</v>
      </c>
      <c r="C44" s="10" t="s">
        <v>3</v>
      </c>
      <c r="D44" s="10"/>
      <c r="E44" s="10">
        <v>9.2670686822094854</v>
      </c>
      <c r="F44" s="10"/>
      <c r="G44" s="10">
        <v>8.6488311759999998</v>
      </c>
      <c r="H44" s="10"/>
      <c r="I44" s="10">
        <v>27</v>
      </c>
    </row>
    <row r="45" spans="1:9" x14ac:dyDescent="0.3">
      <c r="A45" s="10" t="s">
        <v>44</v>
      </c>
      <c r="B45" s="10" t="s">
        <v>25</v>
      </c>
      <c r="C45" s="10" t="s">
        <v>4</v>
      </c>
      <c r="D45" s="10"/>
      <c r="E45" s="10">
        <v>12.229864025554287</v>
      </c>
      <c r="F45" s="10"/>
      <c r="G45" s="10">
        <v>8.0633474389999993</v>
      </c>
      <c r="H45" s="10"/>
      <c r="I45" s="10">
        <v>27</v>
      </c>
    </row>
    <row r="46" spans="1:9" x14ac:dyDescent="0.3">
      <c r="A46" s="10" t="s">
        <v>44</v>
      </c>
      <c r="B46" s="10" t="s">
        <v>25</v>
      </c>
      <c r="C46" s="10" t="s">
        <v>5</v>
      </c>
      <c r="D46" s="10">
        <v>0.69555833585932003</v>
      </c>
      <c r="E46" s="10">
        <v>16.812650573979962</v>
      </c>
      <c r="F46" s="10">
        <f t="shared" si="0"/>
        <v>3.3625301147959927</v>
      </c>
      <c r="G46" s="10">
        <v>8.3724794070000002</v>
      </c>
      <c r="H46" s="10"/>
      <c r="I46" s="10">
        <v>27</v>
      </c>
    </row>
    <row r="47" spans="1:9" x14ac:dyDescent="0.3">
      <c r="A47" s="10" t="s">
        <v>44</v>
      </c>
      <c r="B47" s="10" t="s">
        <v>25</v>
      </c>
      <c r="C47" s="10" t="s">
        <v>6</v>
      </c>
      <c r="D47" s="10">
        <v>2.8584103284691191</v>
      </c>
      <c r="E47" s="10">
        <v>43.604775647804964</v>
      </c>
      <c r="F47" s="10">
        <f t="shared" si="0"/>
        <v>8.7209551295609931</v>
      </c>
      <c r="G47" s="10">
        <v>8.3451195190000007</v>
      </c>
      <c r="H47" s="10">
        <v>8.3451195190000007</v>
      </c>
      <c r="I47" s="10">
        <v>27</v>
      </c>
    </row>
    <row r="48" spans="1:9" x14ac:dyDescent="0.3">
      <c r="A48" s="10" t="s">
        <v>44</v>
      </c>
      <c r="B48" s="10" t="s">
        <v>25</v>
      </c>
      <c r="C48" s="10" t="s">
        <v>8</v>
      </c>
      <c r="D48" s="10">
        <v>2.7439689760841235</v>
      </c>
      <c r="E48" s="10">
        <v>46.106688939798126</v>
      </c>
      <c r="F48" s="10">
        <f t="shared" si="0"/>
        <v>9.2213377879596248</v>
      </c>
      <c r="G48" s="10">
        <v>8.7916407670000005</v>
      </c>
      <c r="H48" s="10">
        <v>8.7916407670000005</v>
      </c>
      <c r="I48" s="10">
        <v>27</v>
      </c>
    </row>
    <row r="49" spans="1:9" x14ac:dyDescent="0.3">
      <c r="A49" s="10" t="s">
        <v>44</v>
      </c>
      <c r="B49" s="10" t="s">
        <v>25</v>
      </c>
      <c r="C49" s="10" t="s">
        <v>9</v>
      </c>
      <c r="D49" s="10"/>
      <c r="E49" s="10">
        <v>47.189882021337169</v>
      </c>
      <c r="F49" s="10"/>
      <c r="G49" s="10">
        <v>7.0685934799999997</v>
      </c>
      <c r="H49" s="10"/>
      <c r="I49" s="10">
        <v>27</v>
      </c>
    </row>
    <row r="50" spans="1:9" x14ac:dyDescent="0.3">
      <c r="A50" s="10" t="s">
        <v>44</v>
      </c>
      <c r="B50" s="10" t="s">
        <v>25</v>
      </c>
      <c r="C50" s="10" t="s">
        <v>10</v>
      </c>
      <c r="D50" s="10"/>
      <c r="E50" s="10">
        <v>50.011762373998828</v>
      </c>
      <c r="F50" s="10"/>
      <c r="G50" s="10">
        <v>9.0395662780000006</v>
      </c>
      <c r="H50" s="10"/>
      <c r="I50" s="10">
        <v>27</v>
      </c>
    </row>
    <row r="51" spans="1:9" x14ac:dyDescent="0.3">
      <c r="A51" s="10" t="s">
        <v>44</v>
      </c>
      <c r="B51" s="10" t="s">
        <v>25</v>
      </c>
      <c r="C51" s="10" t="s">
        <v>11</v>
      </c>
      <c r="D51" s="10">
        <v>3.2600590750113287</v>
      </c>
      <c r="E51" s="10">
        <v>50.025567037687715</v>
      </c>
      <c r="F51" s="10">
        <f t="shared" si="0"/>
        <v>10.005113407537543</v>
      </c>
      <c r="G51" s="10">
        <v>7.6114601049999999</v>
      </c>
      <c r="H51" s="10">
        <v>7.6114601049999999</v>
      </c>
      <c r="I51" s="10">
        <v>27</v>
      </c>
    </row>
    <row r="52" spans="1:9" x14ac:dyDescent="0.3">
      <c r="A52" s="10" t="s">
        <v>44</v>
      </c>
      <c r="B52" s="10" t="s">
        <v>25</v>
      </c>
      <c r="C52" s="10" t="s">
        <v>12</v>
      </c>
      <c r="D52" s="10"/>
      <c r="E52" s="10">
        <v>59.181782864889932</v>
      </c>
      <c r="F52" s="10"/>
      <c r="G52" s="10">
        <v>7.2672304590000003</v>
      </c>
      <c r="H52" s="10"/>
      <c r="I52" s="10">
        <v>27</v>
      </c>
    </row>
    <row r="53" spans="1:9" x14ac:dyDescent="0.3">
      <c r="A53" s="10" t="s">
        <v>44</v>
      </c>
      <c r="B53" s="10" t="s">
        <v>25</v>
      </c>
      <c r="C53" s="10" t="s">
        <v>13</v>
      </c>
      <c r="D53" s="10">
        <v>0.8599012714581753</v>
      </c>
      <c r="E53" s="10">
        <v>59.187761889949563</v>
      </c>
      <c r="F53" s="10">
        <f t="shared" si="0"/>
        <v>11.837552377989914</v>
      </c>
      <c r="G53" s="10">
        <v>8.9800159990000008</v>
      </c>
      <c r="H53" s="10">
        <v>8.9800159990000008</v>
      </c>
      <c r="I53" s="10">
        <v>27</v>
      </c>
    </row>
    <row r="54" spans="1:9" x14ac:dyDescent="0.3">
      <c r="A54" s="10" t="s">
        <v>44</v>
      </c>
      <c r="B54" s="10" t="s">
        <v>25</v>
      </c>
      <c r="C54" s="10" t="s">
        <v>14</v>
      </c>
      <c r="D54" s="10">
        <v>0.96782458716819164</v>
      </c>
      <c r="E54" s="10">
        <v>59.484287538974613</v>
      </c>
      <c r="F54" s="10">
        <f t="shared" si="0"/>
        <v>11.896857507794923</v>
      </c>
      <c r="G54" s="10">
        <v>8.9481118649999996</v>
      </c>
      <c r="H54" s="10">
        <v>8.9481118649999996</v>
      </c>
      <c r="I54" s="10">
        <v>27</v>
      </c>
    </row>
    <row r="55" spans="1:9" x14ac:dyDescent="0.3">
      <c r="A55" s="10" t="s">
        <v>44</v>
      </c>
      <c r="B55" s="10" t="s">
        <v>25</v>
      </c>
      <c r="C55" s="10" t="s">
        <v>15</v>
      </c>
      <c r="D55" s="10"/>
      <c r="E55" s="10">
        <v>60.915756193742965</v>
      </c>
      <c r="F55" s="10"/>
      <c r="G55" s="10">
        <v>7.423809211</v>
      </c>
      <c r="H55" s="10"/>
      <c r="I55" s="10">
        <v>27</v>
      </c>
    </row>
    <row r="56" spans="1:9" x14ac:dyDescent="0.3">
      <c r="A56" s="10" t="s">
        <v>44</v>
      </c>
      <c r="B56" s="10" t="s">
        <v>25</v>
      </c>
      <c r="C56" s="10" t="s">
        <v>16</v>
      </c>
      <c r="D56" s="10"/>
      <c r="E56" s="10">
        <v>67.864304915633227</v>
      </c>
      <c r="F56" s="10"/>
      <c r="G56" s="10">
        <v>7.5568981409999996</v>
      </c>
      <c r="H56" s="10"/>
      <c r="I56" s="10">
        <v>27</v>
      </c>
    </row>
    <row r="57" spans="1:9" x14ac:dyDescent="0.3">
      <c r="A57" s="10" t="s">
        <v>45</v>
      </c>
      <c r="B57" s="10" t="s">
        <v>24</v>
      </c>
      <c r="C57" s="10"/>
      <c r="D57" s="10"/>
      <c r="E57" s="10"/>
      <c r="F57" s="10"/>
      <c r="G57" s="10"/>
      <c r="H57" s="10"/>
      <c r="I57" s="10">
        <v>26</v>
      </c>
    </row>
    <row r="58" spans="1:9" x14ac:dyDescent="0.3">
      <c r="A58" s="10" t="s">
        <v>46</v>
      </c>
      <c r="B58" s="10" t="s">
        <v>25</v>
      </c>
      <c r="C58" s="10" t="s">
        <v>0</v>
      </c>
      <c r="D58" s="10"/>
      <c r="E58" s="10">
        <v>0.81047555536658689</v>
      </c>
      <c r="F58" s="10"/>
      <c r="G58" s="10">
        <v>7.1906848360149596</v>
      </c>
      <c r="H58" s="10"/>
      <c r="I58" s="10">
        <v>35</v>
      </c>
    </row>
    <row r="59" spans="1:9" x14ac:dyDescent="0.3">
      <c r="A59" s="10" t="s">
        <v>46</v>
      </c>
      <c r="B59" s="10" t="s">
        <v>25</v>
      </c>
      <c r="C59" s="10" t="s">
        <v>1</v>
      </c>
      <c r="D59" s="10"/>
      <c r="E59" s="10">
        <v>11.247751155324391</v>
      </c>
      <c r="F59" s="10"/>
      <c r="G59" s="10">
        <v>9.6374810063518481</v>
      </c>
      <c r="H59" s="10"/>
      <c r="I59" s="10">
        <v>35</v>
      </c>
    </row>
    <row r="60" spans="1:9" x14ac:dyDescent="0.3">
      <c r="A60" s="10" t="s">
        <v>46</v>
      </c>
      <c r="B60" s="10" t="s">
        <v>25</v>
      </c>
      <c r="C60" s="10" t="s">
        <v>2</v>
      </c>
      <c r="D60" s="10">
        <v>4.5434028132678321</v>
      </c>
      <c r="E60" s="10">
        <v>17.678010265723387</v>
      </c>
      <c r="F60" s="10">
        <f t="shared" si="0"/>
        <v>3.5356020531446775</v>
      </c>
      <c r="G60" s="10">
        <v>8.2875296207394626</v>
      </c>
      <c r="H60" s="10">
        <v>8.2875296207394626</v>
      </c>
      <c r="I60" s="10">
        <v>35</v>
      </c>
    </row>
    <row r="61" spans="1:9" x14ac:dyDescent="0.3">
      <c r="A61" s="10" t="s">
        <v>46</v>
      </c>
      <c r="B61" s="10" t="s">
        <v>25</v>
      </c>
      <c r="C61" s="10" t="s">
        <v>3</v>
      </c>
      <c r="D61" s="10"/>
      <c r="E61" s="10">
        <v>39.016966669413478</v>
      </c>
      <c r="F61" s="10"/>
      <c r="G61" s="10">
        <v>9.608928975823801</v>
      </c>
      <c r="H61" s="10"/>
      <c r="I61" s="10">
        <v>35</v>
      </c>
    </row>
    <row r="62" spans="1:9" x14ac:dyDescent="0.3">
      <c r="A62" s="10" t="s">
        <v>46</v>
      </c>
      <c r="B62" s="10" t="s">
        <v>25</v>
      </c>
      <c r="C62" s="10" t="s">
        <v>4</v>
      </c>
      <c r="D62" s="10"/>
      <c r="E62" s="10">
        <v>47.90002999255973</v>
      </c>
      <c r="F62" s="10"/>
      <c r="G62" s="10">
        <v>7.9251482547962837</v>
      </c>
      <c r="H62" s="10"/>
      <c r="I62" s="10">
        <v>35</v>
      </c>
    </row>
    <row r="63" spans="1:9" x14ac:dyDescent="0.3">
      <c r="A63" s="10" t="s">
        <v>46</v>
      </c>
      <c r="B63" s="10" t="s">
        <v>25</v>
      </c>
      <c r="C63" s="10" t="s">
        <v>5</v>
      </c>
      <c r="D63" s="10"/>
      <c r="E63" s="10">
        <v>52.488335657664052</v>
      </c>
      <c r="F63" s="10"/>
      <c r="G63" s="10">
        <v>9.2526233034292318</v>
      </c>
      <c r="H63" s="10"/>
      <c r="I63" s="10">
        <v>35</v>
      </c>
    </row>
    <row r="64" spans="1:9" x14ac:dyDescent="0.3">
      <c r="A64" s="10" t="s">
        <v>46</v>
      </c>
      <c r="B64" s="10" t="s">
        <v>25</v>
      </c>
      <c r="C64" s="10" t="s">
        <v>6</v>
      </c>
      <c r="D64" s="10"/>
      <c r="E64" s="10">
        <v>58.087900078148913</v>
      </c>
      <c r="F64" s="10"/>
      <c r="G64" s="10">
        <v>11.07313736667129</v>
      </c>
      <c r="H64" s="10"/>
      <c r="I64" s="10">
        <v>35</v>
      </c>
    </row>
    <row r="65" spans="1:9" x14ac:dyDescent="0.3">
      <c r="A65" s="10" t="s">
        <v>46</v>
      </c>
      <c r="B65" s="10" t="s">
        <v>25</v>
      </c>
      <c r="C65" s="10" t="s">
        <v>8</v>
      </c>
      <c r="D65" s="10">
        <v>0.13277730399783128</v>
      </c>
      <c r="E65" s="10">
        <v>58.80759348804132</v>
      </c>
      <c r="F65" s="10">
        <f t="shared" si="0"/>
        <v>11.761518697608265</v>
      </c>
      <c r="G65" s="10">
        <v>13.076742172757804</v>
      </c>
      <c r="H65" s="10">
        <v>13.076742172757804</v>
      </c>
      <c r="I65" s="10">
        <v>35</v>
      </c>
    </row>
    <row r="66" spans="1:9" x14ac:dyDescent="0.3">
      <c r="A66" s="10" t="s">
        <v>47</v>
      </c>
      <c r="B66" s="10" t="s">
        <v>24</v>
      </c>
      <c r="C66" s="10" t="s">
        <v>0</v>
      </c>
      <c r="D66" s="10"/>
      <c r="E66" s="10">
        <v>0.18295617913738849</v>
      </c>
      <c r="F66" s="10"/>
      <c r="G66" s="10">
        <v>11.337137102591683</v>
      </c>
      <c r="H66" s="10"/>
      <c r="I66" s="10">
        <v>20</v>
      </c>
    </row>
    <row r="67" spans="1:9" x14ac:dyDescent="0.3">
      <c r="A67" s="10" t="s">
        <v>47</v>
      </c>
      <c r="B67" s="10" t="s">
        <v>24</v>
      </c>
      <c r="C67" s="10" t="s">
        <v>1</v>
      </c>
      <c r="D67" s="10"/>
      <c r="E67" s="10">
        <v>1.8553359426489187</v>
      </c>
      <c r="F67" s="10"/>
      <c r="G67" s="10">
        <v>11.145718038512513</v>
      </c>
      <c r="H67" s="10"/>
      <c r="I67" s="10">
        <v>20</v>
      </c>
    </row>
    <row r="68" spans="1:9" x14ac:dyDescent="0.3">
      <c r="A68" s="10" t="s">
        <v>47</v>
      </c>
      <c r="B68" s="10" t="s">
        <v>24</v>
      </c>
      <c r="C68" s="10" t="s">
        <v>2</v>
      </c>
      <c r="D68" s="10"/>
      <c r="E68" s="10">
        <v>5.8854602286831454</v>
      </c>
      <c r="F68" s="10"/>
      <c r="G68" s="10">
        <v>11.732167791550488</v>
      </c>
      <c r="H68" s="10"/>
      <c r="I68" s="10">
        <v>20</v>
      </c>
    </row>
    <row r="69" spans="1:9" x14ac:dyDescent="0.3">
      <c r="A69" s="10" t="s">
        <v>47</v>
      </c>
      <c r="B69" s="10" t="s">
        <v>24</v>
      </c>
      <c r="C69" s="10" t="s">
        <v>3</v>
      </c>
      <c r="D69" s="10">
        <v>2.0051283679036294</v>
      </c>
      <c r="E69" s="10">
        <v>10.745517149548983</v>
      </c>
      <c r="F69" s="10">
        <f t="shared" ref="F69:F130" si="1">E69*0.2</f>
        <v>2.1491034299097964</v>
      </c>
      <c r="G69" s="10">
        <v>11.961967838424272</v>
      </c>
      <c r="H69" s="10">
        <v>11.961967838424272</v>
      </c>
      <c r="I69" s="10">
        <v>20</v>
      </c>
    </row>
    <row r="70" spans="1:9" x14ac:dyDescent="0.3">
      <c r="A70" s="10" t="s">
        <v>47</v>
      </c>
      <c r="B70" s="10" t="s">
        <v>24</v>
      </c>
      <c r="C70" s="10" t="s">
        <v>4</v>
      </c>
      <c r="D70" s="10">
        <v>2.6205347541067647</v>
      </c>
      <c r="E70" s="10">
        <v>20.779414300447865</v>
      </c>
      <c r="F70" s="10">
        <f t="shared" si="1"/>
        <v>4.155882860089573</v>
      </c>
      <c r="G70" s="10">
        <v>10.874142763376206</v>
      </c>
      <c r="H70" s="10">
        <v>10.874142763376206</v>
      </c>
      <c r="I70" s="10">
        <v>20</v>
      </c>
    </row>
    <row r="71" spans="1:9" x14ac:dyDescent="0.3">
      <c r="A71" s="10" t="s">
        <v>47</v>
      </c>
      <c r="B71" s="10" t="s">
        <v>24</v>
      </c>
      <c r="C71" s="10" t="s">
        <v>5</v>
      </c>
      <c r="D71" s="10">
        <v>2.6057435635329362</v>
      </c>
      <c r="E71" s="10">
        <v>23.268655631529672</v>
      </c>
      <c r="F71" s="10">
        <f t="shared" si="1"/>
        <v>4.6537311263059342</v>
      </c>
      <c r="G71" s="10">
        <v>12.636941623868296</v>
      </c>
      <c r="H71" s="10">
        <v>12.636941623868296</v>
      </c>
      <c r="I71" s="10">
        <v>20</v>
      </c>
    </row>
    <row r="72" spans="1:9" x14ac:dyDescent="0.3">
      <c r="A72" s="10" t="s">
        <v>47</v>
      </c>
      <c r="B72" s="10" t="s">
        <v>24</v>
      </c>
      <c r="C72" s="10" t="s">
        <v>6</v>
      </c>
      <c r="D72" s="10">
        <v>3.9988243398978294</v>
      </c>
      <c r="E72" s="10">
        <v>28.248665089958845</v>
      </c>
      <c r="F72" s="10">
        <f t="shared" si="1"/>
        <v>5.6497330179917693</v>
      </c>
      <c r="G72" s="10">
        <v>10.861431810351576</v>
      </c>
      <c r="H72" s="10">
        <v>10.861431810351576</v>
      </c>
      <c r="I72" s="10">
        <v>20</v>
      </c>
    </row>
    <row r="73" spans="1:9" x14ac:dyDescent="0.3">
      <c r="A73" s="10" t="s">
        <v>47</v>
      </c>
      <c r="B73" s="10" t="s">
        <v>24</v>
      </c>
      <c r="C73" s="10" t="s">
        <v>8</v>
      </c>
      <c r="D73" s="10"/>
      <c r="E73" s="10">
        <v>29.36258158871162</v>
      </c>
      <c r="F73" s="10"/>
      <c r="G73" s="10">
        <v>16.395652484152635</v>
      </c>
      <c r="H73" s="10"/>
      <c r="I73" s="10">
        <v>20</v>
      </c>
    </row>
    <row r="74" spans="1:9" x14ac:dyDescent="0.3">
      <c r="A74" s="10" t="s">
        <v>47</v>
      </c>
      <c r="B74" s="10" t="s">
        <v>24</v>
      </c>
      <c r="C74" s="10" t="s">
        <v>9</v>
      </c>
      <c r="D74" s="10"/>
      <c r="E74" s="10">
        <v>30.046897258036775</v>
      </c>
      <c r="F74" s="10"/>
      <c r="G74" s="10">
        <v>10.279040931652361</v>
      </c>
      <c r="H74" s="10"/>
      <c r="I74" s="10">
        <v>20</v>
      </c>
    </row>
    <row r="75" spans="1:9" x14ac:dyDescent="0.3">
      <c r="A75" s="10" t="s">
        <v>47</v>
      </c>
      <c r="B75" s="10" t="s">
        <v>24</v>
      </c>
      <c r="C75" s="10" t="s">
        <v>10</v>
      </c>
      <c r="D75" s="10"/>
      <c r="E75" s="10">
        <v>32.517144287415995</v>
      </c>
      <c r="F75" s="10"/>
      <c r="G75" s="10">
        <v>16.438001865475911</v>
      </c>
      <c r="H75" s="10"/>
      <c r="I75" s="10">
        <v>20</v>
      </c>
    </row>
    <row r="76" spans="1:9" x14ac:dyDescent="0.3">
      <c r="A76" s="10" t="s">
        <v>47</v>
      </c>
      <c r="B76" s="10" t="s">
        <v>24</v>
      </c>
      <c r="C76" s="10" t="s">
        <v>11</v>
      </c>
      <c r="D76" s="10">
        <v>5.4574206164996788</v>
      </c>
      <c r="E76" s="10">
        <v>54.739480005963081</v>
      </c>
      <c r="F76" s="10">
        <f t="shared" si="1"/>
        <v>10.947896001192618</v>
      </c>
      <c r="G76" s="10">
        <v>10.907902702618742</v>
      </c>
      <c r="H76" s="10">
        <v>10.907902702618742</v>
      </c>
      <c r="I76" s="10">
        <v>20</v>
      </c>
    </row>
    <row r="77" spans="1:9" x14ac:dyDescent="0.3">
      <c r="A77" s="10" t="s">
        <v>47</v>
      </c>
      <c r="B77" s="10" t="s">
        <v>24</v>
      </c>
      <c r="C77" s="10" t="s">
        <v>12</v>
      </c>
      <c r="D77" s="10">
        <v>6.9526840076720191</v>
      </c>
      <c r="E77" s="10">
        <v>57.67334249170208</v>
      </c>
      <c r="F77" s="10">
        <f t="shared" si="1"/>
        <v>11.534668498340416</v>
      </c>
      <c r="G77" s="10">
        <v>15.67106899537248</v>
      </c>
      <c r="H77" s="10">
        <v>15.67106899537248</v>
      </c>
      <c r="I77" s="10">
        <v>20</v>
      </c>
    </row>
    <row r="78" spans="1:9" x14ac:dyDescent="0.3">
      <c r="A78" s="10" t="s">
        <v>48</v>
      </c>
      <c r="B78" s="10" t="s">
        <v>24</v>
      </c>
      <c r="C78" s="10"/>
      <c r="D78" s="10"/>
      <c r="E78" s="10"/>
      <c r="F78" s="10"/>
      <c r="G78" s="10"/>
      <c r="H78" s="10"/>
      <c r="I78" s="10">
        <v>38</v>
      </c>
    </row>
    <row r="79" spans="1:9" x14ac:dyDescent="0.3">
      <c r="A79" s="10" t="s">
        <v>49</v>
      </c>
      <c r="B79" s="10" t="s">
        <v>24</v>
      </c>
      <c r="C79" s="10" t="s">
        <v>0</v>
      </c>
      <c r="D79" s="10"/>
      <c r="E79" s="10">
        <v>59.598506955491104</v>
      </c>
      <c r="F79" s="10"/>
      <c r="G79" s="10">
        <v>13.811178514157291</v>
      </c>
      <c r="H79" s="10"/>
      <c r="I79" s="10">
        <v>31</v>
      </c>
    </row>
    <row r="80" spans="1:9" x14ac:dyDescent="0.3">
      <c r="A80" s="10" t="s">
        <v>49</v>
      </c>
      <c r="B80" s="10" t="s">
        <v>24</v>
      </c>
      <c r="C80" s="10" t="s">
        <v>1</v>
      </c>
      <c r="D80" s="10">
        <v>5.0403125758871639</v>
      </c>
      <c r="E80" s="10">
        <v>73.009529353963188</v>
      </c>
      <c r="F80" s="10">
        <f t="shared" si="1"/>
        <v>14.601905870792638</v>
      </c>
      <c r="G80" s="10">
        <v>7.6403270521805098</v>
      </c>
      <c r="H80" s="10">
        <v>7.6403270521805098</v>
      </c>
      <c r="I80" s="10">
        <v>31</v>
      </c>
    </row>
    <row r="81" spans="1:9" x14ac:dyDescent="0.3">
      <c r="A81" s="10" t="s">
        <v>50</v>
      </c>
      <c r="B81" s="10" t="s">
        <v>25</v>
      </c>
      <c r="C81" s="10" t="s">
        <v>0</v>
      </c>
      <c r="D81" s="10"/>
      <c r="E81" s="10">
        <v>2.2623921144332737</v>
      </c>
      <c r="F81" s="10"/>
      <c r="G81" s="10">
        <v>11.928080939076416</v>
      </c>
      <c r="H81" s="10"/>
      <c r="I81" s="10">
        <v>60</v>
      </c>
    </row>
    <row r="82" spans="1:9" x14ac:dyDescent="0.3">
      <c r="A82" s="10" t="s">
        <v>50</v>
      </c>
      <c r="B82" s="10" t="s">
        <v>25</v>
      </c>
      <c r="C82" s="10" t="s">
        <v>1</v>
      </c>
      <c r="D82" s="10"/>
      <c r="E82" s="10">
        <v>2.2687143448661229</v>
      </c>
      <c r="F82" s="10"/>
      <c r="G82" s="10">
        <v>8.3602250064512731</v>
      </c>
      <c r="H82" s="10"/>
      <c r="I82" s="10">
        <v>60</v>
      </c>
    </row>
    <row r="83" spans="1:9" x14ac:dyDescent="0.3">
      <c r="A83" s="10" t="s">
        <v>50</v>
      </c>
      <c r="B83" s="10" t="s">
        <v>25</v>
      </c>
      <c r="C83" s="10" t="s">
        <v>2</v>
      </c>
      <c r="D83" s="10"/>
      <c r="E83" s="10">
        <v>5.7601763329806319</v>
      </c>
      <c r="F83" s="10"/>
      <c r="G83" s="10">
        <v>6.4996871242196654</v>
      </c>
      <c r="H83" s="10"/>
      <c r="I83" s="10">
        <v>60</v>
      </c>
    </row>
    <row r="84" spans="1:9" x14ac:dyDescent="0.3">
      <c r="A84" s="10" t="s">
        <v>50</v>
      </c>
      <c r="B84" s="10" t="s">
        <v>25</v>
      </c>
      <c r="C84" s="10" t="s">
        <v>3</v>
      </c>
      <c r="D84" s="10"/>
      <c r="E84" s="10">
        <v>8.8365086308561249</v>
      </c>
      <c r="F84" s="10"/>
      <c r="G84" s="10">
        <v>7.7524436633118228</v>
      </c>
      <c r="H84" s="10"/>
      <c r="I84" s="10">
        <v>60</v>
      </c>
    </row>
    <row r="85" spans="1:9" x14ac:dyDescent="0.3">
      <c r="A85" s="10" t="s">
        <v>50</v>
      </c>
      <c r="B85" s="10" t="s">
        <v>25</v>
      </c>
      <c r="C85" s="10" t="s">
        <v>4</v>
      </c>
      <c r="D85" s="10">
        <v>0.99373346882603408</v>
      </c>
      <c r="E85" s="10">
        <v>29.5518541322316</v>
      </c>
      <c r="F85" s="10">
        <f t="shared" si="1"/>
        <v>5.9103708264463206</v>
      </c>
      <c r="G85" s="10">
        <v>11.775650533848648</v>
      </c>
      <c r="H85" s="10">
        <v>11.775650533848648</v>
      </c>
      <c r="I85" s="10">
        <v>60</v>
      </c>
    </row>
    <row r="86" spans="1:9" x14ac:dyDescent="0.3">
      <c r="A86" s="10" t="s">
        <v>50</v>
      </c>
      <c r="B86" s="10" t="s">
        <v>25</v>
      </c>
      <c r="C86" s="10" t="s">
        <v>5</v>
      </c>
      <c r="D86" s="10">
        <v>2.2493602190824262</v>
      </c>
      <c r="E86" s="10">
        <v>31.072973701590318</v>
      </c>
      <c r="F86" s="10">
        <f t="shared" si="1"/>
        <v>6.2145947403180637</v>
      </c>
      <c r="G86" s="10">
        <v>6.8952684745473221</v>
      </c>
      <c r="H86" s="10">
        <v>6.8952684745473221</v>
      </c>
      <c r="I86" s="10">
        <v>60</v>
      </c>
    </row>
    <row r="87" spans="1:9" x14ac:dyDescent="0.3">
      <c r="A87" s="10" t="s">
        <v>50</v>
      </c>
      <c r="B87" s="10" t="s">
        <v>25</v>
      </c>
      <c r="C87" s="10" t="s">
        <v>6</v>
      </c>
      <c r="D87" s="10"/>
      <c r="E87" s="10">
        <v>45.942445733057006</v>
      </c>
      <c r="F87" s="10"/>
      <c r="G87" s="10">
        <v>6.3671002693304217</v>
      </c>
      <c r="H87" s="10"/>
      <c r="I87" s="10">
        <v>60</v>
      </c>
    </row>
    <row r="88" spans="1:9" x14ac:dyDescent="0.3">
      <c r="A88" s="10" t="s">
        <v>50</v>
      </c>
      <c r="B88" s="10" t="s">
        <v>25</v>
      </c>
      <c r="C88" s="10" t="s">
        <v>8</v>
      </c>
      <c r="D88" s="10"/>
      <c r="E88" s="10">
        <v>46.842026990494603</v>
      </c>
      <c r="F88" s="10"/>
      <c r="G88" s="10">
        <v>7.9079622187462633</v>
      </c>
      <c r="H88" s="10"/>
      <c r="I88" s="10">
        <v>60</v>
      </c>
    </row>
    <row r="89" spans="1:9" x14ac:dyDescent="0.3">
      <c r="A89" s="10" t="s">
        <v>50</v>
      </c>
      <c r="B89" s="10" t="s">
        <v>25</v>
      </c>
      <c r="C89" s="10" t="s">
        <v>9</v>
      </c>
      <c r="D89" s="10">
        <v>2.3178526644329063</v>
      </c>
      <c r="E89" s="10">
        <v>51.588483047100837</v>
      </c>
      <c r="F89" s="10">
        <f t="shared" si="1"/>
        <v>10.317696609420167</v>
      </c>
      <c r="G89" s="10">
        <v>6.0776827477100142</v>
      </c>
      <c r="H89" s="10">
        <v>6.0776827477100142</v>
      </c>
      <c r="I89" s="10">
        <v>60</v>
      </c>
    </row>
    <row r="90" spans="1:9" x14ac:dyDescent="0.3">
      <c r="A90" s="10" t="s">
        <v>51</v>
      </c>
      <c r="B90" s="10" t="s">
        <v>25</v>
      </c>
      <c r="C90" s="10"/>
      <c r="D90" s="10"/>
      <c r="E90" s="10"/>
      <c r="F90" s="10"/>
      <c r="G90" s="10"/>
      <c r="H90" s="10"/>
      <c r="I90" s="10">
        <v>27</v>
      </c>
    </row>
    <row r="91" spans="1:9" x14ac:dyDescent="0.3">
      <c r="A91" s="10" t="s">
        <v>52</v>
      </c>
      <c r="B91" s="10" t="s">
        <v>25</v>
      </c>
      <c r="C91" s="10" t="s">
        <v>0</v>
      </c>
      <c r="D91" s="10"/>
      <c r="E91" s="10">
        <v>3.9391849017585767</v>
      </c>
      <c r="F91" s="10"/>
      <c r="G91" s="10">
        <v>6.6258320856059694</v>
      </c>
      <c r="H91" s="10"/>
      <c r="I91" s="10">
        <v>47</v>
      </c>
    </row>
    <row r="92" spans="1:9" x14ac:dyDescent="0.3">
      <c r="A92" s="10" t="s">
        <v>52</v>
      </c>
      <c r="B92" s="10" t="s">
        <v>25</v>
      </c>
      <c r="C92" s="10" t="s">
        <v>1</v>
      </c>
      <c r="D92" s="10"/>
      <c r="E92" s="10">
        <v>5.2397794922247805</v>
      </c>
      <c r="F92" s="10"/>
      <c r="G92" s="10">
        <v>7.913340054833327</v>
      </c>
      <c r="H92" s="10"/>
      <c r="I92" s="10">
        <v>47</v>
      </c>
    </row>
    <row r="93" spans="1:9" x14ac:dyDescent="0.3">
      <c r="A93" s="10" t="s">
        <v>52</v>
      </c>
      <c r="B93" s="10" t="s">
        <v>25</v>
      </c>
      <c r="C93" s="10" t="s">
        <v>2</v>
      </c>
      <c r="D93" s="10"/>
      <c r="E93" s="10">
        <v>5.832248578160848</v>
      </c>
      <c r="F93" s="10"/>
      <c r="G93" s="10">
        <v>8.9206397105147026</v>
      </c>
      <c r="H93" s="10"/>
      <c r="I93" s="10">
        <v>47</v>
      </c>
    </row>
    <row r="94" spans="1:9" x14ac:dyDescent="0.3">
      <c r="A94" s="10" t="s">
        <v>52</v>
      </c>
      <c r="B94" s="10" t="s">
        <v>25</v>
      </c>
      <c r="C94" s="10" t="s">
        <v>3</v>
      </c>
      <c r="D94" s="10"/>
      <c r="E94" s="10">
        <v>9.2670686822094854</v>
      </c>
      <c r="F94" s="10"/>
      <c r="G94" s="10">
        <v>8.5633427968019014</v>
      </c>
      <c r="H94" s="10"/>
      <c r="I94" s="10">
        <v>47</v>
      </c>
    </row>
    <row r="95" spans="1:9" x14ac:dyDescent="0.3">
      <c r="A95" s="10" t="s">
        <v>52</v>
      </c>
      <c r="B95" s="10" t="s">
        <v>25</v>
      </c>
      <c r="C95" s="10" t="s">
        <v>4</v>
      </c>
      <c r="D95" s="10"/>
      <c r="E95" s="10">
        <v>13.612244995469633</v>
      </c>
      <c r="F95" s="10"/>
      <c r="G95" s="10">
        <v>8.0605961153177361</v>
      </c>
      <c r="H95" s="10"/>
      <c r="I95" s="10">
        <v>47</v>
      </c>
    </row>
    <row r="96" spans="1:9" x14ac:dyDescent="0.3">
      <c r="A96" s="10" t="s">
        <v>52</v>
      </c>
      <c r="B96" s="10" t="s">
        <v>25</v>
      </c>
      <c r="C96" s="10" t="s">
        <v>5</v>
      </c>
      <c r="D96" s="10">
        <v>0.79440225069618686</v>
      </c>
      <c r="E96" s="10">
        <v>16.812650573979962</v>
      </c>
      <c r="F96" s="10">
        <f t="shared" si="1"/>
        <v>3.3625301147959927</v>
      </c>
      <c r="G96" s="10">
        <v>8.3116092158517105</v>
      </c>
      <c r="H96" s="10">
        <v>8.3116092158517105</v>
      </c>
      <c r="I96" s="10">
        <v>47</v>
      </c>
    </row>
    <row r="97" spans="1:9" x14ac:dyDescent="0.3">
      <c r="A97" s="10" t="s">
        <v>52</v>
      </c>
      <c r="B97" s="10" t="s">
        <v>25</v>
      </c>
      <c r="C97" s="10" t="s">
        <v>6</v>
      </c>
      <c r="D97" s="10">
        <v>1.0343220495280114</v>
      </c>
      <c r="E97" s="10">
        <v>20.565179403622139</v>
      </c>
      <c r="F97" s="10">
        <f t="shared" si="1"/>
        <v>4.1130358807244276</v>
      </c>
      <c r="G97" s="10">
        <v>7.4533658911482235</v>
      </c>
      <c r="H97" s="10">
        <v>7.4533658911482235</v>
      </c>
      <c r="I97" s="10">
        <v>47</v>
      </c>
    </row>
    <row r="98" spans="1:9" x14ac:dyDescent="0.3">
      <c r="A98" s="10" t="s">
        <v>52</v>
      </c>
      <c r="B98" s="10" t="s">
        <v>25</v>
      </c>
      <c r="C98" s="10" t="s">
        <v>8</v>
      </c>
      <c r="D98" s="10">
        <v>2.6641531550506867</v>
      </c>
      <c r="E98" s="10">
        <v>43.604775647804964</v>
      </c>
      <c r="F98" s="10">
        <f t="shared" si="1"/>
        <v>8.7209551295609931</v>
      </c>
      <c r="G98" s="10">
        <v>8.3450295332799129</v>
      </c>
      <c r="H98" s="10">
        <v>8.3450295332799129</v>
      </c>
      <c r="I98" s="10">
        <v>47</v>
      </c>
    </row>
    <row r="99" spans="1:9" x14ac:dyDescent="0.3">
      <c r="A99" s="10" t="s">
        <v>52</v>
      </c>
      <c r="B99" s="10" t="s">
        <v>25</v>
      </c>
      <c r="C99" s="10" t="s">
        <v>9</v>
      </c>
      <c r="D99" s="10"/>
      <c r="E99" s="10">
        <v>46.106688939798126</v>
      </c>
      <c r="F99" s="10"/>
      <c r="G99" s="10">
        <v>8.791375593471912</v>
      </c>
      <c r="H99" s="10"/>
      <c r="I99" s="10">
        <v>47</v>
      </c>
    </row>
    <row r="100" spans="1:9" x14ac:dyDescent="0.3">
      <c r="A100" s="10" t="s">
        <v>52</v>
      </c>
      <c r="B100" s="10" t="s">
        <v>25</v>
      </c>
      <c r="C100" s="10" t="s">
        <v>26</v>
      </c>
      <c r="D100" s="10">
        <v>2.4736158908851174</v>
      </c>
      <c r="E100" s="10">
        <v>47.189882021337169</v>
      </c>
      <c r="F100" s="10">
        <f t="shared" si="1"/>
        <v>9.4379764042674346</v>
      </c>
      <c r="G100" s="10">
        <v>7.0685934795216099</v>
      </c>
      <c r="H100" s="10">
        <v>7.0685934795216099</v>
      </c>
      <c r="I100" s="10">
        <v>47</v>
      </c>
    </row>
    <row r="101" spans="1:9" x14ac:dyDescent="0.3">
      <c r="A101" s="10" t="s">
        <v>52</v>
      </c>
      <c r="B101" s="10" t="s">
        <v>25</v>
      </c>
      <c r="C101" s="10" t="s">
        <v>27</v>
      </c>
      <c r="D101" s="10"/>
      <c r="E101" s="10">
        <v>50.025567037687715</v>
      </c>
      <c r="F101" s="10"/>
      <c r="G101" s="10">
        <v>7.6064560006182944</v>
      </c>
      <c r="H101" s="10"/>
      <c r="I101" s="10">
        <v>47</v>
      </c>
    </row>
    <row r="102" spans="1:9" x14ac:dyDescent="0.3">
      <c r="A102" s="10" t="s">
        <v>52</v>
      </c>
      <c r="B102" s="10" t="s">
        <v>25</v>
      </c>
      <c r="C102" s="10" t="s">
        <v>28</v>
      </c>
      <c r="D102" s="10"/>
      <c r="E102" s="10">
        <v>52.768373057627123</v>
      </c>
      <c r="F102" s="10"/>
      <c r="G102" s="10">
        <v>7.1150832479577844</v>
      </c>
      <c r="H102" s="10"/>
      <c r="I102" s="10">
        <v>47</v>
      </c>
    </row>
    <row r="103" spans="1:9" x14ac:dyDescent="0.3">
      <c r="A103" s="10" t="s">
        <v>52</v>
      </c>
      <c r="B103" s="10" t="s">
        <v>25</v>
      </c>
      <c r="C103" s="10" t="s">
        <v>29</v>
      </c>
      <c r="D103" s="10">
        <v>1.3224283554413265</v>
      </c>
      <c r="E103" s="10">
        <v>59.181782864889932</v>
      </c>
      <c r="F103" s="10">
        <f t="shared" si="1"/>
        <v>11.836356572977987</v>
      </c>
      <c r="G103" s="10">
        <v>7.2672304593579611</v>
      </c>
      <c r="H103" s="10">
        <v>7.2672304593579611</v>
      </c>
      <c r="I103" s="10">
        <v>47</v>
      </c>
    </row>
    <row r="104" spans="1:9" x14ac:dyDescent="0.3">
      <c r="A104" s="10" t="s">
        <v>52</v>
      </c>
      <c r="B104" s="10" t="s">
        <v>25</v>
      </c>
      <c r="C104" s="10" t="s">
        <v>30</v>
      </c>
      <c r="D104" s="10">
        <v>1.6732182027666749</v>
      </c>
      <c r="E104" s="10">
        <v>59.187761889949563</v>
      </c>
      <c r="F104" s="10">
        <f t="shared" si="1"/>
        <v>11.837552377989914</v>
      </c>
      <c r="G104" s="10">
        <v>8.980015999317402</v>
      </c>
      <c r="H104" s="10">
        <v>8.980015999317402</v>
      </c>
      <c r="I104" s="10">
        <v>47</v>
      </c>
    </row>
    <row r="105" spans="1:9" x14ac:dyDescent="0.3">
      <c r="A105" s="10" t="s">
        <v>52</v>
      </c>
      <c r="B105" s="10" t="s">
        <v>25</v>
      </c>
      <c r="C105" s="10" t="s">
        <v>31</v>
      </c>
      <c r="D105" s="10">
        <v>2.3093143119623534</v>
      </c>
      <c r="E105" s="10">
        <v>59.484287538974613</v>
      </c>
      <c r="F105" s="10">
        <f t="shared" si="1"/>
        <v>11.896857507794923</v>
      </c>
      <c r="G105" s="10">
        <v>8.9481118647236144</v>
      </c>
      <c r="H105" s="10">
        <v>8.9481118647236144</v>
      </c>
      <c r="I105" s="10">
        <v>47</v>
      </c>
    </row>
    <row r="106" spans="1:9" x14ac:dyDescent="0.3">
      <c r="A106" s="10" t="s">
        <v>52</v>
      </c>
      <c r="B106" s="10" t="s">
        <v>25</v>
      </c>
      <c r="C106" s="10" t="s">
        <v>32</v>
      </c>
      <c r="D106" s="10">
        <v>1.3161006262215977</v>
      </c>
      <c r="E106" s="10">
        <v>60.915756193742965</v>
      </c>
      <c r="F106" s="10">
        <f t="shared" si="1"/>
        <v>12.183151238748593</v>
      </c>
      <c r="G106" s="10">
        <v>7.4236143017478753</v>
      </c>
      <c r="H106" s="10">
        <v>7.4236143017478753</v>
      </c>
      <c r="I106" s="10">
        <v>47</v>
      </c>
    </row>
    <row r="107" spans="1:9" x14ac:dyDescent="0.3">
      <c r="A107" s="10" t="s">
        <v>53</v>
      </c>
      <c r="B107" s="10" t="s">
        <v>24</v>
      </c>
      <c r="C107" s="10" t="s">
        <v>0</v>
      </c>
      <c r="D107" s="10"/>
      <c r="E107" s="10">
        <v>1.0887808680724971</v>
      </c>
      <c r="F107" s="10"/>
      <c r="G107" s="10">
        <v>11.65864492</v>
      </c>
      <c r="H107" s="10"/>
      <c r="I107" s="10">
        <v>42</v>
      </c>
    </row>
    <row r="108" spans="1:9" x14ac:dyDescent="0.3">
      <c r="A108" s="10" t="s">
        <v>53</v>
      </c>
      <c r="B108" s="10" t="s">
        <v>24</v>
      </c>
      <c r="C108" s="10" t="s">
        <v>1</v>
      </c>
      <c r="D108" s="10">
        <v>4.5453015377847414</v>
      </c>
      <c r="E108" s="10">
        <v>33.414097060202131</v>
      </c>
      <c r="F108" s="10">
        <f t="shared" si="1"/>
        <v>6.682819412040427</v>
      </c>
      <c r="G108" s="10">
        <v>10.20636642</v>
      </c>
      <c r="H108" s="10">
        <v>10.20636642</v>
      </c>
      <c r="I108" s="10">
        <v>42</v>
      </c>
    </row>
    <row r="109" spans="1:9" x14ac:dyDescent="0.3">
      <c r="A109" s="10" t="s">
        <v>53</v>
      </c>
      <c r="B109" s="10" t="s">
        <v>24</v>
      </c>
      <c r="C109" s="10" t="s">
        <v>2</v>
      </c>
      <c r="D109" s="10"/>
      <c r="E109" s="10">
        <v>41.626661440616537</v>
      </c>
      <c r="F109" s="10"/>
      <c r="G109" s="10">
        <v>11.905827779999999</v>
      </c>
      <c r="H109" s="10"/>
      <c r="I109" s="10">
        <v>42</v>
      </c>
    </row>
    <row r="110" spans="1:9" x14ac:dyDescent="0.3">
      <c r="A110" s="10" t="s">
        <v>54</v>
      </c>
      <c r="B110" s="10" t="s">
        <v>24</v>
      </c>
      <c r="C110" s="10" t="s">
        <v>0</v>
      </c>
      <c r="D110" s="10"/>
      <c r="E110" s="10">
        <v>21.842253517325695</v>
      </c>
      <c r="F110" s="10"/>
      <c r="G110" s="10">
        <v>10.251879807205825</v>
      </c>
      <c r="H110" s="10"/>
      <c r="I110" s="10">
        <v>37</v>
      </c>
    </row>
    <row r="111" spans="1:9" x14ac:dyDescent="0.3">
      <c r="A111" s="10" t="s">
        <v>54</v>
      </c>
      <c r="B111" s="10" t="s">
        <v>24</v>
      </c>
      <c r="C111" s="10" t="s">
        <v>1</v>
      </c>
      <c r="D111" s="10"/>
      <c r="E111" s="10">
        <v>34.414081468230606</v>
      </c>
      <c r="F111" s="10"/>
      <c r="G111" s="10">
        <v>8.99170282027805</v>
      </c>
      <c r="H111" s="10"/>
      <c r="I111" s="10">
        <v>37</v>
      </c>
    </row>
    <row r="112" spans="1:9" x14ac:dyDescent="0.3">
      <c r="A112" s="10" t="s">
        <v>54</v>
      </c>
      <c r="B112" s="10" t="s">
        <v>24</v>
      </c>
      <c r="C112" s="10" t="s">
        <v>2</v>
      </c>
      <c r="D112" s="10">
        <v>2.9371702346280006</v>
      </c>
      <c r="E112" s="10">
        <v>57.642191247724689</v>
      </c>
      <c r="F112" s="10">
        <f t="shared" si="1"/>
        <v>11.528438249544939</v>
      </c>
      <c r="G112" s="10">
        <v>8.3564303213333915</v>
      </c>
      <c r="H112" s="10">
        <v>8.3564303213333915</v>
      </c>
      <c r="I112" s="10">
        <v>37</v>
      </c>
    </row>
    <row r="113" spans="1:9" x14ac:dyDescent="0.3">
      <c r="A113" s="10" t="s">
        <v>55</v>
      </c>
      <c r="B113" s="10" t="s">
        <v>25</v>
      </c>
      <c r="C113" s="10" t="s">
        <v>0</v>
      </c>
      <c r="D113" s="10"/>
      <c r="E113" s="10">
        <v>24.940407258576531</v>
      </c>
      <c r="F113" s="10"/>
      <c r="G113" s="10">
        <v>8.1027639269204315</v>
      </c>
      <c r="H113" s="10"/>
      <c r="I113" s="10">
        <v>59</v>
      </c>
    </row>
    <row r="114" spans="1:9" x14ac:dyDescent="0.3">
      <c r="A114" s="10" t="s">
        <v>55</v>
      </c>
      <c r="B114" s="10" t="s">
        <v>25</v>
      </c>
      <c r="C114" s="10" t="s">
        <v>1</v>
      </c>
      <c r="D114" s="10"/>
      <c r="E114" s="10">
        <v>25.103477876116362</v>
      </c>
      <c r="F114" s="10"/>
      <c r="G114" s="10">
        <v>6.8919285242424166</v>
      </c>
      <c r="H114" s="10"/>
      <c r="I114" s="10">
        <v>59</v>
      </c>
    </row>
    <row r="115" spans="1:9" x14ac:dyDescent="0.3">
      <c r="A115" s="10" t="s">
        <v>55</v>
      </c>
      <c r="B115" s="10" t="s">
        <v>25</v>
      </c>
      <c r="C115" s="10" t="s">
        <v>2</v>
      </c>
      <c r="D115" s="10"/>
      <c r="E115" s="10">
        <v>25.118154995344597</v>
      </c>
      <c r="F115" s="10"/>
      <c r="G115" s="10">
        <v>7.4565990379810501</v>
      </c>
      <c r="H115" s="10"/>
      <c r="I115" s="10">
        <v>59</v>
      </c>
    </row>
    <row r="116" spans="1:9" x14ac:dyDescent="0.3">
      <c r="A116" s="10" t="s">
        <v>55</v>
      </c>
      <c r="B116" s="10" t="s">
        <v>25</v>
      </c>
      <c r="C116" s="10" t="s">
        <v>3</v>
      </c>
      <c r="D116" s="10"/>
      <c r="E116" s="10">
        <v>29.416497686116955</v>
      </c>
      <c r="F116" s="10"/>
      <c r="G116" s="10">
        <v>6.2623745313895824</v>
      </c>
      <c r="H116" s="10"/>
      <c r="I116" s="10">
        <v>59</v>
      </c>
    </row>
    <row r="117" spans="1:9" x14ac:dyDescent="0.3">
      <c r="A117" s="10" t="s">
        <v>55</v>
      </c>
      <c r="B117" s="10" t="s">
        <v>25</v>
      </c>
      <c r="C117" s="10" t="s">
        <v>4</v>
      </c>
      <c r="D117" s="10"/>
      <c r="E117" s="10">
        <v>30.056501516499921</v>
      </c>
      <c r="F117" s="10"/>
      <c r="G117" s="10">
        <v>7.8995677194074574</v>
      </c>
      <c r="H117" s="10"/>
      <c r="I117" s="10">
        <v>59</v>
      </c>
    </row>
    <row r="118" spans="1:9" x14ac:dyDescent="0.3">
      <c r="A118" s="10" t="s">
        <v>55</v>
      </c>
      <c r="B118" s="10" t="s">
        <v>25</v>
      </c>
      <c r="C118" s="10" t="s">
        <v>5</v>
      </c>
      <c r="D118" s="10">
        <v>0.89242430387168048</v>
      </c>
      <c r="E118" s="10">
        <v>41.912387117567135</v>
      </c>
      <c r="F118" s="10">
        <f t="shared" si="1"/>
        <v>8.3824774235134267</v>
      </c>
      <c r="G118" s="10">
        <v>5.7057045844746881</v>
      </c>
      <c r="H118" s="10">
        <v>5.7057045844746881</v>
      </c>
      <c r="I118" s="10">
        <v>59</v>
      </c>
    </row>
    <row r="119" spans="1:9" x14ac:dyDescent="0.3">
      <c r="A119" s="10" t="s">
        <v>55</v>
      </c>
      <c r="B119" s="10" t="s">
        <v>25</v>
      </c>
      <c r="C119" s="10" t="s">
        <v>6</v>
      </c>
      <c r="D119" s="10">
        <v>1.75578907310959</v>
      </c>
      <c r="E119" s="10">
        <v>42.026274317883079</v>
      </c>
      <c r="F119" s="10">
        <f t="shared" si="1"/>
        <v>8.4052548635766158</v>
      </c>
      <c r="G119" s="10">
        <v>7.8310434816810357</v>
      </c>
      <c r="H119" s="10">
        <v>7.8310434816810357</v>
      </c>
      <c r="I119" s="10">
        <v>59</v>
      </c>
    </row>
    <row r="120" spans="1:9" x14ac:dyDescent="0.3">
      <c r="A120" s="10" t="s">
        <v>55</v>
      </c>
      <c r="B120" s="10" t="s">
        <v>25</v>
      </c>
      <c r="C120" s="10" t="s">
        <v>8</v>
      </c>
      <c r="D120" s="10">
        <v>2.3579754512326483</v>
      </c>
      <c r="E120" s="10">
        <v>43.879353280021199</v>
      </c>
      <c r="F120" s="10">
        <f t="shared" si="1"/>
        <v>8.7758706560042405</v>
      </c>
      <c r="G120" s="10">
        <v>7.3891953874897354</v>
      </c>
      <c r="H120" s="10">
        <v>7.3891953874897354</v>
      </c>
      <c r="I120" s="10">
        <v>59</v>
      </c>
    </row>
    <row r="121" spans="1:9" x14ac:dyDescent="0.3">
      <c r="A121" s="10" t="s">
        <v>55</v>
      </c>
      <c r="B121" s="10" t="s">
        <v>25</v>
      </c>
      <c r="C121" s="10" t="s">
        <v>9</v>
      </c>
      <c r="D121" s="10">
        <v>0.33642701120936924</v>
      </c>
      <c r="E121" s="10">
        <v>47.599603317763325</v>
      </c>
      <c r="F121" s="10">
        <f t="shared" si="1"/>
        <v>9.5199206635526661</v>
      </c>
      <c r="G121" s="10">
        <v>5.7593869604361316</v>
      </c>
      <c r="H121" s="10">
        <v>5.7593869604361316</v>
      </c>
      <c r="I121" s="10">
        <v>59</v>
      </c>
    </row>
    <row r="122" spans="1:9" x14ac:dyDescent="0.3">
      <c r="A122" s="10" t="s">
        <v>55</v>
      </c>
      <c r="B122" s="10" t="s">
        <v>25</v>
      </c>
      <c r="C122" s="10" t="s">
        <v>10</v>
      </c>
      <c r="D122" s="10">
        <v>0.75908012070875996</v>
      </c>
      <c r="E122" s="10">
        <v>48.282861992535672</v>
      </c>
      <c r="F122" s="10">
        <f t="shared" si="1"/>
        <v>9.6565723985071354</v>
      </c>
      <c r="G122" s="10">
        <v>6.130090519451187</v>
      </c>
      <c r="H122" s="10">
        <v>6.130090519451187</v>
      </c>
      <c r="I122" s="10">
        <v>59</v>
      </c>
    </row>
    <row r="123" spans="1:9" x14ac:dyDescent="0.3">
      <c r="A123" s="10" t="s">
        <v>55</v>
      </c>
      <c r="B123" s="10" t="s">
        <v>25</v>
      </c>
      <c r="C123" s="10" t="s">
        <v>11</v>
      </c>
      <c r="D123" s="10"/>
      <c r="E123" s="10">
        <v>48.861261835285617</v>
      </c>
      <c r="F123" s="10">
        <f t="shared" si="1"/>
        <v>9.7722523670571242</v>
      </c>
      <c r="G123" s="10">
        <v>5.9529336973282625</v>
      </c>
      <c r="H123" s="10"/>
      <c r="I123" s="10">
        <v>59</v>
      </c>
    </row>
    <row r="124" spans="1:9" x14ac:dyDescent="0.3">
      <c r="A124" s="10" t="s">
        <v>56</v>
      </c>
      <c r="B124" s="10" t="s">
        <v>24</v>
      </c>
      <c r="C124" s="10" t="s">
        <v>0</v>
      </c>
      <c r="D124" s="10"/>
      <c r="E124" s="10"/>
      <c r="F124" s="10"/>
      <c r="G124" s="10"/>
      <c r="H124" s="10"/>
      <c r="I124" s="10">
        <v>31</v>
      </c>
    </row>
    <row r="125" spans="1:9" x14ac:dyDescent="0.3">
      <c r="A125" s="10" t="s">
        <v>56</v>
      </c>
      <c r="B125" s="10" t="s">
        <v>24</v>
      </c>
      <c r="C125" s="10" t="s">
        <v>1</v>
      </c>
      <c r="D125" s="10"/>
      <c r="E125" s="10">
        <v>4.949368499411702</v>
      </c>
      <c r="F125" s="10"/>
      <c r="G125" s="10">
        <v>7.1252109193094917</v>
      </c>
      <c r="H125" s="10"/>
      <c r="I125" s="10">
        <v>31</v>
      </c>
    </row>
    <row r="126" spans="1:9" x14ac:dyDescent="0.3">
      <c r="A126" s="10" t="s">
        <v>56</v>
      </c>
      <c r="B126" s="10" t="s">
        <v>24</v>
      </c>
      <c r="C126" s="10" t="s">
        <v>2</v>
      </c>
      <c r="D126" s="10"/>
      <c r="E126" s="10">
        <v>10.571126898951722</v>
      </c>
      <c r="F126" s="10"/>
      <c r="G126" s="10">
        <v>9.1353376289091983</v>
      </c>
      <c r="H126" s="10"/>
      <c r="I126" s="10">
        <v>31</v>
      </c>
    </row>
    <row r="127" spans="1:9" x14ac:dyDescent="0.3">
      <c r="A127" s="10" t="s">
        <v>56</v>
      </c>
      <c r="B127" s="10" t="s">
        <v>24</v>
      </c>
      <c r="C127" s="10" t="s">
        <v>3</v>
      </c>
      <c r="D127" s="10">
        <v>0.71953814216220735</v>
      </c>
      <c r="E127" s="10">
        <v>25.594268102839887</v>
      </c>
      <c r="F127" s="10">
        <f t="shared" si="1"/>
        <v>5.118853620567978</v>
      </c>
      <c r="G127" s="10">
        <v>8.2064389306819798</v>
      </c>
      <c r="H127" s="10">
        <v>8.2064389306819798</v>
      </c>
      <c r="I127" s="10">
        <v>31</v>
      </c>
    </row>
    <row r="128" spans="1:9" x14ac:dyDescent="0.3">
      <c r="A128" s="10" t="s">
        <v>56</v>
      </c>
      <c r="B128" s="10" t="s">
        <v>24</v>
      </c>
      <c r="C128" s="10" t="s">
        <v>4</v>
      </c>
      <c r="D128" s="10"/>
      <c r="E128" s="10">
        <v>28.442625313968843</v>
      </c>
      <c r="F128" s="10"/>
      <c r="G128" s="10">
        <v>8.771532478567412</v>
      </c>
      <c r="H128" s="10"/>
      <c r="I128" s="10">
        <v>31</v>
      </c>
    </row>
    <row r="129" spans="1:9" x14ac:dyDescent="0.3">
      <c r="A129" s="10" t="s">
        <v>56</v>
      </c>
      <c r="B129" s="10" t="s">
        <v>24</v>
      </c>
      <c r="C129" s="10" t="s">
        <v>5</v>
      </c>
      <c r="D129" s="10"/>
      <c r="E129" s="10">
        <v>29.210411792869134</v>
      </c>
      <c r="F129" s="10"/>
      <c r="G129" s="10">
        <v>10.072405579173736</v>
      </c>
      <c r="H129" s="10"/>
      <c r="I129" s="10">
        <v>31</v>
      </c>
    </row>
    <row r="130" spans="1:9" x14ac:dyDescent="0.3">
      <c r="A130" s="10" t="s">
        <v>56</v>
      </c>
      <c r="B130" s="10" t="s">
        <v>24</v>
      </c>
      <c r="C130" s="10" t="s">
        <v>6</v>
      </c>
      <c r="D130" s="10">
        <v>1.1169708736883344</v>
      </c>
      <c r="E130" s="10">
        <v>30.522448840982914</v>
      </c>
      <c r="F130" s="10">
        <f t="shared" si="1"/>
        <v>6.1044897681965828</v>
      </c>
      <c r="G130" s="10">
        <v>8.3295023315179151</v>
      </c>
      <c r="H130" s="10">
        <v>8.3295023315179151</v>
      </c>
      <c r="I130" s="10">
        <v>31</v>
      </c>
    </row>
    <row r="131" spans="1:9" x14ac:dyDescent="0.3">
      <c r="A131" s="10" t="s">
        <v>56</v>
      </c>
      <c r="B131" s="10" t="s">
        <v>24</v>
      </c>
      <c r="C131" s="10" t="s">
        <v>8</v>
      </c>
      <c r="D131" s="10">
        <v>1.3758116838457783</v>
      </c>
      <c r="E131" s="10">
        <v>32.675724273492563</v>
      </c>
      <c r="F131" s="10">
        <f t="shared" ref="F131:F193" si="2">E131*0.2</f>
        <v>6.5351448546985127</v>
      </c>
      <c r="G131" s="10">
        <v>6.8639666007185482</v>
      </c>
      <c r="H131" s="10">
        <v>6.8639666007185482</v>
      </c>
      <c r="I131" s="10">
        <v>31</v>
      </c>
    </row>
    <row r="132" spans="1:9" x14ac:dyDescent="0.3">
      <c r="A132" s="10" t="s">
        <v>56</v>
      </c>
      <c r="B132" s="10" t="s">
        <v>24</v>
      </c>
      <c r="C132" s="10" t="s">
        <v>9</v>
      </c>
      <c r="D132" s="10">
        <v>1.294137101662816</v>
      </c>
      <c r="E132" s="10">
        <v>33.277553043150704</v>
      </c>
      <c r="F132" s="10">
        <f t="shared" si="2"/>
        <v>6.6555106086301414</v>
      </c>
      <c r="G132" s="10">
        <v>7.1534081360189745</v>
      </c>
      <c r="H132" s="10">
        <v>7.1534081360189745</v>
      </c>
      <c r="I132" s="10">
        <v>31</v>
      </c>
    </row>
    <row r="133" spans="1:9" x14ac:dyDescent="0.3">
      <c r="A133" s="10" t="s">
        <v>56</v>
      </c>
      <c r="B133" s="10" t="s">
        <v>24</v>
      </c>
      <c r="C133" s="10" t="s">
        <v>10</v>
      </c>
      <c r="D133" s="10">
        <v>0.75152452983851337</v>
      </c>
      <c r="E133" s="10">
        <v>36.103003599391421</v>
      </c>
      <c r="F133" s="10">
        <f t="shared" si="2"/>
        <v>7.2206007198782842</v>
      </c>
      <c r="G133" s="10">
        <v>8.2195202194624972</v>
      </c>
      <c r="H133" s="10">
        <v>8.2195202194624972</v>
      </c>
      <c r="I133" s="10">
        <v>31</v>
      </c>
    </row>
    <row r="134" spans="1:9" x14ac:dyDescent="0.3">
      <c r="A134" s="10" t="s">
        <v>56</v>
      </c>
      <c r="B134" s="10" t="s">
        <v>24</v>
      </c>
      <c r="C134" s="10" t="s">
        <v>11</v>
      </c>
      <c r="D134" s="10">
        <v>1.3723807353222002</v>
      </c>
      <c r="E134" s="10">
        <v>39.881756837328098</v>
      </c>
      <c r="F134" s="10">
        <f t="shared" si="2"/>
        <v>7.9763513674656199</v>
      </c>
      <c r="G134" s="10">
        <v>8.2952259256856067</v>
      </c>
      <c r="H134" s="10">
        <v>8.2952259256856067</v>
      </c>
      <c r="I134" s="10">
        <v>31</v>
      </c>
    </row>
    <row r="135" spans="1:9" x14ac:dyDescent="0.3">
      <c r="A135" s="10" t="s">
        <v>56</v>
      </c>
      <c r="B135" s="10" t="s">
        <v>24</v>
      </c>
      <c r="C135" s="10" t="s">
        <v>12</v>
      </c>
      <c r="D135" s="10">
        <v>1.444735608229345</v>
      </c>
      <c r="E135" s="10">
        <v>41.02166893657219</v>
      </c>
      <c r="F135" s="10">
        <f t="shared" si="2"/>
        <v>8.2043337873144377</v>
      </c>
      <c r="G135" s="10">
        <v>7.2363007225640317</v>
      </c>
      <c r="H135" s="10">
        <v>7.2363007225640317</v>
      </c>
      <c r="I135" s="10">
        <v>31</v>
      </c>
    </row>
    <row r="136" spans="1:9" x14ac:dyDescent="0.3">
      <c r="A136" s="10" t="s">
        <v>56</v>
      </c>
      <c r="B136" s="10" t="s">
        <v>24</v>
      </c>
      <c r="C136" s="10" t="s">
        <v>13</v>
      </c>
      <c r="D136" s="10">
        <v>0.7819765231952468</v>
      </c>
      <c r="E136" s="10">
        <v>41.128561221649683</v>
      </c>
      <c r="F136" s="10">
        <f t="shared" si="2"/>
        <v>8.2257122443299373</v>
      </c>
      <c r="G136" s="10">
        <v>6.8918697433944871</v>
      </c>
      <c r="H136" s="10">
        <v>6.8918697433944871</v>
      </c>
      <c r="I136" s="10">
        <v>31</v>
      </c>
    </row>
    <row r="137" spans="1:9" x14ac:dyDescent="0.3">
      <c r="A137" s="10" t="s">
        <v>56</v>
      </c>
      <c r="B137" s="10" t="s">
        <v>24</v>
      </c>
      <c r="C137" s="10" t="s">
        <v>14</v>
      </c>
      <c r="D137" s="10">
        <v>2.1673759076655599</v>
      </c>
      <c r="E137" s="10">
        <v>51.788643243814157</v>
      </c>
      <c r="F137" s="10">
        <f t="shared" si="2"/>
        <v>10.357728648762832</v>
      </c>
      <c r="G137" s="10">
        <v>7.2110436351941232</v>
      </c>
      <c r="H137" s="10">
        <v>7.2110436351941232</v>
      </c>
      <c r="I137" s="10">
        <v>31</v>
      </c>
    </row>
    <row r="138" spans="1:9" x14ac:dyDescent="0.3">
      <c r="A138" s="10" t="s">
        <v>56</v>
      </c>
      <c r="B138" s="10" t="s">
        <v>24</v>
      </c>
      <c r="C138" s="10" t="s">
        <v>15</v>
      </c>
      <c r="D138" s="10">
        <v>1.9847956379201359</v>
      </c>
      <c r="E138" s="10">
        <v>51.95198541364369</v>
      </c>
      <c r="F138" s="10">
        <f t="shared" si="2"/>
        <v>10.39039708272874</v>
      </c>
      <c r="G138" s="10">
        <v>8.2536824560784794</v>
      </c>
      <c r="H138" s="10">
        <v>8.2536824560784794</v>
      </c>
      <c r="I138" s="10">
        <v>31</v>
      </c>
    </row>
    <row r="139" spans="1:9" x14ac:dyDescent="0.3">
      <c r="A139" s="10" t="s">
        <v>56</v>
      </c>
      <c r="B139" s="10" t="s">
        <v>24</v>
      </c>
      <c r="C139" s="10" t="s">
        <v>16</v>
      </c>
      <c r="D139" s="10">
        <v>1.0744528273970844</v>
      </c>
      <c r="E139" s="10">
        <v>51.95198541364369</v>
      </c>
      <c r="F139" s="10">
        <f t="shared" si="2"/>
        <v>10.39039708272874</v>
      </c>
      <c r="G139" s="10">
        <v>7.4006136666356497</v>
      </c>
      <c r="H139" s="10">
        <v>7.4006136666356497</v>
      </c>
      <c r="I139" s="10">
        <v>31</v>
      </c>
    </row>
    <row r="140" spans="1:9" x14ac:dyDescent="0.3">
      <c r="A140" s="10" t="s">
        <v>56</v>
      </c>
      <c r="B140" s="10" t="s">
        <v>24</v>
      </c>
      <c r="C140" s="10" t="s">
        <v>17</v>
      </c>
      <c r="D140" s="10">
        <v>2.3764561600574945</v>
      </c>
      <c r="E140" s="10">
        <v>55.70884594645451</v>
      </c>
      <c r="F140" s="10">
        <f t="shared" si="2"/>
        <v>11.141769189290903</v>
      </c>
      <c r="G140" s="10">
        <v>6.4472614467861433</v>
      </c>
      <c r="H140" s="10">
        <v>6.4472614467861433</v>
      </c>
      <c r="I140" s="10">
        <v>31</v>
      </c>
    </row>
    <row r="141" spans="1:9" x14ac:dyDescent="0.3">
      <c r="A141" s="10" t="s">
        <v>56</v>
      </c>
      <c r="B141" s="10" t="s">
        <v>24</v>
      </c>
      <c r="C141" s="10" t="s">
        <v>18</v>
      </c>
      <c r="D141" s="10">
        <v>1.8520772004431234</v>
      </c>
      <c r="E141" s="10">
        <v>56.445234834400985</v>
      </c>
      <c r="F141" s="10">
        <f t="shared" si="2"/>
        <v>11.289046966880198</v>
      </c>
      <c r="G141" s="10">
        <v>6.9469675908832755</v>
      </c>
      <c r="H141" s="10">
        <v>6.9469675908832755</v>
      </c>
      <c r="I141" s="10">
        <v>31</v>
      </c>
    </row>
    <row r="142" spans="1:9" x14ac:dyDescent="0.3">
      <c r="A142" s="10" t="s">
        <v>56</v>
      </c>
      <c r="B142" s="10" t="s">
        <v>24</v>
      </c>
      <c r="C142" s="10" t="s">
        <v>19</v>
      </c>
      <c r="D142" s="10">
        <v>2.2854359959672279</v>
      </c>
      <c r="E142" s="10">
        <v>59.870446074901039</v>
      </c>
      <c r="F142" s="10">
        <f t="shared" si="2"/>
        <v>11.974089214980209</v>
      </c>
      <c r="G142" s="10">
        <v>6.3922085082289755</v>
      </c>
      <c r="H142" s="10">
        <v>6.3922085082289755</v>
      </c>
      <c r="I142" s="10">
        <v>31</v>
      </c>
    </row>
    <row r="143" spans="1:9" x14ac:dyDescent="0.3">
      <c r="A143" s="10" t="s">
        <v>56</v>
      </c>
      <c r="B143" s="10" t="s">
        <v>24</v>
      </c>
      <c r="C143" s="10" t="s">
        <v>20</v>
      </c>
      <c r="D143" s="10">
        <v>1.9855903722651682</v>
      </c>
      <c r="E143" s="10">
        <v>59.821870665534334</v>
      </c>
      <c r="F143" s="10">
        <f t="shared" si="2"/>
        <v>11.964374133106867</v>
      </c>
      <c r="G143" s="10">
        <v>8.3737804857019</v>
      </c>
      <c r="H143" s="10">
        <v>8.3737804857019</v>
      </c>
      <c r="I143" s="10">
        <v>31</v>
      </c>
    </row>
    <row r="144" spans="1:9" x14ac:dyDescent="0.3">
      <c r="A144" s="10" t="s">
        <v>56</v>
      </c>
      <c r="B144" s="10" t="s">
        <v>24</v>
      </c>
      <c r="C144" s="10" t="s">
        <v>21</v>
      </c>
      <c r="D144" s="10">
        <v>2.5135597779981929</v>
      </c>
      <c r="E144" s="10">
        <v>59.81834750069266</v>
      </c>
      <c r="F144" s="10">
        <f t="shared" si="2"/>
        <v>11.963669500138533</v>
      </c>
      <c r="G144" s="10">
        <v>6.6706446520345253</v>
      </c>
      <c r="H144" s="10">
        <v>6.6706446520345253</v>
      </c>
      <c r="I144" s="10">
        <v>31</v>
      </c>
    </row>
    <row r="145" spans="1:9" x14ac:dyDescent="0.3">
      <c r="A145" s="10" t="s">
        <v>56</v>
      </c>
      <c r="B145" s="10" t="s">
        <v>24</v>
      </c>
      <c r="C145" s="10" t="s">
        <v>22</v>
      </c>
      <c r="D145" s="10">
        <v>1.4249436129740043</v>
      </c>
      <c r="E145" s="10">
        <v>59.477735591049722</v>
      </c>
      <c r="F145" s="10">
        <f t="shared" si="2"/>
        <v>11.895547118209945</v>
      </c>
      <c r="G145" s="10">
        <v>7.3838141438088769</v>
      </c>
      <c r="H145" s="10">
        <v>7.3838141438088769</v>
      </c>
      <c r="I145" s="10">
        <v>31</v>
      </c>
    </row>
    <row r="146" spans="1:9" x14ac:dyDescent="0.3">
      <c r="A146" s="10" t="s">
        <v>56</v>
      </c>
      <c r="B146" s="10" t="s">
        <v>24</v>
      </c>
      <c r="C146" s="10" t="s">
        <v>23</v>
      </c>
      <c r="D146" s="10">
        <v>1.907815787368349</v>
      </c>
      <c r="E146" s="10">
        <v>64.038477775161255</v>
      </c>
      <c r="F146" s="10">
        <f t="shared" si="2"/>
        <v>12.807695555032252</v>
      </c>
      <c r="G146" s="10">
        <v>6.0539742447606386</v>
      </c>
      <c r="H146" s="10">
        <v>6.0539742447606386</v>
      </c>
      <c r="I146" s="10">
        <v>31</v>
      </c>
    </row>
    <row r="147" spans="1:9" x14ac:dyDescent="0.3">
      <c r="A147" s="10" t="s">
        <v>57</v>
      </c>
      <c r="B147" s="10" t="s">
        <v>25</v>
      </c>
      <c r="C147" s="10" t="s">
        <v>0</v>
      </c>
      <c r="D147" s="10"/>
      <c r="E147" s="10">
        <v>0.92363403979588332</v>
      </c>
      <c r="F147" s="10"/>
      <c r="G147" s="10">
        <v>5.4971673297203267</v>
      </c>
      <c r="H147" s="10"/>
      <c r="I147" s="10">
        <v>60</v>
      </c>
    </row>
    <row r="148" spans="1:9" x14ac:dyDescent="0.3">
      <c r="A148" s="10" t="s">
        <v>57</v>
      </c>
      <c r="B148" s="10" t="s">
        <v>25</v>
      </c>
      <c r="C148" s="10" t="s">
        <v>1</v>
      </c>
      <c r="D148" s="10"/>
      <c r="E148" s="10">
        <v>1.7063526596238323</v>
      </c>
      <c r="F148" s="10"/>
      <c r="G148" s="10">
        <v>7.6235255365438803</v>
      </c>
      <c r="H148" s="10"/>
      <c r="I148" s="10">
        <v>60</v>
      </c>
    </row>
    <row r="149" spans="1:9" x14ac:dyDescent="0.3">
      <c r="A149" s="10" t="s">
        <v>57</v>
      </c>
      <c r="B149" s="10" t="s">
        <v>25</v>
      </c>
      <c r="C149" s="10" t="s">
        <v>2</v>
      </c>
      <c r="D149" s="10"/>
      <c r="E149" s="10">
        <v>1.8864758321840278</v>
      </c>
      <c r="F149" s="10"/>
      <c r="G149" s="10">
        <v>8.4743270134582147</v>
      </c>
      <c r="H149" s="10"/>
      <c r="I149" s="10">
        <v>60</v>
      </c>
    </row>
    <row r="150" spans="1:9" x14ac:dyDescent="0.3">
      <c r="A150" s="10" t="s">
        <v>57</v>
      </c>
      <c r="B150" s="10" t="s">
        <v>25</v>
      </c>
      <c r="C150" s="10" t="s">
        <v>3</v>
      </c>
      <c r="D150" s="10"/>
      <c r="E150" s="10">
        <v>3.2040972685042521</v>
      </c>
      <c r="F150" s="10"/>
      <c r="G150" s="10">
        <v>6.1819731110285687</v>
      </c>
      <c r="H150" s="10"/>
      <c r="I150" s="10">
        <v>60</v>
      </c>
    </row>
    <row r="151" spans="1:9" x14ac:dyDescent="0.3">
      <c r="A151" s="10" t="s">
        <v>57</v>
      </c>
      <c r="B151" s="10" t="s">
        <v>25</v>
      </c>
      <c r="C151" s="10" t="s">
        <v>4</v>
      </c>
      <c r="D151" s="10"/>
      <c r="E151" s="10">
        <v>3.4066442524766747</v>
      </c>
      <c r="F151" s="10"/>
      <c r="G151" s="10">
        <v>7.0974404512824094</v>
      </c>
      <c r="H151" s="10"/>
      <c r="I151" s="10">
        <v>60</v>
      </c>
    </row>
    <row r="152" spans="1:9" x14ac:dyDescent="0.3">
      <c r="A152" s="10" t="s">
        <v>57</v>
      </c>
      <c r="B152" s="10" t="s">
        <v>25</v>
      </c>
      <c r="C152" s="10" t="s">
        <v>5</v>
      </c>
      <c r="D152" s="10"/>
      <c r="E152" s="10">
        <v>4.3776691025123089</v>
      </c>
      <c r="F152" s="10"/>
      <c r="G152" s="10">
        <v>6.250188767795251</v>
      </c>
      <c r="H152" s="10"/>
      <c r="I152" s="10">
        <v>60</v>
      </c>
    </row>
    <row r="153" spans="1:9" x14ac:dyDescent="0.3">
      <c r="A153" s="10" t="s">
        <v>57</v>
      </c>
      <c r="B153" s="10" t="s">
        <v>25</v>
      </c>
      <c r="C153" s="10" t="s">
        <v>6</v>
      </c>
      <c r="D153" s="10"/>
      <c r="E153" s="10">
        <v>10.807718131113896</v>
      </c>
      <c r="F153" s="10"/>
      <c r="G153" s="10">
        <v>6.4828035553808974</v>
      </c>
      <c r="H153" s="10"/>
      <c r="I153" s="10">
        <v>60</v>
      </c>
    </row>
    <row r="154" spans="1:9" x14ac:dyDescent="0.3">
      <c r="A154" s="10" t="s">
        <v>57</v>
      </c>
      <c r="B154" s="10" t="s">
        <v>25</v>
      </c>
      <c r="C154" s="10" t="s">
        <v>8</v>
      </c>
      <c r="D154" s="10"/>
      <c r="E154" s="10">
        <v>21.97759169387707</v>
      </c>
      <c r="F154" s="10"/>
      <c r="G154" s="10">
        <v>6.7722475980091872</v>
      </c>
      <c r="H154" s="10"/>
      <c r="I154" s="10">
        <v>60</v>
      </c>
    </row>
    <row r="155" spans="1:9" x14ac:dyDescent="0.3">
      <c r="A155" s="10" t="s">
        <v>57</v>
      </c>
      <c r="B155" s="10" t="s">
        <v>25</v>
      </c>
      <c r="C155" s="10" t="s">
        <v>9</v>
      </c>
      <c r="D155" s="10">
        <v>1.7812039557026669</v>
      </c>
      <c r="E155" s="10">
        <v>26.131098909250444</v>
      </c>
      <c r="F155" s="10">
        <f t="shared" si="2"/>
        <v>5.2262197818500891</v>
      </c>
      <c r="G155" s="10">
        <v>6.8422393798954175</v>
      </c>
      <c r="H155" s="10">
        <v>6.8422393798954175</v>
      </c>
      <c r="I155" s="10">
        <v>60</v>
      </c>
    </row>
    <row r="156" spans="1:9" x14ac:dyDescent="0.3">
      <c r="A156" s="10" t="s">
        <v>57</v>
      </c>
      <c r="B156" s="10" t="s">
        <v>25</v>
      </c>
      <c r="C156" s="10" t="s">
        <v>10</v>
      </c>
      <c r="D156" s="10">
        <v>2.0015391518342134</v>
      </c>
      <c r="E156" s="10">
        <v>29.599474733950338</v>
      </c>
      <c r="F156" s="10">
        <f t="shared" si="2"/>
        <v>5.9198949467900679</v>
      </c>
      <c r="G156" s="10">
        <v>8.4269028630053526</v>
      </c>
      <c r="H156" s="10">
        <v>8.4269028630053526</v>
      </c>
      <c r="I156" s="10">
        <v>60</v>
      </c>
    </row>
    <row r="157" spans="1:9" x14ac:dyDescent="0.3">
      <c r="A157" s="10" t="s">
        <v>57</v>
      </c>
      <c r="B157" s="10" t="s">
        <v>25</v>
      </c>
      <c r="C157" s="10" t="s">
        <v>11</v>
      </c>
      <c r="D157" s="10"/>
      <c r="E157" s="10">
        <v>36.29734107403975</v>
      </c>
      <c r="F157" s="10"/>
      <c r="G157" s="10">
        <v>10.40382299073692</v>
      </c>
      <c r="H157" s="10"/>
      <c r="I157" s="10">
        <v>60</v>
      </c>
    </row>
    <row r="158" spans="1:9" x14ac:dyDescent="0.3">
      <c r="A158" s="10" t="s">
        <v>57</v>
      </c>
      <c r="B158" s="10" t="s">
        <v>25</v>
      </c>
      <c r="C158" s="10" t="s">
        <v>12</v>
      </c>
      <c r="D158" s="10">
        <v>1.137404571552356</v>
      </c>
      <c r="E158" s="10">
        <v>47.343482455321301</v>
      </c>
      <c r="F158" s="10">
        <f t="shared" si="2"/>
        <v>9.4686964910642608</v>
      </c>
      <c r="G158" s="10">
        <v>5.6503604764948072</v>
      </c>
      <c r="H158" s="10">
        <v>5.6503604764948072</v>
      </c>
      <c r="I158" s="10">
        <v>60</v>
      </c>
    </row>
    <row r="159" spans="1:9" x14ac:dyDescent="0.3">
      <c r="A159" s="10" t="s">
        <v>58</v>
      </c>
      <c r="B159" s="10" t="s">
        <v>24</v>
      </c>
      <c r="C159" s="10" t="s">
        <v>0</v>
      </c>
      <c r="D159" s="10"/>
      <c r="E159" s="10">
        <v>0.61069758291076459</v>
      </c>
      <c r="F159" s="10"/>
      <c r="G159" s="10">
        <v>13.953561611944671</v>
      </c>
      <c r="H159" s="10"/>
      <c r="I159" s="10">
        <v>37</v>
      </c>
    </row>
    <row r="160" spans="1:9" x14ac:dyDescent="0.3">
      <c r="A160" s="10" t="s">
        <v>58</v>
      </c>
      <c r="B160" s="10" t="s">
        <v>24</v>
      </c>
      <c r="C160" s="10" t="s">
        <v>1</v>
      </c>
      <c r="D160" s="10"/>
      <c r="E160" s="10">
        <v>4.2620185109553903</v>
      </c>
      <c r="F160" s="10"/>
      <c r="G160" s="10">
        <v>10.670382713846649</v>
      </c>
      <c r="H160" s="10"/>
      <c r="I160" s="10">
        <v>37</v>
      </c>
    </row>
    <row r="161" spans="1:9" x14ac:dyDescent="0.3">
      <c r="A161" s="10" t="s">
        <v>58</v>
      </c>
      <c r="B161" s="10" t="s">
        <v>24</v>
      </c>
      <c r="C161" s="10" t="s">
        <v>2</v>
      </c>
      <c r="D161" s="10">
        <v>1.9723600805679737</v>
      </c>
      <c r="E161" s="10">
        <v>14.299294163456416</v>
      </c>
      <c r="F161" s="10">
        <f t="shared" si="2"/>
        <v>2.8598588326912835</v>
      </c>
      <c r="G161" s="10">
        <v>10.067857153933431</v>
      </c>
      <c r="H161" s="10">
        <v>10.067857153933431</v>
      </c>
      <c r="I161" s="10">
        <v>37</v>
      </c>
    </row>
    <row r="162" spans="1:9" x14ac:dyDescent="0.3">
      <c r="A162" s="10" t="s">
        <v>58</v>
      </c>
      <c r="B162" s="10" t="s">
        <v>24</v>
      </c>
      <c r="C162" s="10" t="s">
        <v>3</v>
      </c>
      <c r="D162" s="10">
        <v>4.0883743248856996</v>
      </c>
      <c r="E162" s="10">
        <v>25.473095254398945</v>
      </c>
      <c r="F162" s="10">
        <f t="shared" si="2"/>
        <v>5.0946190508797891</v>
      </c>
      <c r="G162" s="10">
        <v>8.4614687626612977</v>
      </c>
      <c r="H162" s="10">
        <v>8.4614687626612977</v>
      </c>
      <c r="I162" s="10">
        <v>37</v>
      </c>
    </row>
    <row r="163" spans="1:9" x14ac:dyDescent="0.3">
      <c r="A163" s="10" t="s">
        <v>58</v>
      </c>
      <c r="B163" s="10" t="s">
        <v>24</v>
      </c>
      <c r="C163" s="10" t="s">
        <v>4</v>
      </c>
      <c r="D163" s="10">
        <v>3.8489457855264302</v>
      </c>
      <c r="E163" s="10">
        <v>35.621874712838554</v>
      </c>
      <c r="F163" s="10">
        <f t="shared" si="2"/>
        <v>7.1243749425677114</v>
      </c>
      <c r="G163" s="10">
        <v>9.4348532081721288</v>
      </c>
      <c r="H163" s="10">
        <v>9.4348532081721288</v>
      </c>
      <c r="I163" s="10">
        <v>37</v>
      </c>
    </row>
    <row r="164" spans="1:9" x14ac:dyDescent="0.3">
      <c r="A164" s="10" t="s">
        <v>58</v>
      </c>
      <c r="B164" s="10" t="s">
        <v>24</v>
      </c>
      <c r="C164" s="10" t="s">
        <v>5</v>
      </c>
      <c r="D164" s="10">
        <v>2.1695493146306997</v>
      </c>
      <c r="E164" s="10">
        <v>46.561668004677607</v>
      </c>
      <c r="F164" s="10">
        <f t="shared" si="2"/>
        <v>9.3123336009355224</v>
      </c>
      <c r="G164" s="10">
        <v>9.8539494841979831</v>
      </c>
      <c r="H164" s="10">
        <v>9.8539494841979831</v>
      </c>
      <c r="I164" s="10">
        <v>37</v>
      </c>
    </row>
    <row r="165" spans="1:9" x14ac:dyDescent="0.3">
      <c r="A165" s="10" t="s">
        <v>58</v>
      </c>
      <c r="B165" s="10" t="s">
        <v>24</v>
      </c>
      <c r="C165" s="10" t="s">
        <v>6</v>
      </c>
      <c r="D165" s="10">
        <v>1.488532422292195</v>
      </c>
      <c r="E165" s="10">
        <v>42.009400994929713</v>
      </c>
      <c r="F165" s="10">
        <f t="shared" si="2"/>
        <v>8.4018801989859426</v>
      </c>
      <c r="G165" s="10">
        <v>8.9498973135155211</v>
      </c>
      <c r="H165" s="10">
        <v>8.9498973135155211</v>
      </c>
      <c r="I165" s="10">
        <v>37</v>
      </c>
    </row>
    <row r="166" spans="1:9" x14ac:dyDescent="0.3">
      <c r="A166" s="10" t="s">
        <v>58</v>
      </c>
      <c r="B166" s="10" t="s">
        <v>24</v>
      </c>
      <c r="C166" s="10" t="s">
        <v>8</v>
      </c>
      <c r="D166" s="10">
        <v>2.6604123153397961</v>
      </c>
      <c r="E166" s="10">
        <v>49.630983046395912</v>
      </c>
      <c r="F166" s="10">
        <f t="shared" si="2"/>
        <v>9.9261966092791827</v>
      </c>
      <c r="G166" s="10">
        <v>8.8866035583259873</v>
      </c>
      <c r="H166" s="10">
        <v>8.8866035583259873</v>
      </c>
      <c r="I166" s="10">
        <v>37</v>
      </c>
    </row>
    <row r="167" spans="1:9" x14ac:dyDescent="0.3">
      <c r="A167" s="10" t="s">
        <v>58</v>
      </c>
      <c r="B167" s="10" t="s">
        <v>24</v>
      </c>
      <c r="C167" s="10" t="s">
        <v>9</v>
      </c>
      <c r="D167" s="10">
        <v>3.3362304639599429</v>
      </c>
      <c r="E167" s="10">
        <v>59.344922444338422</v>
      </c>
      <c r="F167" s="10">
        <f t="shared" si="2"/>
        <v>11.868984488867685</v>
      </c>
      <c r="G167" s="10">
        <v>9.7674926663166843</v>
      </c>
      <c r="H167" s="10">
        <v>9.7674926663166843</v>
      </c>
      <c r="I167" s="10">
        <v>37</v>
      </c>
    </row>
    <row r="168" spans="1:9" x14ac:dyDescent="0.3">
      <c r="A168" s="10" t="s">
        <v>58</v>
      </c>
      <c r="B168" s="10" t="s">
        <v>24</v>
      </c>
      <c r="C168" s="10" t="s">
        <v>10</v>
      </c>
      <c r="D168" s="10">
        <v>1.4699564951238866</v>
      </c>
      <c r="E168" s="10">
        <v>62.166694552849926</v>
      </c>
      <c r="F168" s="10">
        <f t="shared" si="2"/>
        <v>12.433338910569987</v>
      </c>
      <c r="G168" s="10">
        <v>7.8674069232001784</v>
      </c>
      <c r="H168" s="10">
        <v>7.8674069232001784</v>
      </c>
      <c r="I168" s="10">
        <v>37</v>
      </c>
    </row>
    <row r="169" spans="1:9" x14ac:dyDescent="0.3">
      <c r="A169" s="10" t="s">
        <v>58</v>
      </c>
      <c r="B169" s="10" t="s">
        <v>24</v>
      </c>
      <c r="C169" s="10" t="s">
        <v>11</v>
      </c>
      <c r="D169" s="10"/>
      <c r="E169" s="10">
        <v>65.613734655609576</v>
      </c>
      <c r="F169" s="10"/>
      <c r="G169" s="10">
        <v>11.554196380165649</v>
      </c>
      <c r="H169" s="10"/>
      <c r="I169" s="10">
        <v>37</v>
      </c>
    </row>
    <row r="170" spans="1:9" x14ac:dyDescent="0.3">
      <c r="A170" s="10" t="s">
        <v>58</v>
      </c>
      <c r="B170" s="10" t="s">
        <v>24</v>
      </c>
      <c r="C170" s="10" t="s">
        <v>12</v>
      </c>
      <c r="D170" s="10">
        <v>5.3636788492595642</v>
      </c>
      <c r="E170" s="10">
        <v>69.767176248826161</v>
      </c>
      <c r="F170" s="10">
        <f t="shared" si="2"/>
        <v>13.953435249765233</v>
      </c>
      <c r="G170" s="10">
        <v>9.0893825265602572</v>
      </c>
      <c r="H170" s="10">
        <v>9.0893825265602572</v>
      </c>
      <c r="I170" s="10">
        <v>37</v>
      </c>
    </row>
    <row r="171" spans="1:9" x14ac:dyDescent="0.3">
      <c r="A171" s="10" t="s">
        <v>58</v>
      </c>
      <c r="B171" s="10" t="s">
        <v>24</v>
      </c>
      <c r="C171" s="10" t="s">
        <v>13</v>
      </c>
      <c r="D171" s="10">
        <v>1.0027415158539803</v>
      </c>
      <c r="E171" s="10">
        <v>69.792398233499284</v>
      </c>
      <c r="F171" s="10">
        <f t="shared" si="2"/>
        <v>13.958479646699857</v>
      </c>
      <c r="G171" s="10">
        <v>8.2420760892564431</v>
      </c>
      <c r="H171" s="10">
        <v>8.2420760892564431</v>
      </c>
      <c r="I171" s="10">
        <v>37</v>
      </c>
    </row>
    <row r="172" spans="1:9" x14ac:dyDescent="0.3">
      <c r="A172" s="10" t="s">
        <v>58</v>
      </c>
      <c r="B172" s="10" t="s">
        <v>24</v>
      </c>
      <c r="C172" s="10" t="s">
        <v>14</v>
      </c>
      <c r="D172" s="10"/>
      <c r="E172" s="10">
        <v>80.651530704259784</v>
      </c>
      <c r="F172" s="10"/>
      <c r="G172" s="10">
        <v>9.4375429265128332</v>
      </c>
      <c r="H172" s="10"/>
      <c r="I172" s="10">
        <v>37</v>
      </c>
    </row>
    <row r="173" spans="1:9" x14ac:dyDescent="0.3">
      <c r="A173" s="10" t="s">
        <v>58</v>
      </c>
      <c r="B173" s="10" t="s">
        <v>24</v>
      </c>
      <c r="C173" s="10" t="s">
        <v>15</v>
      </c>
      <c r="D173" s="10">
        <v>4.3193711272723467</v>
      </c>
      <c r="E173" s="10">
        <v>81.215723678077666</v>
      </c>
      <c r="F173" s="10">
        <f t="shared" si="2"/>
        <v>16.243144735615534</v>
      </c>
      <c r="G173" s="10">
        <v>10.978591664636042</v>
      </c>
      <c r="H173" s="10">
        <v>10.978591664636042</v>
      </c>
      <c r="I173" s="10">
        <v>37</v>
      </c>
    </row>
    <row r="174" spans="1:9" x14ac:dyDescent="0.3">
      <c r="A174" s="10" t="s">
        <v>59</v>
      </c>
      <c r="B174" s="10" t="s">
        <v>24</v>
      </c>
      <c r="C174" s="10" t="s">
        <v>0</v>
      </c>
      <c r="D174" s="10"/>
      <c r="E174" s="10">
        <v>7.8728987082222082</v>
      </c>
      <c r="F174" s="10"/>
      <c r="G174" s="10">
        <v>6.8825494371326617</v>
      </c>
      <c r="H174" s="10"/>
      <c r="I174" s="10">
        <v>27</v>
      </c>
    </row>
    <row r="175" spans="1:9" x14ac:dyDescent="0.3">
      <c r="A175" s="10" t="s">
        <v>59</v>
      </c>
      <c r="B175" s="10" t="s">
        <v>24</v>
      </c>
      <c r="C175" s="10" t="s">
        <v>1</v>
      </c>
      <c r="D175" s="10">
        <v>1.6244098260152899</v>
      </c>
      <c r="E175" s="10">
        <v>23.439211581064608</v>
      </c>
      <c r="F175" s="10">
        <f t="shared" si="2"/>
        <v>4.6878423162129215</v>
      </c>
      <c r="G175" s="10">
        <v>6.883773740315803</v>
      </c>
      <c r="H175" s="10">
        <v>6.883773740315803</v>
      </c>
      <c r="I175" s="10">
        <v>27</v>
      </c>
    </row>
    <row r="176" spans="1:9" x14ac:dyDescent="0.3">
      <c r="A176" s="10" t="s">
        <v>59</v>
      </c>
      <c r="B176" s="10" t="s">
        <v>24</v>
      </c>
      <c r="C176" s="10" t="s">
        <v>2</v>
      </c>
      <c r="D176" s="10"/>
      <c r="E176" s="10">
        <v>31.905732724858204</v>
      </c>
      <c r="F176" s="10"/>
      <c r="G176" s="10">
        <v>9.9391425895527732</v>
      </c>
      <c r="H176" s="10"/>
      <c r="I176" s="10">
        <v>27</v>
      </c>
    </row>
    <row r="177" spans="1:9" x14ac:dyDescent="0.3">
      <c r="A177" s="10" t="s">
        <v>59</v>
      </c>
      <c r="B177" s="10" t="s">
        <v>24</v>
      </c>
      <c r="C177" s="10" t="s">
        <v>3</v>
      </c>
      <c r="D177" s="10">
        <v>1.8020501832695341</v>
      </c>
      <c r="E177" s="10">
        <v>35.717228668504262</v>
      </c>
      <c r="F177" s="10">
        <f t="shared" si="2"/>
        <v>7.1434457337008528</v>
      </c>
      <c r="G177" s="10">
        <v>6.3564273568044598</v>
      </c>
      <c r="H177" s="10">
        <v>6.3564273568044598</v>
      </c>
      <c r="I177" s="10">
        <v>27</v>
      </c>
    </row>
    <row r="178" spans="1:9" x14ac:dyDescent="0.3">
      <c r="A178" s="10" t="s">
        <v>59</v>
      </c>
      <c r="B178" s="10" t="s">
        <v>24</v>
      </c>
      <c r="C178" s="10" t="s">
        <v>4</v>
      </c>
      <c r="D178" s="10">
        <v>1.0949948390253201</v>
      </c>
      <c r="E178" s="10">
        <v>42.307547540862956</v>
      </c>
      <c r="F178" s="10">
        <f t="shared" si="2"/>
        <v>8.4615095081725915</v>
      </c>
      <c r="G178" s="10">
        <v>6.7735807399897112</v>
      </c>
      <c r="H178" s="10">
        <v>6.7735807399897112</v>
      </c>
      <c r="I178" s="10">
        <v>27</v>
      </c>
    </row>
    <row r="179" spans="1:9" x14ac:dyDescent="0.3">
      <c r="A179" s="10" t="s">
        <v>60</v>
      </c>
      <c r="B179" s="10" t="s">
        <v>25</v>
      </c>
      <c r="C179" s="10"/>
      <c r="D179" s="10"/>
      <c r="E179" s="10"/>
      <c r="F179" s="10"/>
      <c r="G179" s="10"/>
      <c r="H179" s="10"/>
      <c r="I179" s="10">
        <v>48</v>
      </c>
    </row>
    <row r="180" spans="1:9" x14ac:dyDescent="0.3">
      <c r="A180" s="10" t="s">
        <v>61</v>
      </c>
      <c r="B180" s="10" t="s">
        <v>24</v>
      </c>
      <c r="C180" s="10" t="s">
        <v>0</v>
      </c>
      <c r="D180" s="10"/>
      <c r="E180" s="10">
        <v>16.976980117566313</v>
      </c>
      <c r="F180" s="10"/>
      <c r="G180" s="10">
        <v>8.1439360716712166</v>
      </c>
      <c r="H180" s="10"/>
      <c r="I180" s="10">
        <v>39</v>
      </c>
    </row>
    <row r="181" spans="1:9" x14ac:dyDescent="0.3">
      <c r="A181" s="10" t="s">
        <v>61</v>
      </c>
      <c r="B181" s="10" t="s">
        <v>24</v>
      </c>
      <c r="C181" s="10" t="s">
        <v>1</v>
      </c>
      <c r="D181" s="10"/>
      <c r="E181" s="10">
        <v>23.178854591627356</v>
      </c>
      <c r="F181" s="10"/>
      <c r="G181" s="10">
        <v>7.0889077476948703</v>
      </c>
      <c r="H181" s="10"/>
      <c r="I181" s="10">
        <v>39</v>
      </c>
    </row>
    <row r="182" spans="1:9" x14ac:dyDescent="0.3">
      <c r="A182" s="10" t="s">
        <v>61</v>
      </c>
      <c r="B182" s="10" t="s">
        <v>24</v>
      </c>
      <c r="C182" s="10" t="s">
        <v>2</v>
      </c>
      <c r="D182" s="10"/>
      <c r="E182" s="10">
        <v>25.961311163677159</v>
      </c>
      <c r="F182" s="10"/>
      <c r="G182" s="10">
        <v>7.7024300110498416</v>
      </c>
      <c r="H182" s="10"/>
      <c r="I182" s="10">
        <v>39</v>
      </c>
    </row>
    <row r="183" spans="1:9" x14ac:dyDescent="0.3">
      <c r="A183" s="10" t="s">
        <v>61</v>
      </c>
      <c r="B183" s="10" t="s">
        <v>24</v>
      </c>
      <c r="C183" s="10" t="s">
        <v>3</v>
      </c>
      <c r="D183" s="10"/>
      <c r="E183" s="10">
        <v>27.353942742155208</v>
      </c>
      <c r="F183" s="10"/>
      <c r="G183" s="10">
        <v>7.8172195384292067</v>
      </c>
      <c r="H183" s="10"/>
      <c r="I183" s="10">
        <v>39</v>
      </c>
    </row>
    <row r="184" spans="1:9" x14ac:dyDescent="0.3">
      <c r="A184" s="10" t="s">
        <v>61</v>
      </c>
      <c r="B184" s="10" t="s">
        <v>24</v>
      </c>
      <c r="C184" s="10" t="s">
        <v>4</v>
      </c>
      <c r="D184" s="10">
        <v>1.1467921990312691</v>
      </c>
      <c r="E184" s="10">
        <v>34.12826828949904</v>
      </c>
      <c r="F184" s="10">
        <f t="shared" si="2"/>
        <v>6.8256536578998084</v>
      </c>
      <c r="G184" s="10">
        <v>6.2853298652617013</v>
      </c>
      <c r="H184" s="10">
        <v>6.2853298652617013</v>
      </c>
      <c r="I184" s="10">
        <v>39</v>
      </c>
    </row>
    <row r="185" spans="1:9" x14ac:dyDescent="0.3">
      <c r="A185" s="10" t="s">
        <v>61</v>
      </c>
      <c r="B185" s="10" t="s">
        <v>24</v>
      </c>
      <c r="C185" s="10" t="s">
        <v>5</v>
      </c>
      <c r="D185" s="10">
        <v>1.1777925327488499</v>
      </c>
      <c r="E185" s="10">
        <v>34.287226971002234</v>
      </c>
      <c r="F185" s="10">
        <f t="shared" si="2"/>
        <v>6.8574453942004467</v>
      </c>
      <c r="G185" s="10">
        <v>6.5102436434466462</v>
      </c>
      <c r="H185" s="10">
        <v>6.5102436434466462</v>
      </c>
      <c r="I185" s="10">
        <v>39</v>
      </c>
    </row>
    <row r="186" spans="1:9" x14ac:dyDescent="0.3">
      <c r="A186" s="10" t="s">
        <v>61</v>
      </c>
      <c r="B186" s="10" t="s">
        <v>24</v>
      </c>
      <c r="C186" s="10" t="s">
        <v>6</v>
      </c>
      <c r="D186" s="10">
        <v>1.3082049251422119</v>
      </c>
      <c r="E186" s="10">
        <v>36.253691564533021</v>
      </c>
      <c r="F186" s="10">
        <f t="shared" si="2"/>
        <v>7.2507383129066048</v>
      </c>
      <c r="G186" s="10">
        <v>7.2490583779588071</v>
      </c>
      <c r="H186" s="10">
        <v>7.2490583779588071</v>
      </c>
      <c r="I186" s="10">
        <v>39</v>
      </c>
    </row>
    <row r="187" spans="1:9" x14ac:dyDescent="0.3">
      <c r="A187" s="10" t="s">
        <v>61</v>
      </c>
      <c r="B187" s="10" t="s">
        <v>24</v>
      </c>
      <c r="C187" s="10" t="s">
        <v>8</v>
      </c>
      <c r="D187" s="10">
        <v>0.72597767334968566</v>
      </c>
      <c r="E187" s="10">
        <v>35.524248641075793</v>
      </c>
      <c r="F187" s="10">
        <f t="shared" si="2"/>
        <v>7.104849728215159</v>
      </c>
      <c r="G187" s="10">
        <v>8.9269692345301603</v>
      </c>
      <c r="H187" s="10">
        <v>8.9269692345301603</v>
      </c>
      <c r="I187" s="10">
        <v>39</v>
      </c>
    </row>
    <row r="188" spans="1:9" x14ac:dyDescent="0.3">
      <c r="A188" s="10" t="s">
        <v>61</v>
      </c>
      <c r="B188" s="10" t="s">
        <v>24</v>
      </c>
      <c r="C188" s="10" t="s">
        <v>9</v>
      </c>
      <c r="D188" s="10">
        <v>2.0638367348697284</v>
      </c>
      <c r="E188" s="10">
        <v>44.244725542226753</v>
      </c>
      <c r="F188" s="10">
        <f t="shared" si="2"/>
        <v>8.848945108445351</v>
      </c>
      <c r="G188" s="10">
        <v>6.4411524636187778</v>
      </c>
      <c r="H188" s="10">
        <v>6.4411524636187778</v>
      </c>
      <c r="I188" s="10">
        <v>39</v>
      </c>
    </row>
    <row r="189" spans="1:9" x14ac:dyDescent="0.3">
      <c r="A189" s="10" t="s">
        <v>61</v>
      </c>
      <c r="B189" s="10" t="s">
        <v>24</v>
      </c>
      <c r="C189" s="10" t="s">
        <v>10</v>
      </c>
      <c r="D189" s="10">
        <v>1.8968900638677431</v>
      </c>
      <c r="E189" s="10">
        <v>44.253112052205914</v>
      </c>
      <c r="F189" s="10">
        <f t="shared" si="2"/>
        <v>8.8506224104411828</v>
      </c>
      <c r="G189" s="10">
        <v>7.7352191830875796</v>
      </c>
      <c r="H189" s="10">
        <v>7.7352191830875796</v>
      </c>
      <c r="I189" s="10">
        <v>39</v>
      </c>
    </row>
    <row r="190" spans="1:9" x14ac:dyDescent="0.3">
      <c r="A190" s="10" t="s">
        <v>61</v>
      </c>
      <c r="B190" s="10" t="s">
        <v>24</v>
      </c>
      <c r="C190" s="10" t="s">
        <v>11</v>
      </c>
      <c r="D190" s="10">
        <v>1.8941627636661653</v>
      </c>
      <c r="E190" s="10">
        <v>44.395465082934692</v>
      </c>
      <c r="F190" s="10">
        <f t="shared" si="2"/>
        <v>8.8790930165869391</v>
      </c>
      <c r="G190" s="10">
        <v>7.4451692232652249</v>
      </c>
      <c r="H190" s="10">
        <v>7.4451692232652249</v>
      </c>
      <c r="I190" s="10">
        <v>39</v>
      </c>
    </row>
    <row r="191" spans="1:9" x14ac:dyDescent="0.3">
      <c r="A191" s="10" t="s">
        <v>61</v>
      </c>
      <c r="B191" s="10" t="s">
        <v>24</v>
      </c>
      <c r="C191" s="10" t="s">
        <v>12</v>
      </c>
      <c r="D191" s="10">
        <v>0.23251695013949059</v>
      </c>
      <c r="E191" s="10">
        <v>50.847523199329459</v>
      </c>
      <c r="F191" s="10">
        <f t="shared" si="2"/>
        <v>10.169504639865892</v>
      </c>
      <c r="G191" s="10">
        <v>7.8680980182725762</v>
      </c>
      <c r="H191" s="10">
        <v>7.8680980182725762</v>
      </c>
      <c r="I191" s="10">
        <v>39</v>
      </c>
    </row>
    <row r="192" spans="1:9" x14ac:dyDescent="0.3">
      <c r="A192" s="10" t="s">
        <v>61</v>
      </c>
      <c r="B192" s="10" t="s">
        <v>24</v>
      </c>
      <c r="C192" s="10" t="s">
        <v>13</v>
      </c>
      <c r="D192" s="10">
        <v>1.1998755296193249</v>
      </c>
      <c r="E192" s="10">
        <v>58.306545840836485</v>
      </c>
      <c r="F192" s="10">
        <f t="shared" si="2"/>
        <v>11.661309168167298</v>
      </c>
      <c r="G192" s="10">
        <v>8.3074725811893586</v>
      </c>
      <c r="H192" s="10">
        <v>8.3074725811893586</v>
      </c>
      <c r="I192" s="10">
        <v>39</v>
      </c>
    </row>
    <row r="193" spans="1:9" x14ac:dyDescent="0.3">
      <c r="A193" s="10" t="s">
        <v>61</v>
      </c>
      <c r="B193" s="10" t="s">
        <v>24</v>
      </c>
      <c r="C193" s="10" t="s">
        <v>14</v>
      </c>
      <c r="D193" s="10"/>
      <c r="E193" s="10">
        <v>63.463841876161048</v>
      </c>
      <c r="F193" s="10">
        <f t="shared" si="2"/>
        <v>12.692768375232211</v>
      </c>
      <c r="G193" s="10">
        <v>6.7974209286503537</v>
      </c>
      <c r="H193" s="10"/>
      <c r="I193" s="10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D532-2F56-41F9-B9C7-E039D16BC8EE}">
  <dimension ref="A1:Q44"/>
  <sheetViews>
    <sheetView workbookViewId="0">
      <selection activeCell="O2" sqref="O2:P13"/>
    </sheetView>
  </sheetViews>
  <sheetFormatPr defaultRowHeight="14.4" x14ac:dyDescent="0.3"/>
  <cols>
    <col min="1" max="1" width="12.21875" bestFit="1" customWidth="1"/>
    <col min="2" max="2" width="12" bestFit="1" customWidth="1"/>
    <col min="10" max="10" width="11.33203125" bestFit="1" customWidth="1"/>
    <col min="17" max="17" width="10.88671875" bestFit="1" customWidth="1"/>
  </cols>
  <sheetData>
    <row r="1" spans="1:17" x14ac:dyDescent="0.3">
      <c r="A1" s="10" t="s">
        <v>40</v>
      </c>
      <c r="B1" s="10" t="s">
        <v>25</v>
      </c>
      <c r="C1">
        <v>14</v>
      </c>
      <c r="I1" t="s">
        <v>88</v>
      </c>
      <c r="J1" t="s">
        <v>89</v>
      </c>
      <c r="K1" t="s">
        <v>90</v>
      </c>
      <c r="L1" t="s">
        <v>37</v>
      </c>
      <c r="M1" t="s">
        <v>91</v>
      </c>
      <c r="N1" t="s">
        <v>92</v>
      </c>
      <c r="O1" t="s">
        <v>93</v>
      </c>
    </row>
    <row r="2" spans="1:17" x14ac:dyDescent="0.3">
      <c r="A2" s="10" t="s">
        <v>41</v>
      </c>
      <c r="B2" s="10" t="s">
        <v>25</v>
      </c>
      <c r="C2">
        <v>1</v>
      </c>
      <c r="I2" t="s">
        <v>75</v>
      </c>
      <c r="J2" t="s">
        <v>94</v>
      </c>
      <c r="K2" t="s">
        <v>95</v>
      </c>
      <c r="L2">
        <v>33</v>
      </c>
      <c r="M2">
        <v>62.1</v>
      </c>
      <c r="N2">
        <v>169</v>
      </c>
      <c r="O2">
        <v>136.4</v>
      </c>
      <c r="P2">
        <f>O2/M2</f>
        <v>2.1964573268921095</v>
      </c>
    </row>
    <row r="3" spans="1:17" x14ac:dyDescent="0.3">
      <c r="A3" s="10" t="s">
        <v>42</v>
      </c>
      <c r="B3" s="10" t="s">
        <v>25</v>
      </c>
      <c r="C3">
        <v>9</v>
      </c>
      <c r="I3" t="s">
        <v>76</v>
      </c>
      <c r="J3" t="s">
        <v>94</v>
      </c>
      <c r="K3" t="s">
        <v>95</v>
      </c>
      <c r="L3">
        <v>27</v>
      </c>
      <c r="M3">
        <v>62.3</v>
      </c>
      <c r="N3">
        <v>169</v>
      </c>
      <c r="O3">
        <v>121.7</v>
      </c>
      <c r="P3">
        <f t="shared" ref="P3:P13" si="0">O3/M3</f>
        <v>1.953451043338684</v>
      </c>
    </row>
    <row r="4" spans="1:17" x14ac:dyDescent="0.3">
      <c r="A4" s="10" t="s">
        <v>44</v>
      </c>
      <c r="B4" s="10" t="s">
        <v>25</v>
      </c>
      <c r="C4">
        <v>16</v>
      </c>
      <c r="I4" t="s">
        <v>77</v>
      </c>
      <c r="J4" t="s">
        <v>94</v>
      </c>
      <c r="K4" t="s">
        <v>96</v>
      </c>
      <c r="L4">
        <v>32</v>
      </c>
      <c r="M4">
        <v>88.6</v>
      </c>
      <c r="N4">
        <v>180</v>
      </c>
      <c r="O4">
        <v>142.19999999999999</v>
      </c>
      <c r="P4">
        <f t="shared" si="0"/>
        <v>1.6049661399548532</v>
      </c>
    </row>
    <row r="5" spans="1:17" x14ac:dyDescent="0.3">
      <c r="A5" s="10" t="s">
        <v>46</v>
      </c>
      <c r="B5" s="10" t="s">
        <v>25</v>
      </c>
      <c r="C5">
        <v>8</v>
      </c>
      <c r="I5" t="s">
        <v>78</v>
      </c>
      <c r="J5" t="s">
        <v>94</v>
      </c>
      <c r="K5" t="s">
        <v>95</v>
      </c>
      <c r="L5">
        <v>35</v>
      </c>
      <c r="M5">
        <v>62.3</v>
      </c>
      <c r="N5">
        <v>163</v>
      </c>
      <c r="O5">
        <v>147.5</v>
      </c>
      <c r="P5">
        <f t="shared" si="0"/>
        <v>2.3675762439807384</v>
      </c>
    </row>
    <row r="6" spans="1:17" x14ac:dyDescent="0.3">
      <c r="A6" s="10" t="s">
        <v>50</v>
      </c>
      <c r="B6" s="10" t="s">
        <v>25</v>
      </c>
      <c r="C6">
        <v>9</v>
      </c>
      <c r="I6" t="s">
        <v>79</v>
      </c>
      <c r="J6" t="s">
        <v>94</v>
      </c>
      <c r="K6" t="s">
        <v>96</v>
      </c>
      <c r="L6">
        <v>35</v>
      </c>
      <c r="M6">
        <v>70.3</v>
      </c>
      <c r="N6">
        <v>172</v>
      </c>
      <c r="O6">
        <v>195.8</v>
      </c>
      <c r="P6">
        <f t="shared" si="0"/>
        <v>2.7852062588904696</v>
      </c>
    </row>
    <row r="7" spans="1:17" x14ac:dyDescent="0.3">
      <c r="A7" s="10" t="s">
        <v>51</v>
      </c>
      <c r="B7" s="10" t="s">
        <v>25</v>
      </c>
      <c r="C7">
        <v>1</v>
      </c>
      <c r="I7" t="s">
        <v>80</v>
      </c>
      <c r="J7" t="s">
        <v>94</v>
      </c>
      <c r="K7" t="s">
        <v>96</v>
      </c>
      <c r="L7">
        <v>28</v>
      </c>
      <c r="M7">
        <v>66.400000000000006</v>
      </c>
      <c r="N7">
        <v>172</v>
      </c>
      <c r="O7">
        <v>138.80000000000001</v>
      </c>
      <c r="P7">
        <f t="shared" si="0"/>
        <v>2.0903614457831323</v>
      </c>
    </row>
    <row r="8" spans="1:17" x14ac:dyDescent="0.3">
      <c r="A8" s="10" t="s">
        <v>52</v>
      </c>
      <c r="B8" s="10" t="s">
        <v>25</v>
      </c>
      <c r="C8">
        <v>16</v>
      </c>
      <c r="I8" t="s">
        <v>81</v>
      </c>
      <c r="J8" t="s">
        <v>94</v>
      </c>
      <c r="K8" t="s">
        <v>95</v>
      </c>
      <c r="L8">
        <v>33</v>
      </c>
      <c r="M8">
        <v>66</v>
      </c>
      <c r="N8">
        <v>169</v>
      </c>
      <c r="O8">
        <v>138.4</v>
      </c>
      <c r="P8">
        <f t="shared" si="0"/>
        <v>2.0969696969696972</v>
      </c>
    </row>
    <row r="9" spans="1:17" x14ac:dyDescent="0.3">
      <c r="A9" s="10" t="s">
        <v>55</v>
      </c>
      <c r="B9" s="10" t="s">
        <v>25</v>
      </c>
      <c r="C9">
        <v>11</v>
      </c>
      <c r="I9" t="s">
        <v>82</v>
      </c>
      <c r="J9" t="s">
        <v>94</v>
      </c>
      <c r="K9" t="s">
        <v>96</v>
      </c>
      <c r="L9">
        <v>20</v>
      </c>
      <c r="M9">
        <v>78.400000000000006</v>
      </c>
      <c r="N9">
        <v>189</v>
      </c>
      <c r="O9">
        <v>184.2</v>
      </c>
      <c r="P9">
        <f t="shared" si="0"/>
        <v>2.3494897959183669</v>
      </c>
    </row>
    <row r="10" spans="1:17" x14ac:dyDescent="0.3">
      <c r="A10" s="10" t="s">
        <v>57</v>
      </c>
      <c r="B10" s="10" t="s">
        <v>25</v>
      </c>
      <c r="C10">
        <v>12</v>
      </c>
      <c r="I10" t="s">
        <v>83</v>
      </c>
      <c r="J10" t="s">
        <v>94</v>
      </c>
      <c r="K10" t="s">
        <v>96</v>
      </c>
      <c r="L10">
        <v>35</v>
      </c>
      <c r="M10">
        <v>81.400000000000006</v>
      </c>
      <c r="N10">
        <v>179</v>
      </c>
      <c r="O10">
        <v>148.6</v>
      </c>
      <c r="P10">
        <f t="shared" si="0"/>
        <v>1.8255528255528253</v>
      </c>
    </row>
    <row r="11" spans="1:17" x14ac:dyDescent="0.3">
      <c r="A11" s="10" t="s">
        <v>60</v>
      </c>
      <c r="B11" s="10" t="s">
        <v>25</v>
      </c>
      <c r="C11">
        <v>1</v>
      </c>
      <c r="I11" t="s">
        <v>84</v>
      </c>
      <c r="J11" t="s">
        <v>94</v>
      </c>
      <c r="K11" t="s">
        <v>95</v>
      </c>
      <c r="L11">
        <v>27</v>
      </c>
      <c r="M11">
        <v>59.5</v>
      </c>
      <c r="N11">
        <v>162</v>
      </c>
      <c r="O11">
        <v>59</v>
      </c>
      <c r="P11">
        <f t="shared" si="0"/>
        <v>0.99159663865546221</v>
      </c>
    </row>
    <row r="12" spans="1:17" x14ac:dyDescent="0.3">
      <c r="B12">
        <f>AVERAGE(C1:C11)</f>
        <v>8.9090909090909083</v>
      </c>
      <c r="C12">
        <f>_xlfn.STDEV.P(C1:C11)</f>
        <v>5.4681648152082056</v>
      </c>
      <c r="D12">
        <f>SUM(C1:C11)</f>
        <v>98</v>
      </c>
      <c r="I12" t="s">
        <v>85</v>
      </c>
      <c r="J12" t="s">
        <v>94</v>
      </c>
      <c r="K12" t="s">
        <v>96</v>
      </c>
      <c r="L12">
        <v>22</v>
      </c>
      <c r="M12">
        <v>82.3</v>
      </c>
      <c r="N12">
        <v>188</v>
      </c>
      <c r="O12">
        <v>264.5</v>
      </c>
      <c r="P12">
        <f t="shared" si="0"/>
        <v>3.2138517618469016</v>
      </c>
    </row>
    <row r="13" spans="1:17" x14ac:dyDescent="0.3">
      <c r="A13" s="10" t="s">
        <v>98</v>
      </c>
      <c r="D13" t="s">
        <v>97</v>
      </c>
      <c r="I13" t="s">
        <v>86</v>
      </c>
      <c r="J13" t="s">
        <v>94</v>
      </c>
      <c r="K13" t="s">
        <v>95</v>
      </c>
      <c r="L13">
        <v>28</v>
      </c>
      <c r="M13">
        <v>70.099999999999994</v>
      </c>
      <c r="N13">
        <v>176</v>
      </c>
      <c r="O13">
        <v>168.5</v>
      </c>
      <c r="P13">
        <f t="shared" si="0"/>
        <v>2.4037089871611985</v>
      </c>
    </row>
    <row r="14" spans="1:17" x14ac:dyDescent="0.3">
      <c r="O14">
        <f>AVERAGE(O2:O13)</f>
        <v>153.79999999999998</v>
      </c>
      <c r="P14">
        <f>AVERAGE(P2:P13)</f>
        <v>2.1565990137453701</v>
      </c>
      <c r="Q14" t="s">
        <v>99</v>
      </c>
    </row>
    <row r="16" spans="1:17" x14ac:dyDescent="0.3">
      <c r="A16" s="10" t="s">
        <v>39</v>
      </c>
      <c r="B16" s="10" t="s">
        <v>24</v>
      </c>
      <c r="C16">
        <v>7</v>
      </c>
    </row>
    <row r="17" spans="1:5" x14ac:dyDescent="0.3">
      <c r="A17" s="10" t="s">
        <v>43</v>
      </c>
      <c r="B17" s="10" t="s">
        <v>24</v>
      </c>
      <c r="C17">
        <v>5</v>
      </c>
    </row>
    <row r="18" spans="1:5" x14ac:dyDescent="0.3">
      <c r="A18" s="10" t="s">
        <v>45</v>
      </c>
      <c r="B18" s="10" t="s">
        <v>24</v>
      </c>
      <c r="C18">
        <v>1</v>
      </c>
    </row>
    <row r="19" spans="1:5" x14ac:dyDescent="0.3">
      <c r="A19" s="10" t="s">
        <v>47</v>
      </c>
      <c r="B19" s="10" t="s">
        <v>24</v>
      </c>
      <c r="C19">
        <v>15</v>
      </c>
    </row>
    <row r="20" spans="1:5" x14ac:dyDescent="0.3">
      <c r="A20" s="10" t="s">
        <v>53</v>
      </c>
      <c r="B20" s="10" t="s">
        <v>24</v>
      </c>
      <c r="C20">
        <v>3</v>
      </c>
    </row>
    <row r="21" spans="1:5" x14ac:dyDescent="0.3">
      <c r="A21" s="10" t="s">
        <v>54</v>
      </c>
      <c r="B21" s="10" t="s">
        <v>24</v>
      </c>
      <c r="C21">
        <v>3</v>
      </c>
    </row>
    <row r="22" spans="1:5" x14ac:dyDescent="0.3">
      <c r="A22" s="10" t="s">
        <v>56</v>
      </c>
      <c r="B22" s="10" t="s">
        <v>24</v>
      </c>
      <c r="C22">
        <v>23</v>
      </c>
    </row>
    <row r="23" spans="1:5" x14ac:dyDescent="0.3">
      <c r="A23" s="10" t="s">
        <v>58</v>
      </c>
      <c r="B23" s="10" t="s">
        <v>24</v>
      </c>
      <c r="C23">
        <v>15</v>
      </c>
    </row>
    <row r="24" spans="1:5" x14ac:dyDescent="0.3">
      <c r="A24" s="10" t="s">
        <v>59</v>
      </c>
      <c r="B24" s="10" t="s">
        <v>24</v>
      </c>
      <c r="C24">
        <v>5</v>
      </c>
    </row>
    <row r="25" spans="1:5" x14ac:dyDescent="0.3">
      <c r="A25" s="10" t="s">
        <v>61</v>
      </c>
      <c r="B25" s="10" t="s">
        <v>24</v>
      </c>
      <c r="C25">
        <v>14</v>
      </c>
    </row>
    <row r="26" spans="1:5" x14ac:dyDescent="0.3">
      <c r="A26" s="10" t="s">
        <v>73</v>
      </c>
      <c r="B26" s="10" t="s">
        <v>24</v>
      </c>
      <c r="C26">
        <v>0</v>
      </c>
    </row>
    <row r="27" spans="1:5" x14ac:dyDescent="0.3">
      <c r="A27" s="10" t="s">
        <v>74</v>
      </c>
      <c r="B27" s="10" t="s">
        <v>24</v>
      </c>
      <c r="C27">
        <v>0</v>
      </c>
    </row>
    <row r="28" spans="1:5" x14ac:dyDescent="0.3">
      <c r="A28" s="10" t="s">
        <v>98</v>
      </c>
      <c r="B28" s="11">
        <f>AVERAGE(C16:C27)</f>
        <v>7.583333333333333</v>
      </c>
      <c r="C28" s="11">
        <f>_xlfn.STDEV.P(C16:C27)</f>
        <v>7.0882335991102581</v>
      </c>
      <c r="E28">
        <f>SUM(C16:C27,C1:C11, C31:C42)</f>
        <v>265</v>
      </c>
    </row>
    <row r="29" spans="1:5" x14ac:dyDescent="0.3">
      <c r="C29" t="s">
        <v>97</v>
      </c>
      <c r="D29">
        <f>SUM(C16:C27)</f>
        <v>91</v>
      </c>
    </row>
    <row r="31" spans="1:5" x14ac:dyDescent="0.3">
      <c r="A31" t="s">
        <v>75</v>
      </c>
      <c r="B31" t="s">
        <v>87</v>
      </c>
      <c r="C31">
        <v>2</v>
      </c>
    </row>
    <row r="32" spans="1:5" x14ac:dyDescent="0.3">
      <c r="A32" t="s">
        <v>76</v>
      </c>
      <c r="B32" t="s">
        <v>87</v>
      </c>
      <c r="C32">
        <v>9</v>
      </c>
    </row>
    <row r="33" spans="1:4" x14ac:dyDescent="0.3">
      <c r="A33" t="s">
        <v>77</v>
      </c>
      <c r="B33" t="s">
        <v>87</v>
      </c>
      <c r="C33">
        <v>3</v>
      </c>
    </row>
    <row r="34" spans="1:4" x14ac:dyDescent="0.3">
      <c r="A34" t="s">
        <v>78</v>
      </c>
      <c r="B34" t="s">
        <v>87</v>
      </c>
      <c r="C34">
        <v>5</v>
      </c>
    </row>
    <row r="35" spans="1:4" x14ac:dyDescent="0.3">
      <c r="A35" t="s">
        <v>79</v>
      </c>
      <c r="B35" t="s">
        <v>87</v>
      </c>
      <c r="C35">
        <v>7</v>
      </c>
    </row>
    <row r="36" spans="1:4" x14ac:dyDescent="0.3">
      <c r="A36" t="s">
        <v>80</v>
      </c>
      <c r="B36" t="s">
        <v>87</v>
      </c>
      <c r="C36">
        <v>7</v>
      </c>
    </row>
    <row r="37" spans="1:4" x14ac:dyDescent="0.3">
      <c r="A37" t="s">
        <v>81</v>
      </c>
      <c r="B37" t="s">
        <v>87</v>
      </c>
      <c r="C37">
        <v>8</v>
      </c>
    </row>
    <row r="38" spans="1:4" x14ac:dyDescent="0.3">
      <c r="A38" t="s">
        <v>82</v>
      </c>
      <c r="B38" t="s">
        <v>87</v>
      </c>
      <c r="C38">
        <v>5</v>
      </c>
    </row>
    <row r="39" spans="1:4" x14ac:dyDescent="0.3">
      <c r="A39" t="s">
        <v>83</v>
      </c>
      <c r="B39" t="s">
        <v>87</v>
      </c>
      <c r="C39">
        <v>7</v>
      </c>
    </row>
    <row r="40" spans="1:4" x14ac:dyDescent="0.3">
      <c r="A40" t="s">
        <v>84</v>
      </c>
      <c r="B40" t="s">
        <v>87</v>
      </c>
      <c r="C40">
        <v>6</v>
      </c>
    </row>
    <row r="41" spans="1:4" x14ac:dyDescent="0.3">
      <c r="A41" t="s">
        <v>85</v>
      </c>
      <c r="B41" t="s">
        <v>87</v>
      </c>
      <c r="C41">
        <v>10</v>
      </c>
    </row>
    <row r="42" spans="1:4" x14ac:dyDescent="0.3">
      <c r="A42" t="s">
        <v>86</v>
      </c>
      <c r="B42" t="s">
        <v>87</v>
      </c>
      <c r="C42">
        <v>7</v>
      </c>
    </row>
    <row r="43" spans="1:4" x14ac:dyDescent="0.3">
      <c r="A43" t="s">
        <v>98</v>
      </c>
      <c r="B43" s="11">
        <f>AVERAGE(C31:C42)</f>
        <v>6.333333333333333</v>
      </c>
      <c r="C43" s="11">
        <f>_xlfn.STDEV.P(C31:C42)</f>
        <v>2.2110831935702668</v>
      </c>
    </row>
    <row r="44" spans="1:4" x14ac:dyDescent="0.3">
      <c r="C44" t="s">
        <v>97</v>
      </c>
      <c r="D44">
        <f>SUM(C31:C42)</f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Bet Da Rosa Orssatto</dc:creator>
  <cp:lastModifiedBy>gabep</cp:lastModifiedBy>
  <dcterms:created xsi:type="dcterms:W3CDTF">2015-06-05T18:17:20Z</dcterms:created>
  <dcterms:modified xsi:type="dcterms:W3CDTF">2022-11-29T03:30:48Z</dcterms:modified>
</cp:coreProperties>
</file>