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/>
  <xr:revisionPtr revIDLastSave="0" documentId="8_{22001AD1-97D9-48E0-AC69-081D968A2130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40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<sst xmlns="http://schemas.openxmlformats.org/spreadsheetml/2006/main" count="261" uniqueCount="79">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</sst>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05C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4" borderId="0" xfId="2"/>
  </cellXfs>
  <cellStyles count="3">
    <cellStyle name="20% - Ênfase5" xfId="2" builtinId="46"/>
    <cellStyle name="Moeda" xfId="1" builtinId="4"/>
    <cellStyle name="Normal" xfId="0" builtinId="0"/>
  </cellStyles>
  <dxfs count="13"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</dxf>
    <dxf>
      <alignment horizontal="center" vertical="center"/>
    </dxf>
    <dxf>
      <alignment horizontal="center" vertical="center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colors>
    <mruColors>
      <color rgb="FFFC0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86DCD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F-462F-AFFC-439E0A39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369544"/>
        <c:axId val="278781960"/>
      </c:barChart>
      <c:catAx>
        <c:axId val="28236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1960"/>
        <c:crosses val="autoZero"/>
        <c:auto val="1"/>
        <c:lblAlgn val="ctr"/>
        <c:lblOffset val="100"/>
        <c:noMultiLvlLbl val="0"/>
      </c:catAx>
      <c:valAx>
        <c:axId val="278781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8236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[Planilhas Inteligentes.xlsx]Controller!Tabela dinâmica3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86DCD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86DCD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F7A-AA36-5611A457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089543"/>
        <c:axId val="1649139719"/>
      </c:barChart>
      <c:catAx>
        <c:axId val="1649089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39719"/>
        <c:crosses val="autoZero"/>
        <c:auto val="1"/>
        <c:lblAlgn val="ctr"/>
        <c:lblOffset val="100"/>
        <c:noMultiLvlLbl val="0"/>
      </c:catAx>
      <c:valAx>
        <c:axId val="16491397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49089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D86DCD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"R$"\ #,##0.00</c:formatCode>
                <c:ptCount val="2"/>
                <c:pt idx="0">
                  <c:v>6701</c:v>
                </c:pt>
                <c:pt idx="1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E-4BD0-A8C2-0FACA16A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137032"/>
        <c:axId val="781931016"/>
      </c:lineChart>
      <c:catAx>
        <c:axId val="243137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781931016"/>
        <c:crosses val="autoZero"/>
        <c:auto val="1"/>
        <c:lblAlgn val="ctr"/>
        <c:lblOffset val="100"/>
        <c:noMultiLvlLbl val="0"/>
      </c:catAx>
      <c:valAx>
        <c:axId val="781931016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3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9</xdr:row>
      <xdr:rowOff>123825</xdr:rowOff>
    </xdr:from>
    <xdr:to>
      <xdr:col>7</xdr:col>
      <xdr:colOff>266700</xdr:colOff>
      <xdr:row>15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3D1220CD-9009-3FC5-8783-9BA1EEBE0D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1838325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26</xdr:row>
      <xdr:rowOff>114300</xdr:rowOff>
    </xdr:from>
    <xdr:to>
      <xdr:col>17</xdr:col>
      <xdr:colOff>409575</xdr:colOff>
      <xdr:row>45</xdr:row>
      <xdr:rowOff>152400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FAC6ED32-9B01-49B4-AE40-11D2784921BD}"/>
            </a:ext>
            <a:ext uri="{147F2762-F138-4A5C-976F-8EAC2B608ADB}">
              <a16:predDERef xmlns:a16="http://schemas.microsoft.com/office/drawing/2014/main" pred="{B6B9240A-365E-4691-8879-FE8B5D1034DD}"/>
            </a:ext>
          </a:extLst>
        </xdr:cNvPr>
        <xdr:cNvSpPr/>
      </xdr:nvSpPr>
      <xdr:spPr>
        <a:xfrm>
          <a:off x="2257425" y="5067300"/>
          <a:ext cx="9525000" cy="36576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533400</xdr:colOff>
      <xdr:row>6</xdr:row>
      <xdr:rowOff>85725</xdr:rowOff>
    </xdr:from>
    <xdr:to>
      <xdr:col>10</xdr:col>
      <xdr:colOff>171450</xdr:colOff>
      <xdr:row>25</xdr:row>
      <xdr:rowOff>57150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202A595E-0956-9ADF-E9E3-515FFB9EE353}"/>
            </a:ext>
            <a:ext uri="{147F2762-F138-4A5C-976F-8EAC2B608ADB}">
              <a16:predDERef xmlns:a16="http://schemas.microsoft.com/office/drawing/2014/main" pred="{FAC6ED32-9B01-49B4-AE40-11D2784921BD}"/>
            </a:ext>
          </a:extLst>
        </xdr:cNvPr>
        <xdr:cNvSpPr/>
      </xdr:nvSpPr>
      <xdr:spPr>
        <a:xfrm>
          <a:off x="2152650" y="1228725"/>
          <a:ext cx="5124450" cy="35909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304800</xdr:colOff>
      <xdr:row>29</xdr:row>
      <xdr:rowOff>133350</xdr:rowOff>
    </xdr:from>
    <xdr:to>
      <xdr:col>17</xdr:col>
      <xdr:colOff>171450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23F74B-27E8-40B4-A59B-7C8989AAB382}"/>
            </a:ext>
            <a:ext uri="{147F2762-F138-4A5C-976F-8EAC2B608ADB}">
              <a16:predDERef xmlns:a16="http://schemas.microsoft.com/office/drawing/2014/main" pred="{202A595E-0956-9ADF-E9E3-515FFB9EE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9</xdr:row>
      <xdr:rowOff>114300</xdr:rowOff>
    </xdr:from>
    <xdr:to>
      <xdr:col>9</xdr:col>
      <xdr:colOff>381000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9240A-365E-4691-8879-FE8B5D1034DD}"/>
            </a:ext>
            <a:ext uri="{147F2762-F138-4A5C-976F-8EAC2B608ADB}">
              <a16:predDERef xmlns:a16="http://schemas.microsoft.com/office/drawing/2014/main" pred="{A323F74B-27E8-40B4-A59B-7C8989AAB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6</xdr:row>
      <xdr:rowOff>47625</xdr:rowOff>
    </xdr:from>
    <xdr:to>
      <xdr:col>10</xdr:col>
      <xdr:colOff>171450</xdr:colOff>
      <xdr:row>9</xdr:row>
      <xdr:rowOff>57150</xdr:rowOff>
    </xdr:to>
    <xdr:sp macro="" textlink="">
      <xdr:nvSpPr>
        <xdr:cNvPr id="6" name="Retângulo com Canto Redondo do Mesmo Lado 5">
          <a:extLst>
            <a:ext uri="{FF2B5EF4-FFF2-40B4-BE49-F238E27FC236}">
              <a16:creationId xmlns:a16="http://schemas.microsoft.com/office/drawing/2014/main" id="{6F1EED2B-2221-1E81-E0FC-2388A2CBA2CC}"/>
            </a:ext>
            <a:ext uri="{147F2762-F138-4A5C-976F-8EAC2B608ADB}">
              <a16:predDERef xmlns:a16="http://schemas.microsoft.com/office/drawing/2014/main" pred="{B6B9240A-365E-4691-8879-FE8B5D1034DD}"/>
            </a:ext>
          </a:extLst>
        </xdr:cNvPr>
        <xdr:cNvSpPr/>
      </xdr:nvSpPr>
      <xdr:spPr>
        <a:xfrm>
          <a:off x="2152650" y="1190625"/>
          <a:ext cx="5124450" cy="581025"/>
        </a:xfrm>
        <a:prstGeom prst="round2SameRect">
          <a:avLst/>
        </a:prstGeom>
        <a:solidFill>
          <a:srgbClr val="FC05C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28575</xdr:colOff>
      <xdr:row>26</xdr:row>
      <xdr:rowOff>95250</xdr:rowOff>
    </xdr:from>
    <xdr:to>
      <xdr:col>17</xdr:col>
      <xdr:colOff>419100</xdr:colOff>
      <xdr:row>29</xdr:row>
      <xdr:rowOff>104775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99F31C73-487B-47A7-AB52-8E1DAD6845FA}"/>
            </a:ext>
            <a:ext uri="{147F2762-F138-4A5C-976F-8EAC2B608ADB}">
              <a16:predDERef xmlns:a16="http://schemas.microsoft.com/office/drawing/2014/main" pred="{6F1EED2B-2221-1E81-E0FC-2388A2CBA2CC}"/>
            </a:ext>
          </a:extLst>
        </xdr:cNvPr>
        <xdr:cNvSpPr/>
      </xdr:nvSpPr>
      <xdr:spPr>
        <a:xfrm>
          <a:off x="2257425" y="5048250"/>
          <a:ext cx="9534525" cy="581025"/>
        </a:xfrm>
        <a:prstGeom prst="round2SameRect">
          <a:avLst/>
        </a:prstGeom>
        <a:solidFill>
          <a:srgbClr val="FC05C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180975</xdr:colOff>
      <xdr:row>6</xdr:row>
      <xdr:rowOff>133350</xdr:rowOff>
    </xdr:from>
    <xdr:to>
      <xdr:col>9</xdr:col>
      <xdr:colOff>571500</xdr:colOff>
      <xdr:row>8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D926D3-E138-E197-D52E-57BF013BE3ED}"/>
            </a:ext>
            <a:ext uri="{147F2762-F138-4A5C-976F-8EAC2B608ADB}">
              <a16:predDERef xmlns:a16="http://schemas.microsoft.com/office/drawing/2014/main" pred="{99F31C73-487B-47A7-AB52-8E1DAD6845FA}"/>
            </a:ext>
          </a:extLst>
        </xdr:cNvPr>
        <xdr:cNvSpPr txBox="1"/>
      </xdr:nvSpPr>
      <xdr:spPr>
        <a:xfrm>
          <a:off x="3019425" y="1276350"/>
          <a:ext cx="4048125" cy="3333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Entrada</a:t>
          </a:r>
        </a:p>
      </xdr:txBody>
    </xdr:sp>
    <xdr:clientData/>
  </xdr:twoCellAnchor>
  <xdr:twoCellAnchor>
    <xdr:from>
      <xdr:col>3</xdr:col>
      <xdr:colOff>400050</xdr:colOff>
      <xdr:row>27</xdr:row>
      <xdr:rowOff>9525</xdr:rowOff>
    </xdr:from>
    <xdr:to>
      <xdr:col>13</xdr:col>
      <xdr:colOff>371475</xdr:colOff>
      <xdr:row>28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FBE692A-1C89-47E3-86EC-7A714D3DB6FC}"/>
            </a:ext>
            <a:ext uri="{147F2762-F138-4A5C-976F-8EAC2B608ADB}">
              <a16:predDERef xmlns:a16="http://schemas.microsoft.com/office/drawing/2014/main" pred="{35D926D3-E138-E197-D52E-57BF013BE3ED}"/>
            </a:ext>
          </a:extLst>
        </xdr:cNvPr>
        <xdr:cNvSpPr txBox="1"/>
      </xdr:nvSpPr>
      <xdr:spPr>
        <a:xfrm>
          <a:off x="3238500" y="5153025"/>
          <a:ext cx="6067425" cy="3333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Gastos</a:t>
          </a:r>
        </a:p>
      </xdr:txBody>
    </xdr:sp>
    <xdr:clientData/>
  </xdr:twoCellAnchor>
  <xdr:twoCellAnchor editAs="oneCell">
    <xdr:from>
      <xdr:col>2</xdr:col>
      <xdr:colOff>314325</xdr:colOff>
      <xdr:row>26</xdr:row>
      <xdr:rowOff>114300</xdr:rowOff>
    </xdr:from>
    <xdr:to>
      <xdr:col>3</xdr:col>
      <xdr:colOff>257175</xdr:colOff>
      <xdr:row>29</xdr:row>
      <xdr:rowOff>95250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0CEC044-9D5F-7035-4A31-F80052FCA22D}"/>
            </a:ext>
            <a:ext uri="{147F2762-F138-4A5C-976F-8EAC2B608ADB}">
              <a16:predDERef xmlns:a16="http://schemas.microsoft.com/office/drawing/2014/main" pred="{8FBE692A-1C89-47E3-86EC-7A714D3D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3175" y="5067300"/>
          <a:ext cx="552450" cy="55245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6</xdr:row>
      <xdr:rowOff>114300</xdr:rowOff>
    </xdr:from>
    <xdr:to>
      <xdr:col>3</xdr:col>
      <xdr:colOff>47625</xdr:colOff>
      <xdr:row>8</xdr:row>
      <xdr:rowOff>171450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BF5B5BE-7234-2D78-F6D9-49A65022282C}"/>
            </a:ext>
            <a:ext uri="{147F2762-F138-4A5C-976F-8EAC2B608ADB}">
              <a16:predDERef xmlns:a16="http://schemas.microsoft.com/office/drawing/2014/main" pred="{D0CEC044-9D5F-7035-4A31-F80052FCA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925" y="1257300"/>
          <a:ext cx="438150" cy="438150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57150</xdr:rowOff>
    </xdr:from>
    <xdr:to>
      <xdr:col>20</xdr:col>
      <xdr:colOff>114300</xdr:colOff>
      <xdr:row>5</xdr:row>
      <xdr:rowOff>66675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245A862E-7F9B-4367-8CF0-7EFAD239741C}"/>
            </a:ext>
            <a:ext uri="{147F2762-F138-4A5C-976F-8EAC2B608ADB}">
              <a16:predDERef xmlns:a16="http://schemas.microsoft.com/office/drawing/2014/main" pred="{CBF5B5BE-7234-2D78-F6D9-49A65022282C}"/>
            </a:ext>
          </a:extLst>
        </xdr:cNvPr>
        <xdr:cNvSpPr/>
      </xdr:nvSpPr>
      <xdr:spPr>
        <a:xfrm>
          <a:off x="1695450" y="57150"/>
          <a:ext cx="11534775" cy="9620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276225</xdr:colOff>
      <xdr:row>0</xdr:row>
      <xdr:rowOff>123825</xdr:rowOff>
    </xdr:from>
    <xdr:to>
      <xdr:col>2</xdr:col>
      <xdr:colOff>476250</xdr:colOff>
      <xdr:row>4</xdr:row>
      <xdr:rowOff>171450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D555CF22-8199-49CF-98E5-5CEE3746977E}"/>
            </a:ext>
            <a:ext uri="{147F2762-F138-4A5C-976F-8EAC2B608ADB}">
              <a16:predDERef xmlns:a16="http://schemas.microsoft.com/office/drawing/2014/main" pred="{245A862E-7F9B-4367-8CF0-7EFAD239741C}"/>
            </a:ext>
          </a:extLst>
        </xdr:cNvPr>
        <xdr:cNvSpPr/>
      </xdr:nvSpPr>
      <xdr:spPr>
        <a:xfrm>
          <a:off x="1809750" y="123825"/>
          <a:ext cx="809625" cy="809625"/>
        </a:xfrm>
        <a:prstGeom prst="roundRect">
          <a:avLst/>
        </a:prstGeom>
        <a:solidFill>
          <a:srgbClr val="FC05C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123825</xdr:colOff>
      <xdr:row>0</xdr:row>
      <xdr:rowOff>171450</xdr:rowOff>
    </xdr:from>
    <xdr:to>
      <xdr:col>9</xdr:col>
      <xdr:colOff>552450</xdr:colOff>
      <xdr:row>2</xdr:row>
      <xdr:rowOff>180975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0E85645-D8F2-CB55-EB4C-AA5EF6A3D31E}"/>
            </a:ext>
            <a:ext uri="{147F2762-F138-4A5C-976F-8EAC2B608ADB}">
              <a16:predDERef xmlns:a16="http://schemas.microsoft.com/office/drawing/2014/main" pred="{D555CF22-8199-49CF-98E5-5CEE3746977E}"/>
            </a:ext>
          </a:extLst>
        </xdr:cNvPr>
        <xdr:cNvSpPr txBox="1"/>
      </xdr:nvSpPr>
      <xdr:spPr>
        <a:xfrm>
          <a:off x="2876550" y="171450"/>
          <a:ext cx="408622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Hello</a:t>
          </a:r>
        </a:p>
      </xdr:txBody>
    </xdr:sp>
    <xdr:clientData/>
  </xdr:twoCellAnchor>
  <xdr:twoCellAnchor>
    <xdr:from>
      <xdr:col>3</xdr:col>
      <xdr:colOff>104775</xdr:colOff>
      <xdr:row>3</xdr:row>
      <xdr:rowOff>38100</xdr:rowOff>
    </xdr:from>
    <xdr:to>
      <xdr:col>9</xdr:col>
      <xdr:colOff>533400</xdr:colOff>
      <xdr:row>4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FCC1695-E82F-41C2-BB20-01E7F3768180}"/>
            </a:ext>
            <a:ext uri="{147F2762-F138-4A5C-976F-8EAC2B608ADB}">
              <a16:predDERef xmlns:a16="http://schemas.microsoft.com/office/drawing/2014/main" pred="{50E85645-D8F2-CB55-EB4C-AA5EF6A3D31E}"/>
            </a:ext>
          </a:extLst>
        </xdr:cNvPr>
        <xdr:cNvSpPr txBox="1"/>
      </xdr:nvSpPr>
      <xdr:spPr>
        <a:xfrm>
          <a:off x="2857500" y="609600"/>
          <a:ext cx="40862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bg1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Acompanhamento Financeiro</a:t>
          </a:r>
        </a:p>
      </xdr:txBody>
    </xdr:sp>
    <xdr:clientData/>
  </xdr:twoCellAnchor>
  <xdr:twoCellAnchor>
    <xdr:from>
      <xdr:col>10</xdr:col>
      <xdr:colOff>76200</xdr:colOff>
      <xdr:row>2</xdr:row>
      <xdr:rowOff>9525</xdr:rowOff>
    </xdr:from>
    <xdr:to>
      <xdr:col>15</xdr:col>
      <xdr:colOff>438150</xdr:colOff>
      <xdr:row>3</xdr:row>
      <xdr:rowOff>133350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A3B21CE-104F-4FD8-9A35-EEB7B7DE5C26}"/>
            </a:ext>
            <a:ext uri="{147F2762-F138-4A5C-976F-8EAC2B608ADB}">
              <a16:predDERef xmlns:a16="http://schemas.microsoft.com/office/drawing/2014/main" pred="{DFCC1695-E82F-41C2-BB20-01E7F3768180}"/>
            </a:ext>
          </a:extLst>
        </xdr:cNvPr>
        <xdr:cNvSpPr/>
      </xdr:nvSpPr>
      <xdr:spPr>
        <a:xfrm>
          <a:off x="7096125" y="390525"/>
          <a:ext cx="3409950" cy="314325"/>
        </a:xfrm>
        <a:prstGeom prst="round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85725</xdr:colOff>
      <xdr:row>2</xdr:row>
      <xdr:rowOff>76200</xdr:rowOff>
    </xdr:from>
    <xdr:to>
      <xdr:col>14</xdr:col>
      <xdr:colOff>295275</xdr:colOff>
      <xdr:row>3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538D240-7369-4D31-B4E3-CB9CB822C81E}"/>
            </a:ext>
            <a:ext uri="{147F2762-F138-4A5C-976F-8EAC2B608ADB}">
              <a16:predDERef xmlns:a16="http://schemas.microsoft.com/office/drawing/2014/main" pred="{0A3B21CE-104F-4FD8-9A35-EEB7B7DE5C26}"/>
            </a:ext>
          </a:extLst>
        </xdr:cNvPr>
        <xdr:cNvSpPr txBox="1"/>
      </xdr:nvSpPr>
      <xdr:spPr>
        <a:xfrm>
          <a:off x="7105650" y="457200"/>
          <a:ext cx="2647950" cy="1905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0" i="0" u="none" strike="noStrike">
              <a:solidFill>
                <a:schemeClr val="bg1">
                  <a:lumMod val="6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pesquisar dados...</a:t>
          </a:r>
        </a:p>
      </xdr:txBody>
    </xdr:sp>
    <xdr:clientData/>
  </xdr:twoCellAnchor>
  <xdr:twoCellAnchor editAs="oneCell">
    <xdr:from>
      <xdr:col>15</xdr:col>
      <xdr:colOff>19050</xdr:colOff>
      <xdr:row>2</xdr:row>
      <xdr:rowOff>19050</xdr:rowOff>
    </xdr:from>
    <xdr:to>
      <xdr:col>15</xdr:col>
      <xdr:colOff>323850</xdr:colOff>
      <xdr:row>3</xdr:row>
      <xdr:rowOff>133350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7A185F7-2349-3C32-479E-7C4FF0A10344}"/>
            </a:ext>
            <a:ext uri="{147F2762-F138-4A5C-976F-8EAC2B608ADB}">
              <a16:predDERef xmlns:a16="http://schemas.microsoft.com/office/drawing/2014/main" pred="{1538D240-7369-4D31-B4E3-CB9CB822C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86975" y="4000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0</xdr:row>
      <xdr:rowOff>142875</xdr:rowOff>
    </xdr:from>
    <xdr:to>
      <xdr:col>2</xdr:col>
      <xdr:colOff>514350</xdr:colOff>
      <xdr:row>4</xdr:row>
      <xdr:rowOff>161925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F6D90B9E-A4EE-BA51-9C31-5D3E872349F1}"/>
            </a:ext>
            <a:ext uri="{147F2762-F138-4A5C-976F-8EAC2B608ADB}">
              <a16:predDERef xmlns:a16="http://schemas.microsoft.com/office/drawing/2014/main" pred="{C7A185F7-2349-3C32-479E-7C4FF0A1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6425" y="142875"/>
          <a:ext cx="781050" cy="781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104775</xdr:rowOff>
    </xdr:from>
    <xdr:to>
      <xdr:col>0</xdr:col>
      <xdr:colOff>1838325</xdr:colOff>
      <xdr:row>5</xdr:row>
      <xdr:rowOff>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4CEA0F53-9817-B2A9-244C-92770FDD9D6A}"/>
            </a:ext>
            <a:ext uri="{147F2762-F138-4A5C-976F-8EAC2B608ADB}">
              <a16:predDERef xmlns:a16="http://schemas.microsoft.com/office/drawing/2014/main" pred="{F6D90B9E-A4EE-BA51-9C31-5D3E872349F1}"/>
            </a:ext>
          </a:extLst>
        </xdr:cNvPr>
        <xdr:cNvSpPr/>
      </xdr:nvSpPr>
      <xdr:spPr>
        <a:xfrm>
          <a:off x="0" y="295275"/>
          <a:ext cx="1838325" cy="657225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6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1257300</xdr:colOff>
      <xdr:row>2</xdr:row>
      <xdr:rowOff>0</xdr:rowOff>
    </xdr:from>
    <xdr:to>
      <xdr:col>0</xdr:col>
      <xdr:colOff>1647825</xdr:colOff>
      <xdr:row>4</xdr:row>
      <xdr:rowOff>19050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54697406-E150-14F8-5611-C693EACD4CE9}"/>
            </a:ext>
            <a:ext uri="{147F2762-F138-4A5C-976F-8EAC2B608ADB}">
              <a16:predDERef xmlns:a16="http://schemas.microsoft.com/office/drawing/2014/main" pred="{4CEA0F53-9817-B2A9-244C-92770FDD9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7300" y="381000"/>
          <a:ext cx="390525" cy="400050"/>
        </a:xfrm>
        <a:prstGeom prst="rect">
          <a:avLst/>
        </a:prstGeom>
      </xdr:spPr>
    </xdr:pic>
    <xdr:clientData/>
  </xdr:twoCellAnchor>
  <xdr:twoCellAnchor>
    <xdr:from>
      <xdr:col>11</xdr:col>
      <xdr:colOff>247650</xdr:colOff>
      <xdr:row>6</xdr:row>
      <xdr:rowOff>95250</xdr:rowOff>
    </xdr:from>
    <xdr:to>
      <xdr:col>19</xdr:col>
      <xdr:colOff>495300</xdr:colOff>
      <xdr:row>25</xdr:row>
      <xdr:rowOff>66675</xdr:rowOff>
    </xdr:to>
    <xdr:sp macro="" textlink="">
      <xdr:nvSpPr>
        <xdr:cNvPr id="28" name="Retângulo Arredondado 27">
          <a:extLst>
            <a:ext uri="{FF2B5EF4-FFF2-40B4-BE49-F238E27FC236}">
              <a16:creationId xmlns:a16="http://schemas.microsoft.com/office/drawing/2014/main" id="{85F78160-C045-4126-B0F7-E3F15EBE9E32}"/>
            </a:ext>
            <a:ext uri="{147F2762-F138-4A5C-976F-8EAC2B608ADB}">
              <a16:predDERef xmlns:a16="http://schemas.microsoft.com/office/drawing/2014/main" pred="{54697406-E150-14F8-5611-C693EACD4CE9}"/>
            </a:ext>
          </a:extLst>
        </xdr:cNvPr>
        <xdr:cNvSpPr/>
      </xdr:nvSpPr>
      <xdr:spPr>
        <a:xfrm>
          <a:off x="7962900" y="1238250"/>
          <a:ext cx="5124450" cy="359092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247650</xdr:colOff>
      <xdr:row>6</xdr:row>
      <xdr:rowOff>66675</xdr:rowOff>
    </xdr:from>
    <xdr:to>
      <xdr:col>19</xdr:col>
      <xdr:colOff>495300</xdr:colOff>
      <xdr:row>9</xdr:row>
      <xdr:rowOff>76200</xdr:rowOff>
    </xdr:to>
    <xdr:sp macro="" textlink="">
      <xdr:nvSpPr>
        <xdr:cNvPr id="29" name="Retângulo com Canto Redondo do Mesmo Lado 28">
          <a:extLst>
            <a:ext uri="{FF2B5EF4-FFF2-40B4-BE49-F238E27FC236}">
              <a16:creationId xmlns:a16="http://schemas.microsoft.com/office/drawing/2014/main" id="{E4F8527F-7EC4-4CC4-B2AC-CAAE7C25B60F}"/>
            </a:ext>
            <a:ext uri="{147F2762-F138-4A5C-976F-8EAC2B608ADB}">
              <a16:predDERef xmlns:a16="http://schemas.microsoft.com/office/drawing/2014/main" pred="{85F78160-C045-4126-B0F7-E3F15EBE9E32}"/>
            </a:ext>
          </a:extLst>
        </xdr:cNvPr>
        <xdr:cNvSpPr/>
      </xdr:nvSpPr>
      <xdr:spPr>
        <a:xfrm>
          <a:off x="7962900" y="1209675"/>
          <a:ext cx="5124450" cy="581025"/>
        </a:xfrm>
        <a:prstGeom prst="round2SameRect">
          <a:avLst/>
        </a:prstGeom>
        <a:solidFill>
          <a:srgbClr val="FC05C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533400</xdr:colOff>
      <xdr:row>6</xdr:row>
      <xdr:rowOff>161925</xdr:rowOff>
    </xdr:from>
    <xdr:to>
      <xdr:col>19</xdr:col>
      <xdr:colOff>314325</xdr:colOff>
      <xdr:row>8</xdr:row>
      <xdr:rowOff>114300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48F2B1B-55F3-445F-AC03-1AFE62779436}"/>
            </a:ext>
            <a:ext uri="{147F2762-F138-4A5C-976F-8EAC2B608ADB}">
              <a16:predDERef xmlns:a16="http://schemas.microsoft.com/office/drawing/2014/main" pred="{E4F8527F-7EC4-4CC4-B2AC-CAAE7C25B60F}"/>
            </a:ext>
          </a:extLst>
        </xdr:cNvPr>
        <xdr:cNvSpPr txBox="1"/>
      </xdr:nvSpPr>
      <xdr:spPr>
        <a:xfrm>
          <a:off x="8858250" y="1304925"/>
          <a:ext cx="4048125" cy="333375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Economias</a:t>
          </a:r>
        </a:p>
      </xdr:txBody>
    </xdr:sp>
    <xdr:clientData/>
  </xdr:twoCellAnchor>
  <xdr:twoCellAnchor editAs="oneCell">
    <xdr:from>
      <xdr:col>11</xdr:col>
      <xdr:colOff>514350</xdr:colOff>
      <xdr:row>6</xdr:row>
      <xdr:rowOff>142875</xdr:rowOff>
    </xdr:from>
    <xdr:to>
      <xdr:col>12</xdr:col>
      <xdr:colOff>409575</xdr:colOff>
      <xdr:row>9</xdr:row>
      <xdr:rowOff>76200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069D87B7-3D95-9146-637F-3B91CED7E253}"/>
            </a:ext>
            <a:ext uri="{147F2762-F138-4A5C-976F-8EAC2B608ADB}">
              <a16:predDERef xmlns:a16="http://schemas.microsoft.com/office/drawing/2014/main" pred="{948F2B1B-55F3-445F-AC03-1AFE6277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9600" y="1285875"/>
          <a:ext cx="504825" cy="504825"/>
        </a:xfrm>
        <a:prstGeom prst="rect">
          <a:avLst/>
        </a:prstGeom>
      </xdr:spPr>
    </xdr:pic>
    <xdr:clientData/>
  </xdr:twoCellAnchor>
  <xdr:twoCellAnchor>
    <xdr:from>
      <xdr:col>11</xdr:col>
      <xdr:colOff>485775</xdr:colOff>
      <xdr:row>10</xdr:row>
      <xdr:rowOff>0</xdr:rowOff>
    </xdr:from>
    <xdr:to>
      <xdr:col>19</xdr:col>
      <xdr:colOff>304800</xdr:colOff>
      <xdr:row>24</xdr:row>
      <xdr:rowOff>114300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4EECC88-AC44-46C5-A2A1-6844BEBF67D6}"/>
            </a:ext>
            <a:ext uri="{147F2762-F138-4A5C-976F-8EAC2B608ADB}">
              <a16:predDERef xmlns:a16="http://schemas.microsoft.com/office/drawing/2014/main" pred="{069D87B7-3D95-9146-637F-3B91CED7E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8</xdr:row>
      <xdr:rowOff>28575</xdr:rowOff>
    </xdr:from>
    <xdr:to>
      <xdr:col>0</xdr:col>
      <xdr:colOff>1828800</xdr:colOff>
      <xdr:row>13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1">
              <a:extLst>
                <a:ext uri="{FF2B5EF4-FFF2-40B4-BE49-F238E27FC236}">
                  <a16:creationId xmlns:a16="http://schemas.microsoft.com/office/drawing/2014/main" id="{299425FA-E00B-A61D-58C5-A28F13E201DA}"/>
                </a:ext>
                <a:ext uri="{147F2762-F138-4A5C-976F-8EAC2B608ADB}">
                  <a16:predDERef xmlns:a16="http://schemas.microsoft.com/office/drawing/2014/main" pred="{94EECC88-AC44-46C5-A2A1-6844BEBF67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257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0.966285532406" createdVersion="8" refreshedVersion="8" minRefreshableVersion="3" recordCount="44" xr:uid="{7A4AF00E-ACD2-4928-9C15-E6AAFABF282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330800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6CE59-7B60-452A-B7C9-1ADA7A5F2E0F}" name="Tabela dinâmica2" cacheId="40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C4:D20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4C51C-C1D0-447E-B030-7EFC5456294B}" name="Tabela dinâmica3" cacheId="40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G4:H9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4989E55-7DA2-4690-A2DE-9D13A33B93F0}" sourceName="Mês">
  <pivotTables>
    <pivotTable tabId="2" name="Tabela dinâmica3"/>
    <pivotTable tabId="2" name="Tabela dinâmica2"/>
  </pivotTables>
  <data>
    <tabular pivotCacheId="53308002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8259D3B-9D59-4EEF-99FE-E932E3C162BE}" cache="SegmentaçãodeDados_Mês" caption="Mês" style="SlicerStyleLight5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B484BF73-2D9A-498C-B48E-63F685D38D83}" cache="SegmentaçãodeDados_Mês" caption="Mês" style="SlicerStyleLight5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119BA-774C-4A34-B4C5-B3007D6F1AA5}" name="tbl_operations" displayName="tbl_operations" ref="A1:H45" totalsRowShown="0" dataDxfId="12">
  <autoFilter ref="A1:H45" xr:uid="{3E0119BA-774C-4A34-B4C5-B3007D6F1AA5}"/>
  <tableColumns count="8">
    <tableColumn id="1" xr3:uid="{70595CC2-30A8-44ED-9365-4DA8A40AFA6E}" name="Data" dataDxfId="11"/>
    <tableColumn id="8" xr3:uid="{CBEA23AC-31E2-4403-80E6-874AB655ACFE}" name="Mês" dataDxfId="10">
      <calculatedColumnFormula>MONTH(tbl_operations[[#This Row],[Data]])</calculatedColumnFormula>
    </tableColumn>
    <tableColumn id="2" xr3:uid="{F32E62C9-2B09-453C-9778-A4FC774C8CD4}" name="Tipo" dataDxfId="9"/>
    <tableColumn id="3" xr3:uid="{BAA420A0-F9D4-482D-AA69-E1BBBE7D1DB8}" name="Categoria" dataDxfId="8"/>
    <tableColumn id="4" xr3:uid="{C9B79488-83B1-4FA0-B9DF-76A6F258D790}" name="Descrição" dataDxfId="7"/>
    <tableColumn id="5" xr3:uid="{64292FC9-1D91-4D4E-AE48-DCFD6B965B44}" name="Valor" dataDxfId="6" dataCellStyle="Moeda"/>
    <tableColumn id="6" xr3:uid="{A86E9A73-7A3F-46D4-BA80-2DDFFD84B4FA}" name="Operação Bancária " dataDxfId="5"/>
    <tableColumn id="7" xr3:uid="{30592873-A8F4-43EF-A437-076257322919}" name="Status" dataDxfId="4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5EDA1-5AAA-42D2-8B16-FCE081FB5482}" name="Tabela2" displayName="Tabela2" ref="C6:D20" totalsRowShown="0" dataDxfId="3">
  <autoFilter ref="C6:D20" xr:uid="{0BD5EDA1-5AAA-42D2-8B16-FCE081FB5482}"/>
  <tableColumns count="2">
    <tableColumn id="1" xr3:uid="{F5A3BAAD-1E99-451B-B1CD-F9B628325B6E}" name="Data de Lançamento" dataDxfId="2"/>
    <tableColumn id="2" xr3:uid="{0EDBE0A8-3366-4933-B7DC-154A74A1F639}" name="Depósito Reservado" dataDxfId="0" totalsRowDxfId="1">
      <calculatedColumnFormula>RANDBETWEEN(10,1000)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C05C7"/>
  </sheetPr>
  <dimension ref="A1:H45"/>
  <sheetViews>
    <sheetView topLeftCell="A24" workbookViewId="0">
      <selection activeCell="D26" sqref="D26"/>
    </sheetView>
  </sheetViews>
  <sheetFormatPr defaultRowHeight="15"/>
  <cols>
    <col min="1" max="1" width="10.85546875" bestFit="1" customWidth="1"/>
    <col min="2" max="2" width="10.85546875" style="9" customWidth="1"/>
    <col min="3" max="3" width="9.140625" bestFit="1" customWidth="1"/>
    <col min="4" max="5" width="16.28515625" customWidth="1"/>
    <col min="6" max="6" width="11.140625" bestFit="1" customWidth="1"/>
    <col min="7" max="7" width="20.28515625" bestFit="1" customWidth="1"/>
    <col min="8" max="8" width="9" bestFit="1" customWidth="1"/>
  </cols>
  <sheetData>
    <row r="1" spans="1:8">
      <c r="A1" t="s">
        <v>0</v>
      </c>
      <c r="B1" s="9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8" ht="26.25" customHeight="1">
      <c r="A2" s="1">
        <v>45505</v>
      </c>
      <c r="B2" s="10">
        <f>MONTH(tbl_operations[[#This Row],[Data]])</f>
        <v>8</v>
      </c>
      <c r="C2" s="2" t="s">
        <v>8</v>
      </c>
      <c r="D2" s="2" t="s">
        <v>9</v>
      </c>
      <c r="E2" s="2" t="s">
        <v>10</v>
      </c>
      <c r="F2" s="5">
        <v>5000</v>
      </c>
      <c r="G2" s="2" t="s">
        <v>11</v>
      </c>
      <c r="H2" s="2" t="s">
        <v>12</v>
      </c>
    </row>
    <row r="3" spans="1:8" ht="26.25" customHeight="1">
      <c r="A3" s="1">
        <v>45505</v>
      </c>
      <c r="B3" s="10">
        <f>MONTH(tbl_operations[[#This Row],[Data]])</f>
        <v>8</v>
      </c>
      <c r="C3" s="2" t="s">
        <v>13</v>
      </c>
      <c r="D3" s="2" t="s">
        <v>14</v>
      </c>
      <c r="E3" s="2" t="s">
        <v>15</v>
      </c>
      <c r="F3" s="5">
        <v>550</v>
      </c>
      <c r="G3" s="2" t="s">
        <v>16</v>
      </c>
      <c r="H3" s="2" t="s">
        <v>17</v>
      </c>
    </row>
    <row r="4" spans="1:8" ht="26.25" customHeight="1">
      <c r="A4" s="1">
        <v>45507</v>
      </c>
      <c r="B4" s="10">
        <f>MONTH(tbl_operations[[#This Row],[Data]])</f>
        <v>8</v>
      </c>
      <c r="C4" s="2" t="s">
        <v>13</v>
      </c>
      <c r="D4" s="2" t="s">
        <v>18</v>
      </c>
      <c r="E4" s="2" t="s">
        <v>19</v>
      </c>
      <c r="F4" s="5">
        <v>300</v>
      </c>
      <c r="G4" s="2" t="s">
        <v>20</v>
      </c>
      <c r="H4" s="2" t="s">
        <v>21</v>
      </c>
    </row>
    <row r="5" spans="1:8" ht="26.25" customHeight="1">
      <c r="A5" s="1">
        <v>45509</v>
      </c>
      <c r="B5" s="10">
        <f>MONTH(tbl_operations[[#This Row],[Data]])</f>
        <v>8</v>
      </c>
      <c r="C5" s="2" t="s">
        <v>13</v>
      </c>
      <c r="D5" s="2" t="s">
        <v>22</v>
      </c>
      <c r="E5" s="2" t="s">
        <v>23</v>
      </c>
      <c r="F5" s="5">
        <v>120</v>
      </c>
      <c r="G5" s="2" t="s">
        <v>20</v>
      </c>
      <c r="H5" s="2" t="s">
        <v>21</v>
      </c>
    </row>
    <row r="6" spans="1:8" ht="26.25" customHeight="1">
      <c r="A6" s="1">
        <v>45511</v>
      </c>
      <c r="B6" s="10">
        <f>MONTH(tbl_operations[[#This Row],[Data]])</f>
        <v>8</v>
      </c>
      <c r="C6" s="2" t="s">
        <v>13</v>
      </c>
      <c r="D6" s="2" t="s">
        <v>24</v>
      </c>
      <c r="E6" s="2" t="s">
        <v>25</v>
      </c>
      <c r="F6" s="5">
        <v>250</v>
      </c>
      <c r="G6" s="2" t="s">
        <v>11</v>
      </c>
      <c r="H6" s="2" t="s">
        <v>21</v>
      </c>
    </row>
    <row r="7" spans="1:8" ht="26.25" customHeight="1">
      <c r="A7" s="1">
        <v>45514</v>
      </c>
      <c r="B7" s="10">
        <f>MONTH(tbl_operations[[#This Row],[Data]])</f>
        <v>8</v>
      </c>
      <c r="C7" s="2" t="s">
        <v>13</v>
      </c>
      <c r="D7" s="2" t="s">
        <v>26</v>
      </c>
      <c r="E7" s="2" t="s">
        <v>27</v>
      </c>
      <c r="F7" s="5">
        <v>400</v>
      </c>
      <c r="G7" s="2" t="s">
        <v>16</v>
      </c>
      <c r="H7" s="2" t="s">
        <v>17</v>
      </c>
    </row>
    <row r="8" spans="1:8" ht="26.25" customHeight="1">
      <c r="A8" s="1">
        <v>45516</v>
      </c>
      <c r="B8" s="10">
        <f>MONTH(tbl_operations[[#This Row],[Data]])</f>
        <v>8</v>
      </c>
      <c r="C8" s="2" t="s">
        <v>13</v>
      </c>
      <c r="D8" s="2" t="s">
        <v>28</v>
      </c>
      <c r="E8" s="2" t="s">
        <v>29</v>
      </c>
      <c r="F8" s="5">
        <v>600</v>
      </c>
      <c r="G8" s="2" t="s">
        <v>20</v>
      </c>
      <c r="H8" s="2" t="s">
        <v>17</v>
      </c>
    </row>
    <row r="9" spans="1:8" ht="26.25" customHeight="1">
      <c r="A9" s="1">
        <v>45519</v>
      </c>
      <c r="B9" s="10">
        <f>MONTH(tbl_operations[[#This Row],[Data]])</f>
        <v>8</v>
      </c>
      <c r="C9" s="2" t="s">
        <v>8</v>
      </c>
      <c r="D9" s="2" t="s">
        <v>30</v>
      </c>
      <c r="E9" s="2" t="s">
        <v>31</v>
      </c>
      <c r="F9" s="5">
        <v>800</v>
      </c>
      <c r="G9" s="2" t="s">
        <v>11</v>
      </c>
      <c r="H9" s="2" t="s">
        <v>12</v>
      </c>
    </row>
    <row r="10" spans="1:8" ht="26.25" customHeight="1">
      <c r="A10" s="1">
        <v>45519</v>
      </c>
      <c r="B10" s="10">
        <f>MONTH(tbl_operations[[#This Row],[Data]])</f>
        <v>8</v>
      </c>
      <c r="C10" s="2" t="s">
        <v>13</v>
      </c>
      <c r="D10" s="2" t="s">
        <v>32</v>
      </c>
      <c r="E10" s="2" t="s">
        <v>33</v>
      </c>
      <c r="F10" s="5">
        <v>150</v>
      </c>
      <c r="G10" s="2" t="s">
        <v>11</v>
      </c>
      <c r="H10" s="2" t="s">
        <v>21</v>
      </c>
    </row>
    <row r="11" spans="1:8" ht="26.25" customHeight="1">
      <c r="A11" s="1">
        <v>45522</v>
      </c>
      <c r="B11" s="10">
        <f>MONTH(tbl_operations[[#This Row],[Data]])</f>
        <v>8</v>
      </c>
      <c r="C11" s="2" t="s">
        <v>13</v>
      </c>
      <c r="D11" s="2" t="s">
        <v>34</v>
      </c>
      <c r="E11" s="2" t="s">
        <v>35</v>
      </c>
      <c r="F11" s="5">
        <v>1200</v>
      </c>
      <c r="G11" s="2" t="s">
        <v>20</v>
      </c>
      <c r="H11" s="2" t="s">
        <v>17</v>
      </c>
    </row>
    <row r="12" spans="1:8" ht="26.25" customHeight="1">
      <c r="A12" s="1">
        <v>45524</v>
      </c>
      <c r="B12" s="10">
        <f>MONTH(tbl_operations[[#This Row],[Data]])</f>
        <v>8</v>
      </c>
      <c r="C12" s="2" t="s">
        <v>13</v>
      </c>
      <c r="D12" s="2" t="s">
        <v>36</v>
      </c>
      <c r="E12" s="2" t="s">
        <v>37</v>
      </c>
      <c r="F12" s="5">
        <v>450</v>
      </c>
      <c r="G12" s="2" t="s">
        <v>16</v>
      </c>
      <c r="H12" s="2" t="s">
        <v>21</v>
      </c>
    </row>
    <row r="13" spans="1:8" ht="26.25" customHeight="1">
      <c r="A13" s="1">
        <v>45526</v>
      </c>
      <c r="B13" s="10">
        <f>MONTH(tbl_operations[[#This Row],[Data]])</f>
        <v>8</v>
      </c>
      <c r="C13" s="2" t="s">
        <v>13</v>
      </c>
      <c r="D13" s="2" t="s">
        <v>38</v>
      </c>
      <c r="E13" s="2" t="s">
        <v>39</v>
      </c>
      <c r="F13" s="5">
        <v>180</v>
      </c>
      <c r="G13" s="2" t="s">
        <v>11</v>
      </c>
      <c r="H13" s="2" t="s">
        <v>17</v>
      </c>
    </row>
    <row r="14" spans="1:8" ht="26.25" customHeight="1">
      <c r="A14" s="1">
        <v>45528</v>
      </c>
      <c r="B14" s="10">
        <f>MONTH(tbl_operations[[#This Row],[Data]])</f>
        <v>8</v>
      </c>
      <c r="C14" s="2" t="s">
        <v>13</v>
      </c>
      <c r="D14" s="2" t="s">
        <v>40</v>
      </c>
      <c r="E14" s="2" t="s">
        <v>41</v>
      </c>
      <c r="F14" s="5">
        <v>80</v>
      </c>
      <c r="G14" s="2" t="s">
        <v>16</v>
      </c>
      <c r="H14" s="2" t="s">
        <v>21</v>
      </c>
    </row>
    <row r="15" spans="1:8" ht="26.25" customHeight="1">
      <c r="A15" s="1">
        <v>45532</v>
      </c>
      <c r="B15" s="10">
        <f>MONTH(tbl_operations[[#This Row],[Data]])</f>
        <v>8</v>
      </c>
      <c r="C15" s="2" t="s">
        <v>13</v>
      </c>
      <c r="D15" s="2" t="s">
        <v>42</v>
      </c>
      <c r="E15" s="2" t="s">
        <v>43</v>
      </c>
      <c r="F15" s="5">
        <v>200</v>
      </c>
      <c r="G15" s="2" t="s">
        <v>16</v>
      </c>
      <c r="H15" s="2" t="s">
        <v>21</v>
      </c>
    </row>
    <row r="16" spans="1:8" ht="26.25" customHeight="1">
      <c r="A16" s="1">
        <v>45534</v>
      </c>
      <c r="B16" s="10">
        <f>MONTH(tbl_operations[[#This Row],[Data]])</f>
        <v>8</v>
      </c>
      <c r="C16" s="2" t="s">
        <v>13</v>
      </c>
      <c r="D16" s="2" t="s">
        <v>44</v>
      </c>
      <c r="E16" s="2" t="s">
        <v>45</v>
      </c>
      <c r="F16" s="5">
        <v>750</v>
      </c>
      <c r="G16" s="2" t="s">
        <v>11</v>
      </c>
      <c r="H16" s="2" t="s">
        <v>17</v>
      </c>
    </row>
    <row r="17" spans="1:8" ht="26.25" customHeight="1">
      <c r="A17" s="1">
        <v>45535</v>
      </c>
      <c r="B17" s="10">
        <f>MONTH(tbl_operations[[#This Row],[Data]])</f>
        <v>8</v>
      </c>
      <c r="C17" s="2" t="s">
        <v>13</v>
      </c>
      <c r="D17" s="2" t="s">
        <v>46</v>
      </c>
      <c r="E17" s="2" t="s">
        <v>47</v>
      </c>
      <c r="F17" s="5">
        <v>350</v>
      </c>
      <c r="G17" s="2" t="s">
        <v>20</v>
      </c>
      <c r="H17" s="2" t="s">
        <v>21</v>
      </c>
    </row>
    <row r="18" spans="1:8" ht="26.25" customHeight="1">
      <c r="A18" s="1">
        <v>45536</v>
      </c>
      <c r="B18" s="10">
        <f>MONTH(tbl_operations[[#This Row],[Data]])</f>
        <v>9</v>
      </c>
      <c r="C18" s="2" t="s">
        <v>8</v>
      </c>
      <c r="D18" s="2" t="s">
        <v>9</v>
      </c>
      <c r="E18" s="2" t="s">
        <v>10</v>
      </c>
      <c r="F18" s="5">
        <v>5000</v>
      </c>
      <c r="G18" s="2" t="s">
        <v>11</v>
      </c>
      <c r="H18" s="2" t="s">
        <v>12</v>
      </c>
    </row>
    <row r="19" spans="1:8" ht="26.25" customHeight="1">
      <c r="A19" s="1">
        <v>45537</v>
      </c>
      <c r="B19" s="10">
        <f>MONTH(tbl_operations[[#This Row],[Data]])</f>
        <v>9</v>
      </c>
      <c r="C19" s="2" t="s">
        <v>13</v>
      </c>
      <c r="D19" s="2" t="s">
        <v>14</v>
      </c>
      <c r="E19" s="3" t="s">
        <v>15</v>
      </c>
      <c r="F19" s="5">
        <v>450</v>
      </c>
      <c r="G19" s="2" t="s">
        <v>16</v>
      </c>
      <c r="H19" s="2" t="s">
        <v>17</v>
      </c>
    </row>
    <row r="20" spans="1:8" ht="26.25" customHeight="1">
      <c r="A20" s="1">
        <v>45540</v>
      </c>
      <c r="B20" s="10">
        <f>MONTH(tbl_operations[[#This Row],[Data]])</f>
        <v>9</v>
      </c>
      <c r="C20" s="2" t="s">
        <v>13</v>
      </c>
      <c r="D20" s="2" t="s">
        <v>18</v>
      </c>
      <c r="E20" s="3" t="s">
        <v>19</v>
      </c>
      <c r="F20" s="5">
        <v>300</v>
      </c>
      <c r="G20" s="2" t="s">
        <v>16</v>
      </c>
      <c r="H20" s="2" t="s">
        <v>21</v>
      </c>
    </row>
    <row r="21" spans="1:8" ht="26.25" customHeight="1">
      <c r="A21" s="1">
        <v>45543</v>
      </c>
      <c r="B21" s="10">
        <f>MONTH(tbl_operations[[#This Row],[Data]])</f>
        <v>9</v>
      </c>
      <c r="C21" s="2" t="s">
        <v>13</v>
      </c>
      <c r="D21" s="2" t="s">
        <v>22</v>
      </c>
      <c r="E21" s="3" t="s">
        <v>48</v>
      </c>
      <c r="F21" s="5">
        <v>200</v>
      </c>
      <c r="G21" s="2" t="s">
        <v>11</v>
      </c>
      <c r="H21" s="2" t="s">
        <v>21</v>
      </c>
    </row>
    <row r="22" spans="1:8" ht="26.25" customHeight="1">
      <c r="A22" s="1">
        <v>45546</v>
      </c>
      <c r="B22" s="10">
        <f>MONTH(tbl_operations[[#This Row],[Data]])</f>
        <v>9</v>
      </c>
      <c r="C22" s="2" t="s">
        <v>13</v>
      </c>
      <c r="D22" s="2" t="s">
        <v>24</v>
      </c>
      <c r="E22" s="3" t="s">
        <v>49</v>
      </c>
      <c r="F22" s="5">
        <v>600</v>
      </c>
      <c r="G22" s="2" t="s">
        <v>16</v>
      </c>
      <c r="H22" s="2" t="s">
        <v>17</v>
      </c>
    </row>
    <row r="23" spans="1:8" ht="26.25" customHeight="1">
      <c r="A23" s="1">
        <v>45549</v>
      </c>
      <c r="B23" s="10">
        <f>MONTH(tbl_operations[[#This Row],[Data]])</f>
        <v>9</v>
      </c>
      <c r="C23" s="2" t="s">
        <v>13</v>
      </c>
      <c r="D23" s="2" t="s">
        <v>26</v>
      </c>
      <c r="E23" s="3" t="s">
        <v>27</v>
      </c>
      <c r="F23" s="5">
        <v>350</v>
      </c>
      <c r="G23" s="2" t="s">
        <v>11</v>
      </c>
      <c r="H23" s="2" t="s">
        <v>21</v>
      </c>
    </row>
    <row r="24" spans="1:8" ht="26.25" customHeight="1">
      <c r="A24" s="1">
        <v>45552</v>
      </c>
      <c r="B24" s="10">
        <f>MONTH(tbl_operations[[#This Row],[Data]])</f>
        <v>9</v>
      </c>
      <c r="C24" s="2" t="s">
        <v>13</v>
      </c>
      <c r="D24" s="2" t="s">
        <v>28</v>
      </c>
      <c r="E24" s="3" t="s">
        <v>50</v>
      </c>
      <c r="F24" s="5">
        <v>500</v>
      </c>
      <c r="G24" s="2" t="s">
        <v>20</v>
      </c>
      <c r="H24" s="2" t="s">
        <v>17</v>
      </c>
    </row>
    <row r="25" spans="1:8" ht="26.25" customHeight="1">
      <c r="A25" s="1">
        <v>45555</v>
      </c>
      <c r="B25" s="10">
        <f>MONTH(tbl_operations[[#This Row],[Data]])</f>
        <v>9</v>
      </c>
      <c r="C25" s="2" t="s">
        <v>8</v>
      </c>
      <c r="D25" s="2" t="s">
        <v>51</v>
      </c>
      <c r="E25" s="2" t="s">
        <v>52</v>
      </c>
      <c r="F25" s="5">
        <v>1200</v>
      </c>
      <c r="G25" s="2" t="s">
        <v>11</v>
      </c>
      <c r="H25" s="2" t="s">
        <v>12</v>
      </c>
    </row>
    <row r="26" spans="1:8" ht="26.25" customHeight="1">
      <c r="A26" s="1">
        <v>45555</v>
      </c>
      <c r="B26" s="10">
        <f>MONTH(tbl_operations[[#This Row],[Data]])</f>
        <v>9</v>
      </c>
      <c r="C26" s="2" t="s">
        <v>13</v>
      </c>
      <c r="D26" s="2" t="s">
        <v>32</v>
      </c>
      <c r="E26" s="3" t="s">
        <v>53</v>
      </c>
      <c r="F26" s="5">
        <v>800</v>
      </c>
      <c r="G26" s="2" t="s">
        <v>11</v>
      </c>
      <c r="H26" s="2" t="s">
        <v>21</v>
      </c>
    </row>
    <row r="27" spans="1:8" ht="26.25" customHeight="1">
      <c r="A27" s="1">
        <v>45558</v>
      </c>
      <c r="B27" s="10">
        <f>MONTH(tbl_operations[[#This Row],[Data]])</f>
        <v>9</v>
      </c>
      <c r="C27" s="2" t="s">
        <v>13</v>
      </c>
      <c r="D27" s="2" t="s">
        <v>34</v>
      </c>
      <c r="E27" s="3" t="s">
        <v>54</v>
      </c>
      <c r="F27" s="5">
        <v>1500</v>
      </c>
      <c r="G27" s="2" t="s">
        <v>20</v>
      </c>
      <c r="H27" s="2" t="s">
        <v>17</v>
      </c>
    </row>
    <row r="28" spans="1:8" ht="26.25" customHeight="1">
      <c r="A28" s="1">
        <v>45561</v>
      </c>
      <c r="B28" s="10">
        <f>MONTH(tbl_operations[[#This Row],[Data]])</f>
        <v>9</v>
      </c>
      <c r="C28" s="2" t="s">
        <v>13</v>
      </c>
      <c r="D28" s="2" t="s">
        <v>55</v>
      </c>
      <c r="E28" s="3" t="s">
        <v>56</v>
      </c>
      <c r="F28" s="5">
        <v>250</v>
      </c>
      <c r="G28" s="2" t="s">
        <v>16</v>
      </c>
      <c r="H28" s="2" t="s">
        <v>21</v>
      </c>
    </row>
    <row r="29" spans="1:8" ht="26.25" customHeight="1">
      <c r="A29" s="1">
        <v>45564</v>
      </c>
      <c r="B29" s="10">
        <f>MONTH(tbl_operations[[#This Row],[Data]])</f>
        <v>9</v>
      </c>
      <c r="C29" s="2" t="s">
        <v>13</v>
      </c>
      <c r="D29" s="2" t="s">
        <v>38</v>
      </c>
      <c r="E29" s="3" t="s">
        <v>57</v>
      </c>
      <c r="F29" s="5">
        <v>400</v>
      </c>
      <c r="G29" s="2" t="s">
        <v>20</v>
      </c>
      <c r="H29" s="2" t="s">
        <v>17</v>
      </c>
    </row>
    <row r="30" spans="1:8" ht="26.25" customHeight="1">
      <c r="A30" s="1">
        <v>45566</v>
      </c>
      <c r="B30" s="10">
        <f>MONTH(tbl_operations[[#This Row],[Data]])</f>
        <v>10</v>
      </c>
      <c r="C30" s="2" t="s">
        <v>8</v>
      </c>
      <c r="D30" s="2" t="s">
        <v>9</v>
      </c>
      <c r="E30" s="2" t="s">
        <v>10</v>
      </c>
      <c r="F30" s="5">
        <v>5000</v>
      </c>
      <c r="G30" s="2" t="s">
        <v>11</v>
      </c>
      <c r="H30" s="2" t="s">
        <v>12</v>
      </c>
    </row>
    <row r="31" spans="1:8" ht="26.25" customHeight="1">
      <c r="A31" s="1">
        <v>45566</v>
      </c>
      <c r="B31" s="10">
        <f>MONTH(tbl_operations[[#This Row],[Data]])</f>
        <v>10</v>
      </c>
      <c r="C31" s="2" t="s">
        <v>13</v>
      </c>
      <c r="D31" s="2" t="s">
        <v>14</v>
      </c>
      <c r="E31" s="2" t="s">
        <v>15</v>
      </c>
      <c r="F31" s="5">
        <v>600</v>
      </c>
      <c r="G31" s="2" t="s">
        <v>16</v>
      </c>
      <c r="H31" s="2" t="s">
        <v>17</v>
      </c>
    </row>
    <row r="32" spans="1:8" ht="26.25" customHeight="1">
      <c r="A32" s="1">
        <v>45568</v>
      </c>
      <c r="B32" s="10">
        <f>MONTH(tbl_operations[[#This Row],[Data]])</f>
        <v>10</v>
      </c>
      <c r="C32" s="2" t="s">
        <v>13</v>
      </c>
      <c r="D32" s="2" t="s">
        <v>18</v>
      </c>
      <c r="E32" s="2" t="s">
        <v>58</v>
      </c>
      <c r="F32" s="5">
        <v>200</v>
      </c>
      <c r="G32" s="2" t="s">
        <v>20</v>
      </c>
      <c r="H32" s="2" t="s">
        <v>21</v>
      </c>
    </row>
    <row r="33" spans="1:8" ht="26.25" customHeight="1">
      <c r="A33" s="1">
        <v>45570</v>
      </c>
      <c r="B33" s="10">
        <f>MONTH(tbl_operations[[#This Row],[Data]])</f>
        <v>10</v>
      </c>
      <c r="C33" s="2" t="s">
        <v>13</v>
      </c>
      <c r="D33" s="2" t="s">
        <v>22</v>
      </c>
      <c r="E33" s="2" t="s">
        <v>59</v>
      </c>
      <c r="F33" s="5">
        <v>180</v>
      </c>
      <c r="G33" s="2" t="s">
        <v>11</v>
      </c>
      <c r="H33" s="2" t="s">
        <v>21</v>
      </c>
    </row>
    <row r="34" spans="1:8" ht="26.25" customHeight="1">
      <c r="A34" s="1">
        <v>45573</v>
      </c>
      <c r="B34" s="10">
        <f>MONTH(tbl_operations[[#This Row],[Data]])</f>
        <v>10</v>
      </c>
      <c r="C34" s="2" t="s">
        <v>13</v>
      </c>
      <c r="D34" s="2" t="s">
        <v>24</v>
      </c>
      <c r="E34" s="2" t="s">
        <v>60</v>
      </c>
      <c r="F34" s="5">
        <v>120</v>
      </c>
      <c r="G34" s="2" t="s">
        <v>16</v>
      </c>
      <c r="H34" s="2" t="s">
        <v>17</v>
      </c>
    </row>
    <row r="35" spans="1:8" ht="26.25" customHeight="1">
      <c r="A35" s="1">
        <v>45575</v>
      </c>
      <c r="B35" s="10">
        <f>MONTH(tbl_operations[[#This Row],[Data]])</f>
        <v>10</v>
      </c>
      <c r="C35" s="2" t="s">
        <v>13</v>
      </c>
      <c r="D35" s="2" t="s">
        <v>26</v>
      </c>
      <c r="E35" s="2" t="s">
        <v>61</v>
      </c>
      <c r="F35" s="5">
        <v>350</v>
      </c>
      <c r="G35" s="2" t="s">
        <v>20</v>
      </c>
      <c r="H35" s="2" t="s">
        <v>17</v>
      </c>
    </row>
    <row r="36" spans="1:8" ht="26.25" customHeight="1">
      <c r="A36" s="1">
        <v>45578</v>
      </c>
      <c r="B36" s="10">
        <f>MONTH(tbl_operations[[#This Row],[Data]])</f>
        <v>10</v>
      </c>
      <c r="C36" s="2" t="s">
        <v>13</v>
      </c>
      <c r="D36" s="2" t="s">
        <v>28</v>
      </c>
      <c r="E36" s="2" t="s">
        <v>62</v>
      </c>
      <c r="F36" s="5">
        <v>400</v>
      </c>
      <c r="G36" s="2" t="s">
        <v>11</v>
      </c>
      <c r="H36" s="2" t="s">
        <v>21</v>
      </c>
    </row>
    <row r="37" spans="1:8" ht="26.25" customHeight="1">
      <c r="A37" s="1">
        <v>45580</v>
      </c>
      <c r="B37" s="10">
        <f>MONTH(tbl_operations[[#This Row],[Data]])</f>
        <v>10</v>
      </c>
      <c r="C37" s="2" t="s">
        <v>13</v>
      </c>
      <c r="D37" s="2" t="s">
        <v>32</v>
      </c>
      <c r="E37" s="2" t="s">
        <v>63</v>
      </c>
      <c r="F37" s="5">
        <v>450</v>
      </c>
      <c r="G37" s="2" t="s">
        <v>16</v>
      </c>
      <c r="H37" s="2" t="s">
        <v>21</v>
      </c>
    </row>
    <row r="38" spans="1:8" ht="26.25" customHeight="1">
      <c r="A38" s="1">
        <v>45583</v>
      </c>
      <c r="B38" s="10">
        <f>MONTH(tbl_operations[[#This Row],[Data]])</f>
        <v>10</v>
      </c>
      <c r="C38" s="2" t="s">
        <v>8</v>
      </c>
      <c r="D38" s="2" t="s">
        <v>64</v>
      </c>
      <c r="E38" s="2" t="s">
        <v>65</v>
      </c>
      <c r="F38" s="5">
        <v>1500</v>
      </c>
      <c r="G38" s="2" t="s">
        <v>11</v>
      </c>
      <c r="H38" s="2" t="s">
        <v>12</v>
      </c>
    </row>
    <row r="39" spans="1:8" ht="26.25" customHeight="1">
      <c r="A39" s="1">
        <v>45583</v>
      </c>
      <c r="B39" s="10">
        <f>MONTH(tbl_operations[[#This Row],[Data]])</f>
        <v>10</v>
      </c>
      <c r="C39" s="2" t="s">
        <v>13</v>
      </c>
      <c r="D39" s="2" t="s">
        <v>34</v>
      </c>
      <c r="E39" s="2" t="s">
        <v>66</v>
      </c>
      <c r="F39" s="5">
        <v>300</v>
      </c>
      <c r="G39" s="2" t="s">
        <v>20</v>
      </c>
      <c r="H39" s="2" t="s">
        <v>17</v>
      </c>
    </row>
    <row r="40" spans="1:8" ht="26.25" customHeight="1">
      <c r="A40" s="1">
        <v>45585</v>
      </c>
      <c r="B40" s="10">
        <f>MONTH(tbl_operations[[#This Row],[Data]])</f>
        <v>10</v>
      </c>
      <c r="C40" s="2" t="s">
        <v>13</v>
      </c>
      <c r="D40" s="2" t="s">
        <v>36</v>
      </c>
      <c r="E40" s="2" t="s">
        <v>67</v>
      </c>
      <c r="F40" s="5">
        <v>800</v>
      </c>
      <c r="G40" s="2" t="s">
        <v>11</v>
      </c>
      <c r="H40" s="2" t="s">
        <v>21</v>
      </c>
    </row>
    <row r="41" spans="1:8" ht="26.25" customHeight="1">
      <c r="A41" s="1">
        <v>45587</v>
      </c>
      <c r="B41" s="10">
        <f>MONTH(tbl_operations[[#This Row],[Data]])</f>
        <v>10</v>
      </c>
      <c r="C41" s="2" t="s">
        <v>13</v>
      </c>
      <c r="D41" s="2" t="s">
        <v>38</v>
      </c>
      <c r="E41" s="2" t="s">
        <v>68</v>
      </c>
      <c r="F41" s="5">
        <v>250</v>
      </c>
      <c r="G41" s="2" t="s">
        <v>20</v>
      </c>
      <c r="H41" s="2" t="s">
        <v>17</v>
      </c>
    </row>
    <row r="42" spans="1:8" ht="26.25" customHeight="1">
      <c r="A42" s="1">
        <v>45589</v>
      </c>
      <c r="B42" s="10">
        <f>MONTH(tbl_operations[[#This Row],[Data]])</f>
        <v>10</v>
      </c>
      <c r="C42" s="2" t="s">
        <v>13</v>
      </c>
      <c r="D42" s="2" t="s">
        <v>42</v>
      </c>
      <c r="E42" s="2" t="s">
        <v>69</v>
      </c>
      <c r="F42" s="5">
        <v>150</v>
      </c>
      <c r="G42" s="2" t="s">
        <v>16</v>
      </c>
      <c r="H42" s="2" t="s">
        <v>21</v>
      </c>
    </row>
    <row r="43" spans="1:8" ht="26.25" customHeight="1">
      <c r="A43" s="1">
        <v>45591</v>
      </c>
      <c r="B43" s="10">
        <f>MONTH(tbl_operations[[#This Row],[Data]])</f>
        <v>10</v>
      </c>
      <c r="C43" s="2" t="s">
        <v>13</v>
      </c>
      <c r="D43" s="2" t="s">
        <v>40</v>
      </c>
      <c r="E43" s="2" t="s">
        <v>70</v>
      </c>
      <c r="F43" s="5">
        <v>250</v>
      </c>
      <c r="G43" s="2" t="s">
        <v>11</v>
      </c>
      <c r="H43" s="2" t="s">
        <v>17</v>
      </c>
    </row>
    <row r="44" spans="1:8" ht="26.25" customHeight="1">
      <c r="A44" s="1">
        <v>45595</v>
      </c>
      <c r="B44" s="10">
        <f>MONTH(tbl_operations[[#This Row],[Data]])</f>
        <v>10</v>
      </c>
      <c r="C44" s="2" t="s">
        <v>13</v>
      </c>
      <c r="D44" s="2" t="s">
        <v>46</v>
      </c>
      <c r="E44" s="2" t="s">
        <v>71</v>
      </c>
      <c r="F44" s="5">
        <v>220</v>
      </c>
      <c r="G44" s="2" t="s">
        <v>11</v>
      </c>
      <c r="H44" s="2" t="s">
        <v>17</v>
      </c>
    </row>
    <row r="45" spans="1:8" ht="26.25" customHeight="1">
      <c r="A45" s="1">
        <v>45596</v>
      </c>
      <c r="B45" s="10">
        <f>MONTH(tbl_operations[[#This Row],[Data]])</f>
        <v>10</v>
      </c>
      <c r="C45" s="2" t="s">
        <v>13</v>
      </c>
      <c r="D45" s="2" t="s">
        <v>44</v>
      </c>
      <c r="E45" s="2" t="s">
        <v>72</v>
      </c>
      <c r="F45" s="5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C48-AE84-410E-AEC1-2B415DA2E203}">
  <sheetPr>
    <tabColor rgb="FFFC05C7"/>
  </sheetPr>
  <dimension ref="C2:H20"/>
  <sheetViews>
    <sheetView topLeftCell="B1" workbookViewId="0">
      <selection activeCell="M9" sqref="M9"/>
    </sheetView>
  </sheetViews>
  <sheetFormatPr defaultRowHeight="15"/>
  <cols>
    <col min="3" max="3" width="20.140625" bestFit="1" customWidth="1"/>
    <col min="4" max="4" width="13.140625" bestFit="1" customWidth="1"/>
    <col min="5" max="5" width="9.5703125" bestFit="1" customWidth="1"/>
    <col min="6" max="6" width="10.85546875" bestFit="1" customWidth="1"/>
    <col min="7" max="7" width="14.28515625" bestFit="1" customWidth="1"/>
    <col min="8" max="9" width="13.5703125" bestFit="1" customWidth="1"/>
    <col min="10" max="10" width="5.5703125" bestFit="1" customWidth="1"/>
    <col min="11" max="11" width="8.42578125" bestFit="1" customWidth="1"/>
    <col min="12" max="12" width="9.7109375" bestFit="1" customWidth="1"/>
    <col min="13" max="13" width="10.42578125" bestFit="1" customWidth="1"/>
    <col min="14" max="14" width="6.42578125" bestFit="1" customWidth="1"/>
    <col min="15" max="15" width="8.42578125" bestFit="1" customWidth="1"/>
    <col min="16" max="16" width="10.42578125" bestFit="1" customWidth="1"/>
    <col min="17" max="17" width="15.140625" bestFit="1" customWidth="1"/>
    <col min="18" max="18" width="20.85546875" bestFit="1" customWidth="1"/>
    <col min="19" max="19" width="14.7109375" bestFit="1" customWidth="1"/>
    <col min="20" max="20" width="9.28515625" bestFit="1" customWidth="1"/>
    <col min="21" max="21" width="7.42578125" bestFit="1" customWidth="1"/>
    <col min="22" max="22" width="10.42578125" bestFit="1" customWidth="1"/>
  </cols>
  <sheetData>
    <row r="2" spans="3:8">
      <c r="C2" s="6" t="s">
        <v>2</v>
      </c>
      <c r="D2" t="s">
        <v>13</v>
      </c>
      <c r="G2" s="6" t="s">
        <v>2</v>
      </c>
      <c r="H2" t="s">
        <v>8</v>
      </c>
    </row>
    <row r="4" spans="3:8">
      <c r="C4" s="6" t="s">
        <v>3</v>
      </c>
      <c r="D4" t="s">
        <v>73</v>
      </c>
      <c r="G4" s="6" t="s">
        <v>3</v>
      </c>
      <c r="H4" t="s">
        <v>73</v>
      </c>
    </row>
    <row r="5" spans="3:8">
      <c r="C5" t="s">
        <v>14</v>
      </c>
      <c r="D5" s="4">
        <v>1600</v>
      </c>
      <c r="G5" t="s">
        <v>51</v>
      </c>
      <c r="H5" s="4">
        <v>1200</v>
      </c>
    </row>
    <row r="6" spans="3:8">
      <c r="C6" t="s">
        <v>40</v>
      </c>
      <c r="D6" s="4">
        <v>330</v>
      </c>
      <c r="G6" t="s">
        <v>30</v>
      </c>
      <c r="H6" s="4">
        <v>800</v>
      </c>
    </row>
    <row r="7" spans="3:8">
      <c r="C7" t="s">
        <v>26</v>
      </c>
      <c r="D7" s="4">
        <v>1100</v>
      </c>
      <c r="G7" t="s">
        <v>9</v>
      </c>
      <c r="H7" s="4">
        <v>15000</v>
      </c>
    </row>
    <row r="8" spans="3:8">
      <c r="C8" t="s">
        <v>34</v>
      </c>
      <c r="D8" s="4">
        <v>3000</v>
      </c>
      <c r="G8" t="s">
        <v>64</v>
      </c>
      <c r="H8" s="4">
        <v>1500</v>
      </c>
    </row>
    <row r="9" spans="3:8">
      <c r="C9" t="s">
        <v>46</v>
      </c>
      <c r="D9" s="4">
        <v>570</v>
      </c>
      <c r="G9" t="s">
        <v>74</v>
      </c>
      <c r="H9" s="4">
        <v>18500</v>
      </c>
    </row>
    <row r="10" spans="3:8">
      <c r="C10" t="s">
        <v>22</v>
      </c>
      <c r="D10" s="4">
        <v>500</v>
      </c>
    </row>
    <row r="11" spans="3:8">
      <c r="C11" t="s">
        <v>42</v>
      </c>
      <c r="D11" s="4">
        <v>350</v>
      </c>
    </row>
    <row r="12" spans="3:8">
      <c r="C12" t="s">
        <v>38</v>
      </c>
      <c r="D12" s="4">
        <v>830</v>
      </c>
    </row>
    <row r="13" spans="3:8">
      <c r="C13" t="s">
        <v>24</v>
      </c>
      <c r="D13" s="4">
        <v>970</v>
      </c>
    </row>
    <row r="14" spans="3:8">
      <c r="C14" t="s">
        <v>32</v>
      </c>
      <c r="D14" s="4">
        <v>1400</v>
      </c>
    </row>
    <row r="15" spans="3:8">
      <c r="C15" t="s">
        <v>18</v>
      </c>
      <c r="D15" s="4">
        <v>800</v>
      </c>
    </row>
    <row r="16" spans="3:8">
      <c r="C16" t="s">
        <v>55</v>
      </c>
      <c r="D16" s="4">
        <v>250</v>
      </c>
    </row>
    <row r="17" spans="3:4">
      <c r="C17" t="s">
        <v>36</v>
      </c>
      <c r="D17" s="4">
        <v>1250</v>
      </c>
    </row>
    <row r="18" spans="3:4">
      <c r="C18" t="s">
        <v>28</v>
      </c>
      <c r="D18" s="4">
        <v>1500</v>
      </c>
    </row>
    <row r="19" spans="3:4">
      <c r="C19" t="s">
        <v>44</v>
      </c>
      <c r="D19" s="4">
        <v>1250</v>
      </c>
    </row>
    <row r="20" spans="3:4">
      <c r="C20" t="s">
        <v>74</v>
      </c>
      <c r="D20" s="4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3B5D-2A74-4244-9B28-C15416C8D939}">
  <sheetPr>
    <tabColor rgb="FFFC05C7"/>
  </sheetPr>
  <dimension ref="C1:F20"/>
  <sheetViews>
    <sheetView topLeftCell="A10" workbookViewId="0">
      <selection activeCell="F13" sqref="F13"/>
    </sheetView>
  </sheetViews>
  <sheetFormatPr defaultRowHeight="15"/>
  <cols>
    <col min="3" max="3" width="21.28515625" bestFit="1" customWidth="1"/>
    <col min="4" max="4" width="34" bestFit="1" customWidth="1"/>
  </cols>
  <sheetData>
    <row r="1" spans="3:6" s="7" customFormat="1" ht="62.25" customHeight="1"/>
    <row r="3" spans="3:6">
      <c r="C3" s="14" t="s">
        <v>75</v>
      </c>
      <c r="D3" s="4">
        <f>SUM(Tabela2[Depósito Reservado])</f>
        <v>6701</v>
      </c>
    </row>
    <row r="4" spans="3:6">
      <c r="C4" s="14" t="s">
        <v>76</v>
      </c>
      <c r="D4" s="4">
        <v>20000</v>
      </c>
    </row>
    <row r="6" spans="3:6">
      <c r="C6" t="s">
        <v>77</v>
      </c>
      <c r="D6" t="s">
        <v>78</v>
      </c>
    </row>
    <row r="7" spans="3:6">
      <c r="C7" s="12">
        <v>45603</v>
      </c>
      <c r="D7" s="13">
        <v>841</v>
      </c>
    </row>
    <row r="8" spans="3:6">
      <c r="C8" s="12">
        <v>45604</v>
      </c>
      <c r="D8" s="13">
        <v>218</v>
      </c>
    </row>
    <row r="9" spans="3:6">
      <c r="C9" s="12">
        <v>45605</v>
      </c>
      <c r="D9" s="13">
        <v>72</v>
      </c>
    </row>
    <row r="10" spans="3:6">
      <c r="C10" s="12">
        <v>45606</v>
      </c>
      <c r="D10" s="13">
        <v>127</v>
      </c>
    </row>
    <row r="11" spans="3:6">
      <c r="C11" s="12">
        <v>45607</v>
      </c>
      <c r="D11" s="13">
        <v>511</v>
      </c>
      <c r="F11" s="11"/>
    </row>
    <row r="12" spans="3:6">
      <c r="C12" s="12">
        <v>45608</v>
      </c>
      <c r="D12" s="13">
        <v>637</v>
      </c>
    </row>
    <row r="13" spans="3:6">
      <c r="C13" s="12">
        <v>45609</v>
      </c>
      <c r="D13" s="13">
        <v>391</v>
      </c>
    </row>
    <row r="14" spans="3:6">
      <c r="C14" s="12">
        <v>45610</v>
      </c>
      <c r="D14" s="13">
        <v>986</v>
      </c>
    </row>
    <row r="15" spans="3:6">
      <c r="C15" s="12">
        <v>45611</v>
      </c>
      <c r="D15" s="13">
        <v>210</v>
      </c>
    </row>
    <row r="16" spans="3:6">
      <c r="C16" s="12">
        <v>45612</v>
      </c>
      <c r="D16" s="13">
        <v>835</v>
      </c>
    </row>
    <row r="17" spans="3:4">
      <c r="C17" s="12">
        <v>45613</v>
      </c>
      <c r="D17" s="13">
        <v>999</v>
      </c>
    </row>
    <row r="18" spans="3:4">
      <c r="C18" s="12">
        <v>45614</v>
      </c>
      <c r="D18" s="13">
        <v>211</v>
      </c>
    </row>
    <row r="19" spans="3:4">
      <c r="C19" s="12">
        <v>45615</v>
      </c>
      <c r="D19" s="13">
        <v>622</v>
      </c>
    </row>
    <row r="20" spans="3:4">
      <c r="C20" s="12">
        <v>45616</v>
      </c>
      <c r="D20" s="13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7298-EE29-47A6-97A2-F998F084AF9A}">
  <dimension ref="A1:U1"/>
  <sheetViews>
    <sheetView showGridLines="0" showRowColHeaders="0" tabSelected="1" workbookViewId="0">
      <selection activeCell="B19" sqref="B19"/>
    </sheetView>
  </sheetViews>
  <sheetFormatPr defaultColWidth="0" defaultRowHeight="15"/>
  <cols>
    <col min="1" max="1" width="27.85546875" style="7" customWidth="1"/>
    <col min="2" max="6" width="9.140625" style="8" customWidth="1"/>
    <col min="7" max="7" width="20.140625" style="8" customWidth="1"/>
    <col min="8" max="8" width="13.5703125" style="8" customWidth="1"/>
    <col min="9" max="21" width="9.140625" style="8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2025-01-13T02:10:21Z</dcterms:created>
  <dcterms:modified xsi:type="dcterms:W3CDTF">2025-01-16T04:59:27Z</dcterms:modified>
  <cp:category/>
  <cp:contentStatus/>
</cp:coreProperties>
</file>