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a59d23636b3707/Documentos/"/>
    </mc:Choice>
  </mc:AlternateContent>
  <xr:revisionPtr revIDLastSave="52" documentId="8_{A0F4309E-71D4-4ECF-96FD-18C0B1810BB2}" xr6:coauthVersionLast="45" xr6:coauthVersionMax="45" xr10:uidLastSave="{804EA117-FC7B-4A10-975D-A6463A2E8368}"/>
  <bookViews>
    <workbookView xWindow="-120" yWindow="-120" windowWidth="26160" windowHeight="15990" xr2:uid="{DD498CEF-F761-459B-A968-E2E2CA8444F8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F15" i="1"/>
  <c r="E12" i="1"/>
  <c r="F12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4" i="1"/>
  <c r="F14" i="1"/>
  <c r="E16" i="1"/>
  <c r="F16" i="1"/>
  <c r="E17" i="1"/>
  <c r="F17" i="1"/>
  <c r="E18" i="1"/>
  <c r="F18" i="1"/>
  <c r="E19" i="1"/>
  <c r="F19" i="1"/>
  <c r="E20" i="1"/>
  <c r="F20" i="1"/>
  <c r="E21" i="1"/>
  <c r="F21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" i="1"/>
  <c r="F3" i="1"/>
  <c r="K6" i="1"/>
  <c r="K7" i="1"/>
  <c r="K8" i="1"/>
  <c r="K9" i="1"/>
  <c r="K10" i="1"/>
  <c r="K11" i="1"/>
  <c r="K12" i="1"/>
  <c r="H6" i="1"/>
  <c r="H7" i="1"/>
  <c r="H8" i="1"/>
  <c r="H9" i="1"/>
  <c r="H10" i="1"/>
  <c r="H11" i="1"/>
  <c r="H12" i="1"/>
  <c r="K24" i="1"/>
  <c r="K25" i="1"/>
  <c r="K26" i="1"/>
  <c r="K27" i="1"/>
  <c r="K28" i="1"/>
  <c r="K29" i="1"/>
  <c r="K30" i="1"/>
  <c r="K31" i="1"/>
  <c r="K23" i="1"/>
  <c r="H23" i="1"/>
  <c r="H24" i="1"/>
  <c r="H25" i="1"/>
  <c r="H26" i="1"/>
  <c r="H27" i="1"/>
  <c r="H28" i="1"/>
  <c r="H29" i="1"/>
  <c r="H30" i="1"/>
  <c r="H31" i="1"/>
  <c r="K18" i="1"/>
  <c r="K19" i="1"/>
  <c r="K20" i="1"/>
  <c r="K21" i="1"/>
  <c r="K15" i="1"/>
  <c r="K16" i="1"/>
  <c r="K17" i="1"/>
  <c r="K14" i="1"/>
  <c r="H15" i="1"/>
  <c r="H16" i="1"/>
  <c r="H17" i="1"/>
  <c r="H18" i="1"/>
  <c r="H19" i="1"/>
  <c r="H20" i="1"/>
  <c r="H21" i="1"/>
  <c r="H14" i="1"/>
  <c r="K4" i="1"/>
  <c r="K5" i="1"/>
  <c r="K3" i="1"/>
  <c r="H3" i="1"/>
  <c r="H4" i="1"/>
  <c r="H5" i="1"/>
</calcChain>
</file>

<file path=xl/sharedStrings.xml><?xml version="1.0" encoding="utf-8"?>
<sst xmlns="http://schemas.openxmlformats.org/spreadsheetml/2006/main" count="34" uniqueCount="34">
  <si>
    <t>Prec io Costo</t>
  </si>
  <si>
    <t>Samsung A2 core</t>
  </si>
  <si>
    <t>Samsung A10</t>
  </si>
  <si>
    <t>Samsung A70</t>
  </si>
  <si>
    <t>Samsung A50</t>
  </si>
  <si>
    <t xml:space="preserve">Samsung A20 </t>
  </si>
  <si>
    <t>DETALLE PRODUCTO</t>
  </si>
  <si>
    <t>GANANCIA NETA</t>
  </si>
  <si>
    <t>DIFERENCIA</t>
  </si>
  <si>
    <t xml:space="preserve">Moto E5 Play </t>
  </si>
  <si>
    <t xml:space="preserve">Moto G6 32GB </t>
  </si>
  <si>
    <t>Moto G6 Plus 64GB</t>
  </si>
  <si>
    <t>Moto G7 Play 32GB</t>
  </si>
  <si>
    <t xml:space="preserve">Moto G7 Power </t>
  </si>
  <si>
    <t xml:space="preserve">Moto G7 64GB </t>
  </si>
  <si>
    <t xml:space="preserve">Moto G7 Plus </t>
  </si>
  <si>
    <t>Moto One 64GB</t>
  </si>
  <si>
    <t>Precios del Mercado Libre</t>
  </si>
  <si>
    <t xml:space="preserve">Redmi GO 16GB </t>
  </si>
  <si>
    <t xml:space="preserve">Redmi 7A 32GB </t>
  </si>
  <si>
    <t xml:space="preserve">Note7 64GB </t>
  </si>
  <si>
    <t xml:space="preserve">Note7 128GB </t>
  </si>
  <si>
    <t xml:space="preserve">MI A3 64GB </t>
  </si>
  <si>
    <t xml:space="preserve">MI 9T 64GB </t>
  </si>
  <si>
    <t xml:space="preserve">MI 9T Pro 128GB </t>
  </si>
  <si>
    <t xml:space="preserve">MI AIRDOTS </t>
  </si>
  <si>
    <t>MI SMART BAND 4</t>
  </si>
  <si>
    <t xml:space="preserve">Samsung A30 </t>
  </si>
  <si>
    <t>Samsung A80</t>
  </si>
  <si>
    <t>Samsung S10 E</t>
  </si>
  <si>
    <t>Samsung S10 128GB</t>
  </si>
  <si>
    <t>Samsung S10 Plus 128 GB</t>
  </si>
  <si>
    <t>precio final</t>
  </si>
  <si>
    <t>precio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</si>
</sst>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90BB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1" xfId="1" applyFont="1" applyBorder="1"/>
    <xf numFmtId="0" fontId="0" fillId="0" borderId="0" xfId="0" applyAlignment="1">
      <alignment wrapText="1"/>
    </xf>
    <xf numFmtId="0" fontId="2" fillId="0" borderId="2" xfId="0" applyFont="1" applyBorder="1" applyAlignment="1">
      <alignment vertical="center" wrapText="1"/>
    </xf>
    <xf numFmtId="164" fontId="0" fillId="0" borderId="3" xfId="1" applyFont="1" applyBorder="1"/>
    <xf numFmtId="164" fontId="0" fillId="0" borderId="4" xfId="1" applyFont="1" applyBorder="1"/>
    <xf numFmtId="0" fontId="2" fillId="0" borderId="5" xfId="0" applyFont="1" applyBorder="1" applyAlignment="1">
      <alignment vertical="center" wrapText="1"/>
    </xf>
    <xf numFmtId="164" fontId="0" fillId="0" borderId="6" xfId="1" applyFont="1" applyBorder="1"/>
    <xf numFmtId="0" fontId="2" fillId="0" borderId="7" xfId="0" applyFont="1" applyBorder="1" applyAlignment="1">
      <alignment vertical="center" wrapText="1"/>
    </xf>
    <xf numFmtId="164" fontId="0" fillId="0" borderId="8" xfId="1" applyFont="1" applyBorder="1"/>
    <xf numFmtId="164" fontId="0" fillId="0" borderId="9" xfId="1" applyFont="1" applyBorder="1"/>
    <xf numFmtId="164" fontId="0" fillId="0" borderId="10" xfId="1" applyFont="1" applyFill="1" applyBorder="1"/>
    <xf numFmtId="164" fontId="0" fillId="0" borderId="11" xfId="1" applyFont="1" applyFill="1" applyBorder="1"/>
    <xf numFmtId="164" fontId="0" fillId="0" borderId="12" xfId="1" applyFont="1" applyFill="1" applyBorder="1"/>
    <xf numFmtId="0" fontId="3" fillId="0" borderId="0" xfId="0" applyFont="1" applyFill="1" applyBorder="1" applyAlignment="1">
      <alignment wrapText="1"/>
    </xf>
    <xf numFmtId="164" fontId="3" fillId="0" borderId="0" xfId="0" applyNumberFormat="1" applyFont="1"/>
    <xf numFmtId="0" fontId="3" fillId="0" borderId="0" xfId="0" applyFont="1"/>
    <xf numFmtId="164" fontId="0" fillId="3" borderId="1" xfId="1" applyFont="1" applyFill="1" applyBorder="1"/>
    <xf numFmtId="164" fontId="0" fillId="3" borderId="8" xfId="1" applyFont="1" applyFill="1" applyBorder="1"/>
    <xf numFmtId="164" fontId="0" fillId="3" borderId="3" xfId="1" applyFont="1" applyFill="1" applyBorder="1"/>
    <xf numFmtId="0" fontId="4" fillId="4" borderId="0" xfId="0" applyFont="1" applyFill="1"/>
    <xf numFmtId="0" fontId="0" fillId="2" borderId="13" xfId="0" applyFill="1" applyBorder="1"/>
    <xf numFmtId="0" fontId="0" fillId="2" borderId="1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164" fontId="0" fillId="0" borderId="10" xfId="1" applyFont="1" applyBorder="1"/>
    <xf numFmtId="164" fontId="0" fillId="0" borderId="11" xfId="1" applyFont="1" applyBorder="1"/>
    <xf numFmtId="164" fontId="0" fillId="0" borderId="12" xfId="1" applyFont="1" applyBorder="1"/>
    <xf numFmtId="164" fontId="0" fillId="3" borderId="16" xfId="1" applyFont="1" applyFill="1" applyBorder="1"/>
    <xf numFmtId="164" fontId="0" fillId="3" borderId="17" xfId="1" applyFont="1" applyFill="1" applyBorder="1"/>
    <xf numFmtId="164" fontId="0" fillId="3" borderId="18" xfId="1" applyFont="1" applyFill="1" applyBorder="1"/>
    <xf numFmtId="164" fontId="0" fillId="3" borderId="19" xfId="1" applyFont="1" applyFill="1" applyBorder="1"/>
    <xf numFmtId="164" fontId="0" fillId="3" borderId="20" xfId="1" applyFont="1" applyFill="1" applyBorder="1"/>
    <xf numFmtId="164" fontId="0" fillId="3" borderId="21" xfId="1" applyFont="1" applyFill="1" applyBorder="1"/>
    <xf numFmtId="0" fontId="0" fillId="0" borderId="22" xfId="0" applyBorder="1"/>
    <xf numFmtId="164" fontId="0" fillId="0" borderId="2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0B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304E-C42F-42D4-B679-D905F73C249F}">
  <dimension ref="B1:K35"/>
  <sheetViews>
    <sheetView showGridLines="0" tabSelected="1" topLeftCell="A11" workbookViewId="0">
      <selection activeCell="N32" sqref="N32"/>
    </sheetView>
  </sheetViews>
  <sheetFormatPr defaultColWidth="10.76171875" defaultRowHeight="15" x14ac:dyDescent="0.2"/>
  <cols>
    <col min="2" max="2" width="35.91796875" customWidth="1"/>
    <col min="3" max="3" width="13.31640625" customWidth="1"/>
    <col min="4" max="4" width="11.56640625" customWidth="1"/>
    <col min="5" max="5" width="11.56640625" hidden="1" customWidth="1"/>
    <col min="6" max="7" width="11.56640625" customWidth="1"/>
    <col min="8" max="8" width="16.41015625" customWidth="1"/>
    <col min="9" max="9" width="10.76171875" customWidth="1"/>
    <col min="10" max="10" width="25.01953125" customWidth="1"/>
    <col min="11" max="11" width="11.97265625" customWidth="1"/>
  </cols>
  <sheetData>
    <row r="1" spans="2:11" ht="15.75" thickBot="1" x14ac:dyDescent="0.25">
      <c r="C1" s="2"/>
      <c r="D1" s="2"/>
      <c r="E1" s="2"/>
      <c r="F1" s="22">
        <v>67</v>
      </c>
      <c r="G1" s="2"/>
      <c r="H1" s="2"/>
    </row>
    <row r="2" spans="2:11" ht="28.5" thickBot="1" x14ac:dyDescent="0.25">
      <c r="B2" s="21" t="s">
        <v>6</v>
      </c>
      <c r="C2" s="22" t="s">
        <v>0</v>
      </c>
      <c r="D2" s="22" t="s">
        <v>33</v>
      </c>
      <c r="E2" s="22">
        <v>61</v>
      </c>
      <c r="F2" s="22" t="s">
        <v>32</v>
      </c>
      <c r="G2" s="22"/>
      <c r="H2" s="23" t="s">
        <v>7</v>
      </c>
      <c r="J2" s="21" t="s">
        <v>17</v>
      </c>
      <c r="K2" s="14" t="s">
        <v>8</v>
      </c>
    </row>
    <row r="3" spans="2:11" ht="15" customHeight="1" x14ac:dyDescent="0.2">
      <c r="B3" s="3" t="s">
        <v>1</v>
      </c>
      <c r="C3" s="4">
        <v>6200</v>
      </c>
      <c r="D3" s="27">
        <v>7500</v>
      </c>
      <c r="E3" s="19">
        <f>D3/$E$2</f>
        <v>122.95081967213115</v>
      </c>
      <c r="F3" s="19">
        <f>+E3*$F$1</f>
        <v>8237.7049180327867</v>
      </c>
      <c r="G3" s="30"/>
      <c r="H3" s="5">
        <f t="shared" ref="H3:H12" si="0">D3-C3</f>
        <v>1300</v>
      </c>
      <c r="J3" s="24">
        <v>10000</v>
      </c>
      <c r="K3" s="15">
        <f>J3-D3</f>
        <v>2500</v>
      </c>
    </row>
    <row r="4" spans="2:11" ht="15" customHeight="1" x14ac:dyDescent="0.2">
      <c r="B4" s="6" t="s">
        <v>2</v>
      </c>
      <c r="C4" s="1">
        <v>9500</v>
      </c>
      <c r="D4" s="28">
        <v>10900</v>
      </c>
      <c r="E4" s="17">
        <f t="shared" ref="E4:E31" si="1">D4/$E$2</f>
        <v>178.68852459016392</v>
      </c>
      <c r="F4" s="17">
        <f>+E4*$F$1</f>
        <v>11972.131147540982</v>
      </c>
      <c r="G4" s="31"/>
      <c r="H4" s="7">
        <f t="shared" si="0"/>
        <v>1400</v>
      </c>
      <c r="J4" s="25">
        <v>13000</v>
      </c>
      <c r="K4" s="15">
        <f t="shared" ref="K4:K12" si="2">J4-D4</f>
        <v>2100</v>
      </c>
    </row>
    <row r="5" spans="2:11" ht="15" customHeight="1" x14ac:dyDescent="0.2">
      <c r="B5" s="6" t="s">
        <v>5</v>
      </c>
      <c r="C5" s="1">
        <v>11600</v>
      </c>
      <c r="D5" s="28">
        <v>13500</v>
      </c>
      <c r="E5" s="17">
        <f t="shared" si="1"/>
        <v>221.31147540983608</v>
      </c>
      <c r="F5" s="17">
        <f>+E5*$F$1</f>
        <v>14827.868852459018</v>
      </c>
      <c r="G5" s="31"/>
      <c r="H5" s="7">
        <f t="shared" si="0"/>
        <v>1900</v>
      </c>
      <c r="J5" s="25">
        <v>15500</v>
      </c>
      <c r="K5" s="15">
        <f t="shared" si="2"/>
        <v>2000</v>
      </c>
    </row>
    <row r="6" spans="2:11" ht="15" customHeight="1" x14ac:dyDescent="0.2">
      <c r="B6" s="6" t="s">
        <v>27</v>
      </c>
      <c r="C6" s="1">
        <v>13900</v>
      </c>
      <c r="D6" s="28">
        <v>15500</v>
      </c>
      <c r="E6" s="17">
        <f t="shared" si="1"/>
        <v>254.09836065573771</v>
      </c>
      <c r="F6" s="17">
        <f>+E6*$F$1</f>
        <v>17024.590163934427</v>
      </c>
      <c r="G6" s="31"/>
      <c r="H6" s="7">
        <f t="shared" si="0"/>
        <v>1600</v>
      </c>
      <c r="J6" s="25">
        <v>19000</v>
      </c>
      <c r="K6" s="15">
        <f t="shared" si="2"/>
        <v>3500</v>
      </c>
    </row>
    <row r="7" spans="2:11" ht="15" customHeight="1" x14ac:dyDescent="0.2">
      <c r="B7" s="6" t="s">
        <v>4</v>
      </c>
      <c r="C7" s="1">
        <v>18000</v>
      </c>
      <c r="D7" s="28">
        <v>21000</v>
      </c>
      <c r="E7" s="17">
        <f t="shared" si="1"/>
        <v>344.26229508196724</v>
      </c>
      <c r="F7" s="17">
        <f>+E7*$F$1</f>
        <v>23065.573770491806</v>
      </c>
      <c r="G7" s="31"/>
      <c r="H7" s="7">
        <f t="shared" si="0"/>
        <v>3000</v>
      </c>
      <c r="J7" s="25">
        <v>24000</v>
      </c>
      <c r="K7" s="15">
        <f t="shared" si="2"/>
        <v>3000</v>
      </c>
    </row>
    <row r="8" spans="2:11" ht="15" customHeight="1" x14ac:dyDescent="0.2">
      <c r="B8" s="6" t="s">
        <v>3</v>
      </c>
      <c r="C8" s="1">
        <v>25000</v>
      </c>
      <c r="D8" s="28">
        <v>28000</v>
      </c>
      <c r="E8" s="17">
        <f t="shared" si="1"/>
        <v>459.01639344262293</v>
      </c>
      <c r="F8" s="17">
        <f>+E8*$F$1</f>
        <v>30754.098360655735</v>
      </c>
      <c r="G8" s="31"/>
      <c r="H8" s="7">
        <f t="shared" si="0"/>
        <v>3000</v>
      </c>
      <c r="J8" s="25">
        <v>33000</v>
      </c>
      <c r="K8" s="15">
        <f t="shared" si="2"/>
        <v>5000</v>
      </c>
    </row>
    <row r="9" spans="2:11" ht="15" customHeight="1" x14ac:dyDescent="0.2">
      <c r="B9" s="6" t="s">
        <v>28</v>
      </c>
      <c r="C9" s="1">
        <v>40500</v>
      </c>
      <c r="D9" s="28">
        <v>43500</v>
      </c>
      <c r="E9" s="17">
        <f t="shared" si="1"/>
        <v>713.11475409836066</v>
      </c>
      <c r="F9" s="17">
        <f>+E9*$F$1</f>
        <v>47778.688524590165</v>
      </c>
      <c r="G9" s="31"/>
      <c r="H9" s="7">
        <f t="shared" si="0"/>
        <v>3000</v>
      </c>
      <c r="J9" s="25">
        <v>59000</v>
      </c>
      <c r="K9" s="15">
        <f t="shared" si="2"/>
        <v>15500</v>
      </c>
    </row>
    <row r="10" spans="2:11" ht="15" customHeight="1" x14ac:dyDescent="0.2">
      <c r="B10" s="6" t="s">
        <v>29</v>
      </c>
      <c r="C10" s="1">
        <v>44000</v>
      </c>
      <c r="D10" s="28">
        <v>47000</v>
      </c>
      <c r="E10" s="17">
        <f t="shared" si="1"/>
        <v>770.49180327868851</v>
      </c>
      <c r="F10" s="17">
        <f>+E10*$F$1</f>
        <v>51622.950819672129</v>
      </c>
      <c r="G10" s="31"/>
      <c r="H10" s="7">
        <f t="shared" si="0"/>
        <v>3000</v>
      </c>
      <c r="J10" s="25">
        <v>55000</v>
      </c>
      <c r="K10" s="15">
        <f t="shared" si="2"/>
        <v>8000</v>
      </c>
    </row>
    <row r="11" spans="2:11" ht="15" customHeight="1" x14ac:dyDescent="0.2">
      <c r="B11" s="6" t="s">
        <v>30</v>
      </c>
      <c r="C11" s="1">
        <v>47500</v>
      </c>
      <c r="D11" s="28">
        <v>50500</v>
      </c>
      <c r="E11" s="17">
        <f t="shared" si="1"/>
        <v>827.86885245901635</v>
      </c>
      <c r="F11" s="17">
        <f>+E11*$F$1</f>
        <v>55467.213114754093</v>
      </c>
      <c r="G11" s="31"/>
      <c r="H11" s="7">
        <f t="shared" si="0"/>
        <v>3000</v>
      </c>
      <c r="J11" s="25">
        <v>70000</v>
      </c>
      <c r="K11" s="15">
        <f t="shared" si="2"/>
        <v>19500</v>
      </c>
    </row>
    <row r="12" spans="2:11" ht="15" customHeight="1" thickBot="1" x14ac:dyDescent="0.25">
      <c r="B12" s="8" t="s">
        <v>31</v>
      </c>
      <c r="C12" s="9">
        <v>56000</v>
      </c>
      <c r="D12" s="29">
        <v>59000</v>
      </c>
      <c r="E12" s="18">
        <f t="shared" si="1"/>
        <v>967.21311475409834</v>
      </c>
      <c r="F12" s="18">
        <f>+E12*$F$1</f>
        <v>64803.278688524588</v>
      </c>
      <c r="G12" s="32"/>
      <c r="H12" s="10">
        <f t="shared" si="0"/>
        <v>3000</v>
      </c>
      <c r="J12" s="26">
        <v>80000</v>
      </c>
      <c r="K12" s="15">
        <f t="shared" si="2"/>
        <v>21000</v>
      </c>
    </row>
    <row r="13" spans="2:11" ht="6.75" customHeight="1" thickBot="1" x14ac:dyDescent="0.25">
      <c r="E13" s="33"/>
      <c r="F13" s="33"/>
      <c r="K13" s="16"/>
    </row>
    <row r="14" spans="2:11" x14ac:dyDescent="0.2">
      <c r="B14" s="3" t="s">
        <v>9</v>
      </c>
      <c r="C14" s="4">
        <v>7000</v>
      </c>
      <c r="D14" s="27">
        <v>8000</v>
      </c>
      <c r="E14" s="19">
        <f t="shared" si="1"/>
        <v>131.14754098360655</v>
      </c>
      <c r="F14" s="19">
        <f>+E14*$F$1</f>
        <v>8786.885245901638</v>
      </c>
      <c r="G14" s="30"/>
      <c r="H14" s="5">
        <f>+D14-C14</f>
        <v>1000</v>
      </c>
      <c r="J14" s="11">
        <v>7500</v>
      </c>
      <c r="K14" s="15">
        <f>+J14-D14</f>
        <v>-500</v>
      </c>
    </row>
    <row r="15" spans="2:11" x14ac:dyDescent="0.2">
      <c r="B15" s="6" t="s">
        <v>10</v>
      </c>
      <c r="C15" s="1">
        <v>11000</v>
      </c>
      <c r="D15" s="28">
        <v>13000</v>
      </c>
      <c r="E15" s="17">
        <f t="shared" si="1"/>
        <v>213.11475409836066</v>
      </c>
      <c r="F15" s="17">
        <f>+E15*$F$1</f>
        <v>14278.688524590165</v>
      </c>
      <c r="G15" s="31"/>
      <c r="H15" s="7">
        <f t="shared" ref="H15:H21" si="3">+D15-C15</f>
        <v>2000</v>
      </c>
      <c r="J15" s="12">
        <v>15000</v>
      </c>
      <c r="K15" s="15">
        <f t="shared" ref="K15:K21" si="4">+J15-D15</f>
        <v>2000</v>
      </c>
    </row>
    <row r="16" spans="2:11" x14ac:dyDescent="0.2">
      <c r="B16" s="6" t="s">
        <v>11</v>
      </c>
      <c r="C16" s="1">
        <v>14600</v>
      </c>
      <c r="D16" s="28">
        <v>17000</v>
      </c>
      <c r="E16" s="17">
        <f t="shared" si="1"/>
        <v>278.68852459016392</v>
      </c>
      <c r="F16" s="17">
        <f>+E16*$F$1</f>
        <v>18672.131147540982</v>
      </c>
      <c r="G16" s="31"/>
      <c r="H16" s="7">
        <f t="shared" si="3"/>
        <v>2400</v>
      </c>
      <c r="J16" s="12">
        <v>22000</v>
      </c>
      <c r="K16" s="15">
        <f t="shared" si="4"/>
        <v>5000</v>
      </c>
    </row>
    <row r="17" spans="2:11" x14ac:dyDescent="0.2">
      <c r="B17" s="6" t="s">
        <v>12</v>
      </c>
      <c r="C17" s="1">
        <v>11100</v>
      </c>
      <c r="D17" s="28">
        <v>13000</v>
      </c>
      <c r="E17" s="17">
        <f t="shared" si="1"/>
        <v>213.11475409836066</v>
      </c>
      <c r="F17" s="17">
        <f>+E17*$F$1</f>
        <v>14278.688524590165</v>
      </c>
      <c r="G17" s="31"/>
      <c r="H17" s="7">
        <f t="shared" si="3"/>
        <v>1900</v>
      </c>
      <c r="J17" s="12">
        <v>14000</v>
      </c>
      <c r="K17" s="15">
        <f t="shared" si="4"/>
        <v>1000</v>
      </c>
    </row>
    <row r="18" spans="2:11" x14ac:dyDescent="0.2">
      <c r="B18" s="6" t="s">
        <v>13</v>
      </c>
      <c r="C18" s="1">
        <v>13700</v>
      </c>
      <c r="D18" s="28">
        <v>15700</v>
      </c>
      <c r="E18" s="17">
        <f t="shared" si="1"/>
        <v>257.37704918032784</v>
      </c>
      <c r="F18" s="17">
        <f>+E18*$F$1</f>
        <v>17244.262295081964</v>
      </c>
      <c r="G18" s="31"/>
      <c r="H18" s="7">
        <f t="shared" si="3"/>
        <v>2000</v>
      </c>
      <c r="J18" s="12">
        <v>14000</v>
      </c>
      <c r="K18" s="15">
        <f t="shared" si="4"/>
        <v>-1700</v>
      </c>
    </row>
    <row r="19" spans="2:11" x14ac:dyDescent="0.2">
      <c r="B19" s="6" t="s">
        <v>14</v>
      </c>
      <c r="C19" s="1">
        <v>14500</v>
      </c>
      <c r="D19" s="28">
        <v>16500</v>
      </c>
      <c r="E19" s="17">
        <f t="shared" si="1"/>
        <v>270.49180327868851</v>
      </c>
      <c r="F19" s="17">
        <f>+E19*$F$1</f>
        <v>18122.950819672129</v>
      </c>
      <c r="G19" s="31"/>
      <c r="H19" s="7">
        <f t="shared" si="3"/>
        <v>2000</v>
      </c>
      <c r="J19" s="12">
        <v>17000</v>
      </c>
      <c r="K19" s="15">
        <f t="shared" si="4"/>
        <v>500</v>
      </c>
    </row>
    <row r="20" spans="2:11" x14ac:dyDescent="0.2">
      <c r="B20" s="6" t="s">
        <v>15</v>
      </c>
      <c r="C20" s="1">
        <v>17500</v>
      </c>
      <c r="D20" s="28">
        <v>20000</v>
      </c>
      <c r="E20" s="17">
        <f t="shared" si="1"/>
        <v>327.86885245901641</v>
      </c>
      <c r="F20" s="17">
        <f>+E20*$F$1</f>
        <v>21967.2131147541</v>
      </c>
      <c r="G20" s="31"/>
      <c r="H20" s="7">
        <f t="shared" si="3"/>
        <v>2500</v>
      </c>
      <c r="J20" s="12">
        <v>27000</v>
      </c>
      <c r="K20" s="15">
        <f t="shared" si="4"/>
        <v>7000</v>
      </c>
    </row>
    <row r="21" spans="2:11" ht="15.75" thickBot="1" x14ac:dyDescent="0.25">
      <c r="B21" s="8" t="s">
        <v>16</v>
      </c>
      <c r="C21" s="9">
        <v>14000</v>
      </c>
      <c r="D21" s="29">
        <v>16000</v>
      </c>
      <c r="E21" s="18">
        <f t="shared" si="1"/>
        <v>262.29508196721309</v>
      </c>
      <c r="F21" s="18">
        <f>+E21*$F$1</f>
        <v>17573.770491803276</v>
      </c>
      <c r="G21" s="32"/>
      <c r="H21" s="10">
        <f t="shared" si="3"/>
        <v>2000</v>
      </c>
      <c r="J21" s="13">
        <v>23000</v>
      </c>
      <c r="K21" s="15">
        <f t="shared" si="4"/>
        <v>7000</v>
      </c>
    </row>
    <row r="22" spans="2:11" ht="6" customHeight="1" thickBot="1" x14ac:dyDescent="0.25">
      <c r="E22" s="33"/>
      <c r="F22" s="34"/>
    </row>
    <row r="23" spans="2:11" x14ac:dyDescent="0.2">
      <c r="B23" s="3" t="s">
        <v>18</v>
      </c>
      <c r="C23" s="4">
        <v>6400</v>
      </c>
      <c r="D23" s="27">
        <v>7400</v>
      </c>
      <c r="E23" s="19">
        <f t="shared" si="1"/>
        <v>121.31147540983606</v>
      </c>
      <c r="F23" s="19">
        <f>+E23*$F$1</f>
        <v>8127.8688524590161</v>
      </c>
      <c r="G23" s="30"/>
      <c r="H23" s="5">
        <f t="shared" ref="H23:H31" si="5">D23-C23</f>
        <v>1000</v>
      </c>
      <c r="J23" s="24">
        <v>8000</v>
      </c>
      <c r="K23" s="15">
        <f>+J23-D23</f>
        <v>600</v>
      </c>
    </row>
    <row r="24" spans="2:11" x14ac:dyDescent="0.2">
      <c r="B24" s="6" t="s">
        <v>19</v>
      </c>
      <c r="C24" s="1">
        <v>7000</v>
      </c>
      <c r="D24" s="28">
        <v>8500</v>
      </c>
      <c r="E24" s="17">
        <f t="shared" si="1"/>
        <v>139.34426229508196</v>
      </c>
      <c r="F24" s="17">
        <f>+E24*$F$1</f>
        <v>9336.065573770491</v>
      </c>
      <c r="G24" s="31"/>
      <c r="H24" s="7">
        <f t="shared" si="5"/>
        <v>1500</v>
      </c>
      <c r="J24" s="25">
        <v>10000</v>
      </c>
      <c r="K24" s="15">
        <f t="shared" ref="K24:K31" si="6">+J24-D24</f>
        <v>1500</v>
      </c>
    </row>
    <row r="25" spans="2:11" x14ac:dyDescent="0.2">
      <c r="B25" s="6" t="s">
        <v>20</v>
      </c>
      <c r="C25" s="1">
        <v>12850</v>
      </c>
      <c r="D25" s="28">
        <v>14850</v>
      </c>
      <c r="E25" s="17">
        <f t="shared" si="1"/>
        <v>243.44262295081967</v>
      </c>
      <c r="F25" s="17">
        <f>+E25*$F$1</f>
        <v>16310.655737704918</v>
      </c>
      <c r="G25" s="31"/>
      <c r="H25" s="7">
        <f t="shared" si="5"/>
        <v>2000</v>
      </c>
      <c r="J25" s="25">
        <v>17000</v>
      </c>
      <c r="K25" s="15">
        <f t="shared" si="6"/>
        <v>2150</v>
      </c>
    </row>
    <row r="26" spans="2:11" x14ac:dyDescent="0.2">
      <c r="B26" s="6" t="s">
        <v>21</v>
      </c>
      <c r="C26" s="1">
        <v>15200</v>
      </c>
      <c r="D26" s="28">
        <v>17200</v>
      </c>
      <c r="E26" s="17">
        <f t="shared" si="1"/>
        <v>281.96721311475409</v>
      </c>
      <c r="F26" s="17">
        <f>+E26*$F$1</f>
        <v>18891.803278688523</v>
      </c>
      <c r="G26" s="31"/>
      <c r="H26" s="7">
        <f t="shared" si="5"/>
        <v>2000</v>
      </c>
      <c r="J26" s="25">
        <v>20000</v>
      </c>
      <c r="K26" s="15">
        <f t="shared" si="6"/>
        <v>2800</v>
      </c>
    </row>
    <row r="27" spans="2:11" x14ac:dyDescent="0.2">
      <c r="B27" s="6" t="s">
        <v>22</v>
      </c>
      <c r="C27" s="1">
        <v>13800</v>
      </c>
      <c r="D27" s="28">
        <v>15800</v>
      </c>
      <c r="E27" s="17">
        <f t="shared" si="1"/>
        <v>259.01639344262293</v>
      </c>
      <c r="F27" s="17">
        <f>+E27*$F$1</f>
        <v>17354.098360655735</v>
      </c>
      <c r="G27" s="31"/>
      <c r="H27" s="7">
        <f t="shared" si="5"/>
        <v>2000</v>
      </c>
      <c r="J27" s="25">
        <v>20000</v>
      </c>
      <c r="K27" s="15">
        <f t="shared" si="6"/>
        <v>4200</v>
      </c>
    </row>
    <row r="28" spans="2:11" x14ac:dyDescent="0.2">
      <c r="B28" s="6" t="s">
        <v>23</v>
      </c>
      <c r="C28" s="1">
        <v>22000</v>
      </c>
      <c r="D28" s="28">
        <v>25000</v>
      </c>
      <c r="E28" s="17">
        <f t="shared" si="1"/>
        <v>409.8360655737705</v>
      </c>
      <c r="F28" s="17">
        <f>+E28*$F$1</f>
        <v>27459.016393442624</v>
      </c>
      <c r="G28" s="31"/>
      <c r="H28" s="7">
        <f t="shared" si="5"/>
        <v>3000</v>
      </c>
      <c r="J28" s="25">
        <v>29000</v>
      </c>
      <c r="K28" s="15">
        <f t="shared" si="6"/>
        <v>4000</v>
      </c>
    </row>
    <row r="29" spans="2:11" x14ac:dyDescent="0.2">
      <c r="B29" s="6" t="s">
        <v>24</v>
      </c>
      <c r="C29" s="1">
        <v>31350</v>
      </c>
      <c r="D29" s="28">
        <v>33350</v>
      </c>
      <c r="E29" s="17">
        <f t="shared" si="1"/>
        <v>546.72131147540983</v>
      </c>
      <c r="F29" s="17">
        <f>+E29*$F$1</f>
        <v>36630.327868852459</v>
      </c>
      <c r="G29" s="31"/>
      <c r="H29" s="7">
        <f t="shared" si="5"/>
        <v>2000</v>
      </c>
      <c r="J29" s="25">
        <v>35000</v>
      </c>
      <c r="K29" s="15">
        <f t="shared" si="6"/>
        <v>1650</v>
      </c>
    </row>
    <row r="30" spans="2:11" x14ac:dyDescent="0.2">
      <c r="B30" s="6" t="s">
        <v>25</v>
      </c>
      <c r="C30" s="1">
        <v>1800</v>
      </c>
      <c r="D30" s="28">
        <v>2600</v>
      </c>
      <c r="E30" s="17">
        <f t="shared" si="1"/>
        <v>42.622950819672134</v>
      </c>
      <c r="F30" s="17">
        <f>+E30*$F$1</f>
        <v>2855.7377049180332</v>
      </c>
      <c r="G30" s="31"/>
      <c r="H30" s="7">
        <f t="shared" si="5"/>
        <v>800</v>
      </c>
      <c r="J30" s="25">
        <v>2800</v>
      </c>
      <c r="K30" s="15">
        <f t="shared" si="6"/>
        <v>200</v>
      </c>
    </row>
    <row r="31" spans="2:11" ht="15.75" thickBot="1" x14ac:dyDescent="0.25">
      <c r="B31" s="8" t="s">
        <v>26</v>
      </c>
      <c r="C31" s="9">
        <v>2350</v>
      </c>
      <c r="D31" s="29">
        <v>3150</v>
      </c>
      <c r="E31" s="18">
        <f t="shared" si="1"/>
        <v>51.639344262295083</v>
      </c>
      <c r="F31" s="18">
        <f>+E31*$F$1</f>
        <v>3459.8360655737706</v>
      </c>
      <c r="G31" s="32"/>
      <c r="H31" s="10">
        <f t="shared" si="5"/>
        <v>800</v>
      </c>
      <c r="J31" s="26">
        <v>3800</v>
      </c>
      <c r="K31" s="15">
        <f t="shared" si="6"/>
        <v>650</v>
      </c>
    </row>
    <row r="35" spans="2:2" x14ac:dyDescent="0.2">
      <c r="B35" s="20"/>
    </row>
  </sheetData>
  <sortState xmlns:xlrd2="http://schemas.microsoft.com/office/spreadsheetml/2017/richdata2" ref="B3:H8">
    <sortCondition ref="D3:D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rivata</dc:creator>
  <cp:lastModifiedBy>gabriel rivata</cp:lastModifiedBy>
  <dcterms:created xsi:type="dcterms:W3CDTF">2019-09-27T23:21:47Z</dcterms:created>
  <dcterms:modified xsi:type="dcterms:W3CDTF">2019-10-22T20:06:26Z</dcterms:modified>
</cp:coreProperties>
</file>