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CA59F42E-C2A4-4B4E-A4CE-63AF5E8B46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<sst xmlns="http://schemas.openxmlformats.org/spreadsheetml/2006/main" count="104" uniqueCount="86">
  <si>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</si>
  <si>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</si>
  <si>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</si>
  <si>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</si>
  <si>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</si>
  <si>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</si>
  <si>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</si>
  <si>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</si>
  <si>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</si>
  <si>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</si>
  <si>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</si>
  <si>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</si>
  <si>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</si>
  <si>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</si>
  <si>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</si>
  <si>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</si>
  <si>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</si>
  <si>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</si>
  <si>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</si>
  <si>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</si>
  <si>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</si>
  <si>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</si>
  <si>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</si>
  <si>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</si>
  <si>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</si>
  <si>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</si>
  <si>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</si>
  <si>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</si>
  <si>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</si>
  <si>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</si>
  <si>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</si>
  <si>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</si>
  <si>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</si>
  <si>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</si>
  <si>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</si>
  <si>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</si>
  <si>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</si>
  <si>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</si>
  <si>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</si>
  <si>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</si>
  <si>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</si>
  <si>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</si>
  <si>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</si>
  <si>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</si>
  <si>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 xml:space="preserve">Gabriel Davila </t>
  </si>
  <si>
    <t xml:space="preserve">Administrador </t>
  </si>
  <si>
    <t>No confundir los datos de arrendatario con dueño de casa</t>
  </si>
  <si>
    <t xml:space="preserve">Residentes </t>
  </si>
  <si>
    <t>Presentar de forma visual las diferentes opciones del aplicativo</t>
  </si>
  <si>
    <t>Mediante el uso del ratón sobre las diferentes opciones</t>
  </si>
  <si>
    <t xml:space="preserve">Expriencia de usuario </t>
  </si>
  <si>
    <t xml:space="preserve">Mateo Esparza </t>
  </si>
  <si>
    <t>Kevin Chacon</t>
  </si>
  <si>
    <t xml:space="preserve">Para que los residentes peudan visualizar todos las opciones del sistema web </t>
  </si>
  <si>
    <t xml:space="preserve">Edison Carvajal </t>
  </si>
  <si>
    <t>Jorge Coronel</t>
  </si>
  <si>
    <t>La pagina web debe contener un menú interactivo con las opciones del conjunto</t>
  </si>
  <si>
    <t>Visualizacion de submenus en cada opción</t>
  </si>
  <si>
    <t>La pagina web debe contener un colage de fotografías del conjunto</t>
  </si>
  <si>
    <t>Visualizar las fotografias de fotma interactiva</t>
  </si>
  <si>
    <t>Para que los usuarios puedan visualizar mediante fotos el conjunto</t>
  </si>
  <si>
    <t>Mediante un carrusel de imágenes</t>
  </si>
  <si>
    <t>Carrusel de imágenes</t>
  </si>
  <si>
    <t>Controlar la velocidad del carrusel de imágenes</t>
  </si>
  <si>
    <t xml:space="preserve">Para que el usuario administrador pueda llevar el control de informacion </t>
  </si>
  <si>
    <t>Se debe crear una interfaz para usuarios residentes</t>
  </si>
  <si>
    <t>El usuario residente podrá ingresar y visualizar los datos de su domicilio y ver notifiaciones que el usuario administrador envía</t>
  </si>
  <si>
    <t>Para que el usaurio residente tenga en control las alícuotas y reciba notificaciones de eventos sociales</t>
  </si>
  <si>
    <t>Mediante el acceso con un correo y contraseña</t>
  </si>
  <si>
    <t xml:space="preserve">El cambio de imágenes es de forma automática  </t>
  </si>
  <si>
    <t>Para acceder a esta inrfaz, el usuario residente primero deberá registrarse</t>
  </si>
  <si>
    <t>Interfaz usuario residente</t>
  </si>
  <si>
    <t>Se debe crear una interfaz para usuarios administradores</t>
  </si>
  <si>
    <t>El  usuario administrador podrá visualizar los datos de residentes y casas y enviar notificaciones a los residentes</t>
  </si>
  <si>
    <t>Mediante el icono de acceso</t>
  </si>
  <si>
    <t>Existirá un unico acceso predefinido a la interfaz administrativo</t>
  </si>
  <si>
    <t>Mediante un correo y contraseña predefinida</t>
  </si>
  <si>
    <t>Solo existirá una cuenta de usuario administrador</t>
  </si>
  <si>
    <t>Interfaz usuario administrador</t>
  </si>
  <si>
    <t>Se debe crear un formulario de registro y otro de inicio de sesion para usuarios residentes</t>
  </si>
  <si>
    <t>El usuario pueda ingresar sus datos personales y de su casa</t>
  </si>
  <si>
    <t>Para que el usuario residente pueda acceder a la interfaz residente</t>
  </si>
  <si>
    <t>Con el ingreso de sus datos y el ingreso de la casa</t>
  </si>
  <si>
    <t>Con el ingreso a la interfaz de usuario residente</t>
  </si>
  <si>
    <t>Formulario usuario residente</t>
  </si>
  <si>
    <t>Esatblecer los parametros de registro en los diferentes campos (validacion de datos)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</si>
</sst>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11" fillId="5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2" fillId="3" borderId="9" xfId="0" applyFont="1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2" fillId="3" borderId="11" xfId="0" applyFont="1" applyFill="1" applyBorder="1"/>
    <xf numFmtId="0" fontId="2" fillId="3" borderId="10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23" xfId="0" applyFont="1" applyBorder="1"/>
    <xf numFmtId="0" fontId="7" fillId="3" borderId="4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8" fillId="0" borderId="6" xfId="0" applyFont="1" applyBorder="1"/>
    <xf numFmtId="0" fontId="9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8"/>
  <sheetViews>
    <sheetView showGridLines="0" tabSelected="1" zoomScale="70" zoomScaleNormal="70" workbookViewId="0">
      <selection activeCell="D10" sqref="D10"/>
    </sheetView>
  </sheetViews>
  <sheetFormatPr baseColWidth="10" defaultColWidth="12.625" defaultRowHeight="15" customHeight="1" x14ac:dyDescent="0.2"/>
  <cols>
    <col min="1" max="1" width="2" customWidth="1"/>
    <col min="2" max="2" width="8.125" bestFit="1" customWidth="1"/>
    <col min="3" max="3" width="27.625" customWidth="1"/>
    <col min="4" max="4" width="30.875" customWidth="1"/>
    <col min="5" max="5" width="33.25" customWidth="1"/>
    <col min="6" max="6" width="26.375" customWidth="1"/>
    <col min="7" max="7" width="35.25" customWidth="1"/>
    <col min="8" max="8" width="15.5" customWidth="1"/>
    <col min="9" max="9" width="10.625" customWidth="1"/>
    <col min="10" max="10" width="13.25" customWidth="1"/>
    <col min="11" max="11" width="13.75" customWidth="1"/>
    <col min="12" max="12" width="10.625" customWidth="1"/>
    <col min="13" max="13" width="24.625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3" t="s">
        <v>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15" x14ac:dyDescent="0.25">
      <c r="H4" s="4"/>
      <c r="I4" s="1"/>
      <c r="J4" s="1"/>
      <c r="K4" s="2"/>
      <c r="L4" s="3"/>
    </row>
    <row r="5" spans="2:15" ht="77.25" customHeight="1" x14ac:dyDescent="0.2">
      <c r="B5" s="31" t="s">
        <v>1</v>
      </c>
      <c r="C5" s="31" t="s">
        <v>2</v>
      </c>
      <c r="D5" s="32" t="s">
        <v>3</v>
      </c>
      <c r="E5" s="31" t="s">
        <v>4</v>
      </c>
      <c r="F5" s="31" t="s">
        <v>5</v>
      </c>
      <c r="G5" s="31" t="s">
        <v>6</v>
      </c>
      <c r="H5" s="31" t="s">
        <v>7</v>
      </c>
      <c r="I5" s="31" t="s">
        <v>8</v>
      </c>
      <c r="J5" s="31" t="s">
        <v>9</v>
      </c>
      <c r="K5" s="31" t="s">
        <v>10</v>
      </c>
      <c r="L5" s="31" t="s">
        <v>11</v>
      </c>
      <c r="M5" s="31" t="s">
        <v>12</v>
      </c>
      <c r="N5" s="31" t="s">
        <v>13</v>
      </c>
      <c r="O5" s="31" t="s">
        <v>14</v>
      </c>
    </row>
    <row r="6" spans="2:15" ht="39.75" customHeight="1" x14ac:dyDescent="0.2">
      <c r="B6" s="5" t="s">
        <v>15</v>
      </c>
      <c r="C6" s="6" t="s">
        <v>56</v>
      </c>
      <c r="D6" s="6" t="s">
        <v>48</v>
      </c>
      <c r="E6" s="6" t="s">
        <v>53</v>
      </c>
      <c r="F6" s="6" t="s">
        <v>47</v>
      </c>
      <c r="G6" s="6" t="s">
        <v>57</v>
      </c>
      <c r="H6" s="6" t="s">
        <v>44</v>
      </c>
      <c r="I6" s="7">
        <v>6</v>
      </c>
      <c r="J6" s="8">
        <v>45122</v>
      </c>
      <c r="K6" s="7" t="s">
        <v>27</v>
      </c>
      <c r="L6" s="7" t="s">
        <v>32</v>
      </c>
      <c r="M6" s="6" t="s">
        <v>49</v>
      </c>
      <c r="N6" s="6" t="s">
        <v>46</v>
      </c>
      <c r="O6" s="6" t="s">
        <v>50</v>
      </c>
    </row>
    <row r="7" spans="2:15" ht="39.75" customHeight="1" x14ac:dyDescent="0.2">
      <c r="B7" s="5" t="s">
        <v>16</v>
      </c>
      <c r="C7" s="6" t="s">
        <v>58</v>
      </c>
      <c r="D7" s="6" t="s">
        <v>59</v>
      </c>
      <c r="E7" s="6" t="s">
        <v>60</v>
      </c>
      <c r="F7" s="6" t="s">
        <v>47</v>
      </c>
      <c r="G7" s="6" t="s">
        <v>61</v>
      </c>
      <c r="H7" s="6" t="s">
        <v>51</v>
      </c>
      <c r="I7" s="7">
        <v>3</v>
      </c>
      <c r="J7" s="8">
        <v>45122</v>
      </c>
      <c r="K7" s="7" t="s">
        <v>31</v>
      </c>
      <c r="L7" s="7" t="s">
        <v>32</v>
      </c>
      <c r="M7" s="6" t="s">
        <v>69</v>
      </c>
      <c r="N7" s="6" t="s">
        <v>63</v>
      </c>
      <c r="O7" s="6" t="s">
        <v>62</v>
      </c>
    </row>
    <row r="8" spans="2:15" ht="51" x14ac:dyDescent="0.2">
      <c r="B8" s="5" t="s">
        <v>17</v>
      </c>
      <c r="C8" s="6" t="s">
        <v>65</v>
      </c>
      <c r="D8" s="6" t="s">
        <v>66</v>
      </c>
      <c r="E8" s="6" t="s">
        <v>67</v>
      </c>
      <c r="F8" s="6" t="s">
        <v>47</v>
      </c>
      <c r="G8" s="6" t="s">
        <v>68</v>
      </c>
      <c r="H8" s="6" t="s">
        <v>55</v>
      </c>
      <c r="I8" s="7">
        <v>6</v>
      </c>
      <c r="J8" s="8">
        <v>45122</v>
      </c>
      <c r="K8" s="7" t="s">
        <v>27</v>
      </c>
      <c r="L8" s="7" t="s">
        <v>30</v>
      </c>
      <c r="M8" s="6" t="s">
        <v>74</v>
      </c>
      <c r="N8" s="6" t="s">
        <v>70</v>
      </c>
      <c r="O8" s="6" t="s">
        <v>71</v>
      </c>
    </row>
    <row r="9" spans="2:15" ht="39.75" customHeight="1" x14ac:dyDescent="0.2">
      <c r="B9" s="5" t="s">
        <v>18</v>
      </c>
      <c r="C9" s="6" t="s">
        <v>79</v>
      </c>
      <c r="D9" s="6" t="s">
        <v>80</v>
      </c>
      <c r="E9" s="6" t="s">
        <v>81</v>
      </c>
      <c r="F9" s="6" t="s">
        <v>47</v>
      </c>
      <c r="G9" s="6" t="s">
        <v>82</v>
      </c>
      <c r="H9" s="6" t="s">
        <v>54</v>
      </c>
      <c r="I9" s="7">
        <v>9</v>
      </c>
      <c r="J9" s="8">
        <v>45122</v>
      </c>
      <c r="K9" s="7" t="s">
        <v>27</v>
      </c>
      <c r="L9" s="7" t="s">
        <v>32</v>
      </c>
      <c r="M9" s="6" t="s">
        <v>83</v>
      </c>
      <c r="N9" s="6" t="s">
        <v>85</v>
      </c>
      <c r="O9" s="6" t="s">
        <v>84</v>
      </c>
    </row>
    <row r="10" spans="2:15" ht="39.75" customHeight="1" x14ac:dyDescent="0.2">
      <c r="B10" s="5" t="s">
        <v>19</v>
      </c>
      <c r="C10" s="6" t="s">
        <v>72</v>
      </c>
      <c r="D10" s="6" t="s">
        <v>73</v>
      </c>
      <c r="E10" s="6" t="s">
        <v>64</v>
      </c>
      <c r="F10" s="6" t="s">
        <v>45</v>
      </c>
      <c r="G10" s="6" t="s">
        <v>75</v>
      </c>
      <c r="H10" s="6" t="s">
        <v>52</v>
      </c>
      <c r="I10" s="7">
        <v>9</v>
      </c>
      <c r="J10" s="8">
        <v>45122</v>
      </c>
      <c r="K10" s="7" t="s">
        <v>27</v>
      </c>
      <c r="L10" s="7" t="s">
        <v>28</v>
      </c>
      <c r="M10" s="6" t="s">
        <v>76</v>
      </c>
      <c r="N10" s="6" t="s">
        <v>77</v>
      </c>
      <c r="O10" s="6" t="s">
        <v>78</v>
      </c>
    </row>
    <row r="11" spans="2:15" ht="39.75" customHeight="1" x14ac:dyDescent="0.2">
      <c r="B11" s="5" t="s">
        <v>20</v>
      </c>
      <c r="C11" s="6"/>
      <c r="D11" s="6"/>
      <c r="E11" s="6"/>
      <c r="F11" s="6"/>
      <c r="G11" s="6"/>
      <c r="H11" s="6"/>
      <c r="I11" s="7"/>
      <c r="J11" s="8"/>
      <c r="K11" s="7"/>
      <c r="L11" s="7"/>
      <c r="M11" s="6"/>
      <c r="N11" s="6"/>
      <c r="O11" s="6"/>
    </row>
    <row r="12" spans="2:15" ht="39.75" customHeight="1" x14ac:dyDescent="0.2">
      <c r="B12" s="5" t="s">
        <v>21</v>
      </c>
      <c r="C12" s="6"/>
      <c r="D12" s="6"/>
      <c r="E12" s="6"/>
      <c r="F12" s="6"/>
      <c r="G12" s="6"/>
      <c r="H12" s="6"/>
      <c r="I12" s="7"/>
      <c r="J12" s="8"/>
      <c r="K12" s="7"/>
      <c r="L12" s="7"/>
      <c r="M12" s="6"/>
      <c r="N12" s="6"/>
      <c r="O12" s="6"/>
    </row>
    <row r="13" spans="2:15" ht="39.75" customHeight="1" x14ac:dyDescent="0.2">
      <c r="B13" s="5" t="s">
        <v>22</v>
      </c>
      <c r="C13" s="6"/>
      <c r="D13" s="6"/>
      <c r="E13" s="6"/>
      <c r="F13" s="6"/>
      <c r="G13" s="6"/>
      <c r="H13" s="6"/>
      <c r="I13" s="7"/>
      <c r="J13" s="8"/>
      <c r="K13" s="7"/>
      <c r="L13" s="7"/>
      <c r="M13" s="6"/>
      <c r="N13" s="6"/>
      <c r="O13" s="6"/>
    </row>
    <row r="14" spans="2:15" ht="39.75" customHeight="1" x14ac:dyDescent="0.2">
      <c r="B14" s="5" t="s">
        <v>23</v>
      </c>
      <c r="C14" s="6"/>
      <c r="D14" s="6"/>
      <c r="E14" s="6"/>
      <c r="F14" s="6"/>
      <c r="G14" s="6"/>
      <c r="H14" s="6"/>
      <c r="I14" s="7"/>
      <c r="J14" s="8"/>
      <c r="K14" s="7"/>
      <c r="L14" s="7"/>
      <c r="M14" s="6"/>
      <c r="N14" s="6"/>
      <c r="O14" s="6"/>
    </row>
    <row r="15" spans="2:15" ht="39.75" customHeight="1" x14ac:dyDescent="0.2">
      <c r="B15" s="5" t="s">
        <v>24</v>
      </c>
      <c r="C15" s="6"/>
      <c r="D15" s="6"/>
      <c r="E15" s="6"/>
      <c r="F15" s="6"/>
      <c r="G15" s="6"/>
      <c r="H15" s="6"/>
      <c r="I15" s="7"/>
      <c r="J15" s="8"/>
      <c r="K15" s="7"/>
      <c r="L15" s="7"/>
      <c r="M15" s="6"/>
      <c r="N15" s="6"/>
      <c r="O15" s="6"/>
    </row>
    <row r="16" spans="2:15" ht="39.75" customHeight="1" x14ac:dyDescent="0.2">
      <c r="B16" s="5" t="s">
        <v>25</v>
      </c>
      <c r="C16" s="6"/>
      <c r="D16" s="6"/>
      <c r="E16" s="6"/>
      <c r="F16" s="6"/>
      <c r="G16" s="6"/>
      <c r="H16" s="6"/>
      <c r="I16" s="7"/>
      <c r="J16" s="8"/>
      <c r="K16" s="7"/>
      <c r="L16" s="7"/>
      <c r="M16" s="6"/>
      <c r="N16" s="6"/>
      <c r="O16" s="6"/>
    </row>
    <row r="17" spans="2:15" ht="39.75" customHeight="1" x14ac:dyDescent="0.2">
      <c r="B17" s="5" t="s">
        <v>26</v>
      </c>
      <c r="C17" s="6"/>
      <c r="D17" s="6"/>
      <c r="E17" s="6"/>
      <c r="F17" s="6"/>
      <c r="G17" s="6"/>
      <c r="H17" s="6"/>
      <c r="I17" s="7"/>
      <c r="J17" s="8"/>
      <c r="K17" s="7"/>
      <c r="L17" s="7"/>
      <c r="M17" s="6"/>
      <c r="N17" s="6"/>
      <c r="O17" s="6"/>
    </row>
    <row r="18" spans="2:15" ht="19.5" customHeight="1" x14ac:dyDescent="0.2">
      <c r="I18" s="3"/>
      <c r="J18" s="3"/>
      <c r="K18" s="7"/>
      <c r="L18" s="3"/>
    </row>
    <row r="19" spans="2:15" ht="19.5" customHeight="1" x14ac:dyDescent="0.25">
      <c r="I19" s="1"/>
      <c r="J19" s="1"/>
      <c r="K19" s="2"/>
      <c r="L19" s="3"/>
    </row>
    <row r="20" spans="2:15" ht="19.5" customHeight="1" x14ac:dyDescent="0.25">
      <c r="I20" s="1"/>
      <c r="J20" s="1"/>
      <c r="K20" s="2"/>
      <c r="L20" s="3"/>
    </row>
    <row r="21" spans="2:15" ht="19.5" customHeight="1" x14ac:dyDescent="0.25">
      <c r="I21" s="1"/>
      <c r="J21" s="1"/>
      <c r="K21" s="2"/>
      <c r="L21" s="3"/>
    </row>
    <row r="22" spans="2:15" ht="19.5" customHeight="1" x14ac:dyDescent="0.2">
      <c r="I22" s="1"/>
      <c r="J22" s="1"/>
      <c r="K22" s="10"/>
      <c r="L22" s="3"/>
    </row>
    <row r="23" spans="2:15" ht="19.5" customHeight="1" x14ac:dyDescent="0.2">
      <c r="I23" s="1"/>
      <c r="J23" s="1"/>
      <c r="K23" s="10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5">
      <c r="I26" s="1"/>
      <c r="J26" s="1"/>
      <c r="K26" s="2"/>
      <c r="L26" s="3"/>
    </row>
    <row r="27" spans="2:15" ht="19.5" customHeight="1" x14ac:dyDescent="0.25">
      <c r="I27" s="1"/>
      <c r="J27" s="1"/>
      <c r="K27" s="2" t="s">
        <v>27</v>
      </c>
      <c r="L27" s="1" t="s">
        <v>28</v>
      </c>
      <c r="M27" s="4"/>
    </row>
    <row r="28" spans="2:15" ht="19.5" customHeight="1" x14ac:dyDescent="0.25">
      <c r="I28" s="1"/>
      <c r="J28" s="1"/>
      <c r="K28" s="2" t="s">
        <v>29</v>
      </c>
      <c r="L28" s="1" t="s">
        <v>30</v>
      </c>
      <c r="M28" s="4"/>
    </row>
    <row r="29" spans="2:15" ht="19.5" customHeight="1" x14ac:dyDescent="0.25">
      <c r="I29" s="1"/>
      <c r="J29" s="1"/>
      <c r="K29" s="2" t="s">
        <v>31</v>
      </c>
      <c r="L29" s="1" t="s">
        <v>32</v>
      </c>
      <c r="M29" s="4"/>
    </row>
    <row r="30" spans="2:15" ht="19.5" customHeight="1" x14ac:dyDescent="0.25">
      <c r="I30" s="1"/>
      <c r="J30" s="1"/>
      <c r="K30" s="2"/>
      <c r="L30" s="1" t="s">
        <v>33</v>
      </c>
      <c r="M30" s="4"/>
    </row>
    <row r="31" spans="2:15" ht="19.5" customHeight="1" x14ac:dyDescent="0.25">
      <c r="I31" s="1"/>
      <c r="J31" s="1"/>
      <c r="K31" s="2"/>
      <c r="L31" s="3"/>
    </row>
    <row r="32" spans="2:15" ht="19.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">
      <c r="I997" s="3"/>
      <c r="J997" s="3"/>
      <c r="K997" s="9"/>
      <c r="L997" s="3"/>
    </row>
    <row r="998" spans="9:12" ht="15.75" customHeight="1" x14ac:dyDescent="0.2">
      <c r="I998" s="3"/>
      <c r="J998" s="3"/>
      <c r="K998" s="9"/>
      <c r="L998" s="3"/>
    </row>
  </sheetData>
  <mergeCells count="1">
    <mergeCell ref="B3:O3"/>
  </mergeCells>
  <phoneticPr fontId="15" type="noConversion"/>
  <dataValidations count="2">
    <dataValidation type="list" allowBlank="1" showErrorMessage="1" sqref="L6:L17" xr:uid="{00000000-0002-0000-0000-000000000000}">
      <formula1>$L$27:$L$30</formula1>
    </dataValidation>
    <dataValidation type="list" allowBlank="1" showErrorMessage="1" sqref="K6:K18" xr:uid="{00000000-0002-0000-0000-000001000000}">
      <formula1>$K$27:$K$29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zoomScale="78" zoomScaleNormal="78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1"/>
      <c r="D4" s="11"/>
      <c r="E4" s="11"/>
      <c r="F4" s="4"/>
    </row>
    <row r="5" spans="2:16" hidden="1" x14ac:dyDescent="0.25">
      <c r="C5" s="11"/>
      <c r="D5" s="11"/>
      <c r="E5" s="11"/>
      <c r="F5" s="4"/>
    </row>
    <row r="6" spans="2:16" ht="39.75" customHeight="1" x14ac:dyDescent="0.2">
      <c r="B6" s="48" t="s">
        <v>34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</row>
    <row r="7" spans="2:16" ht="9.75" customHeight="1" x14ac:dyDescent="0.2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25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2">
      <c r="B9" s="29"/>
      <c r="C9" s="13" t="s">
        <v>1</v>
      </c>
      <c r="D9" s="14"/>
      <c r="E9" s="51" t="s">
        <v>35</v>
      </c>
      <c r="F9" s="50"/>
      <c r="G9" s="14"/>
      <c r="H9" s="51" t="s">
        <v>11</v>
      </c>
      <c r="I9" s="50"/>
      <c r="J9" s="15"/>
      <c r="K9" s="15"/>
      <c r="L9" s="15"/>
      <c r="M9" s="15"/>
      <c r="N9" s="15"/>
      <c r="O9" s="15"/>
      <c r="P9" s="30"/>
    </row>
    <row r="10" spans="2:16" ht="30" customHeight="1" x14ac:dyDescent="0.2">
      <c r="B10" s="29"/>
      <c r="C10" s="16" t="s">
        <v>16</v>
      </c>
      <c r="D10" s="17"/>
      <c r="E10" s="52" t="str">
        <f>VLOOKUP(C10,'Formato descripción HU'!B6:O17,5,0)</f>
        <v xml:space="preserve">Residentes </v>
      </c>
      <c r="F10" s="50"/>
      <c r="G10" s="18"/>
      <c r="H10" s="52" t="str">
        <f>VLOOKUP(C10,'Formato descripción HU'!B6:O17,11,0)</f>
        <v>Terminado</v>
      </c>
      <c r="I10" s="50"/>
      <c r="J10" s="18"/>
      <c r="K10" s="15"/>
      <c r="L10" s="15"/>
      <c r="M10" s="15"/>
      <c r="N10" s="15"/>
      <c r="O10" s="15"/>
      <c r="P10" s="30"/>
    </row>
    <row r="11" spans="2:16" ht="9.75" customHeight="1" x14ac:dyDescent="0.2">
      <c r="B11" s="29"/>
      <c r="C11" s="19"/>
      <c r="D11" s="17"/>
      <c r="E11" s="20"/>
      <c r="F11" s="20"/>
      <c r="G11" s="18"/>
      <c r="H11" s="20"/>
      <c r="I11" s="20"/>
      <c r="J11" s="18"/>
      <c r="K11" s="20"/>
      <c r="L11" s="20"/>
      <c r="M11" s="15"/>
      <c r="N11" s="20"/>
      <c r="O11" s="20"/>
      <c r="P11" s="30"/>
    </row>
    <row r="12" spans="2:16" ht="30" customHeight="1" x14ac:dyDescent="0.2">
      <c r="B12" s="29"/>
      <c r="C12" s="13" t="s">
        <v>36</v>
      </c>
      <c r="D12" s="17"/>
      <c r="E12" s="51" t="s">
        <v>10</v>
      </c>
      <c r="F12" s="50"/>
      <c r="G12" s="18"/>
      <c r="H12" s="51" t="s">
        <v>37</v>
      </c>
      <c r="I12" s="50"/>
      <c r="J12" s="18"/>
      <c r="K12" s="20"/>
      <c r="L12" s="20"/>
      <c r="M12" s="15"/>
      <c r="N12" s="20"/>
      <c r="O12" s="20"/>
      <c r="P12" s="30"/>
    </row>
    <row r="13" spans="2:16" ht="30" customHeight="1" x14ac:dyDescent="0.2">
      <c r="B13" s="29"/>
      <c r="C13" s="16">
        <f>VLOOKUP('Historia de Usuario'!C10,'Formato descripción HU'!B6:O17,8,0)</f>
        <v>3</v>
      </c>
      <c r="D13" s="17"/>
      <c r="E13" s="52" t="str">
        <f>VLOOKUP(C10,'Formato descripción HU'!B6:O17,10,0)</f>
        <v>Baja</v>
      </c>
      <c r="F13" s="50"/>
      <c r="G13" s="18"/>
      <c r="H13" s="52" t="str">
        <f>VLOOKUP(C10,'Formato descripción HU'!B6:O17,7,0)</f>
        <v xml:space="preserve">Mateo Esparza </v>
      </c>
      <c r="I13" s="50"/>
      <c r="J13" s="18"/>
      <c r="K13" s="20"/>
      <c r="L13" s="20"/>
      <c r="M13" s="15"/>
      <c r="N13" s="20"/>
      <c r="O13" s="20"/>
      <c r="P13" s="30"/>
    </row>
    <row r="14" spans="2:16" ht="9.75" customHeight="1" x14ac:dyDescent="0.2">
      <c r="B14" s="29"/>
      <c r="C14" s="15"/>
      <c r="D14" s="17"/>
      <c r="E14" s="15"/>
      <c r="F14" s="15"/>
      <c r="G14" s="18"/>
      <c r="H14" s="18"/>
      <c r="I14" s="15"/>
      <c r="J14" s="15"/>
      <c r="K14" s="15"/>
      <c r="L14" s="15"/>
      <c r="M14" s="15"/>
      <c r="N14" s="15"/>
      <c r="O14" s="15"/>
      <c r="P14" s="30"/>
    </row>
    <row r="15" spans="2:16" ht="19.5" customHeight="1" x14ac:dyDescent="0.2">
      <c r="B15" s="29"/>
      <c r="C15" s="35" t="s">
        <v>38</v>
      </c>
      <c r="D15" s="53" t="str">
        <f>VLOOKUP(C10,'Formato descripción HU'!B6:O17,3,0)</f>
        <v>Visualizar las fotografias de fotma interactiva</v>
      </c>
      <c r="E15" s="39"/>
      <c r="F15" s="15"/>
      <c r="G15" s="35" t="s">
        <v>39</v>
      </c>
      <c r="H15" s="53" t="str">
        <f>VLOOKUP(C10,'Formato descripción HU'!B6:O17,4,0)</f>
        <v>Para que los usuarios puedan visualizar mediante fotos el conjunto</v>
      </c>
      <c r="I15" s="46"/>
      <c r="J15" s="39"/>
      <c r="K15" s="15"/>
      <c r="L15" s="35" t="s">
        <v>40</v>
      </c>
      <c r="M15" s="45" t="str">
        <f>VLOOKUP(C10,'Formato descripción HU'!B6:O17,6,0)</f>
        <v>Mediante un carrusel de imágenes</v>
      </c>
      <c r="N15" s="46"/>
      <c r="O15" s="39"/>
      <c r="P15" s="30"/>
    </row>
    <row r="16" spans="2:16" ht="19.5" customHeight="1" x14ac:dyDescent="0.2">
      <c r="B16" s="29"/>
      <c r="C16" s="36"/>
      <c r="D16" s="43"/>
      <c r="E16" s="44"/>
      <c r="F16" s="15"/>
      <c r="G16" s="36"/>
      <c r="H16" s="43"/>
      <c r="I16" s="34"/>
      <c r="J16" s="44"/>
      <c r="K16" s="15"/>
      <c r="L16" s="36"/>
      <c r="M16" s="43"/>
      <c r="N16" s="34"/>
      <c r="O16" s="44"/>
      <c r="P16" s="30"/>
    </row>
    <row r="17" spans="2:16" ht="19.5" customHeight="1" x14ac:dyDescent="0.2">
      <c r="B17" s="29"/>
      <c r="C17" s="37"/>
      <c r="D17" s="40"/>
      <c r="E17" s="41"/>
      <c r="F17" s="15"/>
      <c r="G17" s="37"/>
      <c r="H17" s="40"/>
      <c r="I17" s="47"/>
      <c r="J17" s="41"/>
      <c r="K17" s="15"/>
      <c r="L17" s="37"/>
      <c r="M17" s="40"/>
      <c r="N17" s="47"/>
      <c r="O17" s="41"/>
      <c r="P17" s="30"/>
    </row>
    <row r="18" spans="2:16" ht="9.75" customHeight="1" x14ac:dyDescent="0.2">
      <c r="B18" s="29"/>
      <c r="C18" s="15"/>
      <c r="D18" s="15"/>
      <c r="E18" s="15"/>
      <c r="F18" s="15"/>
      <c r="G18" s="18"/>
      <c r="H18" s="18"/>
      <c r="I18" s="18"/>
      <c r="J18" s="15"/>
      <c r="K18" s="15"/>
      <c r="L18" s="15"/>
      <c r="M18" s="15"/>
      <c r="N18" s="15"/>
      <c r="O18" s="15"/>
      <c r="P18" s="30"/>
    </row>
    <row r="19" spans="2:16" ht="19.5" customHeight="1" x14ac:dyDescent="0.2">
      <c r="B19" s="29"/>
      <c r="C19" s="38" t="s">
        <v>41</v>
      </c>
      <c r="D19" s="39"/>
      <c r="E19" s="54" t="s">
        <v>42</v>
      </c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30"/>
    </row>
    <row r="20" spans="2:16" ht="19.5" customHeight="1" x14ac:dyDescent="0.2">
      <c r="B20" s="29"/>
      <c r="C20" s="40"/>
      <c r="D20" s="41"/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9"/>
      <c r="P20" s="30"/>
    </row>
    <row r="21" spans="2:16" ht="9.75" customHeight="1" x14ac:dyDescent="0.2">
      <c r="B21" s="2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30"/>
    </row>
    <row r="22" spans="2:16" ht="19.5" customHeight="1" x14ac:dyDescent="0.2">
      <c r="B22" s="29"/>
      <c r="C22" s="42" t="s">
        <v>43</v>
      </c>
      <c r="D22" s="39"/>
      <c r="E22" s="45" t="str">
        <f>VLOOKUP(C10,'Formato descripción HU'!B6:O17,12,0)</f>
        <v xml:space="preserve">El cambio de imágenes es de forma automática  </v>
      </c>
      <c r="F22" s="46"/>
      <c r="G22" s="46"/>
      <c r="H22" s="39"/>
      <c r="I22" s="15"/>
      <c r="J22" s="42" t="s">
        <v>13</v>
      </c>
      <c r="K22" s="39"/>
      <c r="L22" s="45" t="str">
        <f>VLOOKUP(C10,'Formato descripción HU'!B6:O17,13,0)</f>
        <v>Controlar la velocidad del carrusel de imágenes</v>
      </c>
      <c r="M22" s="46"/>
      <c r="N22" s="46"/>
      <c r="O22" s="39"/>
      <c r="P22" s="30"/>
    </row>
    <row r="23" spans="2:16" ht="19.5" customHeight="1" x14ac:dyDescent="0.2">
      <c r="B23" s="29"/>
      <c r="C23" s="43"/>
      <c r="D23" s="44"/>
      <c r="E23" s="43"/>
      <c r="F23" s="34"/>
      <c r="G23" s="34"/>
      <c r="H23" s="44"/>
      <c r="I23" s="15"/>
      <c r="J23" s="43"/>
      <c r="K23" s="44"/>
      <c r="L23" s="43"/>
      <c r="M23" s="34"/>
      <c r="N23" s="34"/>
      <c r="O23" s="44"/>
      <c r="P23" s="30"/>
    </row>
    <row r="24" spans="2:16" ht="19.5" customHeight="1" x14ac:dyDescent="0.2">
      <c r="B24" s="29"/>
      <c r="C24" s="40"/>
      <c r="D24" s="41"/>
      <c r="E24" s="40"/>
      <c r="F24" s="47"/>
      <c r="G24" s="47"/>
      <c r="H24" s="41"/>
      <c r="I24" s="15"/>
      <c r="J24" s="40"/>
      <c r="K24" s="41"/>
      <c r="L24" s="40"/>
      <c r="M24" s="47"/>
      <c r="N24" s="47"/>
      <c r="O24" s="41"/>
      <c r="P24" s="30"/>
    </row>
    <row r="25" spans="2:16" ht="9.75" customHeight="1" x14ac:dyDescent="0.2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HU'!$B$6:$B$17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HENRY</cp:lastModifiedBy>
  <cp:revision/>
  <dcterms:created xsi:type="dcterms:W3CDTF">2019-10-21T15:37:14Z</dcterms:created>
  <dcterms:modified xsi:type="dcterms:W3CDTF">2023-07-25T00:17:43Z</dcterms:modified>
  <cp:category/>
  <cp:contentStatus/>
</cp:coreProperties>
</file>