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Modelacion Estadistica\"/>
    </mc:Choice>
  </mc:AlternateContent>
  <xr:revisionPtr revIDLastSave="0" documentId="13_ncr:1_{07EDC6E7-71E3-4816-9CDB-8E853021AB5E}" xr6:coauthVersionLast="47" xr6:coauthVersionMax="47" xr10:uidLastSave="{00000000-0000-0000-0000-000000000000}"/>
  <bookViews>
    <workbookView xWindow="-96" yWindow="0" windowWidth="14016" windowHeight="12336" xr2:uid="{19238A40-69C0-4D53-8206-A762346BD6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1" l="1"/>
  <c r="H6" i="1" l="1"/>
  <c r="H2" i="1"/>
  <c r="E9" i="1"/>
  <c r="D9" i="1"/>
  <c r="C9" i="1"/>
  <c r="B9" i="1"/>
  <c r="F11" i="1" l="1"/>
  <c r="H4" i="1"/>
  <c r="E8" i="1"/>
  <c r="D8" i="1"/>
  <c r="C8" i="1"/>
  <c r="B8" i="1"/>
</calcChain>
</file>

<file path=xl/sharedStrings.xml><?xml version="1.0" encoding="utf-8"?>
<sst xmlns="http://schemas.openxmlformats.org/spreadsheetml/2006/main" count="44" uniqueCount="34">
  <si>
    <t>Tipo 1</t>
  </si>
  <si>
    <t>Tipo 2</t>
  </si>
  <si>
    <t>Tipo 3</t>
  </si>
  <si>
    <t>Tipo 4</t>
  </si>
  <si>
    <t>Valor P</t>
  </si>
  <si>
    <t>Alfa</t>
  </si>
  <si>
    <t>Conclusión.</t>
  </si>
  <si>
    <t>MSTr</t>
  </si>
  <si>
    <t>MSE</t>
  </si>
  <si>
    <t>G-Media</t>
  </si>
  <si>
    <t>Media</t>
  </si>
  <si>
    <t>DE</t>
  </si>
  <si>
    <t>f</t>
  </si>
  <si>
    <t xml:space="preserve"> </t>
  </si>
  <si>
    <t>I</t>
  </si>
  <si>
    <t>J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</si>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</sst>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  <xf numFmtId="164" fontId="0" fillId="0" borderId="0" xfId="0" applyNumberFormat="1"/>
    <xf numFmtId="0" fontId="1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0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5D309F6-7855-4282-A467-239E4B66A22A}">
  <we:reference id="8bc018e3-f345-40d4-8f1d-97951765d531" version="1.5.0.0" store="EXCatalog" storeType="EXCatalog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7F1E-9BC6-4347-86DF-D69A269703A0}">
  <dimension ref="A1:J31"/>
  <sheetViews>
    <sheetView tabSelected="1" topLeftCell="B1" zoomScale="130" zoomScaleNormal="130" workbookViewId="0">
      <selection activeCell="I11" sqref="I11"/>
    </sheetView>
  </sheetViews>
  <sheetFormatPr defaultColWidth="11.5546875" defaultRowHeight="14.4" x14ac:dyDescent="0.3"/>
  <cols>
    <col min="1" max="1" width="18.109375" bestFit="1" customWidth="1"/>
    <col min="2" max="2" width="17.109375" bestFit="1" customWidth="1"/>
    <col min="9" max="9" width="12.21875" bestFit="1" customWidth="1"/>
    <col min="10" max="10" width="17.109375" bestFit="1" customWidth="1"/>
  </cols>
  <sheetData>
    <row r="1" spans="1:10" x14ac:dyDescent="0.3">
      <c r="B1" s="8" t="s">
        <v>0</v>
      </c>
      <c r="C1" s="8" t="s">
        <v>1</v>
      </c>
      <c r="D1" s="8" t="s">
        <v>2</v>
      </c>
      <c r="E1" s="8" t="s">
        <v>3</v>
      </c>
    </row>
    <row r="2" spans="1:10" x14ac:dyDescent="0.3">
      <c r="B2" s="9">
        <v>655.5</v>
      </c>
      <c r="C2" s="9">
        <v>789.2</v>
      </c>
      <c r="D2" s="9">
        <v>737.1</v>
      </c>
      <c r="E2" s="9">
        <v>535.1</v>
      </c>
      <c r="F2" s="4" t="s">
        <v>14</v>
      </c>
      <c r="G2" t="s">
        <v>7</v>
      </c>
      <c r="H2">
        <f>F6/(F3-1)*((B8-F11)^2+(C8-F11)^2+(D8-F11)^2+(E8-F11)^2)</f>
        <v>42458.251527777713</v>
      </c>
    </row>
    <row r="3" spans="1:10" x14ac:dyDescent="0.3">
      <c r="B3" s="9">
        <v>788.3</v>
      </c>
      <c r="C3" s="9">
        <v>772.5</v>
      </c>
      <c r="D3" s="9">
        <v>639</v>
      </c>
      <c r="E3" s="9">
        <v>628.70000000000005</v>
      </c>
      <c r="F3" s="5">
        <v>4</v>
      </c>
      <c r="I3" t="s">
        <v>13</v>
      </c>
      <c r="J3" t="s">
        <v>13</v>
      </c>
    </row>
    <row r="4" spans="1:10" x14ac:dyDescent="0.3">
      <c r="B4" s="9">
        <v>734.3</v>
      </c>
      <c r="C4" s="9">
        <v>786.9</v>
      </c>
      <c r="D4" s="9">
        <v>696.3</v>
      </c>
      <c r="E4" s="9">
        <v>542.4</v>
      </c>
      <c r="F4" s="4"/>
      <c r="G4" t="s">
        <v>8</v>
      </c>
      <c r="H4">
        <f>SUMSQ(B9:E9)/F3</f>
        <v>1691.9487499999998</v>
      </c>
      <c r="J4" t="s">
        <v>13</v>
      </c>
    </row>
    <row r="5" spans="1:10" x14ac:dyDescent="0.3">
      <c r="B5" s="9">
        <v>721.4</v>
      </c>
      <c r="C5" s="9">
        <v>686.1</v>
      </c>
      <c r="D5" s="9">
        <v>671.7</v>
      </c>
      <c r="E5" s="9">
        <v>559</v>
      </c>
      <c r="F5" s="4" t="s">
        <v>15</v>
      </c>
    </row>
    <row r="6" spans="1:10" x14ac:dyDescent="0.3">
      <c r="B6" s="9">
        <v>679.1</v>
      </c>
      <c r="C6" s="9">
        <v>732.1</v>
      </c>
      <c r="D6" s="9">
        <v>717.2</v>
      </c>
      <c r="E6" s="9">
        <v>586.9</v>
      </c>
      <c r="F6" s="5">
        <v>6</v>
      </c>
      <c r="G6" t="s">
        <v>12</v>
      </c>
      <c r="H6">
        <f>H2/H4</f>
        <v>25.094289367676012</v>
      </c>
      <c r="J6" s="7" t="s">
        <v>13</v>
      </c>
    </row>
    <row r="7" spans="1:10" x14ac:dyDescent="0.3">
      <c r="B7" s="10">
        <v>699.4</v>
      </c>
      <c r="C7" s="10">
        <v>774.8</v>
      </c>
      <c r="D7" s="10">
        <v>727.1</v>
      </c>
      <c r="E7" s="10">
        <v>520</v>
      </c>
    </row>
    <row r="8" spans="1:10" x14ac:dyDescent="0.3">
      <c r="A8" t="s">
        <v>10</v>
      </c>
      <c r="B8" s="11">
        <f>AVERAGE(B2:B7)</f>
        <v>713</v>
      </c>
      <c r="C8" s="11">
        <f t="shared" ref="C8:E8" si="0">AVERAGE(C2:C7)</f>
        <v>756.93333333333328</v>
      </c>
      <c r="D8" s="11">
        <f t="shared" si="0"/>
        <v>698.06666666666661</v>
      </c>
      <c r="E8" s="11">
        <f t="shared" si="0"/>
        <v>562.01666666666677</v>
      </c>
    </row>
    <row r="9" spans="1:10" x14ac:dyDescent="0.3">
      <c r="A9" t="s">
        <v>11</v>
      </c>
      <c r="B9" s="2">
        <f>_xlfn.STDEV.S(B2:B7)</f>
        <v>46.550531683322355</v>
      </c>
      <c r="C9" s="2">
        <f t="shared" ref="C9:E9" si="1">_xlfn.STDEV.S(C2:C7)</f>
        <v>40.335426942907965</v>
      </c>
      <c r="D9" s="2">
        <f t="shared" si="1"/>
        <v>37.201648708984223</v>
      </c>
      <c r="E9" s="2">
        <f t="shared" si="1"/>
        <v>39.87397229605633</v>
      </c>
    </row>
    <row r="10" spans="1:10" x14ac:dyDescent="0.3">
      <c r="B10" s="7" t="s">
        <v>13</v>
      </c>
    </row>
    <row r="11" spans="1:10" x14ac:dyDescent="0.3">
      <c r="B11" s="1" t="s">
        <v>5</v>
      </c>
      <c r="C11" s="2" t="s">
        <v>13</v>
      </c>
      <c r="E11" t="s">
        <v>9</v>
      </c>
      <c r="F11" s="3">
        <f>AVERAGE(B2:E7)</f>
        <v>682.50416666666672</v>
      </c>
      <c r="H11" s="1" t="s">
        <v>4</v>
      </c>
      <c r="I11">
        <f>_xlfn.F.DIST.RT(H6,3,20)</f>
        <v>5.5254498778171001E-7</v>
      </c>
    </row>
    <row r="13" spans="1:10" x14ac:dyDescent="0.3">
      <c r="B13" s="6" t="s">
        <v>6</v>
      </c>
      <c r="C13" t="s">
        <v>13</v>
      </c>
    </row>
    <row r="14" spans="1:10" x14ac:dyDescent="0.3">
      <c r="B14" s="6"/>
    </row>
    <row r="16" spans="1:10" x14ac:dyDescent="0.3">
      <c r="A16" t="s">
        <v>16</v>
      </c>
    </row>
    <row r="18" spans="1:7" ht="15" thickBot="1" x14ac:dyDescent="0.35">
      <c r="A18" t="s">
        <v>17</v>
      </c>
    </row>
    <row r="19" spans="1:7" x14ac:dyDescent="0.3">
      <c r="A19" s="14" t="s">
        <v>18</v>
      </c>
      <c r="B19" s="14" t="s">
        <v>19</v>
      </c>
      <c r="C19" s="14" t="s">
        <v>20</v>
      </c>
      <c r="D19" s="14" t="s">
        <v>21</v>
      </c>
      <c r="E19" s="14" t="s">
        <v>22</v>
      </c>
    </row>
    <row r="20" spans="1:7" x14ac:dyDescent="0.3">
      <c r="A20" s="12" t="s">
        <v>0</v>
      </c>
      <c r="B20" s="12">
        <v>6</v>
      </c>
      <c r="C20" s="12">
        <v>4278</v>
      </c>
      <c r="D20" s="12">
        <v>713</v>
      </c>
      <c r="E20" s="12">
        <v>2166.9519999999984</v>
      </c>
    </row>
    <row r="21" spans="1:7" x14ac:dyDescent="0.3">
      <c r="A21" s="12" t="s">
        <v>1</v>
      </c>
      <c r="B21" s="12">
        <v>6</v>
      </c>
      <c r="C21" s="12">
        <v>4541.5999999999995</v>
      </c>
      <c r="D21" s="12">
        <v>756.93333333333328</v>
      </c>
      <c r="E21" s="12">
        <v>1626.9466666666658</v>
      </c>
    </row>
    <row r="22" spans="1:7" x14ac:dyDescent="0.3">
      <c r="A22" s="12" t="s">
        <v>2</v>
      </c>
      <c r="B22" s="12">
        <v>6</v>
      </c>
      <c r="C22" s="12">
        <v>4188.3999999999996</v>
      </c>
      <c r="D22" s="12">
        <v>698.06666666666661</v>
      </c>
      <c r="E22" s="12">
        <v>1383.9626666666672</v>
      </c>
    </row>
    <row r="23" spans="1:7" ht="15" thickBot="1" x14ac:dyDescent="0.35">
      <c r="A23" s="13" t="s">
        <v>3</v>
      </c>
      <c r="B23" s="13">
        <v>6</v>
      </c>
      <c r="C23" s="13">
        <v>3372.1000000000004</v>
      </c>
      <c r="D23" s="13">
        <v>562.01666666666677</v>
      </c>
      <c r="E23" s="13">
        <v>1589.9336666666677</v>
      </c>
    </row>
    <row r="26" spans="1:7" ht="15" thickBot="1" x14ac:dyDescent="0.35">
      <c r="A26" t="s">
        <v>23</v>
      </c>
    </row>
    <row r="27" spans="1:7" x14ac:dyDescent="0.3">
      <c r="A27" s="14" t="s">
        <v>24</v>
      </c>
      <c r="B27" s="14" t="s">
        <v>25</v>
      </c>
      <c r="C27" s="14" t="s">
        <v>26</v>
      </c>
      <c r="D27" s="14" t="s">
        <v>27</v>
      </c>
      <c r="E27" s="14" t="s">
        <v>28</v>
      </c>
      <c r="F27" s="14" t="s">
        <v>29</v>
      </c>
      <c r="G27" s="14" t="s">
        <v>30</v>
      </c>
    </row>
    <row r="28" spans="1:7" x14ac:dyDescent="0.3">
      <c r="A28" s="12" t="s">
        <v>31</v>
      </c>
      <c r="B28" s="12">
        <v>127374.75458333331</v>
      </c>
      <c r="C28" s="12">
        <v>3</v>
      </c>
      <c r="D28" s="12">
        <v>42458.251527777771</v>
      </c>
      <c r="E28" s="12">
        <v>25.094289367676048</v>
      </c>
      <c r="F28" s="12">
        <v>5.5254498778170504E-7</v>
      </c>
      <c r="G28" s="12">
        <v>3.0983912121407795</v>
      </c>
    </row>
    <row r="29" spans="1:7" x14ac:dyDescent="0.3">
      <c r="A29" s="12" t="s">
        <v>32</v>
      </c>
      <c r="B29" s="12">
        <v>33838.974999999991</v>
      </c>
      <c r="C29" s="12">
        <v>20</v>
      </c>
      <c r="D29" s="12">
        <v>1691.9487499999996</v>
      </c>
      <c r="E29" s="12"/>
      <c r="F29" s="12"/>
      <c r="G29" s="12"/>
    </row>
    <row r="30" spans="1:7" x14ac:dyDescent="0.3">
      <c r="A30" s="12"/>
      <c r="B30" s="12"/>
      <c r="C30" s="12"/>
      <c r="D30" s="12"/>
      <c r="E30" s="12"/>
      <c r="F30" s="12"/>
      <c r="G30" s="12"/>
    </row>
    <row r="31" spans="1:7" ht="15" thickBot="1" x14ac:dyDescent="0.35">
      <c r="A31" s="13" t="s">
        <v>33</v>
      </c>
      <c r="B31" s="13">
        <v>161213.7295833333</v>
      </c>
      <c r="C31" s="13">
        <v>23</v>
      </c>
      <c r="D31" s="13"/>
      <c r="E31" s="13"/>
      <c r="F31" s="13"/>
      <c r="G3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Abelardo Ernesto Damy Solís</dc:creator>
  <cp:lastModifiedBy>Gabriel Melendez</cp:lastModifiedBy>
  <dcterms:created xsi:type="dcterms:W3CDTF">2020-10-18T18:13:38Z</dcterms:created>
  <dcterms:modified xsi:type="dcterms:W3CDTF">2023-11-23T15:15:19Z</dcterms:modified>
</cp:coreProperties>
</file>