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lyi_munkakönyvtár\Gyarmati Gábor 9B\html\html g\DigKult\"/>
    </mc:Choice>
  </mc:AlternateContent>
  <xr:revisionPtr revIDLastSave="0" documentId="8_{DB757BAC-C1EF-4EEC-98B6-A19B7B439E23}" xr6:coauthVersionLast="36" xr6:coauthVersionMax="36" xr10:uidLastSave="{00000000-0000-0000-0000-000000000000}"/>
  <bookViews>
    <workbookView xWindow="0" yWindow="0" windowWidth="28800" windowHeight="12225" xr2:uid="{0E490F54-2A45-4EDF-83C8-E57DC9E47B97}"/>
  </bookViews>
  <sheets>
    <sheet name="Dolgozat" sheetId="1" r:id="rId1"/>
    <sheet name="Teljes osztál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E3" i="1"/>
  <c r="E4" i="1"/>
  <c r="E5" i="1"/>
  <c r="E6" i="1"/>
  <c r="E7" i="1"/>
  <c r="E8" i="1"/>
  <c r="E2" i="1"/>
  <c r="D2" i="1"/>
  <c r="D3" i="1"/>
  <c r="D4" i="1"/>
  <c r="D5" i="1"/>
  <c r="D6" i="1"/>
  <c r="D7" i="1"/>
  <c r="D8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<sst xmlns="http://schemas.openxmlformats.org/spreadsheetml/2006/main" count="56" uniqueCount="36">
  <si>
    <t>Név</t>
  </si>
  <si>
    <t>Pontszám</t>
  </si>
  <si>
    <t>HOL.VAN</t>
  </si>
  <si>
    <t>INDEX</t>
  </si>
  <si>
    <t>FKERES</t>
  </si>
  <si>
    <t>Dió Dina</t>
  </si>
  <si>
    <t>Alma Ajna</t>
  </si>
  <si>
    <t>Barack Bardó</t>
  </si>
  <si>
    <t>Segédtábla</t>
  </si>
  <si>
    <t>Citrom Ciceró</t>
  </si>
  <si>
    <t>elégtelen</t>
  </si>
  <si>
    <t>Cseresz Nyeste</t>
  </si>
  <si>
    <t>elégséges</t>
  </si>
  <si>
    <t>közepes</t>
  </si>
  <si>
    <t>Eper Erik</t>
  </si>
  <si>
    <t>jó</t>
  </si>
  <si>
    <t>Füge Fürtike</t>
  </si>
  <si>
    <t>jeles</t>
  </si>
  <si>
    <t>Galagonya Gara</t>
  </si>
  <si>
    <t>Grép Gerda</t>
  </si>
  <si>
    <t>Josta Jolán</t>
  </si>
  <si>
    <t>Kivi Kitti</t>
  </si>
  <si>
    <t>Körte Kötöny</t>
  </si>
  <si>
    <t>Licsi Lili</t>
  </si>
  <si>
    <t>Málna Márta</t>
  </si>
  <si>
    <t>Meggy Megyer</t>
  </si>
  <si>
    <t>Narancs Nauzika</t>
  </si>
  <si>
    <t>Őszi Baracs</t>
  </si>
  <si>
    <t>Papaja Pamina</t>
  </si>
  <si>
    <t>Ribizli Riza</t>
  </si>
  <si>
    <t>Ringló Roland</t>
  </si>
  <si>
    <t>Som Soma</t>
  </si>
  <si>
    <t>Szilva Szilvió</t>
  </si>
  <si>
    <t>Szőlő Szörény</t>
  </si>
  <si>
    <t>Vadalma Vanda</t>
  </si>
  <si>
    <t>Zöld Alma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</si>
</sst>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D6482-4833-4220-83AE-925347BBE6C8}">
  <dimension ref="A1:H8"/>
  <sheetViews>
    <sheetView tabSelected="1" workbookViewId="0">
      <selection activeCell="O12" sqref="O12"/>
    </sheetView>
  </sheetViews>
  <sheetFormatPr defaultRowHeight="15" x14ac:dyDescent="0.25"/>
  <cols>
    <col min="1" max="1" width="15.5703125" bestFit="1" customWidth="1"/>
    <col min="2" max="2" width="9.42578125" customWidth="1"/>
    <col min="3" max="3" width="10.28515625" bestFit="1" customWidth="1"/>
    <col min="4" max="5" width="9.85546875" bestFit="1" customWidth="1"/>
    <col min="8" max="8" width="9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14</v>
      </c>
      <c r="H1" s="3">
        <f>INDEX(B2:B8,MATCH(G1,A2:A8,0))</f>
        <v>49</v>
      </c>
    </row>
    <row r="2" spans="1:8" x14ac:dyDescent="0.25">
      <c r="A2" s="4" t="s">
        <v>6</v>
      </c>
      <c r="B2" s="4">
        <v>84</v>
      </c>
      <c r="C2" s="4">
        <f>MATCH(B2,G$4:G$8,1)</f>
        <v>4</v>
      </c>
      <c r="D2" s="4" t="str">
        <f>INDEX(H$4:H$8,C2)</f>
        <v>jó</v>
      </c>
      <c r="E2" s="4" t="str">
        <f>VLOOKUP(B2,G$4:H$8,2)</f>
        <v>jó</v>
      </c>
    </row>
    <row r="3" spans="1:8" x14ac:dyDescent="0.25">
      <c r="A3" s="4" t="s">
        <v>7</v>
      </c>
      <c r="B3" s="4">
        <v>85</v>
      </c>
      <c r="C3" s="4">
        <f>MATCH(B3,G$4:G$8,1)</f>
        <v>5</v>
      </c>
      <c r="D3" s="4" t="str">
        <f t="shared" ref="D3:D8" si="0">INDEX(H$4:H$8,C3)</f>
        <v>jeles</v>
      </c>
      <c r="E3" s="4" t="str">
        <f t="shared" ref="E3:E8" si="1">VLOOKUP(B3,G$4:H$8,2)</f>
        <v>jeles</v>
      </c>
      <c r="G3" s="6" t="s">
        <v>8</v>
      </c>
      <c r="H3" s="6"/>
    </row>
    <row r="4" spans="1:8" x14ac:dyDescent="0.25">
      <c r="A4" s="4" t="s">
        <v>9</v>
      </c>
      <c r="B4" s="4">
        <v>66</v>
      </c>
      <c r="C4" s="4">
        <f>MATCH(B4,G$4:G$8,1)</f>
        <v>3</v>
      </c>
      <c r="D4" s="4" t="str">
        <f t="shared" si="0"/>
        <v>közepes</v>
      </c>
      <c r="E4" s="4" t="str">
        <f t="shared" si="1"/>
        <v>közepes</v>
      </c>
      <c r="G4" s="4">
        <v>0</v>
      </c>
      <c r="H4" s="4" t="s">
        <v>10</v>
      </c>
    </row>
    <row r="5" spans="1:8" x14ac:dyDescent="0.25">
      <c r="A5" s="4" t="s">
        <v>11</v>
      </c>
      <c r="B5" s="4">
        <v>67</v>
      </c>
      <c r="C5" s="4">
        <f>MATCH(B5,G$4:G$8,1)</f>
        <v>4</v>
      </c>
      <c r="D5" s="4" t="str">
        <f t="shared" si="0"/>
        <v>jó</v>
      </c>
      <c r="E5" s="4" t="str">
        <f t="shared" si="1"/>
        <v>jó</v>
      </c>
      <c r="G5" s="4">
        <v>33</v>
      </c>
      <c r="H5" s="4" t="s">
        <v>12</v>
      </c>
    </row>
    <row r="6" spans="1:8" x14ac:dyDescent="0.25">
      <c r="A6" s="4" t="s">
        <v>5</v>
      </c>
      <c r="B6" s="4">
        <v>67</v>
      </c>
      <c r="C6" s="4">
        <f>MATCH(B6,G$4:G$8,1)</f>
        <v>4</v>
      </c>
      <c r="D6" s="4" t="str">
        <f t="shared" si="0"/>
        <v>jó</v>
      </c>
      <c r="E6" s="4" t="str">
        <f t="shared" si="1"/>
        <v>jó</v>
      </c>
      <c r="G6" s="4">
        <v>50</v>
      </c>
      <c r="H6" s="4" t="s">
        <v>13</v>
      </c>
    </row>
    <row r="7" spans="1:8" x14ac:dyDescent="0.25">
      <c r="A7" s="4" t="s">
        <v>14</v>
      </c>
      <c r="B7" s="4">
        <v>49</v>
      </c>
      <c r="C7" s="4">
        <f>MATCH(B7,G$4:G$8,1)</f>
        <v>2</v>
      </c>
      <c r="D7" s="4" t="str">
        <f t="shared" si="0"/>
        <v>elégséges</v>
      </c>
      <c r="E7" s="4" t="str">
        <f t="shared" si="1"/>
        <v>elégséges</v>
      </c>
      <c r="G7" s="4">
        <v>67</v>
      </c>
      <c r="H7" s="4" t="s">
        <v>15</v>
      </c>
    </row>
    <row r="8" spans="1:8" x14ac:dyDescent="0.25">
      <c r="A8" s="4" t="s">
        <v>16</v>
      </c>
      <c r="B8" s="4">
        <v>50</v>
      </c>
      <c r="C8" s="4">
        <f>MATCH(B8,G$4:G$8,1)</f>
        <v>3</v>
      </c>
      <c r="D8" s="4" t="str">
        <f t="shared" si="0"/>
        <v>közepes</v>
      </c>
      <c r="E8" s="4" t="str">
        <f t="shared" si="1"/>
        <v>közepes</v>
      </c>
      <c r="G8" s="4">
        <v>85</v>
      </c>
      <c r="H8" s="4" t="s">
        <v>17</v>
      </c>
    </row>
  </sheetData>
  <mergeCells count="1">
    <mergeCell ref="G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9B79-D690-46D7-A423-2DB68CFCF4C8}">
  <dimension ref="A1:H26"/>
  <sheetViews>
    <sheetView workbookViewId="0">
      <selection sqref="A1:XFD1048576"/>
    </sheetView>
  </sheetViews>
  <sheetFormatPr defaultRowHeight="15" x14ac:dyDescent="0.25"/>
  <cols>
    <col min="1" max="1" width="15.5703125" bestFit="1" customWidth="1"/>
    <col min="2" max="2" width="9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3"/>
    </row>
    <row r="2" spans="1:8" x14ac:dyDescent="0.25">
      <c r="A2" s="4" t="s">
        <v>6</v>
      </c>
      <c r="B2" s="4">
        <v>84</v>
      </c>
      <c r="C2" s="4"/>
      <c r="D2" s="4"/>
      <c r="E2" s="4"/>
    </row>
    <row r="3" spans="1:8" x14ac:dyDescent="0.25">
      <c r="A3" s="4" t="s">
        <v>7</v>
      </c>
      <c r="B3" s="4">
        <v>85</v>
      </c>
      <c r="C3" s="4"/>
      <c r="D3" s="4"/>
      <c r="E3" s="4"/>
      <c r="G3" s="6" t="s">
        <v>8</v>
      </c>
      <c r="H3" s="6"/>
    </row>
    <row r="4" spans="1:8" x14ac:dyDescent="0.25">
      <c r="A4" s="4" t="s">
        <v>9</v>
      </c>
      <c r="B4" s="4">
        <v>66</v>
      </c>
      <c r="C4" s="4"/>
      <c r="D4" s="4"/>
      <c r="E4" s="4"/>
      <c r="G4" s="4">
        <v>0</v>
      </c>
      <c r="H4" s="4" t="s">
        <v>10</v>
      </c>
    </row>
    <row r="5" spans="1:8" x14ac:dyDescent="0.25">
      <c r="A5" s="4" t="s">
        <v>11</v>
      </c>
      <c r="B5" s="4">
        <v>67</v>
      </c>
      <c r="C5" s="4"/>
      <c r="D5" s="4"/>
      <c r="E5" s="4"/>
      <c r="G5" s="4">
        <v>33</v>
      </c>
      <c r="H5" s="4" t="s">
        <v>12</v>
      </c>
    </row>
    <row r="6" spans="1:8" x14ac:dyDescent="0.25">
      <c r="A6" s="4" t="s">
        <v>5</v>
      </c>
      <c r="B6" s="4">
        <v>67</v>
      </c>
      <c r="C6" s="4"/>
      <c r="D6" s="4"/>
      <c r="E6" s="4"/>
      <c r="G6" s="4">
        <v>50</v>
      </c>
      <c r="H6" s="4" t="s">
        <v>13</v>
      </c>
    </row>
    <row r="7" spans="1:8" x14ac:dyDescent="0.25">
      <c r="A7" s="4" t="s">
        <v>14</v>
      </c>
      <c r="B7" s="4">
        <v>49</v>
      </c>
      <c r="C7" s="4"/>
      <c r="D7" s="4"/>
      <c r="E7" s="4"/>
      <c r="G7" s="4">
        <v>67</v>
      </c>
      <c r="H7" s="4" t="s">
        <v>15</v>
      </c>
    </row>
    <row r="8" spans="1:8" x14ac:dyDescent="0.25">
      <c r="A8" s="4" t="s">
        <v>16</v>
      </c>
      <c r="B8" s="4">
        <v>50</v>
      </c>
      <c r="C8" s="4"/>
      <c r="D8" s="4"/>
      <c r="E8" s="4"/>
      <c r="G8" s="4">
        <v>85</v>
      </c>
      <c r="H8" s="4" t="s">
        <v>17</v>
      </c>
    </row>
    <row r="9" spans="1:8" x14ac:dyDescent="0.25">
      <c r="A9" s="5" t="s">
        <v>18</v>
      </c>
      <c r="B9" s="4">
        <v>32</v>
      </c>
      <c r="C9" s="4"/>
      <c r="D9" s="4"/>
      <c r="E9" s="4"/>
    </row>
    <row r="10" spans="1:8" x14ac:dyDescent="0.25">
      <c r="A10" s="4" t="s">
        <v>19</v>
      </c>
      <c r="B10" s="4">
        <v>99</v>
      </c>
      <c r="C10" s="4"/>
      <c r="D10" s="4"/>
      <c r="E10" s="4"/>
    </row>
    <row r="11" spans="1:8" x14ac:dyDescent="0.25">
      <c r="A11" s="4" t="s">
        <v>20</v>
      </c>
      <c r="B11" s="4">
        <v>6</v>
      </c>
      <c r="C11" s="4"/>
      <c r="D11" s="4"/>
      <c r="E11" s="4"/>
    </row>
    <row r="12" spans="1:8" x14ac:dyDescent="0.25">
      <c r="A12" s="4" t="s">
        <v>21</v>
      </c>
      <c r="B12" s="4">
        <v>55</v>
      </c>
      <c r="C12" s="4"/>
      <c r="D12" s="4"/>
      <c r="E12" s="4"/>
    </row>
    <row r="13" spans="1:8" x14ac:dyDescent="0.25">
      <c r="A13" s="4" t="s">
        <v>22</v>
      </c>
      <c r="B13" s="4">
        <v>87</v>
      </c>
      <c r="C13" s="4"/>
      <c r="D13" s="4"/>
      <c r="E13" s="4"/>
    </row>
    <row r="14" spans="1:8" x14ac:dyDescent="0.25">
      <c r="A14" s="4" t="s">
        <v>23</v>
      </c>
      <c r="B14" s="4">
        <v>93</v>
      </c>
      <c r="C14" s="4"/>
      <c r="D14" s="4"/>
      <c r="E14" s="4"/>
    </row>
    <row r="15" spans="1:8" x14ac:dyDescent="0.25">
      <c r="A15" s="4" t="s">
        <v>24</v>
      </c>
      <c r="B15" s="4">
        <v>34</v>
      </c>
      <c r="C15" s="4"/>
      <c r="D15" s="4"/>
      <c r="E15" s="4"/>
    </row>
    <row r="16" spans="1:8" x14ac:dyDescent="0.25">
      <c r="A16" s="4" t="s">
        <v>25</v>
      </c>
      <c r="B16" s="4">
        <v>45</v>
      </c>
      <c r="C16" s="4"/>
      <c r="D16" s="4"/>
      <c r="E16" s="4"/>
    </row>
    <row r="17" spans="1:5" x14ac:dyDescent="0.25">
      <c r="A17" s="4" t="s">
        <v>26</v>
      </c>
      <c r="B17" s="4">
        <v>76</v>
      </c>
      <c r="C17" s="4"/>
      <c r="D17" s="4"/>
      <c r="E17" s="4"/>
    </row>
    <row r="18" spans="1:5" x14ac:dyDescent="0.25">
      <c r="A18" s="4" t="s">
        <v>27</v>
      </c>
      <c r="B18" s="4">
        <v>32</v>
      </c>
      <c r="C18" s="4"/>
      <c r="D18" s="4"/>
      <c r="E18" s="4"/>
    </row>
    <row r="19" spans="1:5" x14ac:dyDescent="0.25">
      <c r="A19" s="4" t="s">
        <v>28</v>
      </c>
      <c r="B19" s="4">
        <v>33</v>
      </c>
      <c r="C19" s="4"/>
      <c r="D19" s="4"/>
      <c r="E19" s="4"/>
    </row>
    <row r="20" spans="1:5" x14ac:dyDescent="0.25">
      <c r="A20" s="4" t="s">
        <v>29</v>
      </c>
      <c r="B20" s="4">
        <v>66</v>
      </c>
      <c r="C20" s="4"/>
      <c r="D20" s="4"/>
      <c r="E20" s="4"/>
    </row>
    <row r="21" spans="1:5" x14ac:dyDescent="0.25">
      <c r="A21" s="4" t="s">
        <v>30</v>
      </c>
      <c r="B21" s="4">
        <v>85</v>
      </c>
      <c r="C21" s="4"/>
      <c r="D21" s="4"/>
      <c r="E21" s="4"/>
    </row>
    <row r="22" spans="1:5" x14ac:dyDescent="0.25">
      <c r="A22" s="4" t="s">
        <v>31</v>
      </c>
      <c r="B22" s="4">
        <v>100</v>
      </c>
      <c r="C22" s="4"/>
      <c r="D22" s="4"/>
      <c r="E22" s="4"/>
    </row>
    <row r="23" spans="1:5" x14ac:dyDescent="0.25">
      <c r="A23" s="4" t="s">
        <v>32</v>
      </c>
      <c r="B23" s="4">
        <v>60</v>
      </c>
      <c r="C23" s="4"/>
      <c r="D23" s="4"/>
      <c r="E23" s="4"/>
    </row>
    <row r="24" spans="1:5" x14ac:dyDescent="0.25">
      <c r="A24" s="4" t="s">
        <v>33</v>
      </c>
      <c r="B24" s="4">
        <v>84</v>
      </c>
      <c r="C24" s="4"/>
      <c r="D24" s="4"/>
      <c r="E24" s="4"/>
    </row>
    <row r="25" spans="1:5" x14ac:dyDescent="0.25">
      <c r="A25" s="4" t="s">
        <v>34</v>
      </c>
      <c r="B25" s="4">
        <v>72</v>
      </c>
      <c r="C25" s="4"/>
      <c r="D25" s="4"/>
      <c r="E25" s="4"/>
    </row>
    <row r="26" spans="1:5" x14ac:dyDescent="0.25">
      <c r="A26" s="4" t="s">
        <v>35</v>
      </c>
      <c r="B26" s="4">
        <v>73</v>
      </c>
      <c r="C26" s="4"/>
      <c r="D26" s="4"/>
      <c r="E26" s="4"/>
    </row>
  </sheetData>
  <mergeCells count="1">
    <mergeCell ref="G3:H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F3CC9B6E2D2EB94C8BE4A38FBD9C0CD0" ma:contentTypeVersion="8" ma:contentTypeDescription="Új dokumentum létrehozása." ma:contentTypeScope="" ma:versionID="e15b77961f05f2fd73981e4ed420b6a7">
  <xsd:schema xmlns:xsd="http://www.w3.org/2001/XMLSchema" xmlns:xs="http://www.w3.org/2001/XMLSchema" xmlns:p="http://schemas.microsoft.com/office/2006/metadata/properties" xmlns:ns2="f53fba23-305c-457b-9a83-4406068ef1ac" targetNamespace="http://schemas.microsoft.com/office/2006/metadata/properties" ma:root="true" ma:fieldsID="3ade3c65e5e94846f6219f2059581c78" ns2:_="">
    <xsd:import namespace="f53fba23-305c-457b-9a83-4406068ef1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3fba23-305c-457b-9a83-4406068ef1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B1262B-D4C4-4D59-8C3E-CB57C89168EB}">
  <ds:schemaRefs>
    <ds:schemaRef ds:uri="http://purl.org/dc/elements/1.1/"/>
    <ds:schemaRef ds:uri="f53fba23-305c-457b-9a83-4406068ef1ac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308645D-B3C2-4DAD-86E6-F69DB62C5B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6B1545-BBF4-4C44-966F-7C743F6F2D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3fba23-305c-457b-9a83-4406068ef1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Dolgozat</vt:lpstr>
      <vt:lpstr>Teljes osztály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Farkas Csaba</dc:creator>
  <cp:lastModifiedBy>Gyarmati Gábor</cp:lastModifiedBy>
  <dcterms:created xsi:type="dcterms:W3CDTF">2020-03-22T08:41:15Z</dcterms:created>
  <dcterms:modified xsi:type="dcterms:W3CDTF">2023-04-20T11:01:00Z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0x010100F3CC9B6E2D2EB94C8BE4A38FBD9C0CD0</vt:lpwstr>
  </property>
</Properties>
</file>