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D11" i="1"/>
  <c r="D12"/>
  <c r="D13"/>
  <c r="D10"/>
</calcChain>
</file>

<file path=xl/sharedStrings.xml><?xml version="1.0" encoding="utf-8"?>
<sst xmlns="http://schemas.openxmlformats.org/spreadsheetml/2006/main" count="8" uniqueCount="7">
  <si>
    <t>Года</t>
  </si>
  <si>
    <t>Объем перевок</t>
  </si>
  <si>
    <t>Прогноз</t>
  </si>
  <si>
    <t>Погрешность</t>
  </si>
  <si>
    <t>Ошибка %</t>
  </si>
  <si>
    <t>Факт</t>
  </si>
  <si>
    <t>Разница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</si>
</sst>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plotArea>
      <c:layout>
        <c:manualLayout>
          <c:layoutTarget val="inner"/>
          <c:xMode val="edge"/>
          <c:yMode val="edge"/>
          <c:x val="0.18250237073164077"/>
          <c:y val="3.2882035578885978E-2"/>
          <c:w val="0.52337416323216934"/>
          <c:h val="0.82613289263703404"/>
        </c:manualLayout>
      </c:layout>
      <c:barChart>
        <c:barDir val="col"/>
        <c:grouping val="clustered"/>
        <c:ser>
          <c:idx val="0"/>
          <c:order val="0"/>
          <c:tx>
            <c:v>Факт</c:v>
          </c:tx>
          <c:cat>
            <c:numRef>
              <c:f>Лист1!$A$2:$A$13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1273056</c:v>
                </c:pt>
                <c:pt idx="1">
                  <c:v>1311069</c:v>
                </c:pt>
                <c:pt idx="2">
                  <c:v>1344239</c:v>
                </c:pt>
                <c:pt idx="3">
                  <c:v>1303740</c:v>
                </c:pt>
                <c:pt idx="4">
                  <c:v>1108159</c:v>
                </c:pt>
                <c:pt idx="5">
                  <c:v>1205769</c:v>
                </c:pt>
                <c:pt idx="6">
                  <c:v>1241541</c:v>
                </c:pt>
                <c:pt idx="7">
                  <c:v>1271855</c:v>
                </c:pt>
                <c:pt idx="8">
                  <c:v>1236811</c:v>
                </c:pt>
                <c:pt idx="9">
                  <c:v>1226932</c:v>
                </c:pt>
                <c:pt idx="10">
                  <c:v>1217949</c:v>
                </c:pt>
                <c:pt idx="11">
                  <c:v>1226951</c:v>
                </c:pt>
              </c:numCache>
            </c:numRef>
          </c:val>
        </c:ser>
        <c:ser>
          <c:idx val="1"/>
          <c:order val="1"/>
          <c:tx>
            <c:v>Прогноз</c:v>
          </c:tx>
          <c:cat>
            <c:numRef>
              <c:f>Лист1!$A$2:$A$13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Лист1!$C$2:$C$14</c:f>
              <c:numCache>
                <c:formatCode>General</c:formatCode>
                <c:ptCount val="13"/>
                <c:pt idx="8">
                  <c:v>1257404</c:v>
                </c:pt>
                <c:pt idx="9">
                  <c:v>1229771</c:v>
                </c:pt>
                <c:pt idx="10">
                  <c:v>1208255</c:v>
                </c:pt>
                <c:pt idx="11">
                  <c:v>1228977</c:v>
                </c:pt>
                <c:pt idx="12">
                  <c:v>1238334</c:v>
                </c:pt>
              </c:numCache>
            </c:numRef>
          </c:val>
        </c:ser>
        <c:axId val="111377024"/>
        <c:axId val="111387008"/>
      </c:barChart>
      <c:catAx>
        <c:axId val="111377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11387008"/>
        <c:crosses val="autoZero"/>
        <c:auto val="1"/>
        <c:lblAlgn val="ctr"/>
        <c:lblOffset val="100"/>
      </c:catAx>
      <c:valAx>
        <c:axId val="111387008"/>
        <c:scaling>
          <c:orientation val="minMax"/>
        </c:scaling>
        <c:axPos val="l"/>
        <c:majorGridlines/>
        <c:numFmt formatCode="General" sourceLinked="1"/>
        <c:tickLblPos val="nextTo"/>
        <c:crossAx val="1113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48492017589263"/>
          <c:y val="0.3303231758059012"/>
          <c:w val="0.18980848504511039"/>
          <c:h val="0.1958612001087573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123825</xdr:rowOff>
    </xdr:from>
    <xdr:to>
      <xdr:col>7</xdr:col>
      <xdr:colOff>504827</xdr:colOff>
      <xdr:row>36</xdr:row>
      <xdr:rowOff>66674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opLeftCell="A19" workbookViewId="0">
      <selection activeCell="F13" sqref="F13"/>
    </sheetView>
  </sheetViews>
  <sheetFormatPr defaultRowHeight="15"/>
  <cols>
    <col min="2" max="2" width="16.42578125" customWidth="1"/>
    <col min="4" max="5" width="9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2005</v>
      </c>
      <c r="B2">
        <v>1273056</v>
      </c>
    </row>
    <row r="3" spans="1:5">
      <c r="A3">
        <v>2006</v>
      </c>
      <c r="B3">
        <v>1311069</v>
      </c>
    </row>
    <row r="4" spans="1:5">
      <c r="A4">
        <v>2007</v>
      </c>
      <c r="B4">
        <v>1344239</v>
      </c>
    </row>
    <row r="5" spans="1:5">
      <c r="A5">
        <v>2008</v>
      </c>
      <c r="B5">
        <v>1303740</v>
      </c>
    </row>
    <row r="6" spans="1:5">
      <c r="A6">
        <v>2009</v>
      </c>
      <c r="B6">
        <v>1108159</v>
      </c>
    </row>
    <row r="7" spans="1:5">
      <c r="A7">
        <v>2010</v>
      </c>
      <c r="B7">
        <v>1205769</v>
      </c>
    </row>
    <row r="8" spans="1:5">
      <c r="A8">
        <v>2011</v>
      </c>
      <c r="B8">
        <v>1241541</v>
      </c>
    </row>
    <row r="9" spans="1:5">
      <c r="A9">
        <v>2012</v>
      </c>
      <c r="B9">
        <v>1271855</v>
      </c>
    </row>
    <row r="10" spans="1:5">
      <c r="A10">
        <v>2013</v>
      </c>
      <c r="B10">
        <v>1236811</v>
      </c>
      <c r="C10">
        <v>1257404</v>
      </c>
      <c r="D10" s="1">
        <f>ABS((B10-C10)/B10)</f>
        <v>1.6650078306224638E-2</v>
      </c>
      <c r="E10" s="1"/>
    </row>
    <row r="11" spans="1:5">
      <c r="A11">
        <v>2014</v>
      </c>
      <c r="B11">
        <v>1226932</v>
      </c>
      <c r="C11">
        <v>1229771</v>
      </c>
      <c r="D11" s="1">
        <f t="shared" ref="D11:D13" si="0">ABS((B11-C11)/B11)</f>
        <v>2.3139016669220464E-3</v>
      </c>
      <c r="E11" s="1"/>
    </row>
    <row r="12" spans="1:5">
      <c r="A12">
        <v>2015</v>
      </c>
      <c r="B12">
        <v>1217949</v>
      </c>
      <c r="C12">
        <v>1208255</v>
      </c>
      <c r="D12" s="1">
        <f t="shared" si="0"/>
        <v>7.9592823673240842E-3</v>
      </c>
      <c r="E12" s="1"/>
    </row>
    <row r="13" spans="1:5">
      <c r="A13">
        <v>2016</v>
      </c>
      <c r="B13">
        <v>1226951</v>
      </c>
      <c r="C13">
        <v>1228977</v>
      </c>
      <c r="D13" s="1">
        <f t="shared" si="0"/>
        <v>1.6512476863379223E-3</v>
      </c>
      <c r="E13" s="1"/>
    </row>
    <row r="14" spans="1:5">
      <c r="A14">
        <v>2017</v>
      </c>
      <c r="C14">
        <v>1238334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N21" sqref="N21"/>
    </sheetView>
  </sheetViews>
  <sheetFormatPr defaultRowHeight="15"/>
  <cols>
    <col min="6" max="6" width="10.28515625" bestFit="1" customWidth="1"/>
  </cols>
  <sheetData>
    <row r="1" spans="1:6">
      <c r="A1" t="s">
        <v>5</v>
      </c>
      <c r="B1" t="s">
        <v>2</v>
      </c>
      <c r="E1" t="s">
        <v>6</v>
      </c>
      <c r="F1" t="s">
        <v>4</v>
      </c>
    </row>
    <row r="2" spans="1:6">
      <c r="A2">
        <v>57286.47</v>
      </c>
      <c r="B2">
        <v>59858.355949129997</v>
      </c>
      <c r="E2">
        <f>B2-A2</f>
        <v>2571.8859491299954</v>
      </c>
      <c r="F2" s="2">
        <f>ABS(E2/A2)</f>
        <v>4.4895172440019351E-2</v>
      </c>
    </row>
    <row r="3" spans="1:6">
      <c r="A3">
        <v>63957.29</v>
      </c>
      <c r="B3">
        <v>64852.320051069997</v>
      </c>
      <c r="E3">
        <f t="shared" ref="E3:E31" si="0">B3-A3</f>
        <v>895.03005106999626</v>
      </c>
      <c r="F3" s="2">
        <f t="shared" ref="F3:F31" si="1">ABS(E3/A3)</f>
        <v>1.3994183478849655E-2</v>
      </c>
    </row>
    <row r="4" spans="1:6">
      <c r="A4">
        <v>65849.77</v>
      </c>
      <c r="B4">
        <v>65344.541934460001</v>
      </c>
      <c r="E4">
        <f t="shared" si="0"/>
        <v>-505.22806554000272</v>
      </c>
      <c r="F4" s="2">
        <f t="shared" si="1"/>
        <v>7.6724347790433087E-3</v>
      </c>
    </row>
    <row r="5" spans="1:6">
      <c r="A5">
        <v>65500.1</v>
      </c>
      <c r="B5">
        <v>67909.896002769994</v>
      </c>
      <c r="E5">
        <f t="shared" si="0"/>
        <v>2409.7960027699955</v>
      </c>
      <c r="F5" s="2">
        <f t="shared" si="1"/>
        <v>3.6790722499202226E-2</v>
      </c>
    </row>
    <row r="6" spans="1:6">
      <c r="A6">
        <v>64510.97</v>
      </c>
      <c r="B6">
        <v>65687.029207200001</v>
      </c>
      <c r="E6">
        <f t="shared" si="0"/>
        <v>1176.0592071999999</v>
      </c>
      <c r="F6" s="2">
        <f t="shared" si="1"/>
        <v>1.8230375503577142E-2</v>
      </c>
    </row>
    <row r="7" spans="1:6">
      <c r="A7">
        <v>68501.14</v>
      </c>
      <c r="B7">
        <v>67324.083715600005</v>
      </c>
      <c r="E7">
        <f t="shared" si="0"/>
        <v>-1177.0562843999942</v>
      </c>
      <c r="F7" s="2">
        <f t="shared" si="1"/>
        <v>1.7183017456351736E-2</v>
      </c>
    </row>
    <row r="8" spans="1:6">
      <c r="A8">
        <v>70763.7</v>
      </c>
      <c r="B8">
        <v>69878.174893930001</v>
      </c>
      <c r="E8">
        <f t="shared" si="0"/>
        <v>-885.52510606999567</v>
      </c>
      <c r="F8" s="2">
        <f t="shared" si="1"/>
        <v>1.2513832742917565E-2</v>
      </c>
    </row>
    <row r="9" spans="1:6">
      <c r="A9">
        <v>70124.69</v>
      </c>
      <c r="B9">
        <v>70233.977583440006</v>
      </c>
      <c r="E9">
        <f t="shared" si="0"/>
        <v>109.2875834400038</v>
      </c>
      <c r="F9" s="2">
        <f t="shared" si="1"/>
        <v>1.5584751025637875E-3</v>
      </c>
    </row>
    <row r="10" spans="1:6">
      <c r="A10">
        <v>71486.990000000005</v>
      </c>
      <c r="B10">
        <v>70003.031869019993</v>
      </c>
      <c r="E10">
        <f t="shared" si="0"/>
        <v>-1483.9581309800124</v>
      </c>
      <c r="F10" s="2">
        <f t="shared" si="1"/>
        <v>2.0758436338975977E-2</v>
      </c>
    </row>
    <row r="11" spans="1:6">
      <c r="A11">
        <v>67004.960000000006</v>
      </c>
      <c r="B11">
        <v>66619.765315679993</v>
      </c>
      <c r="E11">
        <f t="shared" si="0"/>
        <v>-385.19468432001304</v>
      </c>
      <c r="F11" s="2">
        <f t="shared" si="1"/>
        <v>5.7487488138193502E-3</v>
      </c>
    </row>
    <row r="12" spans="1:6">
      <c r="A12">
        <v>66837.83</v>
      </c>
      <c r="B12">
        <v>66540.212664129998</v>
      </c>
      <c r="E12">
        <f t="shared" si="0"/>
        <v>-297.61733587000344</v>
      </c>
      <c r="F12" s="2">
        <f t="shared" si="1"/>
        <v>4.4528276257622878E-3</v>
      </c>
    </row>
    <row r="13" spans="1:6">
      <c r="A13">
        <v>58248.3</v>
      </c>
      <c r="B13">
        <v>60424.407746689998</v>
      </c>
      <c r="E13">
        <f t="shared" si="0"/>
        <v>2176.1077466899951</v>
      </c>
      <c r="F13" s="2">
        <f t="shared" si="1"/>
        <v>3.7359163214892022E-2</v>
      </c>
    </row>
    <row r="14" spans="1:6">
      <c r="A14">
        <v>61487.44</v>
      </c>
      <c r="B14">
        <v>58108.870130789997</v>
      </c>
      <c r="E14">
        <f t="shared" si="0"/>
        <v>-3378.569869210005</v>
      </c>
      <c r="F14" s="2">
        <f t="shared" si="1"/>
        <v>5.4947317195349246E-2</v>
      </c>
    </row>
    <row r="15" spans="1:6">
      <c r="A15">
        <v>66903.48</v>
      </c>
      <c r="B15">
        <v>65303.027604449999</v>
      </c>
      <c r="E15">
        <f t="shared" si="0"/>
        <v>-1600.4523955499972</v>
      </c>
      <c r="F15" s="2">
        <f t="shared" si="1"/>
        <v>2.3921810876653907E-2</v>
      </c>
    </row>
    <row r="16" spans="1:6">
      <c r="A16">
        <v>66500.070000000007</v>
      </c>
      <c r="B16">
        <v>67015.253227830006</v>
      </c>
      <c r="E16">
        <f t="shared" si="0"/>
        <v>515.18322782999894</v>
      </c>
      <c r="F16" s="2">
        <f t="shared" si="1"/>
        <v>7.7471080531193257E-3</v>
      </c>
    </row>
    <row r="17" spans="1:6">
      <c r="A17">
        <v>67876.479999999996</v>
      </c>
      <c r="B17">
        <v>65869.290378000005</v>
      </c>
      <c r="E17">
        <f t="shared" si="0"/>
        <v>-2007.1896219999908</v>
      </c>
      <c r="F17" s="2">
        <f t="shared" si="1"/>
        <v>2.9571209673807348E-2</v>
      </c>
    </row>
    <row r="18" spans="1:6">
      <c r="A18">
        <v>67780.91</v>
      </c>
      <c r="B18">
        <v>66006.054316830006</v>
      </c>
      <c r="E18">
        <f t="shared" si="0"/>
        <v>-1774.8556831699971</v>
      </c>
      <c r="F18" s="2">
        <f t="shared" si="1"/>
        <v>2.6185185226489244E-2</v>
      </c>
    </row>
    <row r="19" spans="1:6">
      <c r="A19">
        <v>70249.789999999994</v>
      </c>
      <c r="B19">
        <v>69392.454905389997</v>
      </c>
      <c r="E19">
        <f t="shared" si="0"/>
        <v>-857.3350946099963</v>
      </c>
      <c r="F19" s="2">
        <f t="shared" si="1"/>
        <v>1.2204094768254771E-2</v>
      </c>
    </row>
    <row r="20" spans="1:6">
      <c r="A20">
        <v>71211.820000000007</v>
      </c>
      <c r="B20">
        <v>70886.285994410006</v>
      </c>
      <c r="E20">
        <f t="shared" si="0"/>
        <v>-325.53400559000147</v>
      </c>
      <c r="F20" s="2">
        <f t="shared" si="1"/>
        <v>4.5713479249652857E-3</v>
      </c>
    </row>
    <row r="21" spans="1:6">
      <c r="A21">
        <v>67952.47</v>
      </c>
      <c r="B21">
        <v>70078.641763869993</v>
      </c>
      <c r="E21">
        <f t="shared" si="0"/>
        <v>2126.171763869992</v>
      </c>
      <c r="F21" s="2">
        <f t="shared" si="1"/>
        <v>3.1289101983636387E-2</v>
      </c>
    </row>
    <row r="22" spans="1:6">
      <c r="A22">
        <v>67506.58</v>
      </c>
      <c r="B22">
        <v>69701.094854059993</v>
      </c>
      <c r="E22">
        <f t="shared" si="0"/>
        <v>2194.5148540599912</v>
      </c>
      <c r="F22" s="2">
        <f t="shared" si="1"/>
        <v>3.2508162227444959E-2</v>
      </c>
    </row>
    <row r="23" spans="1:6">
      <c r="A23">
        <v>64240.43</v>
      </c>
      <c r="B23">
        <v>65559.003341639997</v>
      </c>
      <c r="E23">
        <f t="shared" si="0"/>
        <v>1318.5733416399962</v>
      </c>
      <c r="F23" s="2">
        <f t="shared" si="1"/>
        <v>2.0525599558408873E-2</v>
      </c>
    </row>
    <row r="24" spans="1:6">
      <c r="A24">
        <v>65811.25</v>
      </c>
      <c r="B24">
        <v>65423.097257430003</v>
      </c>
      <c r="E24">
        <f t="shared" si="0"/>
        <v>-388.15274256999692</v>
      </c>
      <c r="F24" s="2">
        <f t="shared" si="1"/>
        <v>5.8979694591729673E-3</v>
      </c>
    </row>
    <row r="25" spans="1:6">
      <c r="A25">
        <v>61055.6</v>
      </c>
      <c r="B25">
        <v>59794.321748570001</v>
      </c>
      <c r="E25">
        <f t="shared" si="0"/>
        <v>-1261.2782514299979</v>
      </c>
      <c r="F25" s="2">
        <f t="shared" si="1"/>
        <v>2.065786351178267E-2</v>
      </c>
    </row>
    <row r="26" spans="1:6">
      <c r="A26">
        <v>59637.96</v>
      </c>
      <c r="B26">
        <v>63059.534183310003</v>
      </c>
      <c r="E26">
        <f t="shared" si="0"/>
        <v>3421.5741833100037</v>
      </c>
      <c r="F26" s="2">
        <f t="shared" si="1"/>
        <v>5.7372421580315684E-2</v>
      </c>
    </row>
    <row r="27" spans="1:6">
      <c r="A27">
        <v>68309.710000000006</v>
      </c>
      <c r="B27">
        <v>65191.455608759999</v>
      </c>
      <c r="E27">
        <f t="shared" si="0"/>
        <v>-3118.254391240007</v>
      </c>
      <c r="F27" s="2">
        <f t="shared" si="1"/>
        <v>4.5648772205884154E-2</v>
      </c>
    </row>
    <row r="28" spans="1:6">
      <c r="A28">
        <v>67860.75</v>
      </c>
      <c r="B28">
        <v>67160.848434900006</v>
      </c>
      <c r="E28">
        <f t="shared" si="0"/>
        <v>-699.9015650999936</v>
      </c>
      <c r="F28" s="2">
        <f t="shared" si="1"/>
        <v>1.0313790594710397E-2</v>
      </c>
    </row>
    <row r="29" spans="1:6">
      <c r="A29">
        <v>69923.77</v>
      </c>
      <c r="B29">
        <v>68147.975436289998</v>
      </c>
      <c r="E29">
        <f t="shared" si="0"/>
        <v>-1775.7945637100056</v>
      </c>
      <c r="F29" s="2">
        <f t="shared" si="1"/>
        <v>2.5396150174826177E-2</v>
      </c>
    </row>
    <row r="30" spans="1:6">
      <c r="A30">
        <v>68614.600000000006</v>
      </c>
      <c r="B30">
        <v>68618.443839939995</v>
      </c>
      <c r="E30">
        <f t="shared" si="0"/>
        <v>3.843839939989266</v>
      </c>
      <c r="F30" s="2">
        <f t="shared" si="1"/>
        <v>5.6020729407287454E-5</v>
      </c>
    </row>
    <row r="31" spans="1:6">
      <c r="A31">
        <v>70671.34</v>
      </c>
      <c r="B31">
        <v>69889.158042540002</v>
      </c>
      <c r="E31">
        <f t="shared" si="0"/>
        <v>-782.18195745999401</v>
      </c>
      <c r="F31" s="2">
        <f t="shared" si="1"/>
        <v>1.1067880663646593E-2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2017-10-05T11:15:52Z</dcterms:modified>
</cp:coreProperties>
</file>