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taat\Downloads\senior_thesis\"/>
    </mc:Choice>
  </mc:AlternateContent>
  <bookViews>
    <workbookView xWindow="0" yWindow="0" windowWidth="23040" windowHeight="8808" activeTab="2"/>
  </bookViews>
  <sheets>
    <sheet name="Original layout" sheetId="1" r:id="rId1"/>
    <sheet name="Alternative layout" sheetId="2" r:id="rId2"/>
    <sheet name="_12_csvformat" sheetId="3" r:id="rId3"/>
  </sheets>
  <definedNames>
    <definedName name="_xlnm._FilterDatabase" localSheetId="1" hidden="1">'Alternative layout'!$A$1:$A$41</definedName>
    <definedName name="_xlnm._FilterDatabase" localSheetId="0" hidden="1">'Original layout'!$A$1:$A$27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2" l="1"/>
  <c r="F23" i="2"/>
  <c r="F4" i="2"/>
  <c r="E4" i="2"/>
</calcChain>
</file>

<file path=xl/sharedStrings.xml><?xml version="1.0" encoding="utf-8"?>
<sst xmlns="http://schemas.openxmlformats.org/spreadsheetml/2006/main" count="401" uniqueCount="111">
  <si>
    <t>year</t>
  </si>
  <si>
    <t>fire_name</t>
  </si>
  <si>
    <t>acres_burned</t>
  </si>
  <si>
    <t>source</t>
  </si>
  <si>
    <t>Camp Fire</t>
  </si>
  <si>
    <t>Butte</t>
  </si>
  <si>
    <t>N/A</t>
  </si>
  <si>
    <t>https://www.fire.ca.gov/incidents/2018/11/8/camp-fire/</t>
  </si>
  <si>
    <t>Thomas Fire</t>
  </si>
  <si>
    <t xml:space="preserve">Ventura </t>
  </si>
  <si>
    <t>Santa Barbara</t>
  </si>
  <si>
    <t>https://www.fire.ca.gov/incidents/2017/12/4/thomas-fire/</t>
  </si>
  <si>
    <t>Kincade Fire</t>
  </si>
  <si>
    <t>Sonoma</t>
  </si>
  <si>
    <t>Carr Fire</t>
  </si>
  <si>
    <t>Shasta</t>
  </si>
  <si>
    <t>Trinity</t>
  </si>
  <si>
    <t>https://www.fire.ca.gov/incidents/2018/7/23/carr-fire/</t>
  </si>
  <si>
    <t>Los Angeles</t>
  </si>
  <si>
    <t>Venture</t>
  </si>
  <si>
    <t>https://www.fire.ca.gov/incidents/2018/11/8/woolsey-fire/</t>
  </si>
  <si>
    <t>Woolsey Fire</t>
  </si>
  <si>
    <t>Tubbs Fire</t>
  </si>
  <si>
    <t>Cedar Fire</t>
  </si>
  <si>
    <t>Lilac Fire</t>
  </si>
  <si>
    <t>San Diego</t>
  </si>
  <si>
    <t>https://www.fire.ca.gov/incidents/2017/12/7/lilac-fire/</t>
  </si>
  <si>
    <t>Blue Cut Fire</t>
  </si>
  <si>
    <t>San Bernardino</t>
  </si>
  <si>
    <t>https://www.fire.ca.gov/incidents/2016/8/16/blue-cut-fire/</t>
  </si>
  <si>
    <t>Valley Fire</t>
  </si>
  <si>
    <t>Lake</t>
  </si>
  <si>
    <t xml:space="preserve">https://www.fire.ca.gov/incidents/2015/9/12/valley-fire/  </t>
  </si>
  <si>
    <t>res_struc_dest</t>
  </si>
  <si>
    <t>struc_dam_dest</t>
  </si>
  <si>
    <t>struc_dest</t>
  </si>
  <si>
    <t>res_unit_dest</t>
  </si>
  <si>
    <t>Butte Fire</t>
  </si>
  <si>
    <t>Amador</t>
  </si>
  <si>
    <t>https://www.fire.ca.gov/incidents/2015/9/9/butte-fire/</t>
  </si>
  <si>
    <t>Clove Fire</t>
  </si>
  <si>
    <t>https://www.fire.ca.gov/incidents/2013/9/9/clover-fire/</t>
  </si>
  <si>
    <t>Napa</t>
  </si>
  <si>
    <t>https://www.fire.ca.gov/incidents/2017/10/8/nuns-adobe-norrbom-pressley-partrick-fires-oakmont-central-lnu-complex/</t>
  </si>
  <si>
    <t xml:space="preserve">Napa </t>
  </si>
  <si>
    <t>https://www.fire.ca.gov/incidents/2017/10/8/tubbs-fire-central-lnu-complex/</t>
  </si>
  <si>
    <t>Solano</t>
  </si>
  <si>
    <t>https://www.fire.ca.gov/incidents/2017/10/8/atlas-fire-southern-lnu-complex/</t>
  </si>
  <si>
    <t>Old Fire</t>
  </si>
  <si>
    <t>https://web.archive.org/web/20100715003958/http://www.fire.ca.gov/communications/downloads/fact_sheets/20LSTRUCTURES.pdf</t>
  </si>
  <si>
    <t>Jones Fire</t>
  </si>
  <si>
    <t>Sayre Fire</t>
  </si>
  <si>
    <t>Harris Fire</t>
  </si>
  <si>
    <t>Humboldt Fire</t>
  </si>
  <si>
    <t>Angora Fire</t>
  </si>
  <si>
    <t>El Dorado</t>
  </si>
  <si>
    <t>Simi Fire</t>
  </si>
  <si>
    <t>San Diegi</t>
  </si>
  <si>
    <t>Witch Fire</t>
  </si>
  <si>
    <t>San Bernadino</t>
  </si>
  <si>
    <t>https://www.walkuplawoffice.com/redwood-complex-fire-potter-redwood-valleys/</t>
  </si>
  <si>
    <t>Redwood Complex Fire</t>
  </si>
  <si>
    <t>https://www.walkuplawoffice.com/ca-wildfire-loss/tubbs-fire-litigation-update/</t>
  </si>
  <si>
    <t>Nuns / Adobe / Norrbom / Pressley / Patrick / Oakmont Fires (Central LNU Coomplex/Nuns Fire)</t>
  </si>
  <si>
    <t>Sulphur Fire</t>
  </si>
  <si>
    <t>https://fire.ca.gov/incidents/2017/10/8/sulphur-fire-mendocino-lake-complex/</t>
  </si>
  <si>
    <t>https://www.sbsun.com/2013/10/28/california-fire-siege-of-2003-made-history/</t>
  </si>
  <si>
    <t>Grand Prix Fire</t>
  </si>
  <si>
    <t>Mendocino Complex Fire</t>
  </si>
  <si>
    <t>Mendocino</t>
  </si>
  <si>
    <t>06007</t>
  </si>
  <si>
    <t>06111</t>
  </si>
  <si>
    <t>06089</t>
  </si>
  <si>
    <t>06037</t>
  </si>
  <si>
    <t>county2</t>
  </si>
  <si>
    <t>06097</t>
  </si>
  <si>
    <t>06055</t>
  </si>
  <si>
    <t>Atlas Fire</t>
  </si>
  <si>
    <t>06073</t>
  </si>
  <si>
    <t>06071</t>
  </si>
  <si>
    <t>06033</t>
  </si>
  <si>
    <t>06005</t>
  </si>
  <si>
    <t>06077</t>
  </si>
  <si>
    <t>06017</t>
  </si>
  <si>
    <t>06045</t>
  </si>
  <si>
    <t>county_code</t>
  </si>
  <si>
    <t>county</t>
  </si>
  <si>
    <t>https://www.fire.ca.gov/incidents/2018/7/27/ranch-fire-mendocino-complex/#incident-links</t>
  </si>
  <si>
    <t>https://lacounty.gov/wp-content/uploads/Citygate-After-Action-Review-of-the-Woolsey-Fire-Incident-11-17-19.pdf</t>
  </si>
  <si>
    <t>https://time.com/5359635/mendocino-complex-fire-what-to-know/</t>
  </si>
  <si>
    <t>Yuba</t>
  </si>
  <si>
    <t>North Bay Fires</t>
  </si>
  <si>
    <t>https://projects.sfchronicle.com/trackers/california-fire-map/2017-atlas-fire</t>
  </si>
  <si>
    <t>https://napavalleyregister.com/news/local/a-week-of-wildfire-terror-and-destruction-as-captured-by/article_e17de3ea-2de5-5509-b15a-70972676cf6c.html</t>
  </si>
  <si>
    <t>http://s1.q4cdn.com/880135780/files/doc_downloads/2019/05/TUBBS-LE80_Redacted.pdf</t>
  </si>
  <si>
    <t>http://s1.q4cdn.com/880135780/files/doc_downloads/wildfire_updates/June-8-2018-%E2%80%93-CAL-FIRE-Report-%E2%80%93-Nuns-Fire.pdf</t>
  </si>
  <si>
    <t>http://s1.q4cdn.com/880135780/files/doc_downloads/2019/06/OII.PDF</t>
  </si>
  <si>
    <t>Harris &amp; Witch Fires</t>
  </si>
  <si>
    <t>https://www.nps.gov/whis/upload/WHIS-Carr-BAER-Redacted-20181004-1.pdf</t>
  </si>
  <si>
    <t>https://deadline.com/2017/12/thomas-fire-biggest-in-california-recorded-history-1202232203/</t>
  </si>
  <si>
    <t>06115</t>
  </si>
  <si>
    <t>LNU Complex</t>
  </si>
  <si>
    <t>*bottom of page indicates contatcs call regarding res structures?</t>
  </si>
  <si>
    <t>https://www.sbsun.com/2013/10/25/grand-prix-fire-communities-still-struggling-to-rebuild/</t>
  </si>
  <si>
    <t>Nuns / Adobe / Norrbom / Pressley / Patrick / Oakmont Fires (Central LNU Coomplex)</t>
  </si>
  <si>
    <t>Redwood Valley Fire</t>
  </si>
  <si>
    <t>Ventura</t>
  </si>
  <si>
    <t>Cherokee &amp; La Porte Fires</t>
  </si>
  <si>
    <t>Tubbs &amp; Central LNU Complex Fires</t>
  </si>
  <si>
    <t>http://napacounty.maps.arcgis.com/apps/opsdashboard/index.html#/039e45e581b64bac8a6ba76de79488e6</t>
  </si>
  <si>
    <t>source_2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</si>
</sst>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3" fontId="0" fillId="0" borderId="0" xfId="0" applyNumberFormat="1"/>
    <xf numFmtId="49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re.ca.gov/incidents/2015/9/12/valley-fire/" TargetMode="External"/><Relationship Id="rId13" Type="http://schemas.openxmlformats.org/officeDocument/2006/relationships/hyperlink" Target="https://www.fire.ca.gov/incidents/2017/10/8/atlas-fire-southern-lnu-complex/" TargetMode="External"/><Relationship Id="rId18" Type="http://schemas.openxmlformats.org/officeDocument/2006/relationships/hyperlink" Target="https://web.archive.org/web/20100715003958/http:/www.fire.ca.gov/communications/downloads/fact_sheets/20LSTRUCTURES.pdf" TargetMode="External"/><Relationship Id="rId26" Type="http://schemas.openxmlformats.org/officeDocument/2006/relationships/hyperlink" Target="https://fire.ca.gov/incidents/2017/10/8/sulphur-fire-mendocino-lake-complex/" TargetMode="External"/><Relationship Id="rId3" Type="http://schemas.openxmlformats.org/officeDocument/2006/relationships/hyperlink" Target="https://www.fire.ca.gov/incidents/2017/12/4/thomas-fire/" TargetMode="External"/><Relationship Id="rId21" Type="http://schemas.openxmlformats.org/officeDocument/2006/relationships/hyperlink" Target="https://web.archive.org/web/20100715003958/http:/www.fire.ca.gov/communications/downloads/fact_sheets/20LSTRUCTURES.pdf" TargetMode="External"/><Relationship Id="rId7" Type="http://schemas.openxmlformats.org/officeDocument/2006/relationships/hyperlink" Target="https://www.fire.ca.gov/incidents/2016/8/16/blue-cut-fire/" TargetMode="External"/><Relationship Id="rId12" Type="http://schemas.openxmlformats.org/officeDocument/2006/relationships/hyperlink" Target="https://www.fire.ca.gov/incidents/2017/10/8/tubbs-fire-central-lnu-complex/" TargetMode="External"/><Relationship Id="rId17" Type="http://schemas.openxmlformats.org/officeDocument/2006/relationships/hyperlink" Target="https://web.archive.org/web/20100715003958/http:/www.fire.ca.gov/communications/downloads/fact_sheets/20LSTRUCTURES.pdf" TargetMode="External"/><Relationship Id="rId25" Type="http://schemas.openxmlformats.org/officeDocument/2006/relationships/hyperlink" Target="https://www.sbsun.com/2013/10/28/california-fire-siege-of-2003-made-history/" TargetMode="External"/><Relationship Id="rId2" Type="http://schemas.openxmlformats.org/officeDocument/2006/relationships/hyperlink" Target="https://www.fire.ca.gov/incidents/2017/12/4/thomas-fire/" TargetMode="External"/><Relationship Id="rId16" Type="http://schemas.openxmlformats.org/officeDocument/2006/relationships/hyperlink" Target="https://web.archive.org/web/20100715003958/http:/www.fire.ca.gov/communications/downloads/fact_sheets/20LSTRUCTURES.pdf" TargetMode="External"/><Relationship Id="rId20" Type="http://schemas.openxmlformats.org/officeDocument/2006/relationships/hyperlink" Target="https://web.archive.org/web/20100715003958/http:/www.fire.ca.gov/communications/downloads/fact_sheets/20LSTRUCTURES.pdf" TargetMode="External"/><Relationship Id="rId1" Type="http://schemas.openxmlformats.org/officeDocument/2006/relationships/hyperlink" Target="https://www.fire.ca.gov/incidents/2018/11/8/camp-fire/" TargetMode="External"/><Relationship Id="rId6" Type="http://schemas.openxmlformats.org/officeDocument/2006/relationships/hyperlink" Target="https://www.fire.ca.gov/incidents/2017/12/7/lilac-fire/" TargetMode="External"/><Relationship Id="rId11" Type="http://schemas.openxmlformats.org/officeDocument/2006/relationships/hyperlink" Target="https://www.fire.ca.gov/incidents/2017/10/8/nuns-adobe-norrbom-pressley-partrick-fires-oakmont-central-lnu-complex/" TargetMode="External"/><Relationship Id="rId24" Type="http://schemas.openxmlformats.org/officeDocument/2006/relationships/hyperlink" Target="https://www.sbsun.com/2013/10/28/california-fire-siege-of-2003-made-history/" TargetMode="External"/><Relationship Id="rId5" Type="http://schemas.openxmlformats.org/officeDocument/2006/relationships/hyperlink" Target="https://www.fire.ca.gov/incidents/2018/11/8/woolsey-fire/" TargetMode="External"/><Relationship Id="rId15" Type="http://schemas.openxmlformats.org/officeDocument/2006/relationships/hyperlink" Target="https://web.archive.org/web/20100715003958/http:/www.fire.ca.gov/communications/downloads/fact_sheets/20LSTRUCTURES.pdf" TargetMode="External"/><Relationship Id="rId23" Type="http://schemas.openxmlformats.org/officeDocument/2006/relationships/hyperlink" Target="https://www.walkuplawoffice.com/ca-wildfire-loss/tubbs-fire-litigation-update/" TargetMode="External"/><Relationship Id="rId28" Type="http://schemas.openxmlformats.org/officeDocument/2006/relationships/hyperlink" Target="https://www.fire.ca.gov/incidents/2018/7/27/ranch-fire-mendocino-complex/" TargetMode="External"/><Relationship Id="rId10" Type="http://schemas.openxmlformats.org/officeDocument/2006/relationships/hyperlink" Target="https://www.fire.ca.gov/incidents/2013/9/9/clover-fire/" TargetMode="External"/><Relationship Id="rId19" Type="http://schemas.openxmlformats.org/officeDocument/2006/relationships/hyperlink" Target="https://web.archive.org/web/20100715003958/http:/www.fire.ca.gov/communications/downloads/fact_sheets/20LSTRUCTURES.pdf" TargetMode="External"/><Relationship Id="rId4" Type="http://schemas.openxmlformats.org/officeDocument/2006/relationships/hyperlink" Target="https://www.fire.ca.gov/incidents/2018/7/23/carr-fire/" TargetMode="External"/><Relationship Id="rId9" Type="http://schemas.openxmlformats.org/officeDocument/2006/relationships/hyperlink" Target="https://www.fire.ca.gov/incidents/2015/9/9/butte-fire/" TargetMode="External"/><Relationship Id="rId14" Type="http://schemas.openxmlformats.org/officeDocument/2006/relationships/hyperlink" Target="https://web.archive.org/web/20100715003958/http:/www.fire.ca.gov/communications/downloads/fact_sheets/20LSTRUCTURES.pdf" TargetMode="External"/><Relationship Id="rId22" Type="http://schemas.openxmlformats.org/officeDocument/2006/relationships/hyperlink" Target="https://www.walkuplawoffice.com/redwood-complex-fire-potter-redwood-valleys/" TargetMode="External"/><Relationship Id="rId27" Type="http://schemas.openxmlformats.org/officeDocument/2006/relationships/hyperlink" Target="https://www.sbsun.com/2013/10/28/california-fire-siege-of-2003-made-history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eb.archive.org/web/20100715003958/http:/www.fire.ca.gov/communications/downloads/fact_sheets/20LSTRUCTURES.pdf" TargetMode="External"/><Relationship Id="rId18" Type="http://schemas.openxmlformats.org/officeDocument/2006/relationships/hyperlink" Target="https://www.sbsun.com/2013/10/28/california-fire-siege-of-2003-made-history/" TargetMode="External"/><Relationship Id="rId26" Type="http://schemas.openxmlformats.org/officeDocument/2006/relationships/hyperlink" Target="http://s1.q4cdn.com/880135780/files/doc_downloads/wildfire_updates/June-8-2018-%E2%80%93-CAL-FIRE-Report-%E2%80%93-Nuns-Fire.pdf" TargetMode="External"/><Relationship Id="rId3" Type="http://schemas.openxmlformats.org/officeDocument/2006/relationships/hyperlink" Target="https://www.fire.ca.gov/incidents/2018/7/23/carr-fire/" TargetMode="External"/><Relationship Id="rId21" Type="http://schemas.openxmlformats.org/officeDocument/2006/relationships/hyperlink" Target="https://www.sbsun.com/2013/10/28/california-fire-siege-of-2003-made-history/" TargetMode="External"/><Relationship Id="rId34" Type="http://schemas.openxmlformats.org/officeDocument/2006/relationships/hyperlink" Target="http://s1.q4cdn.com/880135780/files/doc_downloads/2019/06/OII.PDF" TargetMode="External"/><Relationship Id="rId7" Type="http://schemas.openxmlformats.org/officeDocument/2006/relationships/hyperlink" Target="https://www.fire.ca.gov/incidents/2015/9/12/valley-fire/" TargetMode="External"/><Relationship Id="rId12" Type="http://schemas.openxmlformats.org/officeDocument/2006/relationships/hyperlink" Target="https://web.archive.org/web/20100715003958/http:/www.fire.ca.gov/communications/downloads/fact_sheets/20LSTRUCTURES.pdf" TargetMode="External"/><Relationship Id="rId17" Type="http://schemas.openxmlformats.org/officeDocument/2006/relationships/hyperlink" Target="https://www.walkuplawoffice.com/redwood-complex-fire-potter-redwood-valleys/" TargetMode="External"/><Relationship Id="rId25" Type="http://schemas.openxmlformats.org/officeDocument/2006/relationships/hyperlink" Target="https://lacounty.gov/wp-content/uploads/Citygate-After-Action-Review-of-the-Woolsey-Fire-Incident-11-17-19.pdf" TargetMode="External"/><Relationship Id="rId33" Type="http://schemas.openxmlformats.org/officeDocument/2006/relationships/hyperlink" Target="https://deadline.com/2017/12/thomas-fire-biggest-in-california-recorded-history-1202232203/" TargetMode="External"/><Relationship Id="rId2" Type="http://schemas.openxmlformats.org/officeDocument/2006/relationships/hyperlink" Target="https://www.fire.ca.gov/incidents/2017/12/4/thomas-fire/" TargetMode="External"/><Relationship Id="rId16" Type="http://schemas.openxmlformats.org/officeDocument/2006/relationships/hyperlink" Target="https://web.archive.org/web/20100715003958/http:/www.fire.ca.gov/communications/downloads/fact_sheets/20LSTRUCTURES.pdf" TargetMode="External"/><Relationship Id="rId20" Type="http://schemas.openxmlformats.org/officeDocument/2006/relationships/hyperlink" Target="https://fire.ca.gov/incidents/2017/10/8/sulphur-fire-mendocino-lake-complex/" TargetMode="External"/><Relationship Id="rId29" Type="http://schemas.openxmlformats.org/officeDocument/2006/relationships/hyperlink" Target="http://s1.q4cdn.com/880135780/files/doc_downloads/2019/06/OII.PDF" TargetMode="External"/><Relationship Id="rId1" Type="http://schemas.openxmlformats.org/officeDocument/2006/relationships/hyperlink" Target="https://www.fire.ca.gov/incidents/2018/11/8/camp-fire/" TargetMode="External"/><Relationship Id="rId6" Type="http://schemas.openxmlformats.org/officeDocument/2006/relationships/hyperlink" Target="https://www.fire.ca.gov/incidents/2016/8/16/blue-cut-fire/" TargetMode="External"/><Relationship Id="rId11" Type="http://schemas.openxmlformats.org/officeDocument/2006/relationships/hyperlink" Target="https://web.archive.org/web/20100715003958/http:/www.fire.ca.gov/communications/downloads/fact_sheets/20LSTRUCTURES.pdf" TargetMode="External"/><Relationship Id="rId24" Type="http://schemas.openxmlformats.org/officeDocument/2006/relationships/hyperlink" Target="https://lacounty.gov/wp-content/uploads/Citygate-After-Action-Review-of-the-Woolsey-Fire-Incident-11-17-19.pdf" TargetMode="External"/><Relationship Id="rId32" Type="http://schemas.openxmlformats.org/officeDocument/2006/relationships/hyperlink" Target="https://www.nps.gov/whis/upload/WHIS-Carr-BAER-Redacted-20181004-1.pdf" TargetMode="External"/><Relationship Id="rId5" Type="http://schemas.openxmlformats.org/officeDocument/2006/relationships/hyperlink" Target="https://www.fire.ca.gov/incidents/2017/12/7/lilac-fire/" TargetMode="External"/><Relationship Id="rId15" Type="http://schemas.openxmlformats.org/officeDocument/2006/relationships/hyperlink" Target="https://www.fire.ca.gov/incidents/2017/12/4/thomas-fire/" TargetMode="External"/><Relationship Id="rId23" Type="http://schemas.openxmlformats.org/officeDocument/2006/relationships/hyperlink" Target="https://www.fire.ca.gov/incidents/2018/11/8/woolsey-fire/" TargetMode="External"/><Relationship Id="rId28" Type="http://schemas.openxmlformats.org/officeDocument/2006/relationships/hyperlink" Target="https://web.archive.org/web/20100715003958/http:/www.fire.ca.gov/communications/downloads/fact_sheets/20LSTRUCTURES.pdf" TargetMode="External"/><Relationship Id="rId36" Type="http://schemas.openxmlformats.org/officeDocument/2006/relationships/hyperlink" Target="https://time.com/5359635/mendocino-complex-fire-what-to-know/" TargetMode="External"/><Relationship Id="rId10" Type="http://schemas.openxmlformats.org/officeDocument/2006/relationships/hyperlink" Target="https://web.archive.org/web/20100715003958/http:/www.fire.ca.gov/communications/downloads/fact_sheets/20LSTRUCTURES.pdf" TargetMode="External"/><Relationship Id="rId19" Type="http://schemas.openxmlformats.org/officeDocument/2006/relationships/hyperlink" Target="https://www.sbsun.com/2013/10/28/california-fire-siege-of-2003-made-history/" TargetMode="External"/><Relationship Id="rId31" Type="http://schemas.openxmlformats.org/officeDocument/2006/relationships/hyperlink" Target="https://napavalleyregister.com/news/local/a-week-of-wildfire-terror-and-destruction-as-captured-by/article_e17de3ea-2de5-5509-b15a-70972676cf6c.html" TargetMode="External"/><Relationship Id="rId4" Type="http://schemas.openxmlformats.org/officeDocument/2006/relationships/hyperlink" Target="https://www.fire.ca.gov/incidents/2018/11/8/woolsey-fire/" TargetMode="External"/><Relationship Id="rId9" Type="http://schemas.openxmlformats.org/officeDocument/2006/relationships/hyperlink" Target="https://www.fire.ca.gov/incidents/2013/9/9/clover-fire/" TargetMode="External"/><Relationship Id="rId14" Type="http://schemas.openxmlformats.org/officeDocument/2006/relationships/hyperlink" Target="https://web.archive.org/web/20100715003958/http:/www.fire.ca.gov/communications/downloads/fact_sheets/20LSTRUCTURES.pdf" TargetMode="External"/><Relationship Id="rId22" Type="http://schemas.openxmlformats.org/officeDocument/2006/relationships/hyperlink" Target="https://www.fire.ca.gov/incidents/2018/7/27/ranch-fire-mendocino-complex/" TargetMode="External"/><Relationship Id="rId27" Type="http://schemas.openxmlformats.org/officeDocument/2006/relationships/hyperlink" Target="https://www.fire.ca.gov/incidents/2017/10/8/nuns-adobe-norrbom-pressley-partrick-fires-oakmont-central-lnu-complex/" TargetMode="External"/><Relationship Id="rId30" Type="http://schemas.openxmlformats.org/officeDocument/2006/relationships/hyperlink" Target="http://napacounty.maps.arcgis.com/apps/opsdashboard/index.html" TargetMode="External"/><Relationship Id="rId35" Type="http://schemas.openxmlformats.org/officeDocument/2006/relationships/hyperlink" Target="http://s1.q4cdn.com/880135780/files/doc_downloads/2019/05/TUBBS-LE80_Redacted.pdf" TargetMode="External"/><Relationship Id="rId8" Type="http://schemas.openxmlformats.org/officeDocument/2006/relationships/hyperlink" Target="https://www.fire.ca.gov/incidents/2015/9/9/butte-fi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zoomScale="75" zoomScaleNormal="75" workbookViewId="0">
      <selection activeCell="L2" sqref="L2"/>
    </sheetView>
  </sheetViews>
  <sheetFormatPr defaultRowHeight="14.4" x14ac:dyDescent="0.55000000000000004"/>
  <cols>
    <col min="1" max="1" width="13.7890625" customWidth="1"/>
    <col min="2" max="2" width="5.47265625" customWidth="1"/>
    <col min="3" max="3" width="8.83984375" style="3"/>
    <col min="4" max="5" width="8.05078125" bestFit="1" customWidth="1"/>
    <col min="6" max="6" width="15.20703125" bestFit="1" customWidth="1"/>
    <col min="7" max="7" width="18.578125" bestFit="1" customWidth="1"/>
    <col min="8" max="9" width="18.578125" customWidth="1"/>
    <col min="10" max="10" width="11.41796875" bestFit="1" customWidth="1"/>
    <col min="11" max="11" width="45.9453125" bestFit="1" customWidth="1"/>
  </cols>
  <sheetData>
    <row r="1" spans="1:12" x14ac:dyDescent="0.55000000000000004">
      <c r="A1" t="s">
        <v>1</v>
      </c>
      <c r="B1" t="s">
        <v>0</v>
      </c>
      <c r="C1" s="3" t="s">
        <v>85</v>
      </c>
      <c r="D1" t="s">
        <v>86</v>
      </c>
      <c r="E1" t="s">
        <v>74</v>
      </c>
      <c r="F1" t="s">
        <v>35</v>
      </c>
      <c r="G1" t="s">
        <v>34</v>
      </c>
      <c r="H1" t="s">
        <v>33</v>
      </c>
      <c r="I1" t="s">
        <v>36</v>
      </c>
      <c r="J1" t="s">
        <v>2</v>
      </c>
      <c r="K1" t="s">
        <v>3</v>
      </c>
      <c r="L1" t="s">
        <v>110</v>
      </c>
    </row>
    <row r="2" spans="1:12" x14ac:dyDescent="0.55000000000000004">
      <c r="A2" t="s">
        <v>54</v>
      </c>
      <c r="B2">
        <v>2007</v>
      </c>
      <c r="C2" s="3" t="s">
        <v>83</v>
      </c>
      <c r="D2" t="s">
        <v>55</v>
      </c>
      <c r="E2" t="s">
        <v>6</v>
      </c>
      <c r="F2">
        <v>309</v>
      </c>
      <c r="J2" s="2">
        <v>3100</v>
      </c>
      <c r="K2" s="1" t="s">
        <v>49</v>
      </c>
    </row>
    <row r="3" spans="1:12" x14ac:dyDescent="0.55000000000000004">
      <c r="A3" t="s">
        <v>77</v>
      </c>
      <c r="B3">
        <v>2017</v>
      </c>
      <c r="C3" s="3" t="s">
        <v>76</v>
      </c>
      <c r="D3" t="s">
        <v>44</v>
      </c>
      <c r="E3" t="s">
        <v>46</v>
      </c>
      <c r="F3">
        <v>120</v>
      </c>
      <c r="G3">
        <v>903</v>
      </c>
      <c r="H3" t="s">
        <v>6</v>
      </c>
      <c r="I3" t="s">
        <v>6</v>
      </c>
      <c r="J3" s="2">
        <v>51624</v>
      </c>
      <c r="K3" s="1" t="s">
        <v>47</v>
      </c>
    </row>
    <row r="4" spans="1:12" x14ac:dyDescent="0.55000000000000004">
      <c r="A4" t="s">
        <v>27</v>
      </c>
      <c r="B4">
        <v>2016</v>
      </c>
      <c r="C4" s="3" t="s">
        <v>79</v>
      </c>
      <c r="D4" t="s">
        <v>28</v>
      </c>
      <c r="E4" t="s">
        <v>6</v>
      </c>
      <c r="F4">
        <v>321</v>
      </c>
      <c r="G4">
        <v>324</v>
      </c>
      <c r="H4" t="s">
        <v>6</v>
      </c>
      <c r="I4" t="s">
        <v>6</v>
      </c>
      <c r="J4" s="2">
        <v>36274</v>
      </c>
      <c r="K4" s="1" t="s">
        <v>29</v>
      </c>
    </row>
    <row r="5" spans="1:12" x14ac:dyDescent="0.55000000000000004">
      <c r="A5" t="s">
        <v>37</v>
      </c>
      <c r="B5">
        <v>2015</v>
      </c>
      <c r="C5" s="3" t="s">
        <v>81</v>
      </c>
      <c r="D5" t="s">
        <v>38</v>
      </c>
      <c r="E5" t="s">
        <v>6</v>
      </c>
      <c r="F5">
        <v>877</v>
      </c>
      <c r="G5">
        <v>921</v>
      </c>
      <c r="H5">
        <v>549</v>
      </c>
      <c r="I5" t="s">
        <v>6</v>
      </c>
      <c r="J5" s="2">
        <v>70868</v>
      </c>
      <c r="K5" s="1" t="s">
        <v>39</v>
      </c>
      <c r="L5" s="1" t="s">
        <v>60</v>
      </c>
    </row>
    <row r="6" spans="1:12" x14ac:dyDescent="0.55000000000000004">
      <c r="A6" t="s">
        <v>4</v>
      </c>
      <c r="B6">
        <v>2018</v>
      </c>
      <c r="C6" s="3" t="s">
        <v>70</v>
      </c>
      <c r="D6" t="s">
        <v>5</v>
      </c>
      <c r="E6" t="s">
        <v>6</v>
      </c>
      <c r="F6">
        <v>18804</v>
      </c>
      <c r="G6" t="s">
        <v>6</v>
      </c>
      <c r="H6">
        <v>14000</v>
      </c>
      <c r="I6" t="s">
        <v>6</v>
      </c>
      <c r="J6" s="2">
        <v>153336</v>
      </c>
      <c r="K6" s="1" t="s">
        <v>7</v>
      </c>
    </row>
    <row r="7" spans="1:12" x14ac:dyDescent="0.55000000000000004">
      <c r="A7" t="s">
        <v>14</v>
      </c>
      <c r="B7">
        <v>2018</v>
      </c>
      <c r="C7" s="3" t="s">
        <v>73</v>
      </c>
      <c r="D7" t="s">
        <v>15</v>
      </c>
      <c r="E7" t="s">
        <v>16</v>
      </c>
      <c r="F7">
        <v>1614</v>
      </c>
      <c r="G7">
        <v>1675</v>
      </c>
      <c r="H7" t="s">
        <v>6</v>
      </c>
      <c r="I7" t="s">
        <v>6</v>
      </c>
      <c r="J7" s="2">
        <v>229651</v>
      </c>
      <c r="K7" s="1" t="s">
        <v>17</v>
      </c>
    </row>
    <row r="8" spans="1:12" x14ac:dyDescent="0.55000000000000004">
      <c r="A8" t="s">
        <v>23</v>
      </c>
      <c r="B8">
        <v>2003</v>
      </c>
      <c r="C8" s="3" t="s">
        <v>78</v>
      </c>
      <c r="D8" t="s">
        <v>57</v>
      </c>
      <c r="E8" t="s">
        <v>6</v>
      </c>
      <c r="F8">
        <v>2830</v>
      </c>
      <c r="H8">
        <v>2232</v>
      </c>
      <c r="J8" s="2">
        <v>273246</v>
      </c>
      <c r="K8" s="1" t="s">
        <v>66</v>
      </c>
    </row>
    <row r="9" spans="1:12" x14ac:dyDescent="0.55000000000000004">
      <c r="A9" t="s">
        <v>40</v>
      </c>
      <c r="B9">
        <v>2013</v>
      </c>
      <c r="C9" s="3" t="s">
        <v>72</v>
      </c>
      <c r="D9" t="s">
        <v>15</v>
      </c>
      <c r="E9" t="s">
        <v>6</v>
      </c>
      <c r="F9">
        <v>201</v>
      </c>
      <c r="G9">
        <v>211</v>
      </c>
      <c r="H9" t="s">
        <v>6</v>
      </c>
      <c r="I9" t="s">
        <v>6</v>
      </c>
      <c r="J9" s="2">
        <v>8073</v>
      </c>
      <c r="K9" s="1" t="s">
        <v>41</v>
      </c>
    </row>
    <row r="10" spans="1:12" x14ac:dyDescent="0.55000000000000004">
      <c r="A10" t="s">
        <v>67</v>
      </c>
      <c r="B10">
        <v>2003</v>
      </c>
      <c r="C10" s="3" t="s">
        <v>79</v>
      </c>
      <c r="D10" t="s">
        <v>59</v>
      </c>
      <c r="E10" t="s">
        <v>6</v>
      </c>
      <c r="H10">
        <v>194</v>
      </c>
      <c r="J10" s="2">
        <v>69894</v>
      </c>
      <c r="K10" s="1" t="s">
        <v>66</v>
      </c>
    </row>
    <row r="11" spans="1:12" x14ac:dyDescent="0.55000000000000004">
      <c r="A11" t="s">
        <v>52</v>
      </c>
      <c r="B11">
        <v>2007</v>
      </c>
      <c r="C11" s="3" t="s">
        <v>78</v>
      </c>
      <c r="D11" t="s">
        <v>25</v>
      </c>
      <c r="E11" t="s">
        <v>6</v>
      </c>
      <c r="F11">
        <v>548</v>
      </c>
      <c r="J11" s="2">
        <v>90440</v>
      </c>
      <c r="K11" s="1" t="s">
        <v>49</v>
      </c>
    </row>
    <row r="12" spans="1:12" x14ac:dyDescent="0.55000000000000004">
      <c r="A12" t="s">
        <v>53</v>
      </c>
      <c r="B12">
        <v>2008</v>
      </c>
      <c r="C12" s="3" t="s">
        <v>82</v>
      </c>
      <c r="D12" t="s">
        <v>5</v>
      </c>
      <c r="E12" t="s">
        <v>6</v>
      </c>
      <c r="F12">
        <v>351</v>
      </c>
      <c r="J12" s="2">
        <v>23344</v>
      </c>
      <c r="K12" s="1" t="s">
        <v>49</v>
      </c>
    </row>
    <row r="13" spans="1:12" x14ac:dyDescent="0.55000000000000004">
      <c r="A13" t="s">
        <v>50</v>
      </c>
      <c r="B13">
        <v>1999</v>
      </c>
      <c r="C13" s="3" t="s">
        <v>79</v>
      </c>
      <c r="D13" t="s">
        <v>28</v>
      </c>
      <c r="E13" t="s">
        <v>6</v>
      </c>
      <c r="F13">
        <v>954</v>
      </c>
      <c r="J13" s="2">
        <v>26200</v>
      </c>
      <c r="K13" s="1" t="s">
        <v>49</v>
      </c>
    </row>
    <row r="14" spans="1:12" x14ac:dyDescent="0.55000000000000004">
      <c r="A14" t="s">
        <v>12</v>
      </c>
      <c r="B14">
        <v>2019</v>
      </c>
      <c r="C14" s="3" t="s">
        <v>75</v>
      </c>
      <c r="D14" t="s">
        <v>13</v>
      </c>
      <c r="E14" t="s">
        <v>6</v>
      </c>
      <c r="F14">
        <v>374</v>
      </c>
      <c r="G14">
        <v>434</v>
      </c>
      <c r="H14" t="s">
        <v>6</v>
      </c>
      <c r="I14" t="s">
        <v>6</v>
      </c>
      <c r="J14" s="2">
        <v>77758</v>
      </c>
      <c r="K14" s="1" t="s">
        <v>11</v>
      </c>
    </row>
    <row r="15" spans="1:12" x14ac:dyDescent="0.55000000000000004">
      <c r="A15" t="s">
        <v>24</v>
      </c>
      <c r="B15">
        <v>2017</v>
      </c>
      <c r="C15" s="3" t="s">
        <v>78</v>
      </c>
      <c r="D15" t="s">
        <v>25</v>
      </c>
      <c r="E15" t="s">
        <v>6</v>
      </c>
      <c r="F15">
        <v>157</v>
      </c>
      <c r="G15">
        <v>221</v>
      </c>
      <c r="H15" t="s">
        <v>6</v>
      </c>
      <c r="I15" t="s">
        <v>6</v>
      </c>
      <c r="J15" s="2">
        <v>4100</v>
      </c>
      <c r="K15" s="1" t="s">
        <v>26</v>
      </c>
    </row>
    <row r="16" spans="1:12" x14ac:dyDescent="0.55000000000000004">
      <c r="A16" t="s">
        <v>68</v>
      </c>
      <c r="B16">
        <v>2018</v>
      </c>
      <c r="C16" s="3" t="s">
        <v>84</v>
      </c>
      <c r="D16" t="s">
        <v>69</v>
      </c>
      <c r="E16" t="s">
        <v>31</v>
      </c>
      <c r="F16">
        <v>246</v>
      </c>
      <c r="J16" s="2">
        <v>459123</v>
      </c>
      <c r="K16" s="1" t="s">
        <v>87</v>
      </c>
    </row>
    <row r="17" spans="1:13" x14ac:dyDescent="0.55000000000000004">
      <c r="A17" t="s">
        <v>63</v>
      </c>
      <c r="B17">
        <v>2017</v>
      </c>
      <c r="C17" s="3" t="s">
        <v>76</v>
      </c>
      <c r="D17" t="s">
        <v>42</v>
      </c>
      <c r="E17" t="s">
        <v>13</v>
      </c>
      <c r="F17">
        <v>1355</v>
      </c>
      <c r="G17">
        <v>1527</v>
      </c>
      <c r="H17" t="s">
        <v>6</v>
      </c>
      <c r="I17" t="s">
        <v>6</v>
      </c>
      <c r="J17" s="2">
        <v>56556</v>
      </c>
      <c r="K17" s="1" t="s">
        <v>43</v>
      </c>
    </row>
    <row r="18" spans="1:13" x14ac:dyDescent="0.55000000000000004">
      <c r="A18" t="s">
        <v>48</v>
      </c>
      <c r="B18">
        <v>2003</v>
      </c>
      <c r="C18" s="3" t="s">
        <v>79</v>
      </c>
      <c r="D18" t="s">
        <v>59</v>
      </c>
      <c r="E18" t="s">
        <v>6</v>
      </c>
      <c r="F18">
        <v>1003</v>
      </c>
      <c r="H18">
        <v>940</v>
      </c>
      <c r="J18" s="2">
        <v>91281</v>
      </c>
      <c r="K18" s="1" t="s">
        <v>49</v>
      </c>
      <c r="L18" s="1" t="s">
        <v>66</v>
      </c>
    </row>
    <row r="19" spans="1:13" x14ac:dyDescent="0.55000000000000004">
      <c r="A19" t="s">
        <v>61</v>
      </c>
      <c r="B19">
        <v>2017</v>
      </c>
      <c r="C19" s="3" t="s">
        <v>84</v>
      </c>
      <c r="D19" t="s">
        <v>69</v>
      </c>
      <c r="E19" t="s">
        <v>6</v>
      </c>
      <c r="F19">
        <v>546</v>
      </c>
      <c r="G19">
        <v>589</v>
      </c>
      <c r="J19" s="2">
        <v>36523</v>
      </c>
      <c r="K19" s="1" t="s">
        <v>60</v>
      </c>
    </row>
    <row r="20" spans="1:13" x14ac:dyDescent="0.55000000000000004">
      <c r="A20" t="s">
        <v>51</v>
      </c>
      <c r="B20">
        <v>2008</v>
      </c>
      <c r="C20" s="3" t="s">
        <v>73</v>
      </c>
      <c r="D20" t="s">
        <v>18</v>
      </c>
      <c r="E20" t="s">
        <v>6</v>
      </c>
      <c r="F20">
        <v>604</v>
      </c>
      <c r="J20" s="2">
        <v>11262</v>
      </c>
      <c r="K20" s="1" t="s">
        <v>49</v>
      </c>
    </row>
    <row r="21" spans="1:13" x14ac:dyDescent="0.55000000000000004">
      <c r="A21" t="s">
        <v>56</v>
      </c>
      <c r="B21">
        <v>2003</v>
      </c>
      <c r="C21" s="3" t="s">
        <v>71</v>
      </c>
      <c r="D21" t="s">
        <v>19</v>
      </c>
      <c r="E21" t="s">
        <v>6</v>
      </c>
      <c r="F21">
        <v>300</v>
      </c>
      <c r="J21" s="2">
        <v>108204</v>
      </c>
      <c r="K21" s="1" t="s">
        <v>49</v>
      </c>
    </row>
    <row r="22" spans="1:13" x14ac:dyDescent="0.55000000000000004">
      <c r="A22" t="s">
        <v>64</v>
      </c>
      <c r="B22">
        <v>2017</v>
      </c>
      <c r="C22" s="3" t="s">
        <v>80</v>
      </c>
      <c r="D22" t="s">
        <v>31</v>
      </c>
      <c r="E22" t="s">
        <v>6</v>
      </c>
      <c r="F22">
        <v>162</v>
      </c>
      <c r="G22">
        <v>170</v>
      </c>
      <c r="J22" s="2">
        <v>2207</v>
      </c>
      <c r="K22" s="1" t="s">
        <v>65</v>
      </c>
    </row>
    <row r="23" spans="1:13" x14ac:dyDescent="0.55000000000000004">
      <c r="A23" t="s">
        <v>8</v>
      </c>
      <c r="B23">
        <v>2017</v>
      </c>
      <c r="C23" s="3" t="s">
        <v>71</v>
      </c>
      <c r="D23" t="s">
        <v>9</v>
      </c>
      <c r="E23" t="s">
        <v>10</v>
      </c>
      <c r="F23">
        <v>1063</v>
      </c>
      <c r="G23">
        <v>280</v>
      </c>
      <c r="H23" t="s">
        <v>6</v>
      </c>
      <c r="I23" t="s">
        <v>6</v>
      </c>
      <c r="J23" s="2">
        <v>281893</v>
      </c>
      <c r="K23" s="1" t="s">
        <v>11</v>
      </c>
    </row>
    <row r="24" spans="1:13" x14ac:dyDescent="0.55000000000000004">
      <c r="A24" t="s">
        <v>22</v>
      </c>
      <c r="B24">
        <v>2017</v>
      </c>
      <c r="C24" s="3" t="s">
        <v>76</v>
      </c>
      <c r="D24" t="s">
        <v>44</v>
      </c>
      <c r="E24" t="s">
        <v>13</v>
      </c>
      <c r="F24">
        <v>5643</v>
      </c>
      <c r="G24">
        <v>5953</v>
      </c>
      <c r="H24" t="s">
        <v>6</v>
      </c>
      <c r="I24" t="s">
        <v>6</v>
      </c>
      <c r="J24" s="2">
        <v>36807</v>
      </c>
      <c r="K24" s="1" t="s">
        <v>45</v>
      </c>
      <c r="M24" s="1" t="s">
        <v>62</v>
      </c>
    </row>
    <row r="25" spans="1:13" x14ac:dyDescent="0.55000000000000004">
      <c r="A25" t="s">
        <v>30</v>
      </c>
      <c r="B25">
        <v>2015</v>
      </c>
      <c r="C25" s="3" t="s">
        <v>80</v>
      </c>
      <c r="D25" t="s">
        <v>31</v>
      </c>
      <c r="E25" t="s">
        <v>6</v>
      </c>
      <c r="F25">
        <v>1955</v>
      </c>
      <c r="G25">
        <v>2048</v>
      </c>
      <c r="H25">
        <v>1349</v>
      </c>
      <c r="I25" t="s">
        <v>6</v>
      </c>
      <c r="J25" s="2">
        <v>76067</v>
      </c>
      <c r="K25" s="1" t="s">
        <v>32</v>
      </c>
    </row>
    <row r="26" spans="1:13" x14ac:dyDescent="0.55000000000000004">
      <c r="A26" t="s">
        <v>58</v>
      </c>
      <c r="B26">
        <v>2007</v>
      </c>
      <c r="C26" s="3" t="s">
        <v>78</v>
      </c>
      <c r="D26" t="s">
        <v>25</v>
      </c>
      <c r="E26" t="s">
        <v>6</v>
      </c>
      <c r="F26">
        <v>1650</v>
      </c>
      <c r="J26" s="2">
        <v>197990</v>
      </c>
      <c r="K26" s="1" t="s">
        <v>49</v>
      </c>
    </row>
    <row r="27" spans="1:13" x14ac:dyDescent="0.55000000000000004">
      <c r="A27" t="s">
        <v>21</v>
      </c>
      <c r="B27">
        <v>2018</v>
      </c>
      <c r="C27" s="3" t="s">
        <v>73</v>
      </c>
      <c r="D27" t="s">
        <v>18</v>
      </c>
      <c r="E27" t="s">
        <v>19</v>
      </c>
      <c r="F27">
        <v>1643</v>
      </c>
      <c r="G27">
        <v>1984</v>
      </c>
      <c r="H27" t="s">
        <v>6</v>
      </c>
      <c r="I27" t="s">
        <v>6</v>
      </c>
      <c r="J27" s="2">
        <v>96949</v>
      </c>
      <c r="K27" s="1" t="s">
        <v>20</v>
      </c>
    </row>
  </sheetData>
  <autoFilter ref="A1:A27">
    <sortState ref="A2:M27">
      <sortCondition ref="A1:A27"/>
    </sortState>
  </autoFilter>
  <hyperlinks>
    <hyperlink ref="K6" r:id="rId1"/>
    <hyperlink ref="K23" r:id="rId2"/>
    <hyperlink ref="K14" r:id="rId3"/>
    <hyperlink ref="K7" r:id="rId4"/>
    <hyperlink ref="K27" r:id="rId5"/>
    <hyperlink ref="K15" r:id="rId6"/>
    <hyperlink ref="K4" r:id="rId7"/>
    <hyperlink ref="K25" r:id="rId8"/>
    <hyperlink ref="K5" r:id="rId9"/>
    <hyperlink ref="K9" r:id="rId10"/>
    <hyperlink ref="K17" r:id="rId11"/>
    <hyperlink ref="K24" r:id="rId12"/>
    <hyperlink ref="K3" r:id="rId13"/>
    <hyperlink ref="K26" r:id="rId14" display="https://web.archive.org/web/20100715003958/http:/www.fire.ca.gov/communications/downloads/fact_sheets/20LSTRUCTURES.pdf"/>
    <hyperlink ref="K13" r:id="rId15" display="https://web.archive.org/web/20100715003958/http:/www.fire.ca.gov/communications/downloads/fact_sheets/20LSTRUCTURES.pdf"/>
    <hyperlink ref="K20" r:id="rId16" display="https://web.archive.org/web/20100715003958/http:/www.fire.ca.gov/communications/downloads/fact_sheets/20LSTRUCTURES.pdf"/>
    <hyperlink ref="K11" r:id="rId17" display="https://web.archive.org/web/20100715003958/http:/www.fire.ca.gov/communications/downloads/fact_sheets/20LSTRUCTURES.pdf"/>
    <hyperlink ref="K12" r:id="rId18" display="https://web.archive.org/web/20100715003958/http:/www.fire.ca.gov/communications/downloads/fact_sheets/20LSTRUCTURES.pdf"/>
    <hyperlink ref="K2" r:id="rId19" display="https://web.archive.org/web/20100715003958/http:/www.fire.ca.gov/communications/downloads/fact_sheets/20LSTRUCTURES.pdf"/>
    <hyperlink ref="K21" r:id="rId20" display="https://web.archive.org/web/20100715003958/http:/www.fire.ca.gov/communications/downloads/fact_sheets/20LSTRUCTURES.pdf"/>
    <hyperlink ref="K18" r:id="rId21" display="https://web.archive.org/web/20100715003958/http:/www.fire.ca.gov/communications/downloads/fact_sheets/20LSTRUCTURES.pdf"/>
    <hyperlink ref="L5" r:id="rId22"/>
    <hyperlink ref="M24" r:id="rId23"/>
    <hyperlink ref="L18" r:id="rId24"/>
    <hyperlink ref="K8" r:id="rId25"/>
    <hyperlink ref="K22" r:id="rId26"/>
    <hyperlink ref="K10" r:id="rId27"/>
    <hyperlink ref="K16" r:id="rId28" location="incident-links" display="https://www.fire.ca.gov/incidents/2018/7/27/ranch-fire-mendocino-complex/ - incident-link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zoomScale="75" zoomScaleNormal="75" workbookViewId="0">
      <selection activeCell="K1" sqref="K1"/>
    </sheetView>
  </sheetViews>
  <sheetFormatPr defaultRowHeight="14.4" x14ac:dyDescent="0.55000000000000004"/>
  <cols>
    <col min="1" max="1" width="13.3671875" customWidth="1"/>
    <col min="2" max="2" width="9.20703125" customWidth="1"/>
    <col min="3" max="3" width="13.7890625" customWidth="1"/>
    <col min="4" max="4" width="8.83984375" style="3"/>
    <col min="5" max="5" width="15.20703125" bestFit="1" customWidth="1"/>
    <col min="6" max="6" width="18.578125" bestFit="1" customWidth="1"/>
    <col min="7" max="8" width="18.578125" customWidth="1"/>
    <col min="9" max="9" width="11.41796875" bestFit="1" customWidth="1"/>
    <col min="10" max="10" width="45.9453125" bestFit="1" customWidth="1"/>
  </cols>
  <sheetData>
    <row r="1" spans="1:12" x14ac:dyDescent="0.55000000000000004">
      <c r="A1" t="s">
        <v>86</v>
      </c>
      <c r="B1" t="s">
        <v>0</v>
      </c>
      <c r="C1" t="s">
        <v>1</v>
      </c>
      <c r="D1" s="3" t="s">
        <v>85</v>
      </c>
      <c r="E1" t="s">
        <v>35</v>
      </c>
      <c r="F1" t="s">
        <v>34</v>
      </c>
      <c r="G1" t="s">
        <v>33</v>
      </c>
      <c r="H1" t="s">
        <v>36</v>
      </c>
      <c r="I1" t="s">
        <v>2</v>
      </c>
      <c r="J1" t="s">
        <v>3</v>
      </c>
      <c r="K1" t="s">
        <v>110</v>
      </c>
    </row>
    <row r="2" spans="1:12" x14ac:dyDescent="0.55000000000000004">
      <c r="A2" t="s">
        <v>38</v>
      </c>
      <c r="B2">
        <v>2015</v>
      </c>
      <c r="C2" t="s">
        <v>37</v>
      </c>
      <c r="D2" s="3" t="s">
        <v>81</v>
      </c>
      <c r="E2">
        <v>877</v>
      </c>
      <c r="F2">
        <v>921</v>
      </c>
      <c r="G2">
        <v>549</v>
      </c>
      <c r="I2" s="2">
        <v>70868</v>
      </c>
      <c r="J2" s="1" t="s">
        <v>39</v>
      </c>
      <c r="K2" s="1" t="s">
        <v>60</v>
      </c>
    </row>
    <row r="3" spans="1:12" x14ac:dyDescent="0.55000000000000004">
      <c r="A3" t="s">
        <v>5</v>
      </c>
      <c r="B3">
        <v>2008</v>
      </c>
      <c r="C3" t="s">
        <v>53</v>
      </c>
      <c r="D3" s="3" t="s">
        <v>82</v>
      </c>
      <c r="E3">
        <v>351</v>
      </c>
      <c r="I3" s="2">
        <v>23344</v>
      </c>
      <c r="J3" s="1" t="s">
        <v>49</v>
      </c>
    </row>
    <row r="4" spans="1:12" x14ac:dyDescent="0.55000000000000004">
      <c r="A4" t="s">
        <v>5</v>
      </c>
      <c r="B4">
        <v>2017</v>
      </c>
      <c r="C4" t="s">
        <v>107</v>
      </c>
      <c r="D4" s="3" t="s">
        <v>82</v>
      </c>
      <c r="E4">
        <f>6+74</f>
        <v>80</v>
      </c>
      <c r="F4">
        <f>6+76</f>
        <v>82</v>
      </c>
      <c r="J4" s="1" t="s">
        <v>96</v>
      </c>
      <c r="K4" s="1"/>
    </row>
    <row r="5" spans="1:12" x14ac:dyDescent="0.55000000000000004">
      <c r="A5" t="s">
        <v>5</v>
      </c>
      <c r="B5">
        <v>2018</v>
      </c>
      <c r="C5" t="s">
        <v>4</v>
      </c>
      <c r="D5" s="3" t="s">
        <v>70</v>
      </c>
      <c r="E5">
        <v>18804</v>
      </c>
      <c r="G5">
        <v>14000</v>
      </c>
      <c r="I5" s="2">
        <v>153336</v>
      </c>
      <c r="J5" s="1" t="s">
        <v>7</v>
      </c>
    </row>
    <row r="6" spans="1:12" x14ac:dyDescent="0.55000000000000004">
      <c r="A6" t="s">
        <v>55</v>
      </c>
      <c r="B6">
        <v>2007</v>
      </c>
      <c r="C6" t="s">
        <v>54</v>
      </c>
      <c r="D6" s="3" t="s">
        <v>83</v>
      </c>
      <c r="E6">
        <v>309</v>
      </c>
      <c r="I6" s="2">
        <v>3100</v>
      </c>
      <c r="J6" s="1" t="s">
        <v>49</v>
      </c>
    </row>
    <row r="7" spans="1:12" x14ac:dyDescent="0.55000000000000004">
      <c r="A7" t="s">
        <v>31</v>
      </c>
      <c r="B7">
        <v>2015</v>
      </c>
      <c r="C7" t="s">
        <v>30</v>
      </c>
      <c r="D7" s="3" t="s">
        <v>80</v>
      </c>
      <c r="E7">
        <v>1955</v>
      </c>
      <c r="F7">
        <v>2048</v>
      </c>
      <c r="G7">
        <v>1349</v>
      </c>
      <c r="I7" s="2">
        <v>76067</v>
      </c>
      <c r="J7" s="1" t="s">
        <v>32</v>
      </c>
    </row>
    <row r="8" spans="1:12" x14ac:dyDescent="0.55000000000000004">
      <c r="A8" t="s">
        <v>31</v>
      </c>
      <c r="B8">
        <v>2017</v>
      </c>
      <c r="C8" t="s">
        <v>64</v>
      </c>
      <c r="D8" s="3" t="s">
        <v>80</v>
      </c>
      <c r="E8">
        <v>162</v>
      </c>
      <c r="F8">
        <v>170</v>
      </c>
      <c r="I8" s="2">
        <v>2207</v>
      </c>
      <c r="J8" s="1" t="s">
        <v>65</v>
      </c>
    </row>
    <row r="9" spans="1:12" x14ac:dyDescent="0.55000000000000004">
      <c r="A9" t="s">
        <v>31</v>
      </c>
      <c r="B9">
        <v>2018</v>
      </c>
      <c r="C9" t="s">
        <v>68</v>
      </c>
      <c r="D9" s="3" t="s">
        <v>84</v>
      </c>
      <c r="E9">
        <v>246</v>
      </c>
      <c r="I9" s="2">
        <v>459123</v>
      </c>
      <c r="J9" s="1" t="s">
        <v>87</v>
      </c>
      <c r="K9" s="1" t="s">
        <v>89</v>
      </c>
      <c r="L9" s="1"/>
    </row>
    <row r="10" spans="1:12" x14ac:dyDescent="0.55000000000000004">
      <c r="A10" t="s">
        <v>18</v>
      </c>
      <c r="B10">
        <v>2008</v>
      </c>
      <c r="C10" t="s">
        <v>51</v>
      </c>
      <c r="D10" s="3" t="s">
        <v>73</v>
      </c>
      <c r="E10">
        <v>604</v>
      </c>
      <c r="I10" s="2">
        <v>11262</v>
      </c>
      <c r="J10" s="1" t="s">
        <v>49</v>
      </c>
    </row>
    <row r="11" spans="1:12" x14ac:dyDescent="0.55000000000000004">
      <c r="A11" t="s">
        <v>18</v>
      </c>
      <c r="B11">
        <v>2018</v>
      </c>
      <c r="C11" t="s">
        <v>21</v>
      </c>
      <c r="D11" s="3" t="s">
        <v>73</v>
      </c>
      <c r="E11">
        <v>1121</v>
      </c>
      <c r="F11">
        <v>1310</v>
      </c>
      <c r="G11">
        <v>1075</v>
      </c>
      <c r="I11" s="2">
        <v>96949</v>
      </c>
      <c r="J11" s="1" t="s">
        <v>20</v>
      </c>
      <c r="K11" s="1" t="s">
        <v>88</v>
      </c>
    </row>
    <row r="12" spans="1:12" x14ac:dyDescent="0.55000000000000004">
      <c r="A12" t="s">
        <v>69</v>
      </c>
      <c r="B12">
        <v>2017</v>
      </c>
      <c r="C12" t="s">
        <v>61</v>
      </c>
      <c r="D12" s="3" t="s">
        <v>84</v>
      </c>
      <c r="E12">
        <v>546</v>
      </c>
      <c r="F12">
        <v>589</v>
      </c>
      <c r="I12" s="2">
        <v>36523</v>
      </c>
      <c r="J12" s="1" t="s">
        <v>60</v>
      </c>
      <c r="K12" s="1"/>
      <c r="L12" s="1"/>
    </row>
    <row r="13" spans="1:12" x14ac:dyDescent="0.55000000000000004">
      <c r="A13" t="s">
        <v>42</v>
      </c>
      <c r="B13">
        <v>2017</v>
      </c>
      <c r="C13" t="s">
        <v>77</v>
      </c>
      <c r="D13" s="3" t="s">
        <v>76</v>
      </c>
      <c r="E13">
        <v>120</v>
      </c>
      <c r="F13">
        <v>903</v>
      </c>
      <c r="J13" s="1" t="s">
        <v>109</v>
      </c>
      <c r="K13" s="1"/>
    </row>
    <row r="14" spans="1:12" x14ac:dyDescent="0.55000000000000004">
      <c r="A14" t="s">
        <v>28</v>
      </c>
      <c r="B14">
        <v>1999</v>
      </c>
      <c r="C14" t="s">
        <v>50</v>
      </c>
      <c r="D14" s="3" t="s">
        <v>79</v>
      </c>
      <c r="E14">
        <v>954</v>
      </c>
      <c r="I14" s="2">
        <v>26200</v>
      </c>
      <c r="J14" s="1" t="s">
        <v>49</v>
      </c>
    </row>
    <row r="15" spans="1:12" x14ac:dyDescent="0.55000000000000004">
      <c r="A15" s="4" t="s">
        <v>28</v>
      </c>
      <c r="B15">
        <v>2003</v>
      </c>
      <c r="C15" t="s">
        <v>67</v>
      </c>
      <c r="D15" s="3" t="s">
        <v>79</v>
      </c>
      <c r="G15">
        <v>194</v>
      </c>
      <c r="I15" s="2">
        <v>69894</v>
      </c>
      <c r="J15" s="1" t="s">
        <v>66</v>
      </c>
    </row>
    <row r="16" spans="1:12" x14ac:dyDescent="0.55000000000000004">
      <c r="A16" s="4" t="s">
        <v>28</v>
      </c>
      <c r="B16">
        <v>2003</v>
      </c>
      <c r="C16" t="s">
        <v>48</v>
      </c>
      <c r="D16" s="3" t="s">
        <v>79</v>
      </c>
      <c r="E16">
        <v>1003</v>
      </c>
      <c r="G16">
        <v>940</v>
      </c>
      <c r="I16" s="2">
        <v>91281</v>
      </c>
      <c r="J16" s="1" t="s">
        <v>49</v>
      </c>
      <c r="K16" s="1" t="s">
        <v>66</v>
      </c>
    </row>
    <row r="17" spans="1:14" x14ac:dyDescent="0.55000000000000004">
      <c r="A17" t="s">
        <v>28</v>
      </c>
      <c r="B17">
        <v>2016</v>
      </c>
      <c r="C17" t="s">
        <v>27</v>
      </c>
      <c r="D17" s="3" t="s">
        <v>79</v>
      </c>
      <c r="E17">
        <v>321</v>
      </c>
      <c r="F17">
        <v>324</v>
      </c>
      <c r="I17" s="2">
        <v>36274</v>
      </c>
      <c r="J17" s="1" t="s">
        <v>29</v>
      </c>
    </row>
    <row r="18" spans="1:14" x14ac:dyDescent="0.55000000000000004">
      <c r="A18" t="s">
        <v>25</v>
      </c>
      <c r="B18">
        <v>2003</v>
      </c>
      <c r="C18" t="s">
        <v>23</v>
      </c>
      <c r="D18" s="3" t="s">
        <v>78</v>
      </c>
      <c r="E18">
        <v>2830</v>
      </c>
      <c r="G18">
        <v>2232</v>
      </c>
      <c r="I18" s="2">
        <v>273246</v>
      </c>
      <c r="J18" s="1" t="s">
        <v>66</v>
      </c>
    </row>
    <row r="19" spans="1:14" x14ac:dyDescent="0.55000000000000004">
      <c r="A19" t="s">
        <v>25</v>
      </c>
      <c r="B19">
        <v>2007</v>
      </c>
      <c r="C19" t="s">
        <v>97</v>
      </c>
      <c r="D19" s="3" t="s">
        <v>78</v>
      </c>
      <c r="E19">
        <v>2198</v>
      </c>
      <c r="I19" s="2"/>
      <c r="J19" s="1" t="s">
        <v>49</v>
      </c>
      <c r="K19" s="1" t="s">
        <v>49</v>
      </c>
    </row>
    <row r="20" spans="1:14" x14ac:dyDescent="0.55000000000000004">
      <c r="A20" t="s">
        <v>25</v>
      </c>
      <c r="B20">
        <v>2017</v>
      </c>
      <c r="C20" t="s">
        <v>24</v>
      </c>
      <c r="D20" s="3" t="s">
        <v>78</v>
      </c>
      <c r="E20">
        <v>157</v>
      </c>
      <c r="F20">
        <v>221</v>
      </c>
      <c r="I20" s="2">
        <v>4100</v>
      </c>
      <c r="J20" s="1" t="s">
        <v>26</v>
      </c>
    </row>
    <row r="21" spans="1:14" x14ac:dyDescent="0.55000000000000004">
      <c r="A21" t="s">
        <v>15</v>
      </c>
      <c r="B21">
        <v>2013</v>
      </c>
      <c r="C21" t="s">
        <v>40</v>
      </c>
      <c r="D21" s="3" t="s">
        <v>72</v>
      </c>
      <c r="E21">
        <v>201</v>
      </c>
      <c r="F21">
        <v>211</v>
      </c>
      <c r="I21" s="2">
        <v>8073</v>
      </c>
      <c r="J21" s="1" t="s">
        <v>41</v>
      </c>
    </row>
    <row r="22" spans="1:14" x14ac:dyDescent="0.55000000000000004">
      <c r="A22" t="s">
        <v>15</v>
      </c>
      <c r="B22">
        <v>2018</v>
      </c>
      <c r="C22" t="s">
        <v>14</v>
      </c>
      <c r="D22" s="3" t="s">
        <v>73</v>
      </c>
      <c r="E22">
        <v>1614</v>
      </c>
      <c r="F22">
        <v>1675</v>
      </c>
      <c r="I22" s="2">
        <v>229651</v>
      </c>
      <c r="J22" s="1" t="s">
        <v>17</v>
      </c>
      <c r="K22" s="1" t="s">
        <v>98</v>
      </c>
      <c r="L22" s="1"/>
    </row>
    <row r="23" spans="1:14" x14ac:dyDescent="0.55000000000000004">
      <c r="A23" t="s">
        <v>13</v>
      </c>
      <c r="B23">
        <v>2017</v>
      </c>
      <c r="C23" t="s">
        <v>108</v>
      </c>
      <c r="D23" s="3" t="s">
        <v>75</v>
      </c>
      <c r="E23">
        <f>5636+1355</f>
        <v>6991</v>
      </c>
      <c r="F23">
        <f>5953+1527</f>
        <v>7480</v>
      </c>
      <c r="J23" s="1" t="s">
        <v>93</v>
      </c>
      <c r="K23" s="1" t="s">
        <v>94</v>
      </c>
      <c r="L23" s="1"/>
      <c r="M23" s="1" t="s">
        <v>95</v>
      </c>
      <c r="N23" s="1" t="s">
        <v>43</v>
      </c>
    </row>
    <row r="24" spans="1:14" x14ac:dyDescent="0.55000000000000004">
      <c r="A24" t="s">
        <v>13</v>
      </c>
      <c r="B24">
        <v>2019</v>
      </c>
      <c r="C24" t="s">
        <v>12</v>
      </c>
      <c r="D24" s="3" t="s">
        <v>75</v>
      </c>
      <c r="E24">
        <v>374</v>
      </c>
      <c r="F24">
        <v>434</v>
      </c>
      <c r="I24" s="2">
        <v>77758</v>
      </c>
      <c r="J24" s="1" t="s">
        <v>11</v>
      </c>
    </row>
    <row r="25" spans="1:14" x14ac:dyDescent="0.55000000000000004">
      <c r="A25" t="s">
        <v>9</v>
      </c>
      <c r="B25">
        <v>2003</v>
      </c>
      <c r="C25" t="s">
        <v>56</v>
      </c>
      <c r="D25" s="3" t="s">
        <v>71</v>
      </c>
      <c r="E25">
        <v>300</v>
      </c>
      <c r="I25" s="2">
        <v>108204</v>
      </c>
      <c r="J25" s="1" t="s">
        <v>49</v>
      </c>
    </row>
    <row r="26" spans="1:14" x14ac:dyDescent="0.55000000000000004">
      <c r="A26" t="s">
        <v>9</v>
      </c>
      <c r="B26">
        <v>2017</v>
      </c>
      <c r="C26" t="s">
        <v>8</v>
      </c>
      <c r="D26" s="3" t="s">
        <v>71</v>
      </c>
      <c r="E26">
        <v>1063</v>
      </c>
      <c r="F26">
        <v>280</v>
      </c>
      <c r="I26" s="2">
        <v>281893</v>
      </c>
      <c r="J26" s="1" t="s">
        <v>11</v>
      </c>
      <c r="K26" s="1" t="s">
        <v>99</v>
      </c>
      <c r="L26" s="1"/>
    </row>
    <row r="27" spans="1:14" x14ac:dyDescent="0.55000000000000004">
      <c r="A27" t="s">
        <v>9</v>
      </c>
      <c r="B27">
        <v>2018</v>
      </c>
      <c r="C27" t="s">
        <v>21</v>
      </c>
      <c r="D27" s="3" t="s">
        <v>71</v>
      </c>
      <c r="E27">
        <v>522</v>
      </c>
      <c r="F27">
        <v>674</v>
      </c>
      <c r="I27" s="2">
        <v>96949</v>
      </c>
      <c r="J27" s="1" t="s">
        <v>20</v>
      </c>
      <c r="K27" s="1" t="s">
        <v>88</v>
      </c>
    </row>
    <row r="28" spans="1:14" x14ac:dyDescent="0.55000000000000004">
      <c r="A28" t="s">
        <v>90</v>
      </c>
      <c r="B28">
        <v>2017</v>
      </c>
      <c r="C28" t="s">
        <v>91</v>
      </c>
      <c r="D28" s="3" t="s">
        <v>100</v>
      </c>
      <c r="E28">
        <v>264</v>
      </c>
      <c r="F28">
        <v>274</v>
      </c>
      <c r="J28" s="1" t="s">
        <v>96</v>
      </c>
      <c r="K28" s="1"/>
    </row>
    <row r="29" spans="1:14" x14ac:dyDescent="0.55000000000000004">
      <c r="J29" s="1" t="s">
        <v>92</v>
      </c>
    </row>
    <row r="30" spans="1:14" x14ac:dyDescent="0.55000000000000004">
      <c r="J30" s="1"/>
    </row>
    <row r="31" spans="1:14" x14ac:dyDescent="0.55000000000000004">
      <c r="J31" s="1"/>
    </row>
    <row r="32" spans="1:14" x14ac:dyDescent="0.55000000000000004">
      <c r="J32" s="1"/>
    </row>
  </sheetData>
  <sortState ref="A1:O43">
    <sortCondition ref="A1"/>
  </sortState>
  <hyperlinks>
    <hyperlink ref="J5" r:id="rId1"/>
    <hyperlink ref="J26" r:id="rId2"/>
    <hyperlink ref="J22" r:id="rId3"/>
    <hyperlink ref="J11" r:id="rId4"/>
    <hyperlink ref="J20" r:id="rId5"/>
    <hyperlink ref="J17" r:id="rId6"/>
    <hyperlink ref="J7" r:id="rId7"/>
    <hyperlink ref="J2" r:id="rId8"/>
    <hyperlink ref="J21" r:id="rId9"/>
    <hyperlink ref="J14" r:id="rId10" display="https://web.archive.org/web/20100715003958/http:/www.fire.ca.gov/communications/downloads/fact_sheets/20LSTRUCTURES.pdf"/>
    <hyperlink ref="J10" r:id="rId11" display="https://web.archive.org/web/20100715003958/http:/www.fire.ca.gov/communications/downloads/fact_sheets/20LSTRUCTURES.pdf"/>
    <hyperlink ref="J19" r:id="rId12" display="https://web.archive.org/web/20100715003958/http:/www.fire.ca.gov/communications/downloads/fact_sheets/20LSTRUCTURES.pdf"/>
    <hyperlink ref="J3" r:id="rId13" display="https://web.archive.org/web/20100715003958/http:/www.fire.ca.gov/communications/downloads/fact_sheets/20LSTRUCTURES.pdf"/>
    <hyperlink ref="J6" r:id="rId14" display="https://web.archive.org/web/20100715003958/http:/www.fire.ca.gov/communications/downloads/fact_sheets/20LSTRUCTURES.pdf"/>
    <hyperlink ref="J24" r:id="rId15"/>
    <hyperlink ref="J16" r:id="rId16" display="https://web.archive.org/web/20100715003958/http:/www.fire.ca.gov/communications/downloads/fact_sheets/20LSTRUCTURES.pdf"/>
    <hyperlink ref="K2" r:id="rId17"/>
    <hyperlink ref="K16" r:id="rId18"/>
    <hyperlink ref="J18" r:id="rId19"/>
    <hyperlink ref="J8" r:id="rId20"/>
    <hyperlink ref="J15" r:id="rId21"/>
    <hyperlink ref="J9" r:id="rId22" location="incident-links" display="https://www.fire.ca.gov/incidents/2018/7/27/ranch-fire-mendocino-complex/ - incident-links"/>
    <hyperlink ref="J27" r:id="rId23"/>
    <hyperlink ref="K11" r:id="rId24"/>
    <hyperlink ref="K27" r:id="rId25"/>
    <hyperlink ref="M23" r:id="rId26"/>
    <hyperlink ref="N23" r:id="rId27"/>
    <hyperlink ref="K19" r:id="rId28" display="https://web.archive.org/web/20100715003958/http:/www.fire.ca.gov/communications/downloads/fact_sheets/20LSTRUCTURES.pdf"/>
    <hyperlink ref="J4" r:id="rId29"/>
    <hyperlink ref="J13" r:id="rId30" location="/039e45e581b64bac8a6ba76de79488e7" display="http://napacounty.maps.arcgis.com/apps/opsdashboard/index.html - /039e45e581b64bac8a6ba76de79488e7"/>
    <hyperlink ref="J23" r:id="rId31"/>
    <hyperlink ref="K22" r:id="rId32"/>
    <hyperlink ref="K26" r:id="rId33"/>
    <hyperlink ref="J28" r:id="rId34"/>
    <hyperlink ref="K23" r:id="rId35"/>
    <hyperlink ref="K9" r:id="rId3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D2" sqref="D2"/>
    </sheetView>
  </sheetViews>
  <sheetFormatPr defaultRowHeight="14.4" x14ac:dyDescent="0.55000000000000004"/>
  <sheetData>
    <row r="1" spans="1:12" x14ac:dyDescent="0.55000000000000004">
      <c r="A1" t="s">
        <v>1</v>
      </c>
      <c r="B1" t="s">
        <v>0</v>
      </c>
      <c r="C1" t="s">
        <v>85</v>
      </c>
      <c r="D1" t="s">
        <v>86</v>
      </c>
      <c r="E1" t="s">
        <v>74</v>
      </c>
      <c r="F1" t="s">
        <v>35</v>
      </c>
      <c r="G1" t="s">
        <v>34</v>
      </c>
      <c r="H1" t="s">
        <v>33</v>
      </c>
      <c r="I1" t="s">
        <v>36</v>
      </c>
      <c r="J1" t="s">
        <v>2</v>
      </c>
      <c r="K1" t="s">
        <v>3</v>
      </c>
      <c r="L1" t="s">
        <v>110</v>
      </c>
    </row>
    <row r="2" spans="1:12" x14ac:dyDescent="0.55000000000000004">
      <c r="A2" t="s">
        <v>54</v>
      </c>
      <c r="B2">
        <v>2007</v>
      </c>
      <c r="C2">
        <v>6017</v>
      </c>
      <c r="D2" t="s">
        <v>55</v>
      </c>
      <c r="F2">
        <v>309</v>
      </c>
      <c r="J2">
        <v>3100</v>
      </c>
      <c r="K2" t="s">
        <v>49</v>
      </c>
    </row>
    <row r="3" spans="1:12" x14ac:dyDescent="0.55000000000000004">
      <c r="A3" t="s">
        <v>77</v>
      </c>
      <c r="B3">
        <v>2017</v>
      </c>
      <c r="C3">
        <v>6055</v>
      </c>
      <c r="D3" t="s">
        <v>42</v>
      </c>
      <c r="E3" t="s">
        <v>46</v>
      </c>
      <c r="F3">
        <v>120</v>
      </c>
      <c r="G3">
        <v>903</v>
      </c>
      <c r="J3">
        <v>51624</v>
      </c>
      <c r="K3" t="s">
        <v>47</v>
      </c>
      <c r="L3" t="s">
        <v>101</v>
      </c>
    </row>
    <row r="4" spans="1:12" x14ac:dyDescent="0.55000000000000004">
      <c r="A4" t="s">
        <v>27</v>
      </c>
      <c r="B4">
        <v>2016</v>
      </c>
      <c r="C4">
        <v>6071</v>
      </c>
      <c r="D4" t="s">
        <v>28</v>
      </c>
      <c r="F4">
        <v>321</v>
      </c>
      <c r="G4">
        <v>324</v>
      </c>
      <c r="J4">
        <v>36274</v>
      </c>
      <c r="K4" t="s">
        <v>29</v>
      </c>
    </row>
    <row r="5" spans="1:12" x14ac:dyDescent="0.55000000000000004">
      <c r="A5" t="s">
        <v>37</v>
      </c>
      <c r="B5">
        <v>2015</v>
      </c>
      <c r="C5">
        <v>6005</v>
      </c>
      <c r="D5" t="s">
        <v>38</v>
      </c>
      <c r="F5">
        <v>877</v>
      </c>
      <c r="G5">
        <v>921</v>
      </c>
      <c r="J5">
        <v>70868</v>
      </c>
      <c r="K5" t="s">
        <v>39</v>
      </c>
    </row>
    <row r="6" spans="1:12" x14ac:dyDescent="0.55000000000000004">
      <c r="A6" t="s">
        <v>4</v>
      </c>
      <c r="B6">
        <v>2018</v>
      </c>
      <c r="C6">
        <v>6007</v>
      </c>
      <c r="D6" t="s">
        <v>5</v>
      </c>
      <c r="F6">
        <v>18804</v>
      </c>
      <c r="H6">
        <v>14000</v>
      </c>
      <c r="J6">
        <v>153336</v>
      </c>
      <c r="K6" t="s">
        <v>7</v>
      </c>
      <c r="L6" t="s">
        <v>102</v>
      </c>
    </row>
    <row r="7" spans="1:12" x14ac:dyDescent="0.55000000000000004">
      <c r="A7" t="s">
        <v>14</v>
      </c>
      <c r="B7">
        <v>2018</v>
      </c>
      <c r="C7">
        <v>6089</v>
      </c>
      <c r="D7" t="s">
        <v>15</v>
      </c>
      <c r="E7" t="s">
        <v>16</v>
      </c>
      <c r="F7">
        <v>1614</v>
      </c>
      <c r="G7">
        <v>1675</v>
      </c>
      <c r="J7">
        <v>229651</v>
      </c>
      <c r="K7" t="s">
        <v>17</v>
      </c>
    </row>
    <row r="8" spans="1:12" x14ac:dyDescent="0.55000000000000004">
      <c r="A8" t="s">
        <v>23</v>
      </c>
      <c r="B8">
        <v>2003</v>
      </c>
      <c r="C8">
        <v>6073</v>
      </c>
      <c r="D8" t="s">
        <v>25</v>
      </c>
      <c r="F8">
        <v>2830</v>
      </c>
      <c r="J8">
        <v>273246</v>
      </c>
    </row>
    <row r="9" spans="1:12" x14ac:dyDescent="0.55000000000000004">
      <c r="A9" t="s">
        <v>40</v>
      </c>
      <c r="B9">
        <v>2013</v>
      </c>
      <c r="C9">
        <v>6089</v>
      </c>
      <c r="D9" t="s">
        <v>15</v>
      </c>
      <c r="F9">
        <v>201</v>
      </c>
      <c r="G9">
        <v>211</v>
      </c>
      <c r="J9">
        <v>8073</v>
      </c>
      <c r="K9" t="s">
        <v>41</v>
      </c>
    </row>
    <row r="10" spans="1:12" x14ac:dyDescent="0.55000000000000004">
      <c r="A10" t="s">
        <v>67</v>
      </c>
      <c r="B10">
        <v>2003</v>
      </c>
      <c r="C10">
        <v>6071</v>
      </c>
      <c r="D10" t="s">
        <v>28</v>
      </c>
      <c r="F10">
        <v>255</v>
      </c>
      <c r="H10">
        <v>194</v>
      </c>
      <c r="J10">
        <v>69894</v>
      </c>
      <c r="K10" t="s">
        <v>66</v>
      </c>
      <c r="L10" t="s">
        <v>103</v>
      </c>
    </row>
    <row r="11" spans="1:12" x14ac:dyDescent="0.55000000000000004">
      <c r="A11" t="s">
        <v>52</v>
      </c>
      <c r="B11">
        <v>2007</v>
      </c>
      <c r="C11">
        <v>6073</v>
      </c>
      <c r="D11" t="s">
        <v>25</v>
      </c>
      <c r="F11">
        <v>548</v>
      </c>
      <c r="J11">
        <v>90440</v>
      </c>
      <c r="K11" t="s">
        <v>49</v>
      </c>
    </row>
    <row r="12" spans="1:12" x14ac:dyDescent="0.55000000000000004">
      <c r="A12" t="s">
        <v>53</v>
      </c>
      <c r="B12">
        <v>2008</v>
      </c>
      <c r="C12">
        <v>6007</v>
      </c>
      <c r="D12" t="s">
        <v>5</v>
      </c>
      <c r="F12">
        <v>351</v>
      </c>
      <c r="J12">
        <v>23344</v>
      </c>
      <c r="K12" t="s">
        <v>49</v>
      </c>
    </row>
    <row r="13" spans="1:12" x14ac:dyDescent="0.55000000000000004">
      <c r="A13" t="s">
        <v>50</v>
      </c>
      <c r="B13">
        <v>1999</v>
      </c>
      <c r="C13">
        <v>6071</v>
      </c>
      <c r="D13" t="s">
        <v>28</v>
      </c>
      <c r="F13">
        <v>954</v>
      </c>
      <c r="J13">
        <v>26200</v>
      </c>
      <c r="K13" t="s">
        <v>49</v>
      </c>
    </row>
    <row r="14" spans="1:12" x14ac:dyDescent="0.55000000000000004">
      <c r="A14" t="s">
        <v>12</v>
      </c>
      <c r="B14">
        <v>2019</v>
      </c>
      <c r="C14">
        <v>6097</v>
      </c>
      <c r="D14" t="s">
        <v>13</v>
      </c>
      <c r="F14">
        <v>374</v>
      </c>
      <c r="G14">
        <v>434</v>
      </c>
      <c r="J14">
        <v>77758</v>
      </c>
      <c r="K14" t="s">
        <v>11</v>
      </c>
    </row>
    <row r="15" spans="1:12" x14ac:dyDescent="0.55000000000000004">
      <c r="A15" t="s">
        <v>24</v>
      </c>
      <c r="B15">
        <v>2017</v>
      </c>
      <c r="C15">
        <v>6073</v>
      </c>
      <c r="D15" t="s">
        <v>25</v>
      </c>
      <c r="F15">
        <v>157</v>
      </c>
      <c r="G15">
        <v>221</v>
      </c>
      <c r="J15">
        <v>4100</v>
      </c>
      <c r="K15" t="s">
        <v>26</v>
      </c>
    </row>
    <row r="16" spans="1:12" x14ac:dyDescent="0.55000000000000004">
      <c r="A16" t="s">
        <v>68</v>
      </c>
      <c r="B16">
        <v>2018</v>
      </c>
      <c r="C16">
        <v>6045</v>
      </c>
      <c r="D16" t="s">
        <v>69</v>
      </c>
      <c r="E16" t="s">
        <v>31</v>
      </c>
      <c r="F16">
        <v>246</v>
      </c>
      <c r="J16">
        <v>459123</v>
      </c>
      <c r="K16" t="s">
        <v>87</v>
      </c>
    </row>
    <row r="17" spans="1:12" x14ac:dyDescent="0.55000000000000004">
      <c r="A17" t="s">
        <v>104</v>
      </c>
      <c r="B17">
        <v>2017</v>
      </c>
      <c r="C17">
        <v>6055</v>
      </c>
      <c r="D17" t="s">
        <v>42</v>
      </c>
      <c r="E17" t="s">
        <v>13</v>
      </c>
      <c r="F17">
        <v>1355</v>
      </c>
      <c r="G17">
        <v>1527</v>
      </c>
      <c r="J17">
        <v>56556</v>
      </c>
      <c r="K17" t="s">
        <v>43</v>
      </c>
      <c r="L17" t="s">
        <v>101</v>
      </c>
    </row>
    <row r="18" spans="1:12" x14ac:dyDescent="0.55000000000000004">
      <c r="A18" t="s">
        <v>48</v>
      </c>
      <c r="B18">
        <v>2003</v>
      </c>
      <c r="C18">
        <v>6071</v>
      </c>
      <c r="D18" t="s">
        <v>28</v>
      </c>
      <c r="F18">
        <v>1003</v>
      </c>
      <c r="J18">
        <v>91281</v>
      </c>
      <c r="K18" t="s">
        <v>49</v>
      </c>
    </row>
    <row r="19" spans="1:12" x14ac:dyDescent="0.55000000000000004">
      <c r="A19" t="s">
        <v>105</v>
      </c>
      <c r="B19">
        <v>2017</v>
      </c>
      <c r="C19">
        <v>6045</v>
      </c>
      <c r="D19" t="s">
        <v>69</v>
      </c>
      <c r="F19">
        <v>546</v>
      </c>
      <c r="G19">
        <v>589</v>
      </c>
      <c r="J19">
        <v>36523</v>
      </c>
      <c r="K19" t="s">
        <v>60</v>
      </c>
    </row>
    <row r="20" spans="1:12" x14ac:dyDescent="0.55000000000000004">
      <c r="A20" t="s">
        <v>51</v>
      </c>
      <c r="B20">
        <v>2008</v>
      </c>
      <c r="C20">
        <v>6037</v>
      </c>
      <c r="D20" t="s">
        <v>18</v>
      </c>
      <c r="F20">
        <v>604</v>
      </c>
      <c r="J20">
        <v>11262</v>
      </c>
      <c r="K20" t="s">
        <v>49</v>
      </c>
    </row>
    <row r="21" spans="1:12" x14ac:dyDescent="0.55000000000000004">
      <c r="A21" t="s">
        <v>56</v>
      </c>
      <c r="B21">
        <v>2003</v>
      </c>
      <c r="C21">
        <v>6111</v>
      </c>
      <c r="D21" t="s">
        <v>106</v>
      </c>
      <c r="F21">
        <v>300</v>
      </c>
      <c r="J21">
        <v>108204</v>
      </c>
      <c r="K21" t="s">
        <v>49</v>
      </c>
    </row>
    <row r="22" spans="1:12" x14ac:dyDescent="0.55000000000000004">
      <c r="A22" t="s">
        <v>64</v>
      </c>
      <c r="B22">
        <v>2017</v>
      </c>
      <c r="C22">
        <v>6033</v>
      </c>
      <c r="D22" t="s">
        <v>31</v>
      </c>
      <c r="F22">
        <v>162</v>
      </c>
      <c r="G22">
        <v>170</v>
      </c>
      <c r="J22">
        <v>2207</v>
      </c>
      <c r="K22" t="s">
        <v>65</v>
      </c>
    </row>
    <row r="23" spans="1:12" x14ac:dyDescent="0.55000000000000004">
      <c r="A23" t="s">
        <v>8</v>
      </c>
      <c r="B23">
        <v>2017</v>
      </c>
      <c r="C23">
        <v>6111</v>
      </c>
      <c r="D23" t="s">
        <v>106</v>
      </c>
      <c r="E23" t="s">
        <v>10</v>
      </c>
      <c r="F23">
        <v>1063</v>
      </c>
      <c r="G23">
        <v>280</v>
      </c>
      <c r="J23">
        <v>281893</v>
      </c>
      <c r="K23" t="s">
        <v>11</v>
      </c>
    </row>
    <row r="24" spans="1:12" x14ac:dyDescent="0.55000000000000004">
      <c r="A24" t="s">
        <v>22</v>
      </c>
      <c r="B24">
        <v>2017</v>
      </c>
      <c r="C24">
        <v>6055</v>
      </c>
      <c r="D24" t="s">
        <v>42</v>
      </c>
      <c r="E24" t="s">
        <v>13</v>
      </c>
      <c r="F24">
        <v>5636</v>
      </c>
      <c r="G24">
        <v>5953</v>
      </c>
      <c r="J24">
        <v>36807</v>
      </c>
      <c r="K24" t="s">
        <v>45</v>
      </c>
      <c r="L24" t="s">
        <v>101</v>
      </c>
    </row>
    <row r="25" spans="1:12" x14ac:dyDescent="0.55000000000000004">
      <c r="A25" t="s">
        <v>30</v>
      </c>
      <c r="B25">
        <v>2015</v>
      </c>
      <c r="C25">
        <v>6033</v>
      </c>
      <c r="D25" t="s">
        <v>31</v>
      </c>
      <c r="F25">
        <v>1955</v>
      </c>
      <c r="G25">
        <v>2048</v>
      </c>
      <c r="H25">
        <v>1349</v>
      </c>
      <c r="J25">
        <v>76067</v>
      </c>
      <c r="K25" t="s">
        <v>32</v>
      </c>
    </row>
    <row r="26" spans="1:12" x14ac:dyDescent="0.55000000000000004">
      <c r="A26" t="s">
        <v>58</v>
      </c>
      <c r="B26">
        <v>2007</v>
      </c>
      <c r="C26">
        <v>6073</v>
      </c>
      <c r="D26" t="s">
        <v>25</v>
      </c>
      <c r="F26">
        <v>1650</v>
      </c>
      <c r="J26">
        <v>197990</v>
      </c>
      <c r="K26" t="s">
        <v>49</v>
      </c>
    </row>
    <row r="27" spans="1:12" x14ac:dyDescent="0.55000000000000004">
      <c r="A27" t="s">
        <v>21</v>
      </c>
      <c r="B27">
        <v>2018</v>
      </c>
      <c r="C27">
        <v>6037</v>
      </c>
      <c r="D27" t="s">
        <v>18</v>
      </c>
      <c r="E27" t="s">
        <v>19</v>
      </c>
      <c r="F27">
        <v>1643</v>
      </c>
      <c r="G27">
        <v>1984</v>
      </c>
      <c r="J27">
        <v>96949</v>
      </c>
      <c r="K27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layout</vt:lpstr>
      <vt:lpstr>Alternative layout</vt:lpstr>
      <vt:lpstr>_12_csvformat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2020-01-06T20:00:37Z</dcterms:created>
  <dcterms:modified xsi:type="dcterms:W3CDTF">2020-05-19T01:22:37Z</dcterms:modified>
</cp:coreProperties>
</file>