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</sheets>
  <functionGroups builtInGroupCount="18"/>
  <externalReferences>
    <externalReference r:id="rId3"/>
  </externalReferences>
  <definedNames>
    <definedName name="A">#REF!</definedName>
    <definedName name="B">#REF!</definedName>
    <definedName name="butanol" localSheetId="8">'Cubic Spline'!$AM$2:$AQ$62</definedName>
    <definedName name="C_">#REF!</definedName>
    <definedName name="D">#REF!</definedName>
    <definedName name="Renormalization_1" localSheetId="8">'Cubic Spline'!$A$2:$F$1002</definedName>
  </definedNames>
  <calcPr calcId="162913"/>
</workbook>
</file>

<file path=xl/calcChain.xml><?xml version="1.0" encoding="utf-8"?>
<calcChain xmlns="http://schemas.openxmlformats.org/spreadsheetml/2006/main"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3" i="22"/>
  <c r="B44" i="22" a="1"/>
  <c r="B108" i="22" a="1"/>
  <c r="B47" i="22" a="1"/>
  <c r="B111" i="22" a="1"/>
  <c r="B50" i="22" a="1"/>
  <c r="B114" i="22" a="1"/>
  <c r="B143" i="22" a="1"/>
  <c r="B207" i="22" a="1"/>
  <c r="B146" i="22" a="1"/>
  <c r="B210" i="22" a="1"/>
  <c r="B145" i="22" a="1"/>
  <c r="B209" i="22" a="1"/>
  <c r="B244" i="22" a="1"/>
  <c r="B308" i="22" a="1"/>
  <c r="B247" i="22" a="1"/>
  <c r="B311" i="22" a="1"/>
  <c r="B250" i="22" a="1"/>
  <c r="B314" i="22" a="1"/>
  <c r="B347" i="22" a="1"/>
  <c r="B411" i="22" a="1"/>
  <c r="B475" i="22" a="1"/>
  <c r="B539" i="22" a="1"/>
  <c r="B354" i="22" a="1"/>
  <c r="B418" i="22" a="1"/>
  <c r="B482" i="22" a="1"/>
  <c r="B200" i="22" a="1"/>
  <c r="B353" i="22" a="1"/>
  <c r="B417" i="22" a="1"/>
  <c r="B481" i="22" a="1"/>
  <c r="B89" i="22" a="1"/>
  <c r="B545" i="22" a="1"/>
  <c r="B609" i="22" a="1"/>
  <c r="B64" i="22" a="1"/>
  <c r="B128" i="22" a="1"/>
  <c r="B67" i="22" a="1"/>
  <c r="B6" i="22" a="1"/>
  <c r="B70" i="22" a="1"/>
  <c r="B5" i="22" a="1"/>
  <c r="B163" i="22" a="1"/>
  <c r="B17" i="22" a="1"/>
  <c r="B166" i="22" a="1"/>
  <c r="B13" i="22" a="1"/>
  <c r="B165" i="22" a="1"/>
  <c r="B148" i="22" a="1"/>
  <c r="B264" i="22" a="1"/>
  <c r="B160" i="22" a="1"/>
  <c r="B267" i="22" a="1"/>
  <c r="B140" i="22" a="1"/>
  <c r="B270" i="22" a="1"/>
  <c r="B257" i="22" a="1"/>
  <c r="B367" i="22" a="1"/>
  <c r="B431" i="22" a="1"/>
  <c r="B495" i="22" a="1"/>
  <c r="B285" i="22" a="1"/>
  <c r="B374" i="22" a="1"/>
  <c r="B438" i="22" a="1"/>
  <c r="B502" i="22" a="1"/>
  <c r="B297" i="22" a="1"/>
  <c r="B373" i="22" a="1"/>
  <c r="B437" i="22" a="1"/>
  <c r="B501" i="22" a="1"/>
  <c r="B384" i="22" a="1"/>
  <c r="B565" i="22" a="1"/>
  <c r="B4" i="22" a="1"/>
  <c r="B68" i="22" a="1"/>
  <c r="B7" i="22" a="1"/>
  <c r="B71" i="22" a="1"/>
  <c r="B10" i="22" a="1"/>
  <c r="B74" i="22" a="1"/>
  <c r="B21" i="22" a="1"/>
  <c r="B167" i="22" a="1"/>
  <c r="B33" i="22" a="1"/>
  <c r="B170" i="22" a="1"/>
  <c r="B29" i="22" a="1"/>
  <c r="B169" i="22" a="1"/>
  <c r="B164" i="22" a="1"/>
  <c r="B268" i="22" a="1"/>
  <c r="B176" i="22" a="1"/>
  <c r="B271" i="22" a="1"/>
  <c r="B156" i="22" a="1"/>
  <c r="B274" i="22" a="1"/>
  <c r="B273" i="22" a="1"/>
  <c r="B371" i="22" a="1"/>
  <c r="B435" i="22" a="1"/>
  <c r="B499" i="22" a="1"/>
  <c r="B301" i="22" a="1"/>
  <c r="B378" i="22" a="1"/>
  <c r="B442" i="22" a="1"/>
  <c r="B506" i="22" a="1"/>
  <c r="B313" i="22" a="1"/>
  <c r="B377" i="22" a="1"/>
  <c r="B441" i="22" a="1"/>
  <c r="B505" i="22" a="1"/>
  <c r="B400" i="22" a="1"/>
  <c r="B569" i="22" a="1"/>
  <c r="B88" i="22" a="1"/>
  <c r="B94" i="22" a="1"/>
  <c r="B190" i="22" a="1"/>
  <c r="B288" i="22" a="1"/>
  <c r="B294" i="22" a="1"/>
  <c r="B519" i="22" a="1"/>
  <c r="B526" i="22" a="1"/>
  <c r="B525" i="22" a="1"/>
  <c r="B641" i="22" a="1"/>
  <c r="B705" i="22" a="1"/>
  <c r="B428" i="22" a="1"/>
  <c r="B576" i="22" a="1"/>
  <c r="B640" i="22" a="1"/>
  <c r="B704" i="22" a="1"/>
  <c r="B424" i="22" a="1"/>
  <c r="B43" i="22" a="1"/>
  <c r="B139" i="22" a="1"/>
  <c r="B141" i="22" a="1"/>
  <c r="B243" i="22" a="1"/>
  <c r="B343" i="22" a="1"/>
  <c r="B350" i="22" a="1"/>
  <c r="B349" i="22" a="1"/>
  <c r="B542" i="22" a="1"/>
  <c r="B661" i="22" a="1"/>
  <c r="B725" i="22" a="1"/>
  <c r="B508" i="22" a="1"/>
  <c r="B596" i="22" a="1"/>
  <c r="B660" i="22" a="1"/>
  <c r="B724" i="22" a="1"/>
  <c r="B504" i="22" a="1"/>
  <c r="B595" i="22" a="1"/>
  <c r="B659" i="22" a="1"/>
  <c r="B60" i="22" a="1"/>
  <c r="B124" i="22" a="1"/>
  <c r="B63" i="22" a="1"/>
  <c r="B127" i="22" a="1"/>
  <c r="B66" i="22" a="1"/>
  <c r="B130" i="22" a="1"/>
  <c r="B159" i="22" a="1"/>
  <c r="B223" i="22" a="1"/>
  <c r="B162" i="22" a="1"/>
  <c r="B226" i="22" a="1"/>
  <c r="B161" i="22" a="1"/>
  <c r="B132" i="22" a="1"/>
  <c r="B260" i="22" a="1"/>
  <c r="B144" i="22" a="1"/>
  <c r="B263" i="22" a="1"/>
  <c r="B105" i="22" a="1"/>
  <c r="B266" i="22" a="1"/>
  <c r="B241" i="22" a="1"/>
  <c r="B363" i="22" a="1"/>
  <c r="B427" i="22" a="1"/>
  <c r="B491" i="22" a="1"/>
  <c r="B269" i="22" a="1"/>
  <c r="B370" i="22" a="1"/>
  <c r="B434" i="22" a="1"/>
  <c r="B498" i="22" a="1"/>
  <c r="B281" i="22" a="1"/>
  <c r="B369" i="22" a="1"/>
  <c r="B433" i="22" a="1"/>
  <c r="B497" i="22" a="1"/>
  <c r="B368" i="22" a="1"/>
  <c r="B561" i="22" a="1"/>
  <c r="B16" i="22" a="1"/>
  <c r="B80" i="22" a="1"/>
  <c r="B19" i="22" a="1"/>
  <c r="B83" i="22" a="1"/>
  <c r="B22" i="22" a="1"/>
  <c r="B86" i="22" a="1"/>
  <c r="B69" i="22" a="1"/>
  <c r="B179" i="22" a="1"/>
  <c r="B81" i="22" a="1"/>
  <c r="B182" i="22" a="1"/>
  <c r="B77" i="22" a="1"/>
  <c r="B181" i="22" a="1"/>
  <c r="B212" i="22" a="1"/>
  <c r="B280" i="22" a="1"/>
  <c r="B217" i="22" a="1"/>
  <c r="B283" i="22" a="1"/>
  <c r="B204" i="22" a="1"/>
  <c r="B286" i="22" a="1"/>
  <c r="B320" i="22" a="1"/>
  <c r="B383" i="22" a="1"/>
  <c r="B447" i="22" a="1"/>
  <c r="B511" i="22" a="1"/>
  <c r="B326" i="22" a="1"/>
  <c r="B390" i="22" a="1"/>
  <c r="B454" i="22" a="1"/>
  <c r="B518" i="22" a="1"/>
  <c r="B325" i="22" a="1"/>
  <c r="B389" i="22" a="1"/>
  <c r="B453" i="22" a="1"/>
  <c r="B517" i="22" a="1"/>
  <c r="B448" i="22" a="1"/>
  <c r="B581" i="22" a="1"/>
  <c r="B20" i="22" a="1"/>
  <c r="B84" i="22" a="1"/>
  <c r="B23" i="22" a="1"/>
  <c r="B87" i="22" a="1"/>
  <c r="B26" i="22" a="1"/>
  <c r="B90" i="22" a="1"/>
  <c r="B85" i="22" a="1"/>
  <c r="B183" i="22" a="1"/>
  <c r="B97" i="22" a="1"/>
  <c r="B186" i="22" a="1"/>
  <c r="B93" i="22" a="1"/>
  <c r="B185" i="22" a="1"/>
  <c r="B216" i="22" a="1"/>
  <c r="B284" i="22" a="1"/>
  <c r="B225" i="22" a="1"/>
  <c r="B287" i="22" a="1"/>
  <c r="B220" i="22" a="1"/>
  <c r="B290" i="22" a="1"/>
  <c r="B323" i="22" a="1"/>
  <c r="B387" i="22" a="1"/>
  <c r="B451" i="22" a="1"/>
  <c r="B515" i="22" a="1"/>
  <c r="B330" i="22" a="1"/>
  <c r="B394" i="22" a="1"/>
  <c r="B458" i="22" a="1"/>
  <c r="B522" i="22" a="1"/>
  <c r="B329" i="22" a="1"/>
  <c r="B393" i="22" a="1"/>
  <c r="B457" i="22" a="1"/>
  <c r="B521" i="22" a="1"/>
  <c r="B464" i="22" a="1"/>
  <c r="B585" i="22" a="1"/>
  <c r="B27" i="22" a="1"/>
  <c r="B101" i="22" a="1"/>
  <c r="B109" i="22" a="1"/>
  <c r="B227" i="22" a="1"/>
  <c r="B327" i="22" a="1"/>
  <c r="B334" i="22" a="1"/>
  <c r="B333" i="22" a="1"/>
  <c r="B480" i="22" a="1"/>
  <c r="B657" i="22" a="1"/>
  <c r="B721" i="22" a="1"/>
  <c r="B492" i="22" a="1"/>
  <c r="B592" i="22" a="1"/>
  <c r="B656" i="22" a="1"/>
  <c r="B720" i="22" a="1"/>
  <c r="B488" i="22" a="1"/>
  <c r="B107" i="22" a="1"/>
  <c r="B203" i="22" a="1"/>
  <c r="B205" i="22" a="1"/>
  <c r="B307" i="22" a="1"/>
  <c r="B407" i="22" a="1"/>
  <c r="B414" i="22" a="1"/>
  <c r="B413" i="22" a="1"/>
  <c r="B605" i="22" a="1"/>
  <c r="B677" i="22" a="1"/>
  <c r="B309" i="22" a="1"/>
  <c r="B548" i="22" a="1"/>
  <c r="B612" i="22" a="1"/>
  <c r="B676" i="22" a="1"/>
  <c r="B293" i="22" a="1"/>
  <c r="B28" i="22" a="1"/>
  <c r="B92" i="22" a="1"/>
  <c r="B31" i="22" a="1"/>
  <c r="B95" i="22" a="1"/>
  <c r="B34" i="22" a="1"/>
  <c r="B98" i="22" a="1"/>
  <c r="B117" i="22" a="1"/>
  <c r="B191" i="22" a="1"/>
  <c r="B129" i="22" a="1"/>
  <c r="B194" i="22" a="1"/>
  <c r="B125" i="22" a="1"/>
  <c r="B193" i="22" a="1"/>
  <c r="B228" i="22" a="1"/>
  <c r="B292" i="22" a="1"/>
  <c r="B231" i="22" a="1"/>
  <c r="B295" i="22" a="1"/>
  <c r="B234" i="22" a="1"/>
  <c r="B298" i="22" a="1"/>
  <c r="B331" i="22" a="1"/>
  <c r="B395" i="22" a="1"/>
  <c r="B459" i="22" a="1"/>
  <c r="B523" i="22" a="1"/>
  <c r="B338" i="22" a="1"/>
  <c r="B402" i="22" a="1"/>
  <c r="B466" i="22" a="1"/>
  <c r="B530" i="22" a="1"/>
  <c r="B337" i="22" a="1"/>
  <c r="B401" i="22" a="1"/>
  <c r="B465" i="22" a="1"/>
  <c r="B529" i="22" a="1"/>
  <c r="B496" i="22" a="1"/>
  <c r="B593" i="22" a="1"/>
  <c r="B48" i="22" a="1"/>
  <c r="B112" i="22" a="1"/>
  <c r="B51" i="22" a="1"/>
  <c r="B115" i="22" a="1"/>
  <c r="B54" i="22" a="1"/>
  <c r="B118" i="22" a="1"/>
  <c r="B147" i="22" a="1"/>
  <c r="B211" i="22" a="1"/>
  <c r="B150" i="22" a="1"/>
  <c r="B214" i="22" a="1"/>
  <c r="B149" i="22" a="1"/>
  <c r="B213" i="22" a="1"/>
  <c r="B248" i="22" a="1"/>
  <c r="B312" i="22" a="1"/>
  <c r="B251" i="22" a="1"/>
  <c r="B315" i="22" a="1"/>
  <c r="B254" i="22" a="1"/>
  <c r="B318" i="22" a="1"/>
  <c r="B351" i="22" a="1"/>
  <c r="B415" i="22" a="1"/>
  <c r="B479" i="22" a="1"/>
  <c r="B152" i="22" a="1"/>
  <c r="B358" i="22" a="1"/>
  <c r="B422" i="22" a="1"/>
  <c r="B486" i="22" a="1"/>
  <c r="B233" i="22" a="1"/>
  <c r="B357" i="22" a="1"/>
  <c r="B421" i="22" a="1"/>
  <c r="B485" i="22" a="1"/>
  <c r="B261" i="22" a="1"/>
  <c r="B549" i="22" a="1"/>
  <c r="B613" i="22" a="1"/>
  <c r="B52" i="22" a="1"/>
  <c r="B116" i="22" a="1"/>
  <c r="B55" i="22" a="1"/>
  <c r="B119" i="22" a="1"/>
  <c r="B58" i="22" a="1"/>
  <c r="B122" i="22" a="1"/>
  <c r="B151" i="22" a="1"/>
  <c r="B215" i="22" a="1"/>
  <c r="B154" i="22" a="1"/>
  <c r="B218" i="22" a="1"/>
  <c r="B153" i="22" a="1"/>
  <c r="B9" i="22" a="1"/>
  <c r="B252" i="22" a="1"/>
  <c r="B57" i="22" a="1"/>
  <c r="B255" i="22" a="1"/>
  <c r="B319" i="22" a="1"/>
  <c r="B258" i="22" a="1"/>
  <c r="B25" i="22" a="1"/>
  <c r="B355" i="22" a="1"/>
  <c r="B419" i="22" a="1"/>
  <c r="B483" i="22" a="1"/>
  <c r="B237" i="22" a="1"/>
  <c r="B362" i="22" a="1"/>
  <c r="B426" i="22" a="1"/>
  <c r="B490" i="22" a="1"/>
  <c r="B249" i="22" a="1"/>
  <c r="B361" i="22" a="1"/>
  <c r="B425" i="22" a="1"/>
  <c r="B489" i="22" a="1"/>
  <c r="B336" i="22" a="1"/>
  <c r="B553" i="22" a="1"/>
  <c r="B24" i="22" a="1"/>
  <c r="B30" i="22" a="1"/>
  <c r="B113" i="22" a="1"/>
  <c r="B224" i="22" a="1"/>
  <c r="B230" i="22" a="1"/>
  <c r="B455" i="22" a="1"/>
  <c r="B462" i="22" a="1"/>
  <c r="B461" i="22" a="1"/>
  <c r="B625" i="22" a="1"/>
  <c r="B689" i="22" a="1"/>
  <c r="B364" i="22" a="1"/>
  <c r="B560" i="22" a="1"/>
  <c r="B624" i="22" a="1"/>
  <c r="B688" i="22" a="1"/>
  <c r="B360" i="22" a="1"/>
  <c r="B104" i="22" a="1"/>
  <c r="B110" i="22" a="1"/>
  <c r="B206" i="22" a="1"/>
  <c r="B304" i="22" a="1"/>
  <c r="B310" i="22" a="1"/>
  <c r="B535" i="22" a="1"/>
  <c r="B136" i="22" a="1"/>
  <c r="B541" i="22" a="1"/>
  <c r="B645" i="22" a="1"/>
  <c r="B709" i="22" a="1"/>
  <c r="B444" i="22" a="1"/>
  <c r="B580" i="22" a="1"/>
  <c r="B644" i="22" a="1"/>
  <c r="B708" i="22" a="1"/>
  <c r="B440" i="22" a="1"/>
  <c r="B579" i="22" a="1"/>
  <c r="B643" i="22" a="1"/>
  <c r="B12" i="22" a="1"/>
  <c r="B18" i="22" a="1"/>
  <c r="B65" i="22" a="1"/>
  <c r="B196" i="22" a="1"/>
  <c r="B188" i="22" a="1"/>
  <c r="B443" i="22" a="1"/>
  <c r="B450" i="22" a="1"/>
  <c r="B449" i="22" a="1"/>
  <c r="B32" i="22" a="1"/>
  <c r="B38" i="22" a="1"/>
  <c r="B134" i="22" a="1"/>
  <c r="B232" i="22" a="1"/>
  <c r="B238" i="22" a="1"/>
  <c r="B463" i="22" a="1"/>
  <c r="B470" i="22" a="1"/>
  <c r="B469" i="22" a="1"/>
  <c r="B36" i="22" a="1"/>
  <c r="B42" i="22" a="1"/>
  <c r="B138" i="22" a="1"/>
  <c r="B236" i="22" a="1"/>
  <c r="B242" i="22" a="1"/>
  <c r="B467" i="22" a="1"/>
  <c r="B474" i="22" a="1"/>
  <c r="B473" i="22" a="1"/>
  <c r="B91" i="22" a="1"/>
  <c r="B391" i="22" a="1"/>
  <c r="B673" i="22" a="1"/>
  <c r="B672" i="22" a="1"/>
  <c r="B142" i="22" a="1"/>
  <c r="B478" i="22" a="1"/>
  <c r="B380" i="22" a="1"/>
  <c r="B376" i="22" a="1"/>
  <c r="B627" i="22" a="1"/>
  <c r="B723" i="22" a="1"/>
  <c r="B698" i="22" a="1"/>
  <c r="B785" i="22" a="1"/>
  <c r="B849" i="22" a="1"/>
  <c r="B913" i="22" a="1"/>
  <c r="B662" i="22" a="1"/>
  <c r="B780" i="22" a="1"/>
  <c r="B844" i="22" a="1"/>
  <c r="B908" i="22" a="1"/>
  <c r="B642" i="22" a="1"/>
  <c r="B775" i="22" a="1"/>
  <c r="B839" i="22" a="1"/>
  <c r="B903" i="22" a="1"/>
  <c r="B830" i="22" a="1"/>
  <c r="B970" i="22" a="1"/>
  <c r="B123" i="22" a="1"/>
  <c r="B219" i="22" a="1"/>
  <c r="B73" i="22" a="1"/>
  <c r="B41" i="22" a="1"/>
  <c r="B423" i="22" a="1"/>
  <c r="B430" i="22" a="1"/>
  <c r="B429" i="22" a="1"/>
  <c r="B617" i="22" a="1"/>
  <c r="B681" i="22" a="1"/>
  <c r="B332" i="22" a="1"/>
  <c r="B552" i="22" a="1"/>
  <c r="B616" i="22" a="1"/>
  <c r="B680" i="22" a="1"/>
  <c r="B328" i="22" a="1"/>
  <c r="B551" i="22" a="1"/>
  <c r="B615" i="22" a="1"/>
  <c r="B679" i="22" a="1"/>
  <c r="B420" i="22" a="1"/>
  <c r="B741" i="22" a="1"/>
  <c r="B805" i="22" a="1"/>
  <c r="B869" i="22" a="1"/>
  <c r="B340" i="22" a="1"/>
  <c r="B736" i="22" a="1"/>
  <c r="B800" i="22" a="1"/>
  <c r="B864" i="22" a="1"/>
  <c r="B928" i="22" a="1"/>
  <c r="B722" i="22" a="1"/>
  <c r="B795" i="22" a="1"/>
  <c r="B859" i="22" a="1"/>
  <c r="B923" i="22" a="1"/>
  <c r="B910" i="22" a="1"/>
  <c r="B180" i="22" a="1"/>
  <c r="B445" i="22" a="1"/>
  <c r="B556" i="22" a="1"/>
  <c r="B543" i="22" a="1"/>
  <c r="B671" i="22" a="1"/>
  <c r="B733" i="22" a="1"/>
  <c r="B861" i="22" a="1"/>
  <c r="B710" i="22" a="1"/>
  <c r="B856" i="22" a="1"/>
  <c r="B690" i="22" a="1"/>
  <c r="B851" i="22" a="1"/>
  <c r="B878" i="22" a="1"/>
  <c r="B866" i="22" a="1"/>
  <c r="B826" i="22" a="1"/>
  <c r="B965" i="22" a="1"/>
  <c r="B947" i="22" a="1"/>
  <c r="B854" i="22" a="1"/>
  <c r="B972" i="22" a="1"/>
  <c r="B943" i="22" a="1"/>
  <c r="B603" i="22" a="1"/>
  <c r="B566" i="22" a="1"/>
  <c r="B847" i="22" a="1"/>
  <c r="B810" i="22" a="1"/>
  <c r="B936" i="22" a="1"/>
  <c r="B78" i="22" a="1"/>
  <c r="B503" i="22" a="1"/>
  <c r="B701" i="22" a="1"/>
  <c r="B700" i="22" a="1"/>
  <c r="B619" i="22" a="1"/>
  <c r="B76" i="22" a="1"/>
  <c r="B82" i="22" a="1"/>
  <c r="B178" i="22" a="1"/>
  <c r="B276" i="22" a="1"/>
  <c r="B282" i="22" a="1"/>
  <c r="B507" i="22" a="1"/>
  <c r="B514" i="22" a="1"/>
  <c r="B513" i="22" a="1"/>
  <c r="B96" i="22" a="1"/>
  <c r="B102" i="22" a="1"/>
  <c r="B198" i="22" a="1"/>
  <c r="B296" i="22" a="1"/>
  <c r="B302" i="22" a="1"/>
  <c r="B527" i="22" a="1"/>
  <c r="B534" i="22" a="1"/>
  <c r="B533" i="22" a="1"/>
  <c r="B100" i="22" a="1"/>
  <c r="B106" i="22" a="1"/>
  <c r="B202" i="22" a="1"/>
  <c r="B300" i="22" a="1"/>
  <c r="B306" i="22" a="1"/>
  <c r="B531" i="22" a="1"/>
  <c r="B538" i="22" a="1"/>
  <c r="B537" i="22" a="1"/>
  <c r="B187" i="22" a="1"/>
  <c r="B398" i="22" a="1"/>
  <c r="B245" i="22" a="1"/>
  <c r="B229" i="22" a="1"/>
  <c r="B240" i="22" a="1"/>
  <c r="B477" i="22" a="1"/>
  <c r="B564" i="22" a="1"/>
  <c r="B547" i="22" a="1"/>
  <c r="B675" i="22" a="1"/>
  <c r="B356" i="22" a="1"/>
  <c r="B737" i="22" a="1"/>
  <c r="B801" i="22" a="1"/>
  <c r="B865" i="22" a="1"/>
  <c r="B929" i="22" a="1"/>
  <c r="B726" i="22" a="1"/>
  <c r="B796" i="22" a="1"/>
  <c r="B860" i="22" a="1"/>
  <c r="B924" i="22" a="1"/>
  <c r="B706" i="22" a="1"/>
  <c r="B791" i="22" a="1"/>
  <c r="B855" i="22" a="1"/>
  <c r="B919" i="22" a="1"/>
  <c r="B894" i="22" a="1"/>
  <c r="B56" i="22" a="1"/>
  <c r="B62" i="22" a="1"/>
  <c r="B158" i="22" a="1"/>
  <c r="B256" i="22" a="1"/>
  <c r="B262" i="22" a="1"/>
  <c r="B487" i="22" a="1"/>
  <c r="B494" i="22" a="1"/>
  <c r="B493" i="22" a="1"/>
  <c r="B633" i="22" a="1"/>
  <c r="B697" i="22" a="1"/>
  <c r="B396" i="22" a="1"/>
  <c r="B568" i="22" a="1"/>
  <c r="B632" i="22" a="1"/>
  <c r="B696" i="22" a="1"/>
  <c r="B392" i="22" a="1"/>
  <c r="B567" i="22" a="1"/>
  <c r="B631" i="22" a="1"/>
  <c r="B695" i="22" a="1"/>
  <c r="B586" i="22" a="1"/>
  <c r="B757" i="22" a="1"/>
  <c r="B821" i="22" a="1"/>
  <c r="B885" i="22" a="1"/>
  <c r="B550" i="22" a="1"/>
  <c r="B752" i="22" a="1"/>
  <c r="B816" i="22" a="1"/>
  <c r="B880" i="22" a="1"/>
  <c r="B516" i="22" a="1"/>
  <c r="B747" i="22" a="1"/>
  <c r="B811" i="22" a="1"/>
  <c r="B875" i="22" a="1"/>
  <c r="B718" i="22" a="1"/>
  <c r="B8" i="22" a="1"/>
  <c r="B172" i="22" a="1"/>
  <c r="B621" i="22" a="1"/>
  <c r="B620" i="22" a="1"/>
  <c r="B575" i="22" a="1"/>
  <c r="B703" i="22" a="1"/>
  <c r="B765" i="22" a="1"/>
  <c r="B893" i="22" a="1"/>
  <c r="B760" i="22" a="1"/>
  <c r="B888" i="22" a="1"/>
  <c r="B755" i="22" a="1"/>
  <c r="B883" i="22" a="1"/>
  <c r="B946" i="22" a="1"/>
  <c r="B963" i="22" a="1"/>
  <c r="B890" i="22" a="1"/>
  <c r="B981" i="22" a="1"/>
  <c r="B991" i="22" a="1"/>
  <c r="B918" i="22" a="1"/>
  <c r="B988" i="22" a="1"/>
  <c r="B987" i="22" a="1"/>
  <c r="B699" i="22" a="1"/>
  <c r="B820" i="22" a="1"/>
  <c r="B734" i="22" a="1"/>
  <c r="B945" i="22" a="1"/>
  <c r="B984" i="22" a="1"/>
  <c r="B174" i="22" a="1"/>
  <c r="B510" i="22" a="1"/>
  <c r="B412" i="22" a="1"/>
  <c r="B408" i="22" a="1"/>
  <c r="B651" i="22" a="1"/>
  <c r="B666" i="22" a="1"/>
  <c r="B841" i="22" a="1"/>
  <c r="B630" i="22" a="1"/>
  <c r="B836" i="22" a="1"/>
  <c r="B610" i="22" a="1"/>
  <c r="B831" i="22" a="1"/>
  <c r="B798" i="22" a="1"/>
  <c r="B990" i="22" a="1"/>
  <c r="B15" i="22" a="1"/>
  <c r="B53" i="22" a="1"/>
  <c r="B61" i="22" a="1"/>
  <c r="B208" i="22" a="1"/>
  <c r="B305" i="22" a="1"/>
  <c r="B322" i="22" a="1"/>
  <c r="B321" i="22" a="1"/>
  <c r="B432" i="22" a="1"/>
  <c r="B35" i="22" a="1"/>
  <c r="B131" i="22" a="1"/>
  <c r="B133" i="22" a="1"/>
  <c r="B235" i="22" a="1"/>
  <c r="B335" i="22" a="1"/>
  <c r="B342" i="22" a="1"/>
  <c r="B341" i="22" a="1"/>
  <c r="B512" i="22" a="1"/>
  <c r="B39" i="22" a="1"/>
  <c r="B135" i="22" a="1"/>
  <c r="B137" i="22" a="1"/>
  <c r="B239" i="22" a="1"/>
  <c r="B339" i="22" a="1"/>
  <c r="B346" i="22" a="1"/>
  <c r="B345" i="22" a="1"/>
  <c r="B528" i="22" a="1"/>
  <c r="B189" i="22" a="1"/>
  <c r="B397" i="22" a="1"/>
  <c r="B544" i="22" a="1"/>
  <c r="B40" i="22" a="1"/>
  <c r="B246" i="22" a="1"/>
  <c r="B629" i="22" a="1"/>
  <c r="B628" i="22" a="1"/>
  <c r="B563" i="22" a="1"/>
  <c r="B691" i="22" a="1"/>
  <c r="B570" i="22" a="1"/>
  <c r="B753" i="22" a="1"/>
  <c r="B817" i="22" a="1"/>
  <c r="B881" i="22" a="1"/>
  <c r="B532" i="22" a="1"/>
  <c r="B748" i="22" a="1"/>
  <c r="B812" i="22" a="1"/>
  <c r="B876" i="22" a="1"/>
  <c r="B452" i="22" a="1"/>
  <c r="B743" i="22" a="1"/>
  <c r="B807" i="22" a="1"/>
  <c r="B871" i="22" a="1"/>
  <c r="B654" i="22" a="1"/>
  <c r="B938" i="22" a="1"/>
  <c r="B120" i="22" a="1"/>
  <c r="B126" i="22" a="1"/>
  <c r="B222" i="22" a="1"/>
  <c r="B121" i="22" a="1"/>
  <c r="B168" i="22" a="1"/>
  <c r="B253" i="22" a="1"/>
  <c r="B265" i="22" a="1"/>
  <c r="B352" i="22" a="1"/>
  <c r="B649" i="22" a="1"/>
  <c r="B713" i="22" a="1"/>
  <c r="B460" i="22" a="1"/>
  <c r="B584" i="22" a="1"/>
  <c r="B648" i="22" a="1"/>
  <c r="B712" i="22" a="1"/>
  <c r="B456" i="22" a="1"/>
  <c r="B583" i="22" a="1"/>
  <c r="B647" i="22" a="1"/>
  <c r="B711" i="22" a="1"/>
  <c r="B650" i="22" a="1"/>
  <c r="B773" i="22" a="1"/>
  <c r="B837" i="22" a="1"/>
  <c r="B901" i="22" a="1"/>
  <c r="B614" i="22" a="1"/>
  <c r="B768" i="22" a="1"/>
  <c r="B832" i="22" a="1"/>
  <c r="B896" i="22" a="1"/>
  <c r="B594" i="22" a="1"/>
  <c r="B763" i="22" a="1"/>
  <c r="B827" i="22" a="1"/>
  <c r="B891" i="22" a="1"/>
  <c r="B782" i="22" a="1"/>
  <c r="B14" i="22" a="1"/>
  <c r="B439" i="22" a="1"/>
  <c r="B685" i="22" a="1"/>
  <c r="B684" i="22" a="1"/>
  <c r="B607" i="22" a="1"/>
  <c r="B184" i="22" a="1"/>
  <c r="B797" i="22" a="1"/>
  <c r="B925" i="22" a="1"/>
  <c r="B792" i="22" a="1"/>
  <c r="B920" i="22" a="1"/>
  <c r="B787" i="22" a="1"/>
  <c r="B915" i="22" a="1"/>
  <c r="B966" i="22" a="1"/>
  <c r="B574" i="22" a="1"/>
  <c r="B933" i="22" a="1"/>
  <c r="B997" i="22" a="1"/>
  <c r="B686" i="22" a="1"/>
  <c r="B940" i="22" a="1"/>
  <c r="B606" i="22" a="1"/>
  <c r="B381" i="22" a="1"/>
  <c r="B730" i="22" a="1"/>
  <c r="B916" i="22" a="1"/>
  <c r="B962" i="22" a="1"/>
  <c r="B931" i="22" a="1"/>
  <c r="B935" i="22" a="1"/>
  <c r="B272" i="22" a="1"/>
  <c r="B509" i="22" a="1"/>
  <c r="B572" i="22" a="1"/>
  <c r="B555" i="22" a="1"/>
  <c r="B683" i="22" a="1"/>
  <c r="B745" i="22" a="1"/>
  <c r="B873" i="22" a="1"/>
  <c r="B740" i="22" a="1"/>
  <c r="B868" i="22" a="1"/>
  <c r="B735" i="22" a="1"/>
  <c r="B863" i="22" a="1"/>
  <c r="B930" i="22" a="1"/>
  <c r="B914" i="22" a="1"/>
  <c r="B842" i="22" a="1"/>
  <c r="B969" i="22" a="1"/>
  <c r="B955" i="22" a="1"/>
  <c r="B870" i="22" a="1"/>
  <c r="B976" i="22" a="1"/>
  <c r="B959" i="22" a="1"/>
  <c r="B375" i="22" a="1"/>
  <c r="B536" i="22" a="1"/>
  <c r="B857" i="22" a="1"/>
  <c r="B546" i="22" a="1"/>
  <c r="B982" i="22" a="1"/>
  <c r="B279" i="22" a="1"/>
  <c r="B577" i="22" a="1"/>
  <c r="B299" i="22" a="1"/>
  <c r="B597" i="22" a="1"/>
  <c r="B303" i="22" a="1"/>
  <c r="B601" i="22" a="1"/>
  <c r="B46" i="22" a="1"/>
  <c r="B611" i="22" a="1"/>
  <c r="B833" i="22" a="1"/>
  <c r="B828" i="22" a="1"/>
  <c r="B823" i="22" a="1"/>
  <c r="B59" i="22" a="1"/>
  <c r="B359" i="22" a="1"/>
  <c r="B665" i="22" a="1"/>
  <c r="B664" i="22" a="1"/>
  <c r="B663" i="22" a="1"/>
  <c r="B853" i="22" a="1"/>
  <c r="B848" i="22" a="1"/>
  <c r="B843" i="22" a="1"/>
  <c r="B446" i="22" a="1"/>
  <c r="B618" i="22" a="1"/>
  <c r="B562" i="22" a="1"/>
  <c r="B762" i="22" a="1"/>
  <c r="B956" i="22" a="1"/>
  <c r="B751" i="22" a="1"/>
  <c r="B278" i="22" a="1"/>
  <c r="B715" i="22" a="1"/>
  <c r="B905" i="22" a="1"/>
  <c r="B900" i="22" a="1"/>
  <c r="B895" i="22" a="1"/>
  <c r="B983" i="22" a="1"/>
  <c r="B937" i="22" a="1"/>
  <c r="B834" i="22" a="1"/>
  <c r="B927" i="22" a="1"/>
  <c r="B670" i="22" a="1"/>
  <c r="B173" i="22" a="1"/>
  <c r="B635" i="22" a="1"/>
  <c r="B756" i="22" a="1"/>
  <c r="B862" i="22" a="1"/>
  <c r="B770" i="22" a="1"/>
  <c r="B1000" i="22" a="1"/>
  <c r="B45" i="22" a="1"/>
  <c r="B317" i="22" a="1"/>
  <c r="B476" i="22" a="1"/>
  <c r="B472" i="22" a="1"/>
  <c r="B655" i="22" a="1"/>
  <c r="B682" i="22" a="1"/>
  <c r="B845" i="22" a="1"/>
  <c r="B646" i="22" a="1"/>
  <c r="B840" i="22" a="1"/>
  <c r="B626" i="22" a="1"/>
  <c r="B835" i="22" a="1"/>
  <c r="B814" i="22" a="1"/>
  <c r="B994" i="22" a="1"/>
  <c r="B794" i="22" a="1"/>
  <c r="B957" i="22" a="1"/>
  <c r="B882" i="22" a="1"/>
  <c r="B822" i="22" a="1"/>
  <c r="B964" i="22" a="1"/>
  <c r="B898" i="22" a="1"/>
  <c r="B275" i="22" a="1"/>
  <c r="B732" i="22" a="1"/>
  <c r="B793" i="22" a="1"/>
  <c r="B884" i="22" a="1"/>
  <c r="B942" i="22" a="1"/>
  <c r="B961" i="22" a="1"/>
  <c r="B968" i="22" a="1"/>
  <c r="B886" i="22" a="1"/>
  <c r="B967" i="22" a="1"/>
  <c r="B571" i="22" a="1"/>
  <c r="B674" i="22" a="1"/>
  <c r="B993" i="22" a="1"/>
  <c r="B177" i="22" a="1"/>
  <c r="B405" i="22" a="1"/>
  <c r="B409" i="22" a="1"/>
  <c r="B769" i="22" a="1"/>
  <c r="B759" i="22" a="1"/>
  <c r="B259" i="22" a="1"/>
  <c r="B599" i="22" a="1"/>
  <c r="B784" i="22" a="1"/>
  <c r="B639" i="22" a="1"/>
  <c r="B790" i="22" a="1"/>
  <c r="B587" i="22" a="1"/>
  <c r="B804" i="22" a="1"/>
  <c r="B906" i="22" a="1"/>
  <c r="B992" i="22" a="1"/>
  <c r="B921" i="22" a="1"/>
  <c r="B952" i="22" a="1"/>
  <c r="B717" i="22" a="1"/>
  <c r="B554" i="22" a="1"/>
  <c r="B808" i="22" a="1"/>
  <c r="B590" i="22" a="1"/>
  <c r="B738" i="22" a="1"/>
  <c r="B754" i="22" a="1"/>
  <c r="B602" i="22" a="1"/>
  <c r="B911" i="22" a="1"/>
  <c r="B79" i="22" a="1"/>
  <c r="B379" i="22" a="1"/>
  <c r="B99" i="22" a="1"/>
  <c r="B399" i="22" a="1"/>
  <c r="B103" i="22" a="1"/>
  <c r="B403" i="22" a="1"/>
  <c r="B291" i="22" a="1"/>
  <c r="B471" i="22" a="1"/>
  <c r="B707" i="22" a="1"/>
  <c r="B897" i="22" a="1"/>
  <c r="B892" i="22" a="1"/>
  <c r="B887" i="22" a="1"/>
  <c r="B155" i="22" a="1"/>
  <c r="B366" i="22" a="1"/>
  <c r="B729" i="22" a="1"/>
  <c r="B728" i="22" a="1"/>
  <c r="B727" i="22" a="1"/>
  <c r="B917" i="22" a="1"/>
  <c r="B912" i="22" a="1"/>
  <c r="B907" i="22" a="1"/>
  <c r="B348" i="22" a="1"/>
  <c r="B829" i="22" a="1"/>
  <c r="B819" i="22" a="1"/>
  <c r="B949" i="22" a="1"/>
  <c r="B818" i="22" a="1"/>
  <c r="B951" i="22" a="1"/>
  <c r="B637" i="22" a="1"/>
  <c r="B484" i="22" a="1"/>
  <c r="B404" i="22" a="1"/>
  <c r="B324" i="22" a="1"/>
  <c r="B277" i="22" a="1"/>
  <c r="B638" i="22" a="1"/>
  <c r="B953" i="22" a="1"/>
  <c r="B436" i="22" a="1"/>
  <c r="B944" i="22" a="1"/>
  <c r="B850" i="22" a="1"/>
  <c r="B573" i="22" a="1"/>
  <c r="B731" i="22" a="1"/>
  <c r="B852" i="22" a="1"/>
  <c r="B500" i="22" a="1"/>
  <c r="B622" i="22" a="1"/>
  <c r="B975" i="22" a="1"/>
  <c r="B192" i="22" a="1"/>
  <c r="B416" i="22" a="1"/>
  <c r="B588" i="22" a="1"/>
  <c r="B559" i="22" a="1"/>
  <c r="B687" i="22" a="1"/>
  <c r="B749" i="22" a="1"/>
  <c r="B877" i="22" a="1"/>
  <c r="B744" i="22" a="1"/>
  <c r="B872" i="22" a="1"/>
  <c r="B739" i="22" a="1"/>
  <c r="B867" i="22" a="1"/>
  <c r="B934" i="22" a="1"/>
  <c r="B939" i="22" a="1"/>
  <c r="B858" i="22" a="1"/>
  <c r="B973" i="22" a="1"/>
  <c r="B971" i="22" a="1"/>
  <c r="B980" i="22" a="1"/>
  <c r="B382" i="22" a="1"/>
  <c r="B889" i="22" a="1"/>
  <c r="B998" i="22" a="1"/>
  <c r="B786" i="22" a="1"/>
  <c r="B608" i="22" a="1"/>
  <c r="B600" i="22" a="1"/>
  <c r="B779" i="22" a="1"/>
  <c r="B824" i="22" a="1"/>
  <c r="B825" i="22" a="1"/>
  <c r="B809" i="22" a="1"/>
  <c r="B974" i="22" a="1"/>
  <c r="B806" i="22" a="1"/>
  <c r="B604" i="22" a="1"/>
  <c r="B977" i="22" a="1"/>
  <c r="B316" i="22" a="1"/>
  <c r="B623" i="22" a="1"/>
  <c r="B468" i="22" a="1"/>
  <c r="B803" i="22" a="1"/>
  <c r="B702" i="22" a="1"/>
  <c r="B758" i="22" a="1"/>
  <c r="B75" i="22" a="1"/>
  <c r="B874" i="22" a="1"/>
  <c r="B175" i="22" a="1"/>
  <c r="B386" i="22" a="1"/>
  <c r="B195" i="22" a="1"/>
  <c r="B406" i="22" a="1"/>
  <c r="B199" i="22" a="1"/>
  <c r="B410" i="22" a="1"/>
  <c r="B589" i="22" a="1"/>
  <c r="B693" i="22" a="1"/>
  <c r="B634" i="22" a="1"/>
  <c r="B598" i="22" a="1"/>
  <c r="B578" i="22" a="1"/>
  <c r="B766" i="22" a="1"/>
  <c r="B157" i="22" a="1"/>
  <c r="B365" i="22" a="1"/>
  <c r="B524" i="22" a="1"/>
  <c r="B520" i="22" a="1"/>
  <c r="B714" i="22" a="1"/>
  <c r="B678" i="22" a="1"/>
  <c r="B658" i="22" a="1"/>
  <c r="B846" i="22" a="1"/>
  <c r="B344" i="22" a="1"/>
  <c r="B582" i="22" a="1"/>
  <c r="B750" i="22" a="1"/>
  <c r="B802" i="22" a="1"/>
  <c r="B668" i="22" a="1"/>
  <c r="B774" i="22" a="1"/>
  <c r="B636" i="22" a="1"/>
  <c r="B777" i="22" a="1"/>
  <c r="B772" i="22" a="1"/>
  <c r="B767" i="22" a="1"/>
  <c r="B950" i="22" a="1"/>
  <c r="B778" i="22" a="1"/>
  <c r="B985" i="22" a="1"/>
  <c r="B742" i="22" a="1"/>
  <c r="B960" i="22" a="1"/>
  <c r="B999" i="22" a="1"/>
  <c r="B221" i="22" a="1"/>
  <c r="B761" i="22" a="1"/>
  <c r="B783" i="22" a="1"/>
  <c r="B926" i="22" a="1"/>
  <c r="B838" i="22" a="1"/>
  <c r="B11" i="22" a="1"/>
  <c r="B289" i="22" a="1"/>
  <c r="B653" i="22" a="1"/>
  <c r="B652" i="22" a="1"/>
  <c r="B591" i="22" a="1"/>
  <c r="B719" i="22" a="1"/>
  <c r="B781" i="22" a="1"/>
  <c r="B909" i="22" a="1"/>
  <c r="B776" i="22" a="1"/>
  <c r="B904" i="22" a="1"/>
  <c r="B771" i="22" a="1"/>
  <c r="B899" i="22" a="1"/>
  <c r="B958" i="22" a="1"/>
  <c r="B995" i="22" a="1"/>
  <c r="B922" i="22" a="1"/>
  <c r="B989" i="22" a="1"/>
  <c r="B558" i="22" a="1"/>
  <c r="B932" i="22" a="1"/>
  <c r="B996" i="22" a="1"/>
  <c r="B3" i="22" a="1"/>
  <c r="B669" i="22" a="1"/>
  <c r="B667" i="22" a="1"/>
  <c r="B694" i="22" a="1"/>
  <c r="B815" i="22" a="1"/>
  <c r="B746" i="22" a="1"/>
  <c r="B979" i="22" a="1"/>
  <c r="B385" i="22" a="1"/>
  <c r="B197" i="22" a="1"/>
  <c r="B201" i="22" a="1"/>
  <c r="B692" i="22" a="1"/>
  <c r="B764" i="22" a="1"/>
  <c r="B954" i="22" a="1"/>
  <c r="B557" i="22" a="1"/>
  <c r="B789" i="22" a="1"/>
  <c r="B49" i="22" a="1"/>
  <c r="B986" i="22" a="1"/>
  <c r="B72" i="22" a="1"/>
  <c r="B799" i="22" a="1"/>
  <c r="B372" i="22" a="1"/>
  <c r="B171" i="22" a="1"/>
  <c r="B879" i="22" a="1"/>
  <c r="B37" i="22" a="1"/>
  <c r="B716" i="22" a="1"/>
  <c r="B813" i="22" a="1"/>
  <c r="B388" i="22" a="1"/>
  <c r="B978" i="22" a="1"/>
  <c r="B941" i="22" a="1"/>
  <c r="B948" i="22" a="1"/>
  <c r="B540" i="22" a="1"/>
  <c r="B788" i="22" a="1"/>
  <c r="B902" i="22" a="1"/>
  <c r="B999" i="22" l="1"/>
  <c r="C999" i="22"/>
  <c r="D999" i="22" s="1"/>
  <c r="B987" i="22"/>
  <c r="C987" i="22"/>
  <c r="D987" i="22" s="1"/>
  <c r="B975" i="22"/>
  <c r="C975" i="22"/>
  <c r="D975" i="22" s="1"/>
  <c r="B967" i="22"/>
  <c r="C967" i="22"/>
  <c r="D967" i="22" s="1"/>
  <c r="B959" i="22"/>
  <c r="C959" i="22"/>
  <c r="B943" i="22"/>
  <c r="C943" i="22"/>
  <c r="D943" i="22" s="1"/>
  <c r="B935" i="22"/>
  <c r="C935" i="22"/>
  <c r="B898" i="22"/>
  <c r="C898" i="22"/>
  <c r="D898" i="22" s="1"/>
  <c r="B850" i="22"/>
  <c r="C850" i="22"/>
  <c r="D850" i="22" s="1"/>
  <c r="B818" i="22"/>
  <c r="C818" i="22"/>
  <c r="D818" i="22" s="1"/>
  <c r="B786" i="22"/>
  <c r="C786" i="22"/>
  <c r="D786" i="22" s="1"/>
  <c r="B754" i="22"/>
  <c r="C754" i="22"/>
  <c r="D754" i="22" s="1"/>
  <c r="B670" i="22"/>
  <c r="C670" i="22"/>
  <c r="B606" i="22"/>
  <c r="C606" i="22"/>
  <c r="D606" i="22" s="1"/>
  <c r="C1000" i="22"/>
  <c r="B1000" i="22"/>
  <c r="C996" i="22"/>
  <c r="B996" i="22"/>
  <c r="C992" i="22"/>
  <c r="B992" i="22"/>
  <c r="C988" i="22"/>
  <c r="B988" i="22"/>
  <c r="C984" i="22"/>
  <c r="B984" i="22"/>
  <c r="C980" i="22"/>
  <c r="B980" i="22"/>
  <c r="C976" i="22"/>
  <c r="B976" i="22"/>
  <c r="C972" i="22"/>
  <c r="B972" i="22"/>
  <c r="C968" i="22"/>
  <c r="B968" i="22"/>
  <c r="C964" i="22"/>
  <c r="B964" i="22"/>
  <c r="C960" i="22"/>
  <c r="B960" i="22"/>
  <c r="C956" i="22"/>
  <c r="B956" i="22"/>
  <c r="C952" i="22"/>
  <c r="B952" i="22"/>
  <c r="C948" i="22"/>
  <c r="B948" i="22"/>
  <c r="C944" i="22"/>
  <c r="B944" i="22"/>
  <c r="C940" i="22"/>
  <c r="B940" i="22"/>
  <c r="C936" i="22"/>
  <c r="B936" i="22"/>
  <c r="C932" i="22"/>
  <c r="B932" i="22"/>
  <c r="C927" i="22"/>
  <c r="B927" i="22"/>
  <c r="B918" i="22"/>
  <c r="C918" i="22"/>
  <c r="D918" i="22" s="1"/>
  <c r="B902" i="22"/>
  <c r="C902" i="22"/>
  <c r="B886" i="22"/>
  <c r="C886" i="22"/>
  <c r="D886" i="22" s="1"/>
  <c r="B870" i="22"/>
  <c r="C870" i="22"/>
  <c r="D870" i="22" s="1"/>
  <c r="B854" i="22"/>
  <c r="C854" i="22"/>
  <c r="D854" i="22" s="1"/>
  <c r="B838" i="22"/>
  <c r="C838" i="22"/>
  <c r="B822" i="22"/>
  <c r="C822" i="22"/>
  <c r="D822" i="22" s="1"/>
  <c r="B806" i="22"/>
  <c r="C806" i="22"/>
  <c r="D806" i="22" s="1"/>
  <c r="B790" i="22"/>
  <c r="C790" i="22"/>
  <c r="D790" i="22" s="1"/>
  <c r="B774" i="22"/>
  <c r="C774" i="22"/>
  <c r="B758" i="22"/>
  <c r="C758" i="22"/>
  <c r="D758" i="22" s="1"/>
  <c r="B742" i="22"/>
  <c r="C742" i="22"/>
  <c r="D742" i="22" s="1"/>
  <c r="B686" i="22"/>
  <c r="C686" i="22"/>
  <c r="D686" i="22" s="1"/>
  <c r="B622" i="22"/>
  <c r="C622" i="22"/>
  <c r="D622" i="22" s="1"/>
  <c r="B558" i="22"/>
  <c r="C558" i="22"/>
  <c r="D558" i="22" s="1"/>
  <c r="B436" i="22"/>
  <c r="C436" i="22"/>
  <c r="B991" i="22"/>
  <c r="C991" i="22"/>
  <c r="D991" i="22" s="1"/>
  <c r="B979" i="22"/>
  <c r="C979" i="22"/>
  <c r="B971" i="22"/>
  <c r="C971" i="22"/>
  <c r="D971" i="22" s="1"/>
  <c r="B955" i="22"/>
  <c r="C955" i="22"/>
  <c r="D955" i="22" s="1"/>
  <c r="B947" i="22"/>
  <c r="C947" i="22"/>
  <c r="D947" i="22" s="1"/>
  <c r="B931" i="22"/>
  <c r="C931" i="22"/>
  <c r="D931" i="22" s="1"/>
  <c r="B882" i="22"/>
  <c r="C882" i="22"/>
  <c r="D882" i="22" s="1"/>
  <c r="B834" i="22"/>
  <c r="C834" i="22"/>
  <c r="D834" i="22" s="1"/>
  <c r="B802" i="22"/>
  <c r="C802" i="22"/>
  <c r="D802" i="22" s="1"/>
  <c r="B770" i="22"/>
  <c r="C770" i="22"/>
  <c r="D770" i="22" s="1"/>
  <c r="B738" i="22"/>
  <c r="C738" i="22"/>
  <c r="D738" i="22" s="1"/>
  <c r="B372" i="22"/>
  <c r="C372" i="22"/>
  <c r="B997" i="22"/>
  <c r="C997" i="22"/>
  <c r="D997" i="22" s="1"/>
  <c r="C993" i="22"/>
  <c r="B993" i="22"/>
  <c r="C989" i="22"/>
  <c r="B989" i="22"/>
  <c r="C985" i="22"/>
  <c r="B985" i="22"/>
  <c r="C981" i="22"/>
  <c r="B981" i="22"/>
  <c r="C977" i="22"/>
  <c r="B977" i="22"/>
  <c r="C973" i="22"/>
  <c r="B973" i="22"/>
  <c r="C969" i="22"/>
  <c r="B969" i="22"/>
  <c r="C965" i="22"/>
  <c r="B965" i="22"/>
  <c r="C961" i="22"/>
  <c r="B961" i="22"/>
  <c r="B957" i="22"/>
  <c r="C957" i="22"/>
  <c r="D957" i="22" s="1"/>
  <c r="B953" i="22"/>
  <c r="C953" i="22"/>
  <c r="C949" i="22"/>
  <c r="B949" i="22"/>
  <c r="C945" i="22"/>
  <c r="B945" i="22"/>
  <c r="C941" i="22"/>
  <c r="B941" i="22"/>
  <c r="C937" i="22"/>
  <c r="B937" i="22"/>
  <c r="B933" i="22"/>
  <c r="C933" i="22"/>
  <c r="D933" i="22" s="1"/>
  <c r="B926" i="22"/>
  <c r="C926" i="22"/>
  <c r="D926" i="22" s="1"/>
  <c r="B922" i="22"/>
  <c r="C922" i="22"/>
  <c r="B906" i="22"/>
  <c r="C906" i="22"/>
  <c r="D906" i="22" s="1"/>
  <c r="B890" i="22"/>
  <c r="C890" i="22"/>
  <c r="D890" i="22" s="1"/>
  <c r="B874" i="22"/>
  <c r="C874" i="22"/>
  <c r="B858" i="22"/>
  <c r="C858" i="22"/>
  <c r="D858" i="22" s="1"/>
  <c r="B842" i="22"/>
  <c r="C842" i="22"/>
  <c r="D842" i="22" s="1"/>
  <c r="B826" i="22"/>
  <c r="C826" i="22"/>
  <c r="B810" i="22"/>
  <c r="C810" i="22"/>
  <c r="B794" i="22"/>
  <c r="C794" i="22"/>
  <c r="D794" i="22" s="1"/>
  <c r="B778" i="22"/>
  <c r="C778" i="22"/>
  <c r="D778" i="22" s="1"/>
  <c r="B762" i="22"/>
  <c r="C762" i="22"/>
  <c r="D762" i="22" s="1"/>
  <c r="B746" i="22"/>
  <c r="C746" i="22"/>
  <c r="B702" i="22"/>
  <c r="C702" i="22"/>
  <c r="D702" i="22" s="1"/>
  <c r="B638" i="22"/>
  <c r="C638" i="22"/>
  <c r="D638" i="22" s="1"/>
  <c r="B574" i="22"/>
  <c r="C574" i="22"/>
  <c r="D574" i="22" s="1"/>
  <c r="B500" i="22"/>
  <c r="C500" i="22"/>
  <c r="D500" i="22" s="1"/>
  <c r="B995" i="22"/>
  <c r="C995" i="22"/>
  <c r="D995" i="22" s="1"/>
  <c r="B983" i="22"/>
  <c r="C983" i="22"/>
  <c r="D983" i="22" s="1"/>
  <c r="B963" i="22"/>
  <c r="C963" i="22"/>
  <c r="D963" i="22" s="1"/>
  <c r="B951" i="22"/>
  <c r="C951" i="22"/>
  <c r="D951" i="22" s="1"/>
  <c r="B939" i="22"/>
  <c r="C939" i="22"/>
  <c r="D939" i="22" s="1"/>
  <c r="B914" i="22"/>
  <c r="C914" i="22"/>
  <c r="D914" i="22" s="1"/>
  <c r="B866" i="22"/>
  <c r="C866" i="22"/>
  <c r="D866" i="22" s="1"/>
  <c r="B998" i="22"/>
  <c r="C998" i="22"/>
  <c r="B994" i="22"/>
  <c r="C994" i="22"/>
  <c r="D994" i="22" s="1"/>
  <c r="B990" i="22"/>
  <c r="C990" i="22"/>
  <c r="D990" i="22" s="1"/>
  <c r="B986" i="22"/>
  <c r="C986" i="22"/>
  <c r="D986" i="22" s="1"/>
  <c r="B982" i="22"/>
  <c r="C982" i="22"/>
  <c r="D982" i="22" s="1"/>
  <c r="B978" i="22"/>
  <c r="C978" i="22"/>
  <c r="D978" i="22" s="1"/>
  <c r="B974" i="22"/>
  <c r="C974" i="22"/>
  <c r="B970" i="22"/>
  <c r="C970" i="22"/>
  <c r="D970" i="22" s="1"/>
  <c r="B966" i="22"/>
  <c r="C966" i="22"/>
  <c r="B962" i="22"/>
  <c r="C962" i="22"/>
  <c r="D962" i="22" s="1"/>
  <c r="B958" i="22"/>
  <c r="C958" i="22"/>
  <c r="D958" i="22" s="1"/>
  <c r="B954" i="22"/>
  <c r="C954" i="22"/>
  <c r="D954" i="22" s="1"/>
  <c r="B950" i="22"/>
  <c r="C950" i="22"/>
  <c r="D950" i="22" s="1"/>
  <c r="B946" i="22"/>
  <c r="C946" i="22"/>
  <c r="D946" i="22" s="1"/>
  <c r="B942" i="22"/>
  <c r="C942" i="22"/>
  <c r="B938" i="22"/>
  <c r="C938" i="22"/>
  <c r="D938" i="22" s="1"/>
  <c r="B934" i="22"/>
  <c r="C934" i="22"/>
  <c r="B930" i="22"/>
  <c r="C930" i="22"/>
  <c r="D930" i="22" s="1"/>
  <c r="B910" i="22"/>
  <c r="C910" i="22"/>
  <c r="B894" i="22"/>
  <c r="C894" i="22"/>
  <c r="D894" i="22" s="1"/>
  <c r="B878" i="22"/>
  <c r="C878" i="22"/>
  <c r="D878" i="22" s="1"/>
  <c r="B862" i="22"/>
  <c r="C862" i="22"/>
  <c r="D862" i="22" s="1"/>
  <c r="B846" i="22"/>
  <c r="C846" i="22"/>
  <c r="B830" i="22"/>
  <c r="C830" i="22"/>
  <c r="D830" i="22" s="1"/>
  <c r="B814" i="22"/>
  <c r="C814" i="22"/>
  <c r="D814" i="22" s="1"/>
  <c r="B798" i="22"/>
  <c r="C798" i="22"/>
  <c r="D798" i="22" s="1"/>
  <c r="B782" i="22"/>
  <c r="C782" i="22"/>
  <c r="B766" i="22"/>
  <c r="C766" i="22"/>
  <c r="D766" i="22" s="1"/>
  <c r="B750" i="22"/>
  <c r="C750" i="22"/>
  <c r="D750" i="22" s="1"/>
  <c r="B734" i="22"/>
  <c r="C734" i="22"/>
  <c r="D734" i="22" s="1"/>
  <c r="B718" i="22"/>
  <c r="C718" i="22"/>
  <c r="B654" i="22"/>
  <c r="C654" i="22"/>
  <c r="D654" i="22" s="1"/>
  <c r="B590" i="22"/>
  <c r="C590" i="22"/>
  <c r="B277" i="22"/>
  <c r="C277" i="22"/>
  <c r="D277" i="22" s="1"/>
  <c r="C923" i="22"/>
  <c r="B923" i="22"/>
  <c r="C919" i="22"/>
  <c r="B919" i="22"/>
  <c r="C915" i="22"/>
  <c r="B915" i="22"/>
  <c r="C911" i="22"/>
  <c r="B911" i="22"/>
  <c r="C907" i="22"/>
  <c r="B907" i="22"/>
  <c r="C903" i="22"/>
  <c r="B903" i="22"/>
  <c r="C899" i="22"/>
  <c r="B899" i="22"/>
  <c r="C895" i="22"/>
  <c r="B895" i="22"/>
  <c r="C891" i="22"/>
  <c r="B891" i="22"/>
  <c r="C887" i="22"/>
  <c r="B887" i="22"/>
  <c r="C883" i="22"/>
  <c r="B883" i="22"/>
  <c r="C879" i="22"/>
  <c r="B879" i="22"/>
  <c r="C875" i="22"/>
  <c r="B875" i="22"/>
  <c r="C871" i="22"/>
  <c r="B871" i="22"/>
  <c r="C867" i="22"/>
  <c r="B867" i="22"/>
  <c r="C863" i="22"/>
  <c r="B863" i="22"/>
  <c r="C859" i="22"/>
  <c r="B859" i="22"/>
  <c r="C855" i="22"/>
  <c r="B855" i="22"/>
  <c r="C851" i="22"/>
  <c r="B851" i="22"/>
  <c r="C847" i="22"/>
  <c r="B847" i="22"/>
  <c r="C843" i="22"/>
  <c r="B843" i="22"/>
  <c r="C839" i="22"/>
  <c r="B839" i="22"/>
  <c r="C835" i="22"/>
  <c r="B835" i="22"/>
  <c r="C831" i="22"/>
  <c r="B831" i="22"/>
  <c r="C827" i="22"/>
  <c r="B827" i="22"/>
  <c r="C823" i="22"/>
  <c r="B823" i="22"/>
  <c r="C819" i="22"/>
  <c r="B819" i="22"/>
  <c r="C815" i="22"/>
  <c r="B815" i="22"/>
  <c r="C811" i="22"/>
  <c r="B811" i="22"/>
  <c r="C807" i="22"/>
  <c r="B807" i="22"/>
  <c r="C803" i="22"/>
  <c r="B803" i="22"/>
  <c r="C799" i="22"/>
  <c r="B799" i="22"/>
  <c r="C795" i="22"/>
  <c r="B795" i="22"/>
  <c r="C791" i="22"/>
  <c r="B791" i="22"/>
  <c r="C787" i="22"/>
  <c r="B787" i="22"/>
  <c r="C783" i="22"/>
  <c r="B783" i="22"/>
  <c r="C779" i="22"/>
  <c r="B779" i="22"/>
  <c r="C775" i="22"/>
  <c r="B775" i="22"/>
  <c r="C771" i="22"/>
  <c r="B771" i="22"/>
  <c r="C767" i="22"/>
  <c r="B767" i="22"/>
  <c r="C763" i="22"/>
  <c r="B763" i="22"/>
  <c r="C759" i="22"/>
  <c r="B759" i="22"/>
  <c r="C755" i="22"/>
  <c r="B755" i="22"/>
  <c r="C751" i="22"/>
  <c r="B751" i="22"/>
  <c r="C747" i="22"/>
  <c r="B747" i="22"/>
  <c r="C743" i="22"/>
  <c r="B743" i="22"/>
  <c r="C739" i="22"/>
  <c r="B739" i="22"/>
  <c r="C735" i="22"/>
  <c r="B735" i="22"/>
  <c r="B722" i="22"/>
  <c r="C722" i="22"/>
  <c r="D722" i="22" s="1"/>
  <c r="B706" i="22"/>
  <c r="C706" i="22"/>
  <c r="D706" i="22" s="1"/>
  <c r="B690" i="22"/>
  <c r="C690" i="22"/>
  <c r="B674" i="22"/>
  <c r="C674" i="22"/>
  <c r="D674" i="22" s="1"/>
  <c r="B658" i="22"/>
  <c r="C658" i="22"/>
  <c r="D658" i="22" s="1"/>
  <c r="B642" i="22"/>
  <c r="C642" i="22"/>
  <c r="B626" i="22"/>
  <c r="C626" i="22"/>
  <c r="B610" i="22"/>
  <c r="C610" i="22"/>
  <c r="D610" i="22" s="1"/>
  <c r="B594" i="22"/>
  <c r="C594" i="22"/>
  <c r="D594" i="22" s="1"/>
  <c r="B578" i="22"/>
  <c r="C578" i="22"/>
  <c r="D578" i="22" s="1"/>
  <c r="B562" i="22"/>
  <c r="C562" i="22"/>
  <c r="B546" i="22"/>
  <c r="C546" i="22"/>
  <c r="D546" i="22" s="1"/>
  <c r="B516" i="22"/>
  <c r="C516" i="22"/>
  <c r="D516" i="22" s="1"/>
  <c r="B452" i="22"/>
  <c r="C452" i="22"/>
  <c r="D452" i="22" s="1"/>
  <c r="B388" i="22"/>
  <c r="C388" i="22"/>
  <c r="B324" i="22"/>
  <c r="C324" i="22"/>
  <c r="D324" i="22" s="1"/>
  <c r="B928" i="22"/>
  <c r="C928" i="22"/>
  <c r="D928" i="22" s="1"/>
  <c r="B924" i="22"/>
  <c r="C924" i="22"/>
  <c r="D924" i="22" s="1"/>
  <c r="B920" i="22"/>
  <c r="C920" i="22"/>
  <c r="B916" i="22"/>
  <c r="C916" i="22"/>
  <c r="D916" i="22" s="1"/>
  <c r="B912" i="22"/>
  <c r="C912" i="22"/>
  <c r="D912" i="22" s="1"/>
  <c r="B908" i="22"/>
  <c r="C908" i="22"/>
  <c r="D908" i="22" s="1"/>
  <c r="B904" i="22"/>
  <c r="C904" i="22"/>
  <c r="B900" i="22"/>
  <c r="C900" i="22"/>
  <c r="D900" i="22" s="1"/>
  <c r="B896" i="22"/>
  <c r="C896" i="22"/>
  <c r="B892" i="22"/>
  <c r="C892" i="22"/>
  <c r="D892" i="22" s="1"/>
  <c r="B888" i="22"/>
  <c r="C888" i="22"/>
  <c r="B884" i="22"/>
  <c r="C884" i="22"/>
  <c r="D884" i="22" s="1"/>
  <c r="B880" i="22"/>
  <c r="C880" i="22"/>
  <c r="D880" i="22" s="1"/>
  <c r="B876" i="22"/>
  <c r="C876" i="22"/>
  <c r="D876" i="22" s="1"/>
  <c r="B872" i="22"/>
  <c r="C872" i="22"/>
  <c r="D872" i="22" s="1"/>
  <c r="B868" i="22"/>
  <c r="C868" i="22"/>
  <c r="D868" i="22" s="1"/>
  <c r="B864" i="22"/>
  <c r="C864" i="22"/>
  <c r="B860" i="22"/>
  <c r="C860" i="22"/>
  <c r="D860" i="22" s="1"/>
  <c r="B856" i="22"/>
  <c r="C856" i="22"/>
  <c r="B852" i="22"/>
  <c r="C852" i="22"/>
  <c r="D852" i="22" s="1"/>
  <c r="B848" i="22"/>
  <c r="C848" i="22"/>
  <c r="D848" i="22" s="1"/>
  <c r="B844" i="22"/>
  <c r="C844" i="22"/>
  <c r="D844" i="22" s="1"/>
  <c r="B840" i="22"/>
  <c r="C840" i="22"/>
  <c r="D840" i="22" s="1"/>
  <c r="B836" i="22"/>
  <c r="C836" i="22"/>
  <c r="D836" i="22" s="1"/>
  <c r="B832" i="22"/>
  <c r="C832" i="22"/>
  <c r="B828" i="22"/>
  <c r="C828" i="22"/>
  <c r="D828" i="22" s="1"/>
  <c r="B824" i="22"/>
  <c r="C824" i="22"/>
  <c r="B820" i="22"/>
  <c r="C820" i="22"/>
  <c r="D820" i="22" s="1"/>
  <c r="B816" i="22"/>
  <c r="C816" i="22"/>
  <c r="D816" i="22" s="1"/>
  <c r="B812" i="22"/>
  <c r="C812" i="22"/>
  <c r="D812" i="22" s="1"/>
  <c r="B808" i="22"/>
  <c r="C808" i="22"/>
  <c r="D808" i="22" s="1"/>
  <c r="B804" i="22"/>
  <c r="C804" i="22"/>
  <c r="D804" i="22" s="1"/>
  <c r="B800" i="22"/>
  <c r="C800" i="22"/>
  <c r="B796" i="22"/>
  <c r="C796" i="22"/>
  <c r="D796" i="22" s="1"/>
  <c r="B792" i="22"/>
  <c r="C792" i="22"/>
  <c r="B788" i="22"/>
  <c r="C788" i="22"/>
  <c r="D788" i="22" s="1"/>
  <c r="B784" i="22"/>
  <c r="C784" i="22"/>
  <c r="D784" i="22" s="1"/>
  <c r="B780" i="22"/>
  <c r="C780" i="22"/>
  <c r="B776" i="22"/>
  <c r="C776" i="22"/>
  <c r="D776" i="22" s="1"/>
  <c r="B772" i="22"/>
  <c r="C772" i="22"/>
  <c r="D772" i="22" s="1"/>
  <c r="B768" i="22"/>
  <c r="C768" i="22"/>
  <c r="B764" i="22"/>
  <c r="C764" i="22"/>
  <c r="D764" i="22" s="1"/>
  <c r="B760" i="22"/>
  <c r="C760" i="22"/>
  <c r="B756" i="22"/>
  <c r="C756" i="22"/>
  <c r="D756" i="22" s="1"/>
  <c r="B752" i="22"/>
  <c r="C752" i="22"/>
  <c r="D752" i="22" s="1"/>
  <c r="B748" i="22"/>
  <c r="C748" i="22"/>
  <c r="D748" i="22" s="1"/>
  <c r="B744" i="22"/>
  <c r="C744" i="22"/>
  <c r="D744" i="22" s="1"/>
  <c r="B740" i="22"/>
  <c r="C740" i="22"/>
  <c r="D740" i="22" s="1"/>
  <c r="B736" i="22"/>
  <c r="C736" i="22"/>
  <c r="B726" i="22"/>
  <c r="C726" i="22"/>
  <c r="D726" i="22" s="1"/>
  <c r="B710" i="22"/>
  <c r="C710" i="22"/>
  <c r="B694" i="22"/>
  <c r="C694" i="22"/>
  <c r="D694" i="22" s="1"/>
  <c r="B678" i="22"/>
  <c r="C678" i="22"/>
  <c r="B662" i="22"/>
  <c r="C662" i="22"/>
  <c r="D662" i="22" s="1"/>
  <c r="B646" i="22"/>
  <c r="C646" i="22"/>
  <c r="D646" i="22" s="1"/>
  <c r="B630" i="22"/>
  <c r="C630" i="22"/>
  <c r="D630" i="22" s="1"/>
  <c r="B614" i="22"/>
  <c r="C614" i="22"/>
  <c r="D614" i="22" s="1"/>
  <c r="B598" i="22"/>
  <c r="C598" i="22"/>
  <c r="D598" i="22" s="1"/>
  <c r="B582" i="22"/>
  <c r="C582" i="22"/>
  <c r="B566" i="22"/>
  <c r="C566" i="22"/>
  <c r="D566" i="22" s="1"/>
  <c r="B550" i="22"/>
  <c r="C550" i="22"/>
  <c r="B532" i="22"/>
  <c r="C532" i="22"/>
  <c r="D532" i="22" s="1"/>
  <c r="B468" i="22"/>
  <c r="C468" i="22"/>
  <c r="B404" i="22"/>
  <c r="C404" i="22"/>
  <c r="D404" i="22" s="1"/>
  <c r="B340" i="22"/>
  <c r="C340" i="22"/>
  <c r="B929" i="22"/>
  <c r="C929" i="22"/>
  <c r="D929" i="22" s="1"/>
  <c r="B925" i="22"/>
  <c r="C925" i="22"/>
  <c r="D925" i="22" s="1"/>
  <c r="B921" i="22"/>
  <c r="C921" i="22"/>
  <c r="D921" i="22" s="1"/>
  <c r="B917" i="22"/>
  <c r="C917" i="22"/>
  <c r="D917" i="22" s="1"/>
  <c r="B913" i="22"/>
  <c r="C913" i="22"/>
  <c r="D913" i="22" s="1"/>
  <c r="B909" i="22"/>
  <c r="C909" i="22"/>
  <c r="B905" i="22"/>
  <c r="C905" i="22"/>
  <c r="D905" i="22" s="1"/>
  <c r="B901" i="22"/>
  <c r="C901" i="22"/>
  <c r="B897" i="22"/>
  <c r="C897" i="22"/>
  <c r="D897" i="22" s="1"/>
  <c r="B893" i="22"/>
  <c r="C893" i="22"/>
  <c r="D893" i="22" s="1"/>
  <c r="B889" i="22"/>
  <c r="C889" i="22"/>
  <c r="D889" i="22" s="1"/>
  <c r="B885" i="22"/>
  <c r="C885" i="22"/>
  <c r="B881" i="22"/>
  <c r="C881" i="22"/>
  <c r="D881" i="22" s="1"/>
  <c r="B877" i="22"/>
  <c r="C877" i="22"/>
  <c r="B873" i="22"/>
  <c r="C873" i="22"/>
  <c r="D873" i="22" s="1"/>
  <c r="B869" i="22"/>
  <c r="C869" i="22"/>
  <c r="D869" i="22" s="1"/>
  <c r="B865" i="22"/>
  <c r="C865" i="22"/>
  <c r="D865" i="22" s="1"/>
  <c r="B861" i="22"/>
  <c r="C861" i="22"/>
  <c r="D861" i="22" s="1"/>
  <c r="B857" i="22"/>
  <c r="C857" i="22"/>
  <c r="D857" i="22" s="1"/>
  <c r="B853" i="22"/>
  <c r="C853" i="22"/>
  <c r="B849" i="22"/>
  <c r="C849" i="22"/>
  <c r="D849" i="22" s="1"/>
  <c r="B845" i="22"/>
  <c r="C845" i="22"/>
  <c r="B841" i="22"/>
  <c r="C841" i="22"/>
  <c r="D841" i="22" s="1"/>
  <c r="B837" i="22"/>
  <c r="C837" i="22"/>
  <c r="D837" i="22" s="1"/>
  <c r="B833" i="22"/>
  <c r="C833" i="22"/>
  <c r="D833" i="22" s="1"/>
  <c r="B829" i="22"/>
  <c r="C829" i="22"/>
  <c r="D829" i="22" s="1"/>
  <c r="B825" i="22"/>
  <c r="C825" i="22"/>
  <c r="D825" i="22" s="1"/>
  <c r="B821" i="22"/>
  <c r="C821" i="22"/>
  <c r="D821" i="22" s="1"/>
  <c r="B817" i="22"/>
  <c r="C817" i="22"/>
  <c r="D817" i="22" s="1"/>
  <c r="B813" i="22"/>
  <c r="C813" i="22"/>
  <c r="B809" i="22"/>
  <c r="C809" i="22"/>
  <c r="D809" i="22" s="1"/>
  <c r="B805" i="22"/>
  <c r="C805" i="22"/>
  <c r="B801" i="22"/>
  <c r="C801" i="22"/>
  <c r="D801" i="22" s="1"/>
  <c r="B797" i="22"/>
  <c r="C797" i="22"/>
  <c r="D797" i="22" s="1"/>
  <c r="B793" i="22"/>
  <c r="C793" i="22"/>
  <c r="D793" i="22" s="1"/>
  <c r="B789" i="22"/>
  <c r="C789" i="22"/>
  <c r="B785" i="22"/>
  <c r="C785" i="22"/>
  <c r="D785" i="22" s="1"/>
  <c r="B781" i="22"/>
  <c r="C781" i="22"/>
  <c r="B777" i="22"/>
  <c r="C777" i="22"/>
  <c r="D777" i="22" s="1"/>
  <c r="B773" i="22"/>
  <c r="C773" i="22"/>
  <c r="B769" i="22"/>
  <c r="C769" i="22"/>
  <c r="D769" i="22" s="1"/>
  <c r="B765" i="22"/>
  <c r="C765" i="22"/>
  <c r="D765" i="22" s="1"/>
  <c r="B761" i="22"/>
  <c r="C761" i="22"/>
  <c r="D761" i="22" s="1"/>
  <c r="B757" i="22"/>
  <c r="C757" i="22"/>
  <c r="D757" i="22" s="1"/>
  <c r="B753" i="22"/>
  <c r="C753" i="22"/>
  <c r="D753" i="22" s="1"/>
  <c r="B749" i="22"/>
  <c r="C749" i="22"/>
  <c r="B745" i="22"/>
  <c r="C745" i="22"/>
  <c r="D745" i="22" s="1"/>
  <c r="B741" i="22"/>
  <c r="C741" i="22"/>
  <c r="D741" i="22" s="1"/>
  <c r="B737" i="22"/>
  <c r="C737" i="22"/>
  <c r="D737" i="22" s="1"/>
  <c r="B733" i="22"/>
  <c r="C733" i="22"/>
  <c r="D733" i="22" s="1"/>
  <c r="B730" i="22"/>
  <c r="C730" i="22"/>
  <c r="D730" i="22" s="1"/>
  <c r="B714" i="22"/>
  <c r="C714" i="22"/>
  <c r="D714" i="22" s="1"/>
  <c r="B698" i="22"/>
  <c r="C698" i="22"/>
  <c r="D698" i="22" s="1"/>
  <c r="B682" i="22"/>
  <c r="C682" i="22"/>
  <c r="D682" i="22" s="1"/>
  <c r="B666" i="22"/>
  <c r="C666" i="22"/>
  <c r="D666" i="22" s="1"/>
  <c r="B650" i="22"/>
  <c r="C650" i="22"/>
  <c r="B634" i="22"/>
  <c r="C634" i="22"/>
  <c r="D634" i="22" s="1"/>
  <c r="B618" i="22"/>
  <c r="C618" i="22"/>
  <c r="B602" i="22"/>
  <c r="C602" i="22"/>
  <c r="D602" i="22" s="1"/>
  <c r="B586" i="22"/>
  <c r="C586" i="22"/>
  <c r="D586" i="22" s="1"/>
  <c r="B570" i="22"/>
  <c r="C570" i="22"/>
  <c r="D570" i="22" s="1"/>
  <c r="B554" i="22"/>
  <c r="C554" i="22"/>
  <c r="D554" i="22" s="1"/>
  <c r="B484" i="22"/>
  <c r="C484" i="22"/>
  <c r="D484" i="22" s="1"/>
  <c r="B420" i="22"/>
  <c r="C420" i="22"/>
  <c r="D420" i="22" s="1"/>
  <c r="B356" i="22"/>
  <c r="C356" i="22"/>
  <c r="D356" i="22" s="1"/>
  <c r="B184" i="22"/>
  <c r="C184" i="22"/>
  <c r="C731" i="22"/>
  <c r="B731" i="22"/>
  <c r="C727" i="22"/>
  <c r="B727" i="22"/>
  <c r="C723" i="22"/>
  <c r="B723" i="22"/>
  <c r="C719" i="22"/>
  <c r="B719" i="22"/>
  <c r="C715" i="22"/>
  <c r="B715" i="22"/>
  <c r="C711" i="22"/>
  <c r="B711" i="22"/>
  <c r="C707" i="22"/>
  <c r="B707" i="22"/>
  <c r="C703" i="22"/>
  <c r="B703" i="22"/>
  <c r="C699" i="22"/>
  <c r="B699" i="22"/>
  <c r="C695" i="22"/>
  <c r="B695" i="22"/>
  <c r="C691" i="22"/>
  <c r="B691" i="22"/>
  <c r="C687" i="22"/>
  <c r="B687" i="22"/>
  <c r="C683" i="22"/>
  <c r="B683" i="22"/>
  <c r="C679" i="22"/>
  <c r="B679" i="22"/>
  <c r="C675" i="22"/>
  <c r="B675" i="22"/>
  <c r="C671" i="22"/>
  <c r="B671" i="22"/>
  <c r="C667" i="22"/>
  <c r="B667" i="22"/>
  <c r="C663" i="22"/>
  <c r="B663" i="22"/>
  <c r="C659" i="22"/>
  <c r="B659" i="22"/>
  <c r="C655" i="22"/>
  <c r="B655" i="22"/>
  <c r="C651" i="22"/>
  <c r="B651" i="22"/>
  <c r="C647" i="22"/>
  <c r="B647" i="22"/>
  <c r="C643" i="22"/>
  <c r="B643" i="22"/>
  <c r="C639" i="22"/>
  <c r="B639" i="22"/>
  <c r="C635" i="22"/>
  <c r="B635" i="22"/>
  <c r="C631" i="22"/>
  <c r="B631" i="22"/>
  <c r="C627" i="22"/>
  <c r="B627" i="22"/>
  <c r="C623" i="22"/>
  <c r="B623" i="22"/>
  <c r="C619" i="22"/>
  <c r="B619" i="22"/>
  <c r="C615" i="22"/>
  <c r="B615" i="22"/>
  <c r="C611" i="22"/>
  <c r="B611" i="22"/>
  <c r="C607" i="22"/>
  <c r="B607" i="22"/>
  <c r="C603" i="22"/>
  <c r="B603" i="22"/>
  <c r="C599" i="22"/>
  <c r="B599" i="22"/>
  <c r="C595" i="22"/>
  <c r="B595" i="22"/>
  <c r="C591" i="22"/>
  <c r="B591" i="22"/>
  <c r="C587" i="22"/>
  <c r="B587" i="22"/>
  <c r="C583" i="22"/>
  <c r="B583" i="22"/>
  <c r="C579" i="22"/>
  <c r="B579" i="22"/>
  <c r="C575" i="22"/>
  <c r="B575" i="22"/>
  <c r="C571" i="22"/>
  <c r="B571" i="22"/>
  <c r="C567" i="22"/>
  <c r="B567" i="22"/>
  <c r="C563" i="22"/>
  <c r="B563" i="22"/>
  <c r="C559" i="22"/>
  <c r="B559" i="22"/>
  <c r="C555" i="22"/>
  <c r="B555" i="22"/>
  <c r="C551" i="22"/>
  <c r="B551" i="22"/>
  <c r="C547" i="22"/>
  <c r="B547" i="22"/>
  <c r="C543" i="22"/>
  <c r="B543" i="22"/>
  <c r="B536" i="22"/>
  <c r="C536" i="22"/>
  <c r="D536" i="22" s="1"/>
  <c r="B520" i="22"/>
  <c r="C520" i="22"/>
  <c r="B504" i="22"/>
  <c r="C504" i="22"/>
  <c r="D504" i="22" s="1"/>
  <c r="B488" i="22"/>
  <c r="C488" i="22"/>
  <c r="B472" i="22"/>
  <c r="C472" i="22"/>
  <c r="D472" i="22" s="1"/>
  <c r="B456" i="22"/>
  <c r="C456" i="22"/>
  <c r="D456" i="22" s="1"/>
  <c r="B440" i="22"/>
  <c r="C440" i="22"/>
  <c r="D440" i="22" s="1"/>
  <c r="B424" i="22"/>
  <c r="C424" i="22"/>
  <c r="B408" i="22"/>
  <c r="C408" i="22"/>
  <c r="D408" i="22" s="1"/>
  <c r="B392" i="22"/>
  <c r="C392" i="22"/>
  <c r="D392" i="22" s="1"/>
  <c r="B376" i="22"/>
  <c r="C376" i="22"/>
  <c r="D376" i="22" s="1"/>
  <c r="B360" i="22"/>
  <c r="C360" i="22"/>
  <c r="B344" i="22"/>
  <c r="C344" i="22"/>
  <c r="D344" i="22" s="1"/>
  <c r="B328" i="22"/>
  <c r="C328" i="22"/>
  <c r="D328" i="22" s="1"/>
  <c r="B293" i="22"/>
  <c r="C293" i="22"/>
  <c r="D293" i="22" s="1"/>
  <c r="B229" i="22"/>
  <c r="C229" i="22"/>
  <c r="B732" i="22"/>
  <c r="C732" i="22"/>
  <c r="D732" i="22" s="1"/>
  <c r="B728" i="22"/>
  <c r="C728" i="22"/>
  <c r="B724" i="22"/>
  <c r="C724" i="22"/>
  <c r="D724" i="22" s="1"/>
  <c r="B720" i="22"/>
  <c r="C720" i="22"/>
  <c r="D720" i="22" s="1"/>
  <c r="B716" i="22"/>
  <c r="C716" i="22"/>
  <c r="D716" i="22" s="1"/>
  <c r="B712" i="22"/>
  <c r="C712" i="22"/>
  <c r="D712" i="22" s="1"/>
  <c r="B708" i="22"/>
  <c r="C708" i="22"/>
  <c r="D708" i="22" s="1"/>
  <c r="B704" i="22"/>
  <c r="C704" i="22"/>
  <c r="B700" i="22"/>
  <c r="C700" i="22"/>
  <c r="D700" i="22" s="1"/>
  <c r="B696" i="22"/>
  <c r="C696" i="22"/>
  <c r="D696" i="22" s="1"/>
  <c r="B692" i="22"/>
  <c r="C692" i="22"/>
  <c r="D692" i="22" s="1"/>
  <c r="B688" i="22"/>
  <c r="C688" i="22"/>
  <c r="D688" i="22" s="1"/>
  <c r="B684" i="22"/>
  <c r="C684" i="22"/>
  <c r="D684" i="22" s="1"/>
  <c r="B680" i="22"/>
  <c r="C680" i="22"/>
  <c r="B676" i="22"/>
  <c r="C676" i="22"/>
  <c r="D676" i="22" s="1"/>
  <c r="B672" i="22"/>
  <c r="C672" i="22"/>
  <c r="B668" i="22"/>
  <c r="C668" i="22"/>
  <c r="D668" i="22" s="1"/>
  <c r="B664" i="22"/>
  <c r="C664" i="22"/>
  <c r="D664" i="22" s="1"/>
  <c r="B660" i="22"/>
  <c r="C660" i="22"/>
  <c r="D660" i="22" s="1"/>
  <c r="B656" i="22"/>
  <c r="C656" i="22"/>
  <c r="D656" i="22" s="1"/>
  <c r="B652" i="22"/>
  <c r="C652" i="22"/>
  <c r="D652" i="22" s="1"/>
  <c r="B648" i="22"/>
  <c r="C648" i="22"/>
  <c r="B644" i="22"/>
  <c r="C644" i="22"/>
  <c r="D644" i="22" s="1"/>
  <c r="B640" i="22"/>
  <c r="C640" i="22"/>
  <c r="B636" i="22"/>
  <c r="C636" i="22"/>
  <c r="D636" i="22" s="1"/>
  <c r="B632" i="22"/>
  <c r="C632" i="22"/>
  <c r="D632" i="22" s="1"/>
  <c r="B628" i="22"/>
  <c r="C628" i="22"/>
  <c r="B624" i="22"/>
  <c r="C624" i="22"/>
  <c r="D624" i="22" s="1"/>
  <c r="B620" i="22"/>
  <c r="C620" i="22"/>
  <c r="D620" i="22" s="1"/>
  <c r="B616" i="22"/>
  <c r="C616" i="22"/>
  <c r="B612" i="22"/>
  <c r="C612" i="22"/>
  <c r="D612" i="22" s="1"/>
  <c r="B608" i="22"/>
  <c r="C608" i="22"/>
  <c r="B604" i="22"/>
  <c r="C604" i="22"/>
  <c r="D604" i="22" s="1"/>
  <c r="B600" i="22"/>
  <c r="C600" i="22"/>
  <c r="D600" i="22" s="1"/>
  <c r="B596" i="22"/>
  <c r="C596" i="22"/>
  <c r="D596" i="22" s="1"/>
  <c r="B592" i="22"/>
  <c r="C592" i="22"/>
  <c r="D592" i="22" s="1"/>
  <c r="B588" i="22"/>
  <c r="C588" i="22"/>
  <c r="D588" i="22" s="1"/>
  <c r="B584" i="22"/>
  <c r="C584" i="22"/>
  <c r="B580" i="22"/>
  <c r="C580" i="22"/>
  <c r="D580" i="22" s="1"/>
  <c r="B576" i="22"/>
  <c r="C576" i="22"/>
  <c r="B572" i="22"/>
  <c r="C572" i="22"/>
  <c r="D572" i="22" s="1"/>
  <c r="B568" i="22"/>
  <c r="C568" i="22"/>
  <c r="D568" i="22" s="1"/>
  <c r="B564" i="22"/>
  <c r="C564" i="22"/>
  <c r="D564" i="22" s="1"/>
  <c r="B560" i="22"/>
  <c r="C560" i="22"/>
  <c r="D560" i="22" s="1"/>
  <c r="B556" i="22"/>
  <c r="C556" i="22"/>
  <c r="D556" i="22" s="1"/>
  <c r="B552" i="22"/>
  <c r="C552" i="22"/>
  <c r="B548" i="22"/>
  <c r="C548" i="22"/>
  <c r="D548" i="22" s="1"/>
  <c r="B544" i="22"/>
  <c r="C544" i="22"/>
  <c r="B540" i="22"/>
  <c r="C540" i="22"/>
  <c r="D540" i="22" s="1"/>
  <c r="B524" i="22"/>
  <c r="C524" i="22"/>
  <c r="D524" i="22" s="1"/>
  <c r="B508" i="22"/>
  <c r="C508" i="22"/>
  <c r="D508" i="22" s="1"/>
  <c r="B492" i="22"/>
  <c r="C492" i="22"/>
  <c r="B476" i="22"/>
  <c r="C476" i="22"/>
  <c r="D476" i="22" s="1"/>
  <c r="B460" i="22"/>
  <c r="C460" i="22"/>
  <c r="B444" i="22"/>
  <c r="C444" i="22"/>
  <c r="D444" i="22" s="1"/>
  <c r="B428" i="22"/>
  <c r="C428" i="22"/>
  <c r="B412" i="22"/>
  <c r="C412" i="22"/>
  <c r="D412" i="22" s="1"/>
  <c r="B396" i="22"/>
  <c r="C396" i="22"/>
  <c r="D396" i="22" s="1"/>
  <c r="B380" i="22"/>
  <c r="C380" i="22"/>
  <c r="D380" i="22" s="1"/>
  <c r="B364" i="22"/>
  <c r="C364" i="22"/>
  <c r="D364" i="22" s="1"/>
  <c r="B348" i="22"/>
  <c r="C348" i="22"/>
  <c r="D348" i="22" s="1"/>
  <c r="B332" i="22"/>
  <c r="C332" i="22"/>
  <c r="B309" i="22"/>
  <c r="C309" i="22"/>
  <c r="D309" i="22" s="1"/>
  <c r="B245" i="22"/>
  <c r="C245" i="22"/>
  <c r="C221" i="22"/>
  <c r="B221" i="22"/>
  <c r="B729" i="22"/>
  <c r="C729" i="22"/>
  <c r="D729" i="22" s="1"/>
  <c r="B725" i="22"/>
  <c r="C725" i="22"/>
  <c r="D725" i="22" s="1"/>
  <c r="B721" i="22"/>
  <c r="C721" i="22"/>
  <c r="B717" i="22"/>
  <c r="C717" i="22"/>
  <c r="D717" i="22" s="1"/>
  <c r="B713" i="22"/>
  <c r="C713" i="22"/>
  <c r="B709" i="22"/>
  <c r="C709" i="22"/>
  <c r="D709" i="22" s="1"/>
  <c r="B705" i="22"/>
  <c r="C705" i="22"/>
  <c r="D705" i="22" s="1"/>
  <c r="B701" i="22"/>
  <c r="C701" i="22"/>
  <c r="D701" i="22" s="1"/>
  <c r="B697" i="22"/>
  <c r="C697" i="22"/>
  <c r="B693" i="22"/>
  <c r="C693" i="22"/>
  <c r="D693" i="22" s="1"/>
  <c r="B689" i="22"/>
  <c r="C689" i="22"/>
  <c r="B685" i="22"/>
  <c r="C685" i="22"/>
  <c r="D685" i="22" s="1"/>
  <c r="B681" i="22"/>
  <c r="C681" i="22"/>
  <c r="D681" i="22" s="1"/>
  <c r="B677" i="22"/>
  <c r="C677" i="22"/>
  <c r="D677" i="22" s="1"/>
  <c r="B673" i="22"/>
  <c r="C673" i="22"/>
  <c r="B669" i="22"/>
  <c r="C669" i="22"/>
  <c r="D669" i="22" s="1"/>
  <c r="B665" i="22"/>
  <c r="C665" i="22"/>
  <c r="B661" i="22"/>
  <c r="C661" i="22"/>
  <c r="D661" i="22" s="1"/>
  <c r="B657" i="22"/>
  <c r="C657" i="22"/>
  <c r="D657" i="22" s="1"/>
  <c r="B653" i="22"/>
  <c r="C653" i="22"/>
  <c r="D653" i="22" s="1"/>
  <c r="B649" i="22"/>
  <c r="C649" i="22"/>
  <c r="D649" i="22" s="1"/>
  <c r="B645" i="22"/>
  <c r="C645" i="22"/>
  <c r="D645" i="22" s="1"/>
  <c r="B641" i="22"/>
  <c r="C641" i="22"/>
  <c r="D641" i="22" s="1"/>
  <c r="B637" i="22"/>
  <c r="C637" i="22"/>
  <c r="B633" i="22"/>
  <c r="C633" i="22"/>
  <c r="B629" i="22"/>
  <c r="C629" i="22"/>
  <c r="D629" i="22" s="1"/>
  <c r="B625" i="22"/>
  <c r="C625" i="22"/>
  <c r="D625" i="22" s="1"/>
  <c r="B621" i="22"/>
  <c r="C621" i="22"/>
  <c r="D621" i="22" s="1"/>
  <c r="B617" i="22"/>
  <c r="C617" i="22"/>
  <c r="D617" i="22" s="1"/>
  <c r="B613" i="22"/>
  <c r="C613" i="22"/>
  <c r="D613" i="22" s="1"/>
  <c r="B609" i="22"/>
  <c r="C609" i="22"/>
  <c r="D609" i="22" s="1"/>
  <c r="B605" i="22"/>
  <c r="C605" i="22"/>
  <c r="D605" i="22" s="1"/>
  <c r="B601" i="22"/>
  <c r="C601" i="22"/>
  <c r="B597" i="22"/>
  <c r="C597" i="22"/>
  <c r="D597" i="22" s="1"/>
  <c r="B593" i="22"/>
  <c r="C593" i="22"/>
  <c r="B589" i="22"/>
  <c r="C589" i="22"/>
  <c r="D589" i="22" s="1"/>
  <c r="B585" i="22"/>
  <c r="C585" i="22"/>
  <c r="D585" i="22" s="1"/>
  <c r="B581" i="22"/>
  <c r="C581" i="22"/>
  <c r="D581" i="22" s="1"/>
  <c r="B577" i="22"/>
  <c r="C577" i="22"/>
  <c r="B573" i="22"/>
  <c r="C573" i="22"/>
  <c r="D573" i="22" s="1"/>
  <c r="B569" i="22"/>
  <c r="C569" i="22"/>
  <c r="B565" i="22"/>
  <c r="C565" i="22"/>
  <c r="D565" i="22" s="1"/>
  <c r="B561" i="22"/>
  <c r="C561" i="22"/>
  <c r="B557" i="22"/>
  <c r="C557" i="22"/>
  <c r="D557" i="22" s="1"/>
  <c r="B553" i="22"/>
  <c r="C553" i="22"/>
  <c r="D553" i="22" s="1"/>
  <c r="B549" i="22"/>
  <c r="C549" i="22"/>
  <c r="D549" i="22" s="1"/>
  <c r="B545" i="22"/>
  <c r="C545" i="22"/>
  <c r="B542" i="22"/>
  <c r="C542" i="22"/>
  <c r="D542" i="22" s="1"/>
  <c r="B528" i="22"/>
  <c r="C528" i="22"/>
  <c r="B512" i="22"/>
  <c r="C512" i="22"/>
  <c r="D512" i="22" s="1"/>
  <c r="B496" i="22"/>
  <c r="C496" i="22"/>
  <c r="B480" i="22"/>
  <c r="C480" i="22"/>
  <c r="D480" i="22" s="1"/>
  <c r="B464" i="22"/>
  <c r="C464" i="22"/>
  <c r="D464" i="22" s="1"/>
  <c r="B448" i="22"/>
  <c r="C448" i="22"/>
  <c r="D448" i="22" s="1"/>
  <c r="B432" i="22"/>
  <c r="C432" i="22"/>
  <c r="B416" i="22"/>
  <c r="C416" i="22"/>
  <c r="D416" i="22" s="1"/>
  <c r="B400" i="22"/>
  <c r="C400" i="22"/>
  <c r="D400" i="22" s="1"/>
  <c r="B384" i="22"/>
  <c r="C384" i="22"/>
  <c r="D384" i="22" s="1"/>
  <c r="B368" i="22"/>
  <c r="C368" i="22"/>
  <c r="B352" i="22"/>
  <c r="C352" i="22"/>
  <c r="D352" i="22" s="1"/>
  <c r="B336" i="22"/>
  <c r="C336" i="22"/>
  <c r="D336" i="22" s="1"/>
  <c r="B261" i="22"/>
  <c r="C261" i="22"/>
  <c r="D261" i="22" s="1"/>
  <c r="B89" i="22"/>
  <c r="C89" i="22"/>
  <c r="B541" i="22"/>
  <c r="C541" i="22"/>
  <c r="D541" i="22" s="1"/>
  <c r="C537" i="22"/>
  <c r="B537" i="22"/>
  <c r="C533" i="22"/>
  <c r="B533" i="22"/>
  <c r="C529" i="22"/>
  <c r="B529" i="22"/>
  <c r="C525" i="22"/>
  <c r="B525" i="22"/>
  <c r="C521" i="22"/>
  <c r="B521" i="22"/>
  <c r="C517" i="22"/>
  <c r="B517" i="22"/>
  <c r="C513" i="22"/>
  <c r="B513" i="22"/>
  <c r="C509" i="22"/>
  <c r="B509" i="22"/>
  <c r="C505" i="22"/>
  <c r="B505" i="22"/>
  <c r="C501" i="22"/>
  <c r="B501" i="22"/>
  <c r="C497" i="22"/>
  <c r="B497" i="22"/>
  <c r="C493" i="22"/>
  <c r="B493" i="22"/>
  <c r="C489" i="22"/>
  <c r="B489" i="22"/>
  <c r="C485" i="22"/>
  <c r="B485" i="22"/>
  <c r="C481" i="22"/>
  <c r="B481" i="22"/>
  <c r="C477" i="22"/>
  <c r="B477" i="22"/>
  <c r="C473" i="22"/>
  <c r="B473" i="22"/>
  <c r="C469" i="22"/>
  <c r="B469" i="22"/>
  <c r="C465" i="22"/>
  <c r="B465" i="22"/>
  <c r="C461" i="22"/>
  <c r="B461" i="22"/>
  <c r="C457" i="22"/>
  <c r="B457" i="22"/>
  <c r="C453" i="22"/>
  <c r="B453" i="22"/>
  <c r="C449" i="22"/>
  <c r="B449" i="22"/>
  <c r="C445" i="22"/>
  <c r="B445" i="22"/>
  <c r="C441" i="22"/>
  <c r="B441" i="22"/>
  <c r="C437" i="22"/>
  <c r="B437" i="22"/>
  <c r="C433" i="22"/>
  <c r="B433" i="22"/>
  <c r="C429" i="22"/>
  <c r="B429" i="22"/>
  <c r="C425" i="22"/>
  <c r="B425" i="22"/>
  <c r="C421" i="22"/>
  <c r="B421" i="22"/>
  <c r="C417" i="22"/>
  <c r="B417" i="22"/>
  <c r="C413" i="22"/>
  <c r="B413" i="22"/>
  <c r="C409" i="22"/>
  <c r="B409" i="22"/>
  <c r="C405" i="22"/>
  <c r="B405" i="22"/>
  <c r="C401" i="22"/>
  <c r="B401" i="22"/>
  <c r="C397" i="22"/>
  <c r="B397" i="22"/>
  <c r="C393" i="22"/>
  <c r="B393" i="22"/>
  <c r="C389" i="22"/>
  <c r="B389" i="22"/>
  <c r="C385" i="22"/>
  <c r="B385" i="22"/>
  <c r="C381" i="22"/>
  <c r="B381" i="22"/>
  <c r="C377" i="22"/>
  <c r="B377" i="22"/>
  <c r="C373" i="22"/>
  <c r="B373" i="22"/>
  <c r="C369" i="22"/>
  <c r="B369" i="22"/>
  <c r="C365" i="22"/>
  <c r="B365" i="22"/>
  <c r="C361" i="22"/>
  <c r="B361" i="22"/>
  <c r="C357" i="22"/>
  <c r="B357" i="22"/>
  <c r="C353" i="22"/>
  <c r="B353" i="22"/>
  <c r="C349" i="22"/>
  <c r="B349" i="22"/>
  <c r="C345" i="22"/>
  <c r="B345" i="22"/>
  <c r="C341" i="22"/>
  <c r="B341" i="22"/>
  <c r="C337" i="22"/>
  <c r="B337" i="22"/>
  <c r="C333" i="22"/>
  <c r="B333" i="22"/>
  <c r="C329" i="22"/>
  <c r="B329" i="22"/>
  <c r="C325" i="22"/>
  <c r="B325" i="22"/>
  <c r="C321" i="22"/>
  <c r="B321" i="22"/>
  <c r="C317" i="22"/>
  <c r="B317" i="22"/>
  <c r="B313" i="22"/>
  <c r="C313" i="22"/>
  <c r="B297" i="22"/>
  <c r="C297" i="22"/>
  <c r="D297" i="22" s="1"/>
  <c r="B281" i="22"/>
  <c r="C281" i="22"/>
  <c r="B265" i="22"/>
  <c r="C265" i="22"/>
  <c r="D265" i="22" s="1"/>
  <c r="B249" i="22"/>
  <c r="C249" i="22"/>
  <c r="B233" i="22"/>
  <c r="C233" i="22"/>
  <c r="D233" i="22" s="1"/>
  <c r="B200" i="22"/>
  <c r="C200" i="22"/>
  <c r="B136" i="22"/>
  <c r="C136" i="22"/>
  <c r="D136" i="22" s="1"/>
  <c r="B538" i="22"/>
  <c r="C538" i="22"/>
  <c r="B534" i="22"/>
  <c r="C534" i="22"/>
  <c r="D534" i="22" s="1"/>
  <c r="B530" i="22"/>
  <c r="C530" i="22"/>
  <c r="D530" i="22" s="1"/>
  <c r="B526" i="22"/>
  <c r="C526" i="22"/>
  <c r="D526" i="22" s="1"/>
  <c r="B522" i="22"/>
  <c r="C522" i="22"/>
  <c r="B518" i="22"/>
  <c r="C518" i="22"/>
  <c r="D518" i="22" s="1"/>
  <c r="B514" i="22"/>
  <c r="C514" i="22"/>
  <c r="D514" i="22" s="1"/>
  <c r="B510" i="22"/>
  <c r="C510" i="22"/>
  <c r="D510" i="22" s="1"/>
  <c r="B506" i="22"/>
  <c r="C506" i="22"/>
  <c r="B502" i="22"/>
  <c r="C502" i="22"/>
  <c r="D502" i="22" s="1"/>
  <c r="B498" i="22"/>
  <c r="C498" i="22"/>
  <c r="D498" i="22" s="1"/>
  <c r="B494" i="22"/>
  <c r="C494" i="22"/>
  <c r="D494" i="22" s="1"/>
  <c r="B490" i="22"/>
  <c r="C490" i="22"/>
  <c r="B486" i="22"/>
  <c r="C486" i="22"/>
  <c r="D486" i="22" s="1"/>
  <c r="B482" i="22"/>
  <c r="C482" i="22"/>
  <c r="D482" i="22" s="1"/>
  <c r="B478" i="22"/>
  <c r="C478" i="22"/>
  <c r="D478" i="22" s="1"/>
  <c r="B474" i="22"/>
  <c r="C474" i="22"/>
  <c r="B470" i="22"/>
  <c r="C470" i="22"/>
  <c r="D470" i="22" s="1"/>
  <c r="B466" i="22"/>
  <c r="C466" i="22"/>
  <c r="D466" i="22" s="1"/>
  <c r="B462" i="22"/>
  <c r="C462" i="22"/>
  <c r="D462" i="22" s="1"/>
  <c r="B458" i="22"/>
  <c r="C458" i="22"/>
  <c r="B454" i="22"/>
  <c r="C454" i="22"/>
  <c r="D454" i="22" s="1"/>
  <c r="B450" i="22"/>
  <c r="C450" i="22"/>
  <c r="D450" i="22" s="1"/>
  <c r="B446" i="22"/>
  <c r="C446" i="22"/>
  <c r="D446" i="22" s="1"/>
  <c r="B442" i="22"/>
  <c r="C442" i="22"/>
  <c r="B438" i="22"/>
  <c r="C438" i="22"/>
  <c r="D438" i="22" s="1"/>
  <c r="B434" i="22"/>
  <c r="C434" i="22"/>
  <c r="D434" i="22" s="1"/>
  <c r="B430" i="22"/>
  <c r="C430" i="22"/>
  <c r="D430" i="22" s="1"/>
  <c r="B426" i="22"/>
  <c r="C426" i="22"/>
  <c r="B422" i="22"/>
  <c r="C422" i="22"/>
  <c r="D422" i="22" s="1"/>
  <c r="B418" i="22"/>
  <c r="C418" i="22"/>
  <c r="D418" i="22" s="1"/>
  <c r="B414" i="22"/>
  <c r="C414" i="22"/>
  <c r="D414" i="22" s="1"/>
  <c r="B410" i="22"/>
  <c r="C410" i="22"/>
  <c r="B406" i="22"/>
  <c r="C406" i="22"/>
  <c r="D406" i="22" s="1"/>
  <c r="B402" i="22"/>
  <c r="C402" i="22"/>
  <c r="D402" i="22" s="1"/>
  <c r="B398" i="22"/>
  <c r="C398" i="22"/>
  <c r="D398" i="22" s="1"/>
  <c r="B394" i="22"/>
  <c r="C394" i="22"/>
  <c r="B390" i="22"/>
  <c r="C390" i="22"/>
  <c r="D390" i="22" s="1"/>
  <c r="B386" i="22"/>
  <c r="C386" i="22"/>
  <c r="D386" i="22" s="1"/>
  <c r="B382" i="22"/>
  <c r="C382" i="22"/>
  <c r="D382" i="22" s="1"/>
  <c r="B378" i="22"/>
  <c r="C378" i="22"/>
  <c r="B374" i="22"/>
  <c r="C374" i="22"/>
  <c r="D374" i="22" s="1"/>
  <c r="B370" i="22"/>
  <c r="C370" i="22"/>
  <c r="D370" i="22" s="1"/>
  <c r="B366" i="22"/>
  <c r="C366" i="22"/>
  <c r="D366" i="22" s="1"/>
  <c r="B362" i="22"/>
  <c r="C362" i="22"/>
  <c r="B358" i="22"/>
  <c r="C358" i="22"/>
  <c r="D358" i="22" s="1"/>
  <c r="B354" i="22"/>
  <c r="C354" i="22"/>
  <c r="D354" i="22" s="1"/>
  <c r="B350" i="22"/>
  <c r="C350" i="22"/>
  <c r="D350" i="22" s="1"/>
  <c r="B346" i="22"/>
  <c r="C346" i="22"/>
  <c r="B342" i="22"/>
  <c r="C342" i="22"/>
  <c r="D342" i="22" s="1"/>
  <c r="B338" i="22"/>
  <c r="C338" i="22"/>
  <c r="D338" i="22" s="1"/>
  <c r="B334" i="22"/>
  <c r="C334" i="22"/>
  <c r="D334" i="22" s="1"/>
  <c r="B330" i="22"/>
  <c r="C330" i="22"/>
  <c r="B326" i="22"/>
  <c r="C326" i="22"/>
  <c r="D326" i="22" s="1"/>
  <c r="B322" i="22"/>
  <c r="C322" i="22"/>
  <c r="D322" i="22" s="1"/>
  <c r="B316" i="22"/>
  <c r="C316" i="22"/>
  <c r="D316" i="22" s="1"/>
  <c r="B301" i="22"/>
  <c r="C301" i="22"/>
  <c r="B285" i="22"/>
  <c r="C285" i="22"/>
  <c r="D285" i="22" s="1"/>
  <c r="B269" i="22"/>
  <c r="C269" i="22"/>
  <c r="B253" i="22"/>
  <c r="C253" i="22"/>
  <c r="D253" i="22" s="1"/>
  <c r="B237" i="22"/>
  <c r="C237" i="22"/>
  <c r="B152" i="22"/>
  <c r="C152" i="22"/>
  <c r="D152" i="22" s="1"/>
  <c r="B539" i="22"/>
  <c r="C539" i="22"/>
  <c r="D539" i="22" s="1"/>
  <c r="B535" i="22"/>
  <c r="C535" i="22"/>
  <c r="D535" i="22" s="1"/>
  <c r="B531" i="22"/>
  <c r="C531" i="22"/>
  <c r="B527" i="22"/>
  <c r="C527" i="22"/>
  <c r="D527" i="22" s="1"/>
  <c r="B523" i="22"/>
  <c r="C523" i="22"/>
  <c r="D523" i="22" s="1"/>
  <c r="B519" i="22"/>
  <c r="C519" i="22"/>
  <c r="D519" i="22" s="1"/>
  <c r="B515" i="22"/>
  <c r="C515" i="22"/>
  <c r="B511" i="22"/>
  <c r="C511" i="22"/>
  <c r="D511" i="22" s="1"/>
  <c r="B507" i="22"/>
  <c r="C507" i="22"/>
  <c r="D507" i="22" s="1"/>
  <c r="B503" i="22"/>
  <c r="C503" i="22"/>
  <c r="D503" i="22" s="1"/>
  <c r="B499" i="22"/>
  <c r="C499" i="22"/>
  <c r="B495" i="22"/>
  <c r="C495" i="22"/>
  <c r="D495" i="22" s="1"/>
  <c r="B491" i="22"/>
  <c r="C491" i="22"/>
  <c r="D491" i="22" s="1"/>
  <c r="B487" i="22"/>
  <c r="C487" i="22"/>
  <c r="D487" i="22" s="1"/>
  <c r="B483" i="22"/>
  <c r="C483" i="22"/>
  <c r="B479" i="22"/>
  <c r="C479" i="22"/>
  <c r="D479" i="22" s="1"/>
  <c r="B475" i="22"/>
  <c r="C475" i="22"/>
  <c r="D475" i="22" s="1"/>
  <c r="B471" i="22"/>
  <c r="C471" i="22"/>
  <c r="D471" i="22" s="1"/>
  <c r="B467" i="22"/>
  <c r="C467" i="22"/>
  <c r="B463" i="22"/>
  <c r="C463" i="22"/>
  <c r="D463" i="22" s="1"/>
  <c r="B459" i="22"/>
  <c r="C459" i="22"/>
  <c r="D459" i="22" s="1"/>
  <c r="B455" i="22"/>
  <c r="C455" i="22"/>
  <c r="D455" i="22" s="1"/>
  <c r="B451" i="22"/>
  <c r="C451" i="22"/>
  <c r="B447" i="22"/>
  <c r="C447" i="22"/>
  <c r="D447" i="22" s="1"/>
  <c r="B443" i="22"/>
  <c r="C443" i="22"/>
  <c r="D443" i="22" s="1"/>
  <c r="B439" i="22"/>
  <c r="C439" i="22"/>
  <c r="D439" i="22" s="1"/>
  <c r="B435" i="22"/>
  <c r="C435" i="22"/>
  <c r="B431" i="22"/>
  <c r="C431" i="22"/>
  <c r="D431" i="22" s="1"/>
  <c r="B427" i="22"/>
  <c r="C427" i="22"/>
  <c r="D427" i="22" s="1"/>
  <c r="B423" i="22"/>
  <c r="C423" i="22"/>
  <c r="D423" i="22" s="1"/>
  <c r="B419" i="22"/>
  <c r="C419" i="22"/>
  <c r="B415" i="22"/>
  <c r="C415" i="22"/>
  <c r="D415" i="22" s="1"/>
  <c r="B411" i="22"/>
  <c r="C411" i="22"/>
  <c r="D411" i="22" s="1"/>
  <c r="B407" i="22"/>
  <c r="C407" i="22"/>
  <c r="D407" i="22" s="1"/>
  <c r="B403" i="22"/>
  <c r="C403" i="22"/>
  <c r="B399" i="22"/>
  <c r="C399" i="22"/>
  <c r="D399" i="22" s="1"/>
  <c r="B395" i="22"/>
  <c r="C395" i="22"/>
  <c r="D395" i="22" s="1"/>
  <c r="B391" i="22"/>
  <c r="C391" i="22"/>
  <c r="D391" i="22" s="1"/>
  <c r="B387" i="22"/>
  <c r="C387" i="22"/>
  <c r="B383" i="22"/>
  <c r="C383" i="22"/>
  <c r="D383" i="22" s="1"/>
  <c r="B379" i="22"/>
  <c r="C379" i="22"/>
  <c r="D379" i="22" s="1"/>
  <c r="B375" i="22"/>
  <c r="C375" i="22"/>
  <c r="D375" i="22" s="1"/>
  <c r="B371" i="22"/>
  <c r="C371" i="22"/>
  <c r="B367" i="22"/>
  <c r="C367" i="22"/>
  <c r="D367" i="22" s="1"/>
  <c r="B363" i="22"/>
  <c r="C363" i="22"/>
  <c r="D363" i="22" s="1"/>
  <c r="B359" i="22"/>
  <c r="C359" i="22"/>
  <c r="D359" i="22" s="1"/>
  <c r="B355" i="22"/>
  <c r="C355" i="22"/>
  <c r="B351" i="22"/>
  <c r="C351" i="22"/>
  <c r="D351" i="22" s="1"/>
  <c r="B347" i="22"/>
  <c r="C347" i="22"/>
  <c r="D347" i="22" s="1"/>
  <c r="B343" i="22"/>
  <c r="C343" i="22"/>
  <c r="D343" i="22" s="1"/>
  <c r="B339" i="22"/>
  <c r="C339" i="22"/>
  <c r="B335" i="22"/>
  <c r="C335" i="22"/>
  <c r="D335" i="22" s="1"/>
  <c r="B331" i="22"/>
  <c r="C331" i="22"/>
  <c r="D331" i="22" s="1"/>
  <c r="B327" i="22"/>
  <c r="C327" i="22"/>
  <c r="D327" i="22" s="1"/>
  <c r="B323" i="22"/>
  <c r="C323" i="22"/>
  <c r="B320" i="22"/>
  <c r="C320" i="22"/>
  <c r="D320" i="22" s="1"/>
  <c r="B305" i="22"/>
  <c r="C305" i="22"/>
  <c r="B289" i="22"/>
  <c r="C289" i="22"/>
  <c r="D289" i="22" s="1"/>
  <c r="B273" i="22"/>
  <c r="C273" i="22"/>
  <c r="B257" i="22"/>
  <c r="C257" i="22"/>
  <c r="D257" i="22" s="1"/>
  <c r="B241" i="22"/>
  <c r="C241" i="22"/>
  <c r="B168" i="22"/>
  <c r="C168" i="22"/>
  <c r="D168" i="22" s="1"/>
  <c r="B25" i="22"/>
  <c r="C25" i="22"/>
  <c r="B318" i="22"/>
  <c r="C318" i="22"/>
  <c r="D318" i="22" s="1"/>
  <c r="C314" i="22"/>
  <c r="B314" i="22"/>
  <c r="C310" i="22"/>
  <c r="B310" i="22"/>
  <c r="C306" i="22"/>
  <c r="B306" i="22"/>
  <c r="C302" i="22"/>
  <c r="B302" i="22"/>
  <c r="C298" i="22"/>
  <c r="B298" i="22"/>
  <c r="C294" i="22"/>
  <c r="B294" i="22"/>
  <c r="C290" i="22"/>
  <c r="B290" i="22"/>
  <c r="C286" i="22"/>
  <c r="B286" i="22"/>
  <c r="C282" i="22"/>
  <c r="B282" i="22"/>
  <c r="C278" i="22"/>
  <c r="B278" i="22"/>
  <c r="C274" i="22"/>
  <c r="B274" i="22"/>
  <c r="C270" i="22"/>
  <c r="B270" i="22"/>
  <c r="C266" i="22"/>
  <c r="B266" i="22"/>
  <c r="C262" i="22"/>
  <c r="B262" i="22"/>
  <c r="C258" i="22"/>
  <c r="B258" i="22"/>
  <c r="C254" i="22"/>
  <c r="B254" i="22"/>
  <c r="C250" i="22"/>
  <c r="B250" i="22"/>
  <c r="C246" i="22"/>
  <c r="B246" i="22"/>
  <c r="C242" i="22"/>
  <c r="B242" i="22"/>
  <c r="C238" i="22"/>
  <c r="B238" i="22"/>
  <c r="C234" i="22"/>
  <c r="B234" i="22"/>
  <c r="C230" i="22"/>
  <c r="B230" i="22"/>
  <c r="B220" i="22"/>
  <c r="C220" i="22"/>
  <c r="B204" i="22"/>
  <c r="C204" i="22"/>
  <c r="D204" i="22" s="1"/>
  <c r="B188" i="22"/>
  <c r="C188" i="22"/>
  <c r="B172" i="22"/>
  <c r="C172" i="22"/>
  <c r="B156" i="22"/>
  <c r="C156" i="22"/>
  <c r="B140" i="22"/>
  <c r="C140" i="22"/>
  <c r="B105" i="22"/>
  <c r="C105" i="22"/>
  <c r="D105" i="22" s="1"/>
  <c r="B41" i="22"/>
  <c r="C41" i="22"/>
  <c r="D41" i="22" s="1"/>
  <c r="B319" i="22"/>
  <c r="C319" i="22"/>
  <c r="B315" i="22"/>
  <c r="C315" i="22"/>
  <c r="D315" i="22" s="1"/>
  <c r="B311" i="22"/>
  <c r="C311" i="22"/>
  <c r="D311" i="22" s="1"/>
  <c r="B307" i="22"/>
  <c r="C307" i="22"/>
  <c r="D307" i="22" s="1"/>
  <c r="B303" i="22"/>
  <c r="C303" i="22"/>
  <c r="B299" i="22"/>
  <c r="C299" i="22"/>
  <c r="D299" i="22" s="1"/>
  <c r="B295" i="22"/>
  <c r="C295" i="22"/>
  <c r="D295" i="22" s="1"/>
  <c r="B291" i="22"/>
  <c r="C291" i="22"/>
  <c r="D291" i="22" s="1"/>
  <c r="B287" i="22"/>
  <c r="C287" i="22"/>
  <c r="B283" i="22"/>
  <c r="C283" i="22"/>
  <c r="D283" i="22" s="1"/>
  <c r="B279" i="22"/>
  <c r="C279" i="22"/>
  <c r="D279" i="22" s="1"/>
  <c r="B275" i="22"/>
  <c r="C275" i="22"/>
  <c r="D275" i="22" s="1"/>
  <c r="B271" i="22"/>
  <c r="C271" i="22"/>
  <c r="B267" i="22"/>
  <c r="C267" i="22"/>
  <c r="D267" i="22" s="1"/>
  <c r="B263" i="22"/>
  <c r="C263" i="22"/>
  <c r="D263" i="22" s="1"/>
  <c r="B259" i="22"/>
  <c r="C259" i="22"/>
  <c r="D259" i="22" s="1"/>
  <c r="B255" i="22"/>
  <c r="C255" i="22"/>
  <c r="B251" i="22"/>
  <c r="C251" i="22"/>
  <c r="D251" i="22" s="1"/>
  <c r="B247" i="22"/>
  <c r="C247" i="22"/>
  <c r="D247" i="22" s="1"/>
  <c r="B243" i="22"/>
  <c r="C243" i="22"/>
  <c r="D243" i="22" s="1"/>
  <c r="B239" i="22"/>
  <c r="C239" i="22"/>
  <c r="B235" i="22"/>
  <c r="C235" i="22"/>
  <c r="D235" i="22" s="1"/>
  <c r="B231" i="22"/>
  <c r="C231" i="22"/>
  <c r="D231" i="22" s="1"/>
  <c r="B227" i="22"/>
  <c r="C227" i="22"/>
  <c r="D227" i="22" s="1"/>
  <c r="C225" i="22"/>
  <c r="B225" i="22"/>
  <c r="C217" i="22"/>
  <c r="B217" i="22"/>
  <c r="B208" i="22"/>
  <c r="C208" i="22"/>
  <c r="B192" i="22"/>
  <c r="C192" i="22"/>
  <c r="D192" i="22" s="1"/>
  <c r="B176" i="22"/>
  <c r="C176" i="22"/>
  <c r="B160" i="22"/>
  <c r="C160" i="22"/>
  <c r="D160" i="22" s="1"/>
  <c r="B144" i="22"/>
  <c r="C144" i="22"/>
  <c r="B121" i="22"/>
  <c r="C121" i="22"/>
  <c r="D121" i="22" s="1"/>
  <c r="B57" i="22"/>
  <c r="C57" i="22"/>
  <c r="B312" i="22"/>
  <c r="C312" i="22"/>
  <c r="D312" i="22" s="1"/>
  <c r="B308" i="22"/>
  <c r="C308" i="22"/>
  <c r="B304" i="22"/>
  <c r="C304" i="22"/>
  <c r="D304" i="22" s="1"/>
  <c r="B300" i="22"/>
  <c r="C300" i="22"/>
  <c r="D300" i="22" s="1"/>
  <c r="B296" i="22"/>
  <c r="C296" i="22"/>
  <c r="D296" i="22" s="1"/>
  <c r="B292" i="22"/>
  <c r="C292" i="22"/>
  <c r="B288" i="22"/>
  <c r="C288" i="22"/>
  <c r="D288" i="22" s="1"/>
  <c r="B284" i="22"/>
  <c r="C284" i="22"/>
  <c r="D284" i="22" s="1"/>
  <c r="B280" i="22"/>
  <c r="C280" i="22"/>
  <c r="D280" i="22" s="1"/>
  <c r="B276" i="22"/>
  <c r="C276" i="22"/>
  <c r="B272" i="22"/>
  <c r="C272" i="22"/>
  <c r="D272" i="22" s="1"/>
  <c r="B268" i="22"/>
  <c r="C268" i="22"/>
  <c r="D268" i="22" s="1"/>
  <c r="B264" i="22"/>
  <c r="C264" i="22"/>
  <c r="D264" i="22" s="1"/>
  <c r="B260" i="22"/>
  <c r="C260" i="22"/>
  <c r="B256" i="22"/>
  <c r="C256" i="22"/>
  <c r="D256" i="22" s="1"/>
  <c r="B252" i="22"/>
  <c r="C252" i="22"/>
  <c r="D252" i="22" s="1"/>
  <c r="B248" i="22"/>
  <c r="C248" i="22"/>
  <c r="D248" i="22" s="1"/>
  <c r="B244" i="22"/>
  <c r="C244" i="22"/>
  <c r="B240" i="22"/>
  <c r="C240" i="22"/>
  <c r="D240" i="22" s="1"/>
  <c r="B236" i="22"/>
  <c r="C236" i="22"/>
  <c r="D236" i="22" s="1"/>
  <c r="B232" i="22"/>
  <c r="C232" i="22"/>
  <c r="D232" i="22" s="1"/>
  <c r="B228" i="22"/>
  <c r="C228" i="22"/>
  <c r="B224" i="22"/>
  <c r="C224" i="22"/>
  <c r="D224" i="22" s="1"/>
  <c r="B216" i="22"/>
  <c r="C216" i="22"/>
  <c r="B212" i="22"/>
  <c r="C212" i="22"/>
  <c r="D212" i="22" s="1"/>
  <c r="B196" i="22"/>
  <c r="C196" i="22"/>
  <c r="B180" i="22"/>
  <c r="C180" i="22"/>
  <c r="D180" i="22" s="1"/>
  <c r="B164" i="22"/>
  <c r="C164" i="22"/>
  <c r="B148" i="22"/>
  <c r="C148" i="22"/>
  <c r="D148" i="22" s="1"/>
  <c r="B132" i="22"/>
  <c r="C132" i="22"/>
  <c r="B73" i="22"/>
  <c r="C73" i="22"/>
  <c r="D73" i="22" s="1"/>
  <c r="B9" i="22"/>
  <c r="C9" i="22"/>
  <c r="C213" i="22"/>
  <c r="B213" i="22"/>
  <c r="C209" i="22"/>
  <c r="B209" i="22"/>
  <c r="C205" i="22"/>
  <c r="B205" i="22"/>
  <c r="C201" i="22"/>
  <c r="B201" i="22"/>
  <c r="C197" i="22"/>
  <c r="B197" i="22"/>
  <c r="C193" i="22"/>
  <c r="B193" i="22"/>
  <c r="C189" i="22"/>
  <c r="B189" i="22"/>
  <c r="C185" i="22"/>
  <c r="B185" i="22"/>
  <c r="C181" i="22"/>
  <c r="B181" i="22"/>
  <c r="C177" i="22"/>
  <c r="B177" i="22"/>
  <c r="C173" i="22"/>
  <c r="B173" i="22"/>
  <c r="C169" i="22"/>
  <c r="B169" i="22"/>
  <c r="C165" i="22"/>
  <c r="B165" i="22"/>
  <c r="C161" i="22"/>
  <c r="B161" i="22"/>
  <c r="C157" i="22"/>
  <c r="B157" i="22"/>
  <c r="C153" i="22"/>
  <c r="B153" i="22"/>
  <c r="C149" i="22"/>
  <c r="B149" i="22"/>
  <c r="C145" i="22"/>
  <c r="B145" i="22"/>
  <c r="C141" i="22"/>
  <c r="B141" i="22"/>
  <c r="C137" i="22"/>
  <c r="B137" i="22"/>
  <c r="C133" i="22"/>
  <c r="B133" i="22"/>
  <c r="B125" i="22"/>
  <c r="C125" i="22"/>
  <c r="B109" i="22"/>
  <c r="C109" i="22"/>
  <c r="D109" i="22" s="1"/>
  <c r="B93" i="22"/>
  <c r="C93" i="22"/>
  <c r="B77" i="22"/>
  <c r="C77" i="22"/>
  <c r="D77" i="22" s="1"/>
  <c r="B61" i="22"/>
  <c r="C61" i="22"/>
  <c r="B45" i="22"/>
  <c r="C45" i="22"/>
  <c r="D45" i="22" s="1"/>
  <c r="B29" i="22"/>
  <c r="C29" i="22"/>
  <c r="B13" i="22"/>
  <c r="C13" i="22"/>
  <c r="D13" i="22" s="1"/>
  <c r="C226" i="22"/>
  <c r="B226" i="22"/>
  <c r="B222" i="22"/>
  <c r="C222" i="22"/>
  <c r="C218" i="22"/>
  <c r="B218" i="22"/>
  <c r="B214" i="22"/>
  <c r="C214" i="22"/>
  <c r="D214" i="22" s="1"/>
  <c r="B210" i="22"/>
  <c r="C210" i="22"/>
  <c r="B206" i="22"/>
  <c r="C206" i="22"/>
  <c r="D206" i="22" s="1"/>
  <c r="B202" i="22"/>
  <c r="C202" i="22"/>
  <c r="B198" i="22"/>
  <c r="C198" i="22"/>
  <c r="D198" i="22" s="1"/>
  <c r="B194" i="22"/>
  <c r="C194" i="22"/>
  <c r="B190" i="22"/>
  <c r="C190" i="22"/>
  <c r="D190" i="22" s="1"/>
  <c r="B186" i="22"/>
  <c r="C186" i="22"/>
  <c r="B182" i="22"/>
  <c r="C182" i="22"/>
  <c r="D182" i="22" s="1"/>
  <c r="B178" i="22"/>
  <c r="C178" i="22"/>
  <c r="B174" i="22"/>
  <c r="C174" i="22"/>
  <c r="D174" i="22" s="1"/>
  <c r="B170" i="22"/>
  <c r="C170" i="22"/>
  <c r="B166" i="22"/>
  <c r="C166" i="22"/>
  <c r="D166" i="22" s="1"/>
  <c r="B162" i="22"/>
  <c r="C162" i="22"/>
  <c r="B158" i="22"/>
  <c r="C158" i="22"/>
  <c r="B154" i="22"/>
  <c r="C154" i="22"/>
  <c r="B150" i="22"/>
  <c r="C150" i="22"/>
  <c r="D150" i="22" s="1"/>
  <c r="B146" i="22"/>
  <c r="C146" i="22"/>
  <c r="B142" i="22"/>
  <c r="C142" i="22"/>
  <c r="D142" i="22" s="1"/>
  <c r="B138" i="22"/>
  <c r="C138" i="22"/>
  <c r="B134" i="22"/>
  <c r="C134" i="22"/>
  <c r="D134" i="22" s="1"/>
  <c r="B129" i="22"/>
  <c r="C129" i="22"/>
  <c r="B113" i="22"/>
  <c r="C113" i="22"/>
  <c r="D113" i="22" s="1"/>
  <c r="B97" i="22"/>
  <c r="C97" i="22"/>
  <c r="B81" i="22"/>
  <c r="C81" i="22"/>
  <c r="D81" i="22" s="1"/>
  <c r="B65" i="22"/>
  <c r="C65" i="22"/>
  <c r="B49" i="22"/>
  <c r="C49" i="22"/>
  <c r="D49" i="22" s="1"/>
  <c r="B33" i="22"/>
  <c r="C33" i="22"/>
  <c r="B17" i="22"/>
  <c r="C17" i="22"/>
  <c r="D17" i="22" s="1"/>
  <c r="B223" i="22"/>
  <c r="C223" i="22"/>
  <c r="B219" i="22"/>
  <c r="C219" i="22"/>
  <c r="B215" i="22"/>
  <c r="C215" i="22"/>
  <c r="B211" i="22"/>
  <c r="C211" i="22"/>
  <c r="D211" i="22" s="1"/>
  <c r="B207" i="22"/>
  <c r="C207" i="22"/>
  <c r="B203" i="22"/>
  <c r="C203" i="22"/>
  <c r="D203" i="22" s="1"/>
  <c r="B199" i="22"/>
  <c r="C199" i="22"/>
  <c r="B195" i="22"/>
  <c r="C195" i="22"/>
  <c r="D195" i="22" s="1"/>
  <c r="B191" i="22"/>
  <c r="C191" i="22"/>
  <c r="B187" i="22"/>
  <c r="C187" i="22"/>
  <c r="D187" i="22" s="1"/>
  <c r="B183" i="22"/>
  <c r="C183" i="22"/>
  <c r="B179" i="22"/>
  <c r="C179" i="22"/>
  <c r="D179" i="22" s="1"/>
  <c r="B175" i="22"/>
  <c r="C175" i="22"/>
  <c r="B171" i="22"/>
  <c r="C171" i="22"/>
  <c r="D171" i="22" s="1"/>
  <c r="B167" i="22"/>
  <c r="C167" i="22"/>
  <c r="B163" i="22"/>
  <c r="C163" i="22"/>
  <c r="D163" i="22" s="1"/>
  <c r="B159" i="22"/>
  <c r="C159" i="22"/>
  <c r="B155" i="22"/>
  <c r="C155" i="22"/>
  <c r="B151" i="22"/>
  <c r="C151" i="22"/>
  <c r="B147" i="22"/>
  <c r="C147" i="22"/>
  <c r="D147" i="22" s="1"/>
  <c r="B143" i="22"/>
  <c r="C143" i="22"/>
  <c r="B139" i="22"/>
  <c r="C139" i="22"/>
  <c r="D139" i="22" s="1"/>
  <c r="B135" i="22"/>
  <c r="C135" i="22"/>
  <c r="B131" i="22"/>
  <c r="C131" i="22"/>
  <c r="D131" i="22" s="1"/>
  <c r="B117" i="22"/>
  <c r="C117" i="22"/>
  <c r="B101" i="22"/>
  <c r="C101" i="22"/>
  <c r="D101" i="22" s="1"/>
  <c r="B85" i="22"/>
  <c r="C85" i="22"/>
  <c r="B69" i="22"/>
  <c r="C69" i="22"/>
  <c r="D69" i="22" s="1"/>
  <c r="B53" i="22"/>
  <c r="C53" i="22"/>
  <c r="B37" i="22"/>
  <c r="C37" i="22"/>
  <c r="D37" i="22" s="1"/>
  <c r="B21" i="22"/>
  <c r="C21" i="22"/>
  <c r="B5" i="22"/>
  <c r="C5" i="22"/>
  <c r="D5" i="22" s="1"/>
  <c r="B130" i="22"/>
  <c r="C130" i="22"/>
  <c r="C126" i="22"/>
  <c r="B126" i="22"/>
  <c r="C122" i="22"/>
  <c r="B122" i="22"/>
  <c r="C118" i="22"/>
  <c r="B118" i="22"/>
  <c r="C114" i="22"/>
  <c r="B114" i="22"/>
  <c r="C110" i="22"/>
  <c r="B110" i="22"/>
  <c r="C106" i="22"/>
  <c r="B106" i="22"/>
  <c r="C102" i="22"/>
  <c r="B102" i="22"/>
  <c r="C98" i="22"/>
  <c r="B98" i="22"/>
  <c r="C94" i="22"/>
  <c r="B94" i="22"/>
  <c r="C90" i="22"/>
  <c r="B90" i="22"/>
  <c r="C86" i="22"/>
  <c r="B86" i="22"/>
  <c r="C82" i="22"/>
  <c r="B82" i="22"/>
  <c r="C78" i="22"/>
  <c r="B78" i="22"/>
  <c r="C74" i="22"/>
  <c r="B74" i="22"/>
  <c r="C70" i="22"/>
  <c r="B70" i="22"/>
  <c r="C66" i="22"/>
  <c r="B66" i="22"/>
  <c r="C62" i="22"/>
  <c r="B62" i="22"/>
  <c r="C58" i="22"/>
  <c r="B58" i="22"/>
  <c r="C54" i="22"/>
  <c r="B54" i="22"/>
  <c r="C50" i="22"/>
  <c r="B50" i="22"/>
  <c r="C46" i="22"/>
  <c r="B46" i="22"/>
  <c r="C42" i="22"/>
  <c r="B42" i="22"/>
  <c r="C38" i="22"/>
  <c r="B38" i="22"/>
  <c r="C34" i="22"/>
  <c r="B34" i="22"/>
  <c r="C30" i="22"/>
  <c r="B30" i="22"/>
  <c r="C26" i="22"/>
  <c r="B26" i="22"/>
  <c r="C22" i="22"/>
  <c r="B22" i="22"/>
  <c r="C18" i="22"/>
  <c r="B18" i="22"/>
  <c r="C14" i="22"/>
  <c r="B14" i="22"/>
  <c r="C10" i="22"/>
  <c r="B10" i="22"/>
  <c r="C6" i="22"/>
  <c r="B6" i="22"/>
  <c r="B127" i="22"/>
  <c r="C127" i="22"/>
  <c r="B123" i="22"/>
  <c r="C123" i="22"/>
  <c r="D123" i="22" s="1"/>
  <c r="B119" i="22"/>
  <c r="C119" i="22"/>
  <c r="B115" i="22"/>
  <c r="C115" i="22"/>
  <c r="D115" i="22" s="1"/>
  <c r="B111" i="22"/>
  <c r="C111" i="22"/>
  <c r="B107" i="22"/>
  <c r="C107" i="22"/>
  <c r="B103" i="22"/>
  <c r="C103" i="22"/>
  <c r="B99" i="22"/>
  <c r="C99" i="22"/>
  <c r="D99" i="22" s="1"/>
  <c r="B95" i="22"/>
  <c r="C95" i="22"/>
  <c r="B91" i="22"/>
  <c r="C91" i="22"/>
  <c r="D91" i="22" s="1"/>
  <c r="B87" i="22"/>
  <c r="C87" i="22"/>
  <c r="B83" i="22"/>
  <c r="C83" i="22"/>
  <c r="D83" i="22" s="1"/>
  <c r="B79" i="22"/>
  <c r="C79" i="22"/>
  <c r="B75" i="22"/>
  <c r="C75" i="22"/>
  <c r="D75" i="22" s="1"/>
  <c r="B71" i="22"/>
  <c r="C71" i="22"/>
  <c r="B67" i="22"/>
  <c r="C67" i="22"/>
  <c r="D67" i="22" s="1"/>
  <c r="B63" i="22"/>
  <c r="C63" i="22"/>
  <c r="B59" i="22"/>
  <c r="C59" i="22"/>
  <c r="D59" i="22" s="1"/>
  <c r="B55" i="22"/>
  <c r="C55" i="22"/>
  <c r="B51" i="22"/>
  <c r="C51" i="22"/>
  <c r="D51" i="22" s="1"/>
  <c r="B47" i="22"/>
  <c r="C47" i="22"/>
  <c r="B43" i="22"/>
  <c r="C43" i="22"/>
  <c r="B39" i="22"/>
  <c r="C39" i="22"/>
  <c r="B35" i="22"/>
  <c r="C35" i="22"/>
  <c r="D35" i="22" s="1"/>
  <c r="B31" i="22"/>
  <c r="C31" i="22"/>
  <c r="B27" i="22"/>
  <c r="C27" i="22"/>
  <c r="D27" i="22" s="1"/>
  <c r="B23" i="22"/>
  <c r="C23" i="22"/>
  <c r="B19" i="22"/>
  <c r="C19" i="22"/>
  <c r="D19" i="22" s="1"/>
  <c r="B15" i="22"/>
  <c r="C15" i="22"/>
  <c r="B11" i="22"/>
  <c r="C11" i="22"/>
  <c r="D11" i="22" s="1"/>
  <c r="B7" i="22"/>
  <c r="C7" i="22"/>
  <c r="B128" i="22"/>
  <c r="C128" i="22"/>
  <c r="D128" i="22" s="1"/>
  <c r="B124" i="22"/>
  <c r="C124" i="22"/>
  <c r="B120" i="22"/>
  <c r="C120" i="22"/>
  <c r="D120" i="22" s="1"/>
  <c r="B116" i="22"/>
  <c r="C116" i="22"/>
  <c r="B112" i="22"/>
  <c r="C112" i="22"/>
  <c r="D112" i="22" s="1"/>
  <c r="B108" i="22"/>
  <c r="C108" i="22"/>
  <c r="B104" i="22"/>
  <c r="C104" i="22"/>
  <c r="B100" i="22"/>
  <c r="C100" i="22"/>
  <c r="B96" i="22"/>
  <c r="C96" i="22"/>
  <c r="D96" i="22" s="1"/>
  <c r="B92" i="22"/>
  <c r="C92" i="22"/>
  <c r="B88" i="22"/>
  <c r="C88" i="22"/>
  <c r="D88" i="22" s="1"/>
  <c r="B84" i="22"/>
  <c r="C84" i="22"/>
  <c r="B80" i="22"/>
  <c r="C80" i="22"/>
  <c r="D80" i="22" s="1"/>
  <c r="B76" i="22"/>
  <c r="C76" i="22"/>
  <c r="B72" i="22"/>
  <c r="C72" i="22"/>
  <c r="D72" i="22" s="1"/>
  <c r="B68" i="22"/>
  <c r="C68" i="22"/>
  <c r="B64" i="22"/>
  <c r="C64" i="22"/>
  <c r="D64" i="22" s="1"/>
  <c r="B60" i="22"/>
  <c r="C60" i="22"/>
  <c r="B56" i="22"/>
  <c r="C56" i="22"/>
  <c r="D56" i="22" s="1"/>
  <c r="B52" i="22"/>
  <c r="C52" i="22"/>
  <c r="B48" i="22"/>
  <c r="C48" i="22"/>
  <c r="D48" i="22" s="1"/>
  <c r="B44" i="22"/>
  <c r="C44" i="22"/>
  <c r="B40" i="22"/>
  <c r="C40" i="22"/>
  <c r="B36" i="22"/>
  <c r="C36" i="22"/>
  <c r="B32" i="22"/>
  <c r="C32" i="22"/>
  <c r="D32" i="22" s="1"/>
  <c r="B28" i="22"/>
  <c r="C28" i="22"/>
  <c r="B24" i="22"/>
  <c r="C24" i="22"/>
  <c r="D24" i="22" s="1"/>
  <c r="B20" i="22"/>
  <c r="C20" i="22"/>
  <c r="B16" i="22"/>
  <c r="C16" i="22"/>
  <c r="D16" i="22" s="1"/>
  <c r="B12" i="22"/>
  <c r="C12" i="22"/>
  <c r="B8" i="22"/>
  <c r="C8" i="22"/>
  <c r="D8" i="22" s="1"/>
  <c r="B4" i="22"/>
  <c r="C4" i="22"/>
  <c r="B3" i="22"/>
  <c r="C3" i="22"/>
  <c r="D935" i="22"/>
  <c r="D927" i="22"/>
  <c r="D915" i="22"/>
  <c r="D903" i="22"/>
  <c r="D853" i="22"/>
  <c r="D789" i="22"/>
  <c r="D428" i="22"/>
  <c r="D1000" i="22"/>
  <c r="D996" i="22"/>
  <c r="D992" i="22"/>
  <c r="D988" i="22"/>
  <c r="D984" i="22"/>
  <c r="D980" i="22"/>
  <c r="D976" i="22"/>
  <c r="D972" i="22"/>
  <c r="D968" i="22"/>
  <c r="D964" i="22"/>
  <c r="D960" i="22"/>
  <c r="D956" i="22"/>
  <c r="D952" i="22"/>
  <c r="D948" i="22"/>
  <c r="D944" i="22"/>
  <c r="D940" i="22"/>
  <c r="D936" i="22"/>
  <c r="D932" i="22"/>
  <c r="D920" i="22"/>
  <c r="D904" i="22"/>
  <c r="D713" i="22"/>
  <c r="D593" i="22"/>
  <c r="D529" i="22"/>
  <c r="D492" i="22"/>
  <c r="D979" i="22"/>
  <c r="D919" i="22"/>
  <c r="D907" i="22"/>
  <c r="D885" i="22"/>
  <c r="D773" i="22"/>
  <c r="D577" i="22"/>
  <c r="D993" i="22"/>
  <c r="D989" i="22"/>
  <c r="D985" i="22"/>
  <c r="D981" i="22"/>
  <c r="D977" i="22"/>
  <c r="D973" i="22"/>
  <c r="D969" i="22"/>
  <c r="D965" i="22"/>
  <c r="D961" i="22"/>
  <c r="D953" i="22"/>
  <c r="D949" i="22"/>
  <c r="D945" i="22"/>
  <c r="D941" i="22"/>
  <c r="D937" i="22"/>
  <c r="D909" i="22"/>
  <c r="D901" i="22"/>
  <c r="D877" i="22"/>
  <c r="D845" i="22"/>
  <c r="D813" i="22"/>
  <c r="D781" i="22"/>
  <c r="D749" i="22"/>
  <c r="D673" i="22"/>
  <c r="D545" i="22"/>
  <c r="D959" i="22"/>
  <c r="D923" i="22"/>
  <c r="D911" i="22"/>
  <c r="D899" i="22"/>
  <c r="D805" i="22"/>
  <c r="D998" i="22"/>
  <c r="D974" i="22"/>
  <c r="D966" i="22"/>
  <c r="D942" i="22"/>
  <c r="D934" i="22"/>
  <c r="D922" i="22"/>
  <c r="D910" i="22"/>
  <c r="D902" i="22"/>
  <c r="D721" i="22"/>
  <c r="D689" i="22"/>
  <c r="D561" i="22"/>
  <c r="D874" i="22"/>
  <c r="D846" i="22"/>
  <c r="D838" i="22"/>
  <c r="D826" i="22"/>
  <c r="D810" i="22"/>
  <c r="D782" i="22"/>
  <c r="D774" i="22"/>
  <c r="D746" i="22"/>
  <c r="D718" i="22"/>
  <c r="D710" i="22"/>
  <c r="D533" i="22"/>
  <c r="D517" i="22"/>
  <c r="D226" i="22"/>
  <c r="D895" i="22"/>
  <c r="D891" i="22"/>
  <c r="D887" i="22"/>
  <c r="D883" i="22"/>
  <c r="D879" i="22"/>
  <c r="D875" i="22"/>
  <c r="D871" i="22"/>
  <c r="D867" i="22"/>
  <c r="D863" i="22"/>
  <c r="D859" i="22"/>
  <c r="D855" i="22"/>
  <c r="D851" i="22"/>
  <c r="D847" i="22"/>
  <c r="D843" i="22"/>
  <c r="D839" i="22"/>
  <c r="D835" i="22"/>
  <c r="D831" i="22"/>
  <c r="D827" i="22"/>
  <c r="D823" i="22"/>
  <c r="D819" i="22"/>
  <c r="D815" i="22"/>
  <c r="D811" i="22"/>
  <c r="D807" i="22"/>
  <c r="D803" i="22"/>
  <c r="D799" i="22"/>
  <c r="D795" i="22"/>
  <c r="D791" i="22"/>
  <c r="D787" i="22"/>
  <c r="D783" i="22"/>
  <c r="D779" i="22"/>
  <c r="D775" i="22"/>
  <c r="D771" i="22"/>
  <c r="D767" i="22"/>
  <c r="D763" i="22"/>
  <c r="D759" i="22"/>
  <c r="D755" i="22"/>
  <c r="D751" i="22"/>
  <c r="D747" i="22"/>
  <c r="D743" i="22"/>
  <c r="D739" i="22"/>
  <c r="D735" i="22"/>
  <c r="D731" i="22"/>
  <c r="D727" i="22"/>
  <c r="D723" i="22"/>
  <c r="D719" i="22"/>
  <c r="D715" i="22"/>
  <c r="D711" i="22"/>
  <c r="D707" i="22"/>
  <c r="D697" i="22"/>
  <c r="D665" i="22"/>
  <c r="D633" i="22"/>
  <c r="D601" i="22"/>
  <c r="D569" i="22"/>
  <c r="D537" i="22"/>
  <c r="D521" i="22"/>
  <c r="D460" i="22"/>
  <c r="D332" i="22"/>
  <c r="D258" i="22"/>
  <c r="D896" i="22"/>
  <c r="D888" i="22"/>
  <c r="D864" i="22"/>
  <c r="D856" i="22"/>
  <c r="D832" i="22"/>
  <c r="D824" i="22"/>
  <c r="D800" i="22"/>
  <c r="D792" i="22"/>
  <c r="D780" i="22"/>
  <c r="D768" i="22"/>
  <c r="D760" i="22"/>
  <c r="D736" i="22"/>
  <c r="D728" i="22"/>
  <c r="D704" i="22"/>
  <c r="D637" i="22"/>
  <c r="D525" i="22"/>
  <c r="D290" i="22"/>
  <c r="D141" i="22"/>
  <c r="D690" i="22"/>
  <c r="D678" i="22"/>
  <c r="D670" i="22"/>
  <c r="D650" i="22"/>
  <c r="D642" i="22"/>
  <c r="D626" i="22"/>
  <c r="D618" i="22"/>
  <c r="D590" i="22"/>
  <c r="D582" i="22"/>
  <c r="D562" i="22"/>
  <c r="D550" i="22"/>
  <c r="D538" i="22"/>
  <c r="D522" i="22"/>
  <c r="D496" i="22"/>
  <c r="D432" i="22"/>
  <c r="D368" i="22"/>
  <c r="D298" i="22"/>
  <c r="D266" i="22"/>
  <c r="D234" i="22"/>
  <c r="D173" i="22"/>
  <c r="D703" i="22"/>
  <c r="D699" i="22"/>
  <c r="D695" i="22"/>
  <c r="D691" i="22"/>
  <c r="D687" i="22"/>
  <c r="D683" i="22"/>
  <c r="D679" i="22"/>
  <c r="D675" i="22"/>
  <c r="D671" i="22"/>
  <c r="D667" i="22"/>
  <c r="D663" i="22"/>
  <c r="D659" i="22"/>
  <c r="D655" i="22"/>
  <c r="D651" i="22"/>
  <c r="D647" i="22"/>
  <c r="D643" i="22"/>
  <c r="D639" i="22"/>
  <c r="D635" i="22"/>
  <c r="D631" i="22"/>
  <c r="D627" i="22"/>
  <c r="D623" i="22"/>
  <c r="D619" i="22"/>
  <c r="D615" i="22"/>
  <c r="D611" i="22"/>
  <c r="D607" i="22"/>
  <c r="D603" i="22"/>
  <c r="D599" i="22"/>
  <c r="D595" i="22"/>
  <c r="D591" i="22"/>
  <c r="D587" i="22"/>
  <c r="D583" i="22"/>
  <c r="D579" i="22"/>
  <c r="D575" i="22"/>
  <c r="D571" i="22"/>
  <c r="D567" i="22"/>
  <c r="D563" i="22"/>
  <c r="D559" i="22"/>
  <c r="D555" i="22"/>
  <c r="D551" i="22"/>
  <c r="D547" i="22"/>
  <c r="D543" i="22"/>
  <c r="D531" i="22"/>
  <c r="D515" i="22"/>
  <c r="D468" i="22"/>
  <c r="D436" i="22"/>
  <c r="D388" i="22"/>
  <c r="D372" i="22"/>
  <c r="D340" i="22"/>
  <c r="D306" i="22"/>
  <c r="D274" i="22"/>
  <c r="D242" i="22"/>
  <c r="D205" i="22"/>
  <c r="D89" i="22"/>
  <c r="D680" i="22"/>
  <c r="D672" i="22"/>
  <c r="D648" i="22"/>
  <c r="D640" i="22"/>
  <c r="D628" i="22"/>
  <c r="D616" i="22"/>
  <c r="D608" i="22"/>
  <c r="D584" i="22"/>
  <c r="D576" i="22"/>
  <c r="D552" i="22"/>
  <c r="D544" i="22"/>
  <c r="D528" i="22"/>
  <c r="D520" i="22"/>
  <c r="D488" i="22"/>
  <c r="D424" i="22"/>
  <c r="D360" i="22"/>
  <c r="D314" i="22"/>
  <c r="D282" i="22"/>
  <c r="D250" i="22"/>
  <c r="D513" i="22"/>
  <c r="D509" i="22"/>
  <c r="D505" i="22"/>
  <c r="D501" i="22"/>
  <c r="D497" i="22"/>
  <c r="D493" i="22"/>
  <c r="D489" i="22"/>
  <c r="D485" i="22"/>
  <c r="D481" i="22"/>
  <c r="D477" i="22"/>
  <c r="D473" i="22"/>
  <c r="D469" i="22"/>
  <c r="D465" i="22"/>
  <c r="D461" i="22"/>
  <c r="D457" i="22"/>
  <c r="D453" i="22"/>
  <c r="D449" i="22"/>
  <c r="D445" i="22"/>
  <c r="D441" i="22"/>
  <c r="D437" i="22"/>
  <c r="D433" i="22"/>
  <c r="D429" i="22"/>
  <c r="D425" i="22"/>
  <c r="D421" i="22"/>
  <c r="D417" i="22"/>
  <c r="D413" i="22"/>
  <c r="D409" i="22"/>
  <c r="D405" i="22"/>
  <c r="D401" i="22"/>
  <c r="D397" i="22"/>
  <c r="D393" i="22"/>
  <c r="D389" i="22"/>
  <c r="D385" i="22"/>
  <c r="D381" i="22"/>
  <c r="D377" i="22"/>
  <c r="D373" i="22"/>
  <c r="D369" i="22"/>
  <c r="D365" i="22"/>
  <c r="D361" i="22"/>
  <c r="D357" i="22"/>
  <c r="D353" i="22"/>
  <c r="D349" i="22"/>
  <c r="D345" i="22"/>
  <c r="D341" i="22"/>
  <c r="D337" i="22"/>
  <c r="D333" i="22"/>
  <c r="D329" i="22"/>
  <c r="D325" i="22"/>
  <c r="D321" i="22"/>
  <c r="D319" i="22"/>
  <c r="D303" i="22"/>
  <c r="D287" i="22"/>
  <c r="D271" i="22"/>
  <c r="D255" i="22"/>
  <c r="D239" i="22"/>
  <c r="D225" i="22"/>
  <c r="D193" i="22"/>
  <c r="D161" i="22"/>
  <c r="D506" i="22"/>
  <c r="D490" i="22"/>
  <c r="D474" i="22"/>
  <c r="D458" i="22"/>
  <c r="D442" i="22"/>
  <c r="D426" i="22"/>
  <c r="D410" i="22"/>
  <c r="D394" i="22"/>
  <c r="D378" i="22"/>
  <c r="D362" i="22"/>
  <c r="D346" i="22"/>
  <c r="D330" i="22"/>
  <c r="D310" i="22"/>
  <c r="D302" i="22"/>
  <c r="D294" i="22"/>
  <c r="D286" i="22"/>
  <c r="D278" i="22"/>
  <c r="D270" i="22"/>
  <c r="D262" i="22"/>
  <c r="D254" i="22"/>
  <c r="D246" i="22"/>
  <c r="D238" i="22"/>
  <c r="D230" i="22"/>
  <c r="D221" i="22"/>
  <c r="D189" i="22"/>
  <c r="D157" i="22"/>
  <c r="D25" i="22"/>
  <c r="D499" i="22"/>
  <c r="D483" i="22"/>
  <c r="D467" i="22"/>
  <c r="D451" i="22"/>
  <c r="D435" i="22"/>
  <c r="D419" i="22"/>
  <c r="D403" i="22"/>
  <c r="D387" i="22"/>
  <c r="D371" i="22"/>
  <c r="D355" i="22"/>
  <c r="D339" i="22"/>
  <c r="D323" i="22"/>
  <c r="D209" i="22"/>
  <c r="D177" i="22"/>
  <c r="D145" i="22"/>
  <c r="D308" i="22"/>
  <c r="D292" i="22"/>
  <c r="D276" i="22"/>
  <c r="D260" i="22"/>
  <c r="D244" i="22"/>
  <c r="D228" i="22"/>
  <c r="D213" i="22"/>
  <c r="D197" i="22"/>
  <c r="D181" i="22"/>
  <c r="D165" i="22"/>
  <c r="D149" i="22"/>
  <c r="D133" i="22"/>
  <c r="D57" i="22"/>
  <c r="D317" i="22"/>
  <c r="D313" i="22"/>
  <c r="D305" i="22"/>
  <c r="D301" i="22"/>
  <c r="D281" i="22"/>
  <c r="D273" i="22"/>
  <c r="D269" i="22"/>
  <c r="D249" i="22"/>
  <c r="D245" i="22"/>
  <c r="D241" i="22"/>
  <c r="D237" i="22"/>
  <c r="D229" i="22"/>
  <c r="D217" i="22"/>
  <c r="D201" i="22"/>
  <c r="D185" i="22"/>
  <c r="D169" i="22"/>
  <c r="D153" i="22"/>
  <c r="D137" i="22"/>
  <c r="D9" i="22"/>
  <c r="D222" i="22"/>
  <c r="D218" i="22"/>
  <c r="D210" i="22"/>
  <c r="D202" i="22"/>
  <c r="D194" i="22"/>
  <c r="D186" i="22"/>
  <c r="D178" i="22"/>
  <c r="D170" i="22"/>
  <c r="D162" i="22"/>
  <c r="D158" i="22"/>
  <c r="D154" i="22"/>
  <c r="D146" i="22"/>
  <c r="D138" i="22"/>
  <c r="D125" i="22"/>
  <c r="D93" i="22"/>
  <c r="D61" i="22"/>
  <c r="D29" i="22"/>
  <c r="D223" i="22"/>
  <c r="D219" i="22"/>
  <c r="D215" i="22"/>
  <c r="D207" i="22"/>
  <c r="D199" i="22"/>
  <c r="D191" i="22"/>
  <c r="D183" i="22"/>
  <c r="D175" i="22"/>
  <c r="D167" i="22"/>
  <c r="D159" i="22"/>
  <c r="D155" i="22"/>
  <c r="D151" i="22"/>
  <c r="D143" i="22"/>
  <c r="D135" i="22"/>
  <c r="D129" i="22"/>
  <c r="D97" i="22"/>
  <c r="D65" i="22"/>
  <c r="D33" i="22"/>
  <c r="D220" i="22"/>
  <c r="D216" i="22"/>
  <c r="D208" i="22"/>
  <c r="D200" i="22"/>
  <c r="D196" i="22"/>
  <c r="D188" i="22"/>
  <c r="D184" i="22"/>
  <c r="D176" i="22"/>
  <c r="D172" i="22"/>
  <c r="D164" i="22"/>
  <c r="D156" i="22"/>
  <c r="D144" i="22"/>
  <c r="D140" i="22"/>
  <c r="D132" i="22"/>
  <c r="D117" i="22"/>
  <c r="D85" i="22"/>
  <c r="D53" i="22"/>
  <c r="D21" i="22"/>
  <c r="D130" i="22"/>
  <c r="D126" i="22"/>
  <c r="D122" i="22"/>
  <c r="D118" i="22"/>
  <c r="D114" i="22"/>
  <c r="D110" i="22"/>
  <c r="D106" i="22"/>
  <c r="D102" i="22"/>
  <c r="D98" i="22"/>
  <c r="D94" i="22"/>
  <c r="D90" i="22"/>
  <c r="D86" i="22"/>
  <c r="D82" i="22"/>
  <c r="D78" i="22"/>
  <c r="D74" i="22"/>
  <c r="D70" i="22"/>
  <c r="D66" i="22"/>
  <c r="D62" i="22"/>
  <c r="D58" i="22"/>
  <c r="D54" i="22"/>
  <c r="D50" i="22"/>
  <c r="D46" i="22"/>
  <c r="D42" i="22"/>
  <c r="D38" i="22"/>
  <c r="D34" i="22"/>
  <c r="D30" i="22"/>
  <c r="D26" i="22"/>
  <c r="D22" i="22"/>
  <c r="D18" i="22"/>
  <c r="D14" i="22"/>
  <c r="D10" i="22"/>
  <c r="D6" i="22"/>
  <c r="D127" i="22"/>
  <c r="D119" i="22"/>
  <c r="D111" i="22"/>
  <c r="D107" i="22"/>
  <c r="D103" i="22"/>
  <c r="D95" i="22"/>
  <c r="D87" i="22"/>
  <c r="D79" i="22"/>
  <c r="D71" i="22"/>
  <c r="D63" i="22"/>
  <c r="D55" i="22"/>
  <c r="D47" i="22"/>
  <c r="D43" i="22"/>
  <c r="D39" i="22"/>
  <c r="D31" i="22"/>
  <c r="D23" i="22"/>
  <c r="D15" i="22"/>
  <c r="D7" i="22"/>
  <c r="D124" i="22"/>
  <c r="D116" i="22"/>
  <c r="D108" i="22"/>
  <c r="D104" i="22"/>
  <c r="D100" i="22"/>
  <c r="D92" i="22"/>
  <c r="D84" i="22"/>
  <c r="D76" i="22"/>
  <c r="D68" i="22"/>
  <c r="D60" i="22"/>
  <c r="D52" i="22"/>
  <c r="D44" i="22"/>
  <c r="D40" i="22"/>
  <c r="D36" i="22"/>
  <c r="D28" i="22"/>
  <c r="D20" i="22"/>
  <c r="D12" i="22"/>
  <c r="D4" i="22"/>
  <c r="D3" i="22"/>
  <c r="E380" i="22" l="1"/>
  <c r="E348" i="22"/>
  <c r="E231" i="22"/>
  <c r="E331" i="22"/>
  <c r="E386" i="22"/>
  <c r="E370" i="22"/>
  <c r="E354" i="22"/>
  <c r="E338" i="22"/>
  <c r="E322" i="22"/>
  <c r="E306" i="22"/>
  <c r="E290" i="22"/>
  <c r="E274" i="22"/>
  <c r="E258" i="22"/>
  <c r="E242" i="22"/>
  <c r="E226" i="22"/>
  <c r="E285" i="22"/>
  <c r="E253" i="22"/>
  <c r="E188" i="22"/>
  <c r="E172" i="22"/>
  <c r="E156" i="22"/>
  <c r="E140" i="22"/>
  <c r="E461" i="22"/>
  <c r="E207" i="22"/>
  <c r="E127" i="22"/>
  <c r="E111" i="22"/>
  <c r="E95" i="22"/>
  <c r="E79" i="22"/>
  <c r="E63" i="22"/>
  <c r="E47" i="22"/>
  <c r="E31" i="22"/>
  <c r="E15" i="22"/>
  <c r="E964" i="22"/>
  <c r="E948" i="22"/>
  <c r="E932" i="22"/>
  <c r="E916" i="22"/>
  <c r="E900" i="22"/>
  <c r="E884" i="22"/>
  <c r="E868" i="22"/>
  <c r="E852" i="22"/>
  <c r="E836" i="22"/>
  <c r="E820" i="22"/>
  <c r="E804" i="22"/>
  <c r="E788" i="22"/>
  <c r="E772" i="22"/>
  <c r="E756" i="22"/>
  <c r="E740" i="22"/>
  <c r="E724" i="22"/>
  <c r="E708" i="22"/>
  <c r="E692" i="22"/>
  <c r="E676" i="22"/>
  <c r="E660" i="22"/>
  <c r="E644" i="22"/>
  <c r="E628" i="22"/>
  <c r="E612" i="22"/>
  <c r="E596" i="22"/>
  <c r="E580" i="22"/>
  <c r="E564" i="22"/>
  <c r="E548" i="22"/>
  <c r="E532" i="22"/>
  <c r="E516" i="22"/>
  <c r="E500" i="22"/>
  <c r="E484" i="22"/>
  <c r="E468" i="22"/>
  <c r="E452" i="22"/>
  <c r="E436" i="22"/>
  <c r="E420" i="22"/>
  <c r="E198" i="22"/>
  <c r="E182" i="22"/>
  <c r="E166" i="22"/>
  <c r="E150" i="22"/>
  <c r="E118" i="22"/>
  <c r="E102" i="22"/>
  <c r="E86" i="22"/>
  <c r="E70" i="22"/>
  <c r="E38" i="22"/>
  <c r="E22" i="22"/>
  <c r="E6" i="22"/>
  <c r="E971" i="22"/>
  <c r="E699" i="22"/>
  <c r="E667" i="22"/>
  <c r="E635" i="22"/>
  <c r="E571" i="22"/>
  <c r="E209" i="22"/>
  <c r="E193" i="22"/>
  <c r="E177" i="22"/>
  <c r="E161" i="22"/>
  <c r="E145" i="22"/>
  <c r="E113" i="22"/>
  <c r="E49" i="22"/>
  <c r="E17" i="22"/>
  <c r="E566" i="22"/>
  <c r="E550" i="22"/>
  <c r="E534" i="22"/>
  <c r="E438" i="22"/>
  <c r="E422" i="22"/>
  <c r="G997" i="22"/>
  <c r="G993" i="22"/>
  <c r="G989" i="22"/>
  <c r="G985" i="22"/>
  <c r="G981" i="22"/>
  <c r="G977" i="22"/>
  <c r="G973" i="22"/>
  <c r="G969" i="22"/>
  <c r="G965" i="22"/>
  <c r="G961" i="22"/>
  <c r="G957" i="22"/>
  <c r="G953" i="22"/>
  <c r="G949" i="22"/>
  <c r="G945" i="22"/>
  <c r="G941" i="22"/>
  <c r="G937" i="22"/>
  <c r="G933" i="22"/>
  <c r="G929" i="22"/>
  <c r="G925" i="22"/>
  <c r="G921" i="22"/>
  <c r="G917" i="22"/>
  <c r="G913" i="22"/>
  <c r="G909" i="22"/>
  <c r="G905" i="22"/>
  <c r="G901" i="22"/>
  <c r="G897" i="22"/>
  <c r="G893" i="22"/>
  <c r="G889" i="22"/>
  <c r="G885" i="22"/>
  <c r="G881" i="22"/>
  <c r="G877" i="22"/>
  <c r="G873" i="22"/>
  <c r="G869" i="22"/>
  <c r="G865" i="22"/>
  <c r="G861" i="22"/>
  <c r="G857" i="22"/>
  <c r="G853" i="22"/>
  <c r="G849" i="22"/>
  <c r="G845" i="22"/>
  <c r="G841" i="22"/>
  <c r="G837" i="22"/>
  <c r="G833" i="22"/>
  <c r="G829" i="22"/>
  <c r="G825" i="22"/>
  <c r="G821" i="22"/>
  <c r="G817" i="22"/>
  <c r="G813" i="22"/>
  <c r="G809" i="22"/>
  <c r="G805" i="22"/>
  <c r="G801" i="22"/>
  <c r="G797" i="22"/>
  <c r="G793" i="22"/>
  <c r="G789" i="22"/>
  <c r="G785" i="22"/>
  <c r="G781" i="22"/>
  <c r="G777" i="22"/>
  <c r="G773" i="22"/>
  <c r="G769" i="22"/>
  <c r="G765" i="22"/>
  <c r="G761" i="22"/>
  <c r="G757" i="22"/>
  <c r="G753" i="22"/>
  <c r="G749" i="22"/>
  <c r="G745" i="22"/>
  <c r="G741" i="22"/>
  <c r="G737" i="22"/>
  <c r="G733" i="22"/>
  <c r="G729" i="22"/>
  <c r="G725" i="22"/>
  <c r="G721" i="22"/>
  <c r="G717" i="22"/>
  <c r="G713" i="22"/>
  <c r="G709" i="22"/>
  <c r="G705" i="22"/>
  <c r="G701" i="22"/>
  <c r="G697" i="22"/>
  <c r="G693" i="22"/>
  <c r="G689" i="22"/>
  <c r="G685" i="22"/>
  <c r="G681" i="22"/>
  <c r="G677" i="22"/>
  <c r="G673" i="22"/>
  <c r="G669" i="22"/>
  <c r="G665" i="22"/>
  <c r="G661" i="22"/>
  <c r="G657" i="22"/>
  <c r="G653" i="22"/>
  <c r="G649" i="22"/>
  <c r="G645" i="22"/>
  <c r="G641" i="22"/>
  <c r="G637" i="22"/>
  <c r="G633" i="22"/>
  <c r="G629" i="22"/>
  <c r="G625" i="22"/>
  <c r="G621" i="22"/>
  <c r="G617" i="22"/>
  <c r="G613" i="22"/>
  <c r="G609" i="22"/>
  <c r="G605" i="22"/>
  <c r="G601" i="22"/>
  <c r="G597" i="22"/>
  <c r="G593" i="22"/>
  <c r="G589" i="22"/>
  <c r="G585" i="22"/>
  <c r="G581" i="22"/>
  <c r="G577" i="22"/>
  <c r="G573" i="22"/>
  <c r="G569" i="22"/>
  <c r="G565" i="22"/>
  <c r="G561" i="22"/>
  <c r="G557" i="22"/>
  <c r="G553" i="22"/>
  <c r="G549" i="22"/>
  <c r="G545" i="22"/>
  <c r="G541" i="22"/>
  <c r="G537" i="22"/>
  <c r="G533" i="22"/>
  <c r="G529" i="22"/>
  <c r="G525" i="22"/>
  <c r="G521" i="22"/>
  <c r="G517" i="22"/>
  <c r="G513" i="22"/>
  <c r="G509" i="22"/>
  <c r="G505" i="22"/>
  <c r="G501" i="22"/>
  <c r="G497" i="22"/>
  <c r="G493" i="22"/>
  <c r="G489" i="22"/>
  <c r="G485" i="22"/>
  <c r="G481" i="22"/>
  <c r="G477" i="22"/>
  <c r="G473" i="22"/>
  <c r="G469" i="22"/>
  <c r="G465" i="22"/>
  <c r="G461" i="22"/>
  <c r="G457" i="22"/>
  <c r="G453" i="22"/>
  <c r="G449" i="22"/>
  <c r="G445" i="22"/>
  <c r="G441" i="22"/>
  <c r="G437" i="22"/>
  <c r="G433" i="22"/>
  <c r="G429" i="22"/>
  <c r="G425" i="22"/>
  <c r="G421" i="22"/>
  <c r="G417" i="22"/>
  <c r="G413" i="22"/>
  <c r="G409" i="22"/>
  <c r="G405" i="22"/>
  <c r="G1000" i="22"/>
  <c r="G996" i="22"/>
  <c r="G992" i="22"/>
  <c r="G988" i="22"/>
  <c r="G984" i="22"/>
  <c r="G980" i="22"/>
  <c r="G976" i="22"/>
  <c r="G972" i="22"/>
  <c r="G968" i="22"/>
  <c r="G964" i="22"/>
  <c r="G960" i="22"/>
  <c r="G956" i="22"/>
  <c r="G952" i="22"/>
  <c r="G948" i="22"/>
  <c r="G944" i="22"/>
  <c r="G940" i="22"/>
  <c r="G936" i="22"/>
  <c r="G932" i="22"/>
  <c r="G928" i="22"/>
  <c r="G924" i="22"/>
  <c r="G920" i="22"/>
  <c r="G916" i="22"/>
  <c r="G912" i="22"/>
  <c r="G908" i="22"/>
  <c r="G904" i="22"/>
  <c r="G900" i="22"/>
  <c r="G896" i="22"/>
  <c r="G892" i="22"/>
  <c r="G888" i="22"/>
  <c r="G884" i="22"/>
  <c r="G880" i="22"/>
  <c r="G876" i="22"/>
  <c r="G872" i="22"/>
  <c r="G868" i="22"/>
  <c r="G864" i="22"/>
  <c r="G860" i="22"/>
  <c r="G856" i="22"/>
  <c r="G852" i="22"/>
  <c r="G848" i="22"/>
  <c r="G844" i="22"/>
  <c r="G840" i="22"/>
  <c r="G836" i="22"/>
  <c r="G832" i="22"/>
  <c r="G828" i="22"/>
  <c r="G824" i="22"/>
  <c r="G820" i="22"/>
  <c r="G816" i="22"/>
  <c r="G812" i="22"/>
  <c r="G808" i="22"/>
  <c r="G804" i="22"/>
  <c r="G800" i="22"/>
  <c r="G796" i="22"/>
  <c r="G792" i="22"/>
  <c r="G788" i="22"/>
  <c r="G784" i="22"/>
  <c r="G780" i="22"/>
  <c r="G776" i="22"/>
  <c r="G772" i="22"/>
  <c r="G768" i="22"/>
  <c r="G764" i="22"/>
  <c r="G760" i="22"/>
  <c r="G756" i="22"/>
  <c r="G752" i="22"/>
  <c r="G748" i="22"/>
  <c r="G744" i="22"/>
  <c r="G740" i="22"/>
  <c r="G736" i="22"/>
  <c r="G732" i="22"/>
  <c r="G728" i="22"/>
  <c r="G724" i="22"/>
  <c r="G720" i="22"/>
  <c r="G716" i="22"/>
  <c r="G712" i="22"/>
  <c r="G708" i="22"/>
  <c r="G704" i="22"/>
  <c r="G700" i="22"/>
  <c r="G696" i="22"/>
  <c r="G692" i="22"/>
  <c r="G688" i="22"/>
  <c r="G684" i="22"/>
  <c r="G680" i="22"/>
  <c r="G676" i="22"/>
  <c r="G672" i="22"/>
  <c r="G668" i="22"/>
  <c r="G664" i="22"/>
  <c r="G660" i="22"/>
  <c r="G656" i="22"/>
  <c r="G652" i="22"/>
  <c r="G648" i="22"/>
  <c r="G644" i="22"/>
  <c r="G640" i="22"/>
  <c r="G636" i="22"/>
  <c r="G632" i="22"/>
  <c r="G628" i="22"/>
  <c r="G624" i="22"/>
  <c r="G620" i="22"/>
  <c r="G616" i="22"/>
  <c r="G612" i="22"/>
  <c r="G608" i="22"/>
  <c r="G604" i="22"/>
  <c r="G600" i="22"/>
  <c r="G596" i="22"/>
  <c r="G592" i="22"/>
  <c r="G588" i="22"/>
  <c r="G584" i="22"/>
  <c r="G580" i="22"/>
  <c r="G576" i="22"/>
  <c r="G572" i="22"/>
  <c r="G568" i="22"/>
  <c r="G564" i="22"/>
  <c r="G560" i="22"/>
  <c r="G556" i="22"/>
  <c r="G552" i="22"/>
  <c r="G548" i="22"/>
  <c r="G544" i="22"/>
  <c r="G540" i="22"/>
  <c r="G536" i="22"/>
  <c r="G532" i="22"/>
  <c r="G528" i="22"/>
  <c r="G524" i="22"/>
  <c r="G520" i="22"/>
  <c r="G516" i="22"/>
  <c r="G512" i="22"/>
  <c r="G508" i="22"/>
  <c r="G504" i="22"/>
  <c r="G500" i="22"/>
  <c r="G496" i="22"/>
  <c r="G492" i="22"/>
  <c r="G488" i="22"/>
  <c r="G484" i="22"/>
  <c r="G480" i="22"/>
  <c r="G476" i="22"/>
  <c r="G472" i="22"/>
  <c r="G468" i="22"/>
  <c r="G464" i="22"/>
  <c r="G460" i="22"/>
  <c r="G456" i="22"/>
  <c r="G452" i="22"/>
  <c r="G448" i="22"/>
  <c r="G444" i="22"/>
  <c r="G440" i="22"/>
  <c r="G436" i="22"/>
  <c r="G432" i="22"/>
  <c r="G428" i="22"/>
  <c r="G424" i="22"/>
  <c r="G420" i="22"/>
  <c r="G416" i="22"/>
  <c r="G412" i="22"/>
  <c r="G408" i="22"/>
  <c r="G404" i="22"/>
  <c r="G999" i="22"/>
  <c r="G995" i="22"/>
  <c r="G991" i="22"/>
  <c r="G987" i="22"/>
  <c r="G983" i="22"/>
  <c r="G979" i="22"/>
  <c r="G975" i="22"/>
  <c r="G971" i="22"/>
  <c r="G967" i="22"/>
  <c r="G963" i="22"/>
  <c r="G959" i="22"/>
  <c r="G955" i="22"/>
  <c r="G951" i="22"/>
  <c r="G947" i="22"/>
  <c r="G943" i="22"/>
  <c r="G939" i="22"/>
  <c r="G935" i="22"/>
  <c r="G931" i="22"/>
  <c r="G927" i="22"/>
  <c r="G923" i="22"/>
  <c r="G919" i="22"/>
  <c r="G915" i="22"/>
  <c r="G911" i="22"/>
  <c r="G907" i="22"/>
  <c r="G903" i="22"/>
  <c r="G899" i="22"/>
  <c r="G895" i="22"/>
  <c r="G891" i="22"/>
  <c r="G887" i="22"/>
  <c r="G883" i="22"/>
  <c r="G879" i="22"/>
  <c r="G875" i="22"/>
  <c r="G871" i="22"/>
  <c r="G867" i="22"/>
  <c r="G863" i="22"/>
  <c r="G859" i="22"/>
  <c r="G855" i="22"/>
  <c r="G851" i="22"/>
  <c r="G847" i="22"/>
  <c r="G843" i="22"/>
  <c r="G839" i="22"/>
  <c r="G835" i="22"/>
  <c r="G831" i="22"/>
  <c r="G827" i="22"/>
  <c r="G823" i="22"/>
  <c r="G819" i="22"/>
  <c r="G815" i="22"/>
  <c r="G811" i="22"/>
  <c r="G807" i="22"/>
  <c r="G803" i="22"/>
  <c r="G799" i="22"/>
  <c r="G795" i="22"/>
  <c r="G791" i="22"/>
  <c r="G787" i="22"/>
  <c r="G783" i="22"/>
  <c r="G779" i="22"/>
  <c r="G775" i="22"/>
  <c r="G771" i="22"/>
  <c r="G767" i="22"/>
  <c r="G763" i="22"/>
  <c r="G759" i="22"/>
  <c r="G755" i="22"/>
  <c r="G751" i="22"/>
  <c r="G747" i="22"/>
  <c r="G743" i="22"/>
  <c r="G739" i="22"/>
  <c r="G735" i="22"/>
  <c r="G731" i="22"/>
  <c r="G727" i="22"/>
  <c r="G723" i="22"/>
  <c r="G719" i="22"/>
  <c r="G715" i="22"/>
  <c r="G711" i="22"/>
  <c r="G707" i="22"/>
  <c r="G703" i="22"/>
  <c r="G699" i="22"/>
  <c r="G695" i="22"/>
  <c r="G691" i="22"/>
  <c r="G687" i="22"/>
  <c r="G683" i="22"/>
  <c r="G679" i="22"/>
  <c r="G675" i="22"/>
  <c r="G671" i="22"/>
  <c r="G667" i="22"/>
  <c r="G663" i="22"/>
  <c r="G659" i="22"/>
  <c r="G655" i="22"/>
  <c r="G651" i="22"/>
  <c r="G647" i="22"/>
  <c r="G643" i="22"/>
  <c r="G639" i="22"/>
  <c r="G635" i="22"/>
  <c r="G631" i="22"/>
  <c r="G627" i="22"/>
  <c r="G623" i="22"/>
  <c r="G619" i="22"/>
  <c r="G615" i="22"/>
  <c r="G611" i="22"/>
  <c r="G607" i="22"/>
  <c r="G603" i="22"/>
  <c r="G599" i="22"/>
  <c r="G595" i="22"/>
  <c r="G591" i="22"/>
  <c r="G587" i="22"/>
  <c r="G583" i="22"/>
  <c r="G579" i="22"/>
  <c r="G575" i="22"/>
  <c r="G571" i="22"/>
  <c r="G567" i="22"/>
  <c r="G563" i="22"/>
  <c r="G559" i="22"/>
  <c r="G555" i="22"/>
  <c r="G551" i="22"/>
  <c r="G547" i="22"/>
  <c r="G543" i="22"/>
  <c r="G539" i="22"/>
  <c r="G535" i="22"/>
  <c r="G531" i="22"/>
  <c r="G527" i="22"/>
  <c r="G523" i="22"/>
  <c r="G519" i="22"/>
  <c r="G515" i="22"/>
  <c r="G511" i="22"/>
  <c r="G507" i="22"/>
  <c r="G503" i="22"/>
  <c r="G499" i="22"/>
  <c r="G495" i="22"/>
  <c r="G491" i="22"/>
  <c r="G487" i="22"/>
  <c r="G483" i="22"/>
  <c r="G479" i="22"/>
  <c r="G475" i="22"/>
  <c r="G471" i="22"/>
  <c r="G467" i="22"/>
  <c r="G463" i="22"/>
  <c r="G459" i="22"/>
  <c r="G455" i="22"/>
  <c r="G451" i="22"/>
  <c r="G447" i="22"/>
  <c r="G443" i="22"/>
  <c r="G439" i="22"/>
  <c r="G435" i="22"/>
  <c r="G431" i="22"/>
  <c r="G427" i="22"/>
  <c r="G423" i="22"/>
  <c r="G419" i="22"/>
  <c r="G415" i="22"/>
  <c r="G411" i="22"/>
  <c r="G407" i="22"/>
  <c r="G403" i="22"/>
  <c r="G998" i="22"/>
  <c r="G994" i="22"/>
  <c r="G990" i="22"/>
  <c r="G986" i="22"/>
  <c r="G982" i="22"/>
  <c r="G978" i="22"/>
  <c r="G974" i="22"/>
  <c r="G970" i="22"/>
  <c r="G966" i="22"/>
  <c r="G962" i="22"/>
  <c r="G958" i="22"/>
  <c r="G954" i="22"/>
  <c r="G950" i="22"/>
  <c r="G946" i="22"/>
  <c r="G942" i="22"/>
  <c r="G938" i="22"/>
  <c r="G934" i="22"/>
  <c r="G930" i="22"/>
  <c r="G926" i="22"/>
  <c r="G922" i="22"/>
  <c r="G918" i="22"/>
  <c r="G914" i="22"/>
  <c r="G910" i="22"/>
  <c r="G906" i="22"/>
  <c r="G902" i="22"/>
  <c r="G898" i="22"/>
  <c r="G894" i="22"/>
  <c r="G890" i="22"/>
  <c r="G886" i="22"/>
  <c r="G882" i="22"/>
  <c r="G878" i="22"/>
  <c r="G874" i="22"/>
  <c r="G870" i="22"/>
  <c r="G866" i="22"/>
  <c r="G862" i="22"/>
  <c r="G858" i="22"/>
  <c r="G854" i="22"/>
  <c r="G850" i="22"/>
  <c r="G846" i="22"/>
  <c r="G842" i="22"/>
  <c r="G838" i="22"/>
  <c r="G834" i="22"/>
  <c r="G830" i="22"/>
  <c r="G826" i="22"/>
  <c r="G822" i="22"/>
  <c r="G818" i="22"/>
  <c r="G814" i="22"/>
  <c r="G810" i="22"/>
  <c r="G806" i="22"/>
  <c r="G802" i="22"/>
  <c r="G798" i="22"/>
  <c r="G794" i="22"/>
  <c r="G790" i="22"/>
  <c r="G786" i="22"/>
  <c r="G782" i="22"/>
  <c r="G778" i="22"/>
  <c r="G774" i="22"/>
  <c r="G770" i="22"/>
  <c r="G766" i="22"/>
  <c r="G762" i="22"/>
  <c r="G758" i="22"/>
  <c r="G754" i="22"/>
  <c r="G750" i="22"/>
  <c r="G746" i="22"/>
  <c r="G742" i="22"/>
  <c r="G738" i="22"/>
  <c r="G734" i="22"/>
  <c r="G730" i="22"/>
  <c r="G726" i="22"/>
  <c r="G722" i="22"/>
  <c r="G718" i="22"/>
  <c r="G714" i="22"/>
  <c r="G710" i="22"/>
  <c r="G706" i="22"/>
  <c r="G702" i="22"/>
  <c r="G698" i="22"/>
  <c r="G694" i="22"/>
  <c r="G690" i="22"/>
  <c r="G686" i="22"/>
  <c r="G682" i="22"/>
  <c r="G678" i="22"/>
  <c r="G674" i="22"/>
  <c r="G670" i="22"/>
  <c r="G666" i="22"/>
  <c r="G662" i="22"/>
  <c r="G658" i="22"/>
  <c r="G654" i="22"/>
  <c r="G650" i="22"/>
  <c r="G646" i="22"/>
  <c r="G642" i="22"/>
  <c r="G638" i="22"/>
  <c r="G634" i="22"/>
  <c r="G630" i="22"/>
  <c r="G626" i="22"/>
  <c r="G622" i="22"/>
  <c r="G618" i="22"/>
  <c r="G614" i="22"/>
  <c r="G610" i="22"/>
  <c r="G606" i="22"/>
  <c r="G602" i="22"/>
  <c r="G598" i="22"/>
  <c r="G594" i="22"/>
  <c r="G590" i="22"/>
  <c r="G586" i="22"/>
  <c r="G582" i="22"/>
  <c r="G578" i="22"/>
  <c r="G574" i="22"/>
  <c r="G570" i="22"/>
  <c r="G566" i="22"/>
  <c r="G562" i="22"/>
  <c r="G558" i="22"/>
  <c r="G554" i="22"/>
  <c r="G550" i="22"/>
  <c r="G546" i="22"/>
  <c r="G542" i="22"/>
  <c r="G538" i="22"/>
  <c r="G534" i="22"/>
  <c r="G530" i="22"/>
  <c r="G526" i="22"/>
  <c r="G522" i="22"/>
  <c r="G518" i="22"/>
  <c r="G514" i="22"/>
  <c r="G510" i="22"/>
  <c r="G506" i="22"/>
  <c r="G502" i="22"/>
  <c r="G498" i="22"/>
  <c r="G494" i="22"/>
  <c r="G490" i="22"/>
  <c r="G486" i="22"/>
  <c r="G482" i="22"/>
  <c r="G478" i="22"/>
  <c r="G474" i="22"/>
  <c r="G470" i="22"/>
  <c r="G466" i="22"/>
  <c r="G462" i="22"/>
  <c r="G458" i="22"/>
  <c r="G454" i="22"/>
  <c r="G450" i="22"/>
  <c r="G446" i="22"/>
  <c r="G442" i="22"/>
  <c r="G438" i="22"/>
  <c r="G434" i="22"/>
  <c r="G430" i="22"/>
  <c r="G426" i="22"/>
  <c r="G422" i="22"/>
  <c r="G418" i="22"/>
  <c r="G414" i="22"/>
  <c r="G410" i="22"/>
  <c r="G406" i="22"/>
  <c r="G402" i="22"/>
  <c r="E563" i="22"/>
  <c r="E949" i="22"/>
  <c r="E395" i="22"/>
  <c r="E1000" i="22"/>
  <c r="E992" i="22"/>
  <c r="E984" i="22"/>
  <c r="E976" i="22"/>
  <c r="E968" i="22"/>
  <c r="E911" i="22"/>
  <c r="E879" i="22"/>
  <c r="E847" i="22"/>
  <c r="E815" i="22"/>
  <c r="E783" i="22"/>
  <c r="E687" i="22"/>
  <c r="E547" i="22"/>
  <c r="E703" i="22"/>
  <c r="E970" i="22"/>
  <c r="E956" i="22"/>
  <c r="E940" i="22"/>
  <c r="E924" i="22"/>
  <c r="E908" i="22"/>
  <c r="E892" i="22"/>
  <c r="E876" i="22"/>
  <c r="E860" i="22"/>
  <c r="E844" i="22"/>
  <c r="E828" i="22"/>
  <c r="E812" i="22"/>
  <c r="E796" i="22"/>
  <c r="E780" i="22"/>
  <c r="E764" i="22"/>
  <c r="E751" i="22"/>
  <c r="E435" i="22"/>
  <c r="E388" i="22"/>
  <c r="E921" i="22"/>
  <c r="E865" i="22"/>
  <c r="E857" i="22"/>
  <c r="E849" i="22"/>
  <c r="E817" i="22"/>
  <c r="E809" i="22"/>
  <c r="E769" i="22"/>
  <c r="E761" i="22"/>
  <c r="E451" i="22"/>
  <c r="E958" i="22"/>
  <c r="E950" i="22"/>
  <c r="E930" i="22"/>
  <c r="E914" i="22"/>
  <c r="E898" i="22"/>
  <c r="E882" i="22"/>
  <c r="E866" i="22"/>
  <c r="E850" i="22"/>
  <c r="E834" i="22"/>
  <c r="E826" i="22"/>
  <c r="E810" i="22"/>
  <c r="E794" i="22"/>
  <c r="E778" i="22"/>
  <c r="E762" i="22"/>
  <c r="E467" i="22"/>
  <c r="E748" i="22"/>
  <c r="E732" i="22"/>
  <c r="E716" i="22"/>
  <c r="E700" i="22"/>
  <c r="E684" i="22"/>
  <c r="E668" i="22"/>
  <c r="E652" i="22"/>
  <c r="E636" i="22"/>
  <c r="E620" i="22"/>
  <c r="E604" i="22"/>
  <c r="E588" i="22"/>
  <c r="E572" i="22"/>
  <c r="E565" i="22"/>
  <c r="E551" i="22"/>
  <c r="E487" i="22"/>
  <c r="E455" i="22"/>
  <c r="E423" i="22"/>
  <c r="E379" i="22"/>
  <c r="E372" i="22"/>
  <c r="E365" i="22"/>
  <c r="E681" i="22"/>
  <c r="E657" i="22"/>
  <c r="E633" i="22"/>
  <c r="E577" i="22"/>
  <c r="E356" i="22"/>
  <c r="E754" i="22"/>
  <c r="E746" i="22"/>
  <c r="E718" i="22"/>
  <c r="E702" i="22"/>
  <c r="E686" i="22"/>
  <c r="E670" i="22"/>
  <c r="E561" i="22"/>
  <c r="E347" i="22"/>
  <c r="E340" i="22"/>
  <c r="E333" i="22"/>
  <c r="E325" i="22"/>
  <c r="E556" i="22"/>
  <c r="E540" i="22"/>
  <c r="E524" i="22"/>
  <c r="E508" i="22"/>
  <c r="E492" i="22"/>
  <c r="E476" i="22"/>
  <c r="E460" i="22"/>
  <c r="E444" i="22"/>
  <c r="E428" i="22"/>
  <c r="E412" i="22"/>
  <c r="E400" i="22"/>
  <c r="E377" i="22"/>
  <c r="E375" i="22"/>
  <c r="E368" i="22"/>
  <c r="E345" i="22"/>
  <c r="E343" i="22"/>
  <c r="E336" i="22"/>
  <c r="E321" i="22"/>
  <c r="E289" i="22"/>
  <c r="E257" i="22"/>
  <c r="E453" i="22"/>
  <c r="E421" i="22"/>
  <c r="E405" i="22"/>
  <c r="E387" i="22"/>
  <c r="E373" i="22"/>
  <c r="E355" i="22"/>
  <c r="E341" i="22"/>
  <c r="E293" i="22"/>
  <c r="E261" i="22"/>
  <c r="E562" i="22"/>
  <c r="E399" i="22"/>
  <c r="E392" i="22"/>
  <c r="E385" i="22"/>
  <c r="E367" i="22"/>
  <c r="E360" i="22"/>
  <c r="E353" i="22"/>
  <c r="E335" i="22"/>
  <c r="E328" i="22"/>
  <c r="E313" i="22"/>
  <c r="E281" i="22"/>
  <c r="E249" i="22"/>
  <c r="E402" i="22"/>
  <c r="E366" i="22"/>
  <c r="E358" i="22"/>
  <c r="E350" i="22"/>
  <c r="E314" i="22"/>
  <c r="E298" i="22"/>
  <c r="E282" i="22"/>
  <c r="E266" i="22"/>
  <c r="E250" i="22"/>
  <c r="E175" i="22"/>
  <c r="E291" i="22"/>
  <c r="E275" i="22"/>
  <c r="E223" i="22"/>
  <c r="E320" i="22"/>
  <c r="E312" i="22"/>
  <c r="E288" i="22"/>
  <c r="E280" i="22"/>
  <c r="E248" i="22"/>
  <c r="E151" i="22"/>
  <c r="E73" i="22"/>
  <c r="E212" i="22"/>
  <c r="E204" i="22"/>
  <c r="E196" i="22"/>
  <c r="E180" i="22"/>
  <c r="E164" i="22"/>
  <c r="E148" i="22"/>
  <c r="E132" i="22"/>
  <c r="E125" i="22"/>
  <c r="E109" i="22"/>
  <c r="E77" i="22"/>
  <c r="E45" i="22"/>
  <c r="E13" i="22"/>
  <c r="E225" i="22"/>
  <c r="E217" i="22"/>
  <c r="E201" i="22"/>
  <c r="E185" i="22"/>
  <c r="E169" i="22"/>
  <c r="E153" i="22"/>
  <c r="E137" i="22"/>
  <c r="E81" i="22"/>
  <c r="E214" i="22"/>
  <c r="E206" i="22"/>
  <c r="E190" i="22"/>
  <c r="E174" i="22"/>
  <c r="E69" i="22"/>
  <c r="E110" i="22"/>
  <c r="E94" i="22"/>
  <c r="E78" i="22"/>
  <c r="E62" i="22"/>
  <c r="E54" i="22"/>
  <c r="E46" i="22"/>
  <c r="E30" i="22"/>
  <c r="E14" i="22"/>
  <c r="E119" i="22"/>
  <c r="E103" i="22"/>
  <c r="E87" i="22"/>
  <c r="E71" i="22"/>
  <c r="E55" i="22"/>
  <c r="E39" i="22"/>
  <c r="E23" i="22"/>
  <c r="E7" i="22"/>
  <c r="E120" i="22"/>
  <c r="E112" i="22"/>
  <c r="E80" i="22"/>
  <c r="E72" i="22"/>
  <c r="E64" i="22"/>
  <c r="E40" i="22"/>
  <c r="E32" i="22"/>
  <c r="E24" i="22"/>
  <c r="E16" i="22"/>
  <c r="E8" i="22" l="1"/>
  <c r="E48" i="22"/>
  <c r="E56" i="22"/>
  <c r="E88" i="22"/>
  <c r="E96" i="22"/>
  <c r="E104" i="22"/>
  <c r="E5" i="22"/>
  <c r="E37" i="22"/>
  <c r="E101" i="22"/>
  <c r="E128" i="22"/>
  <c r="E134" i="22"/>
  <c r="E142" i="22"/>
  <c r="E158" i="22"/>
  <c r="E183" i="22"/>
  <c r="E215" i="22"/>
  <c r="E230" i="22"/>
  <c r="E240" i="22"/>
  <c r="E256" i="22"/>
  <c r="E264" i="22"/>
  <c r="E272" i="22"/>
  <c r="E296" i="22"/>
  <c r="E304" i="22"/>
  <c r="E121" i="22"/>
  <c r="E147" i="22"/>
  <c r="E179" i="22"/>
  <c r="E211" i="22"/>
  <c r="E236" i="22"/>
  <c r="E243" i="22"/>
  <c r="E251" i="22"/>
  <c r="E259" i="22"/>
  <c r="E267" i="22"/>
  <c r="E283" i="22"/>
  <c r="E299" i="22"/>
  <c r="E307" i="22"/>
  <c r="E315" i="22"/>
  <c r="E323" i="22"/>
  <c r="E41" i="22"/>
  <c r="E143" i="22"/>
  <c r="E326" i="22"/>
  <c r="E334" i="22"/>
  <c r="E342" i="22"/>
  <c r="E374" i="22"/>
  <c r="E382" i="22"/>
  <c r="E390" i="22"/>
  <c r="E398" i="22"/>
  <c r="E25" i="22"/>
  <c r="E406" i="22"/>
  <c r="E454" i="22"/>
  <c r="E470" i="22"/>
  <c r="E89" i="22"/>
  <c r="E431" i="22"/>
  <c r="E463" i="22"/>
  <c r="E582" i="22"/>
  <c r="E598" i="22"/>
  <c r="E614" i="22"/>
  <c r="E622" i="22"/>
  <c r="E638" i="22"/>
  <c r="E654" i="22"/>
  <c r="E139" i="22"/>
  <c r="E349" i="22"/>
  <c r="E363" i="22"/>
  <c r="E427" i="22"/>
  <c r="E459" i="22"/>
  <c r="E585" i="22"/>
  <c r="E419" i="22"/>
  <c r="E655" i="22"/>
  <c r="E986" i="22"/>
  <c r="E483" i="22"/>
  <c r="E4" i="22"/>
  <c r="E12" i="22"/>
  <c r="E20" i="22"/>
  <c r="E28" i="22"/>
  <c r="E36" i="22"/>
  <c r="E44" i="22"/>
  <c r="E52" i="22"/>
  <c r="E60" i="22"/>
  <c r="E68" i="22"/>
  <c r="E76" i="22"/>
  <c r="E84" i="22"/>
  <c r="E92" i="22"/>
  <c r="E100" i="22"/>
  <c r="E108" i="22"/>
  <c r="E116" i="22"/>
  <c r="E124" i="22"/>
  <c r="E11" i="22"/>
  <c r="E19" i="22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26" i="22"/>
  <c r="E21" i="22"/>
  <c r="E53" i="22"/>
  <c r="E85" i="22"/>
  <c r="E117" i="22"/>
  <c r="E130" i="22"/>
  <c r="E138" i="22"/>
  <c r="E146" i="22"/>
  <c r="E154" i="22"/>
  <c r="E162" i="22"/>
  <c r="E170" i="22"/>
  <c r="E178" i="22"/>
  <c r="E186" i="22"/>
  <c r="E194" i="22"/>
  <c r="E202" i="22"/>
  <c r="E210" i="22"/>
  <c r="E218" i="22"/>
  <c r="E33" i="22"/>
  <c r="E65" i="22"/>
  <c r="E97" i="22"/>
  <c r="E133" i="22"/>
  <c r="E141" i="22"/>
  <c r="E149" i="22"/>
  <c r="E157" i="22"/>
  <c r="E165" i="22"/>
  <c r="E173" i="22"/>
  <c r="E181" i="22"/>
  <c r="E189" i="22"/>
  <c r="E197" i="22"/>
  <c r="E205" i="22"/>
  <c r="E213" i="22"/>
  <c r="E221" i="22"/>
  <c r="E229" i="22"/>
  <c r="E237" i="22"/>
  <c r="E29" i="22"/>
  <c r="E61" i="22"/>
  <c r="E93" i="22"/>
  <c r="E220" i="22"/>
  <c r="E9" i="22"/>
  <c r="E135" i="22"/>
  <c r="E167" i="22"/>
  <c r="E199" i="22"/>
  <c r="E222" i="22"/>
  <c r="E232" i="22"/>
  <c r="E244" i="22"/>
  <c r="E252" i="22"/>
  <c r="E260" i="22"/>
  <c r="E268" i="22"/>
  <c r="E276" i="22"/>
  <c r="E284" i="22"/>
  <c r="E292" i="22"/>
  <c r="E300" i="22"/>
  <c r="E308" i="22"/>
  <c r="E316" i="22"/>
  <c r="E57" i="22"/>
  <c r="E131" i="22"/>
  <c r="E163" i="22"/>
  <c r="E195" i="22"/>
  <c r="E234" i="22"/>
  <c r="E239" i="22"/>
  <c r="E247" i="22"/>
  <c r="E255" i="22"/>
  <c r="E263" i="22"/>
  <c r="E271" i="22"/>
  <c r="E279" i="22"/>
  <c r="E287" i="22"/>
  <c r="E295" i="22"/>
  <c r="E303" i="22"/>
  <c r="E311" i="22"/>
  <c r="E319" i="22"/>
  <c r="E327" i="22"/>
  <c r="E105" i="22"/>
  <c r="E159" i="22"/>
  <c r="E191" i="22"/>
  <c r="E330" i="22"/>
  <c r="E346" i="22"/>
  <c r="E362" i="22"/>
  <c r="E378" i="22"/>
  <c r="E394" i="22"/>
  <c r="E187" i="22"/>
  <c r="E265" i="22"/>
  <c r="E297" i="22"/>
  <c r="E337" i="22"/>
  <c r="E351" i="22"/>
  <c r="E369" i="22"/>
  <c r="E383" i="22"/>
  <c r="E401" i="22"/>
  <c r="E410" i="22"/>
  <c r="E418" i="22"/>
  <c r="E426" i="22"/>
  <c r="E434" i="22"/>
  <c r="E442" i="22"/>
  <c r="E450" i="22"/>
  <c r="E458" i="22"/>
  <c r="E466" i="22"/>
  <c r="E474" i="22"/>
  <c r="E482" i="22"/>
  <c r="E490" i="22"/>
  <c r="E498" i="22"/>
  <c r="E506" i="22"/>
  <c r="E514" i="22"/>
  <c r="E522" i="22"/>
  <c r="E530" i="22"/>
  <c r="E538" i="22"/>
  <c r="E546" i="22"/>
  <c r="E554" i="22"/>
  <c r="E171" i="22"/>
  <c r="E245" i="22"/>
  <c r="E277" i="22"/>
  <c r="E309" i="22"/>
  <c r="E339" i="22"/>
  <c r="E357" i="22"/>
  <c r="E371" i="22"/>
  <c r="E389" i="22"/>
  <c r="E403" i="22"/>
  <c r="E409" i="22"/>
  <c r="E417" i="22"/>
  <c r="E425" i="22"/>
  <c r="E433" i="22"/>
  <c r="E441" i="22"/>
  <c r="E449" i="22"/>
  <c r="E457" i="22"/>
  <c r="E465" i="22"/>
  <c r="E473" i="22"/>
  <c r="E481" i="22"/>
  <c r="E489" i="22"/>
  <c r="E497" i="22"/>
  <c r="E505" i="22"/>
  <c r="E513" i="22"/>
  <c r="E521" i="22"/>
  <c r="E529" i="22"/>
  <c r="E537" i="22"/>
  <c r="E545" i="22"/>
  <c r="E553" i="22"/>
  <c r="E155" i="22"/>
  <c r="E228" i="22"/>
  <c r="E241" i="22"/>
  <c r="E273" i="22"/>
  <c r="E305" i="22"/>
  <c r="E324" i="22"/>
  <c r="E359" i="22"/>
  <c r="E391" i="22"/>
  <c r="E203" i="22"/>
  <c r="E397" i="22"/>
  <c r="E415" i="22"/>
  <c r="E447" i="22"/>
  <c r="E479" i="22"/>
  <c r="E511" i="22"/>
  <c r="E543" i="22"/>
  <c r="E570" i="22"/>
  <c r="E578" i="22"/>
  <c r="E586" i="22"/>
  <c r="E594" i="22"/>
  <c r="E602" i="22"/>
  <c r="E610" i="22"/>
  <c r="E618" i="22"/>
  <c r="E626" i="22"/>
  <c r="E10" i="22"/>
  <c r="E18" i="22"/>
  <c r="E26" i="22"/>
  <c r="E34" i="22"/>
  <c r="E42" i="22"/>
  <c r="E50" i="22"/>
  <c r="E58" i="22"/>
  <c r="E66" i="22"/>
  <c r="E74" i="22"/>
  <c r="E82" i="22"/>
  <c r="E90" i="22"/>
  <c r="E98" i="22"/>
  <c r="E106" i="22"/>
  <c r="E114" i="22"/>
  <c r="E122" i="22"/>
  <c r="E233" i="22"/>
  <c r="E129" i="22"/>
  <c r="E136" i="22"/>
  <c r="E144" i="22"/>
  <c r="E152" i="22"/>
  <c r="E160" i="22"/>
  <c r="E168" i="22"/>
  <c r="E176" i="22"/>
  <c r="E184" i="22"/>
  <c r="E192" i="22"/>
  <c r="E200" i="22"/>
  <c r="E208" i="22"/>
  <c r="E216" i="22"/>
  <c r="E224" i="22"/>
  <c r="E227" i="22"/>
  <c r="E238" i="22"/>
  <c r="E246" i="22"/>
  <c r="E254" i="22"/>
  <c r="E262" i="22"/>
  <c r="E270" i="22"/>
  <c r="E278" i="22"/>
  <c r="E286" i="22"/>
  <c r="E294" i="22"/>
  <c r="E302" i="22"/>
  <c r="E310" i="22"/>
  <c r="E318" i="22"/>
  <c r="E344" i="22"/>
  <c r="E376" i="22"/>
  <c r="E558" i="22"/>
  <c r="E332" i="22"/>
  <c r="E364" i="22"/>
  <c r="E396" i="22"/>
  <c r="E219" i="22"/>
  <c r="E235" i="22"/>
  <c r="E329" i="22"/>
  <c r="E352" i="22"/>
  <c r="E361" i="22"/>
  <c r="E384" i="22"/>
  <c r="E393" i="22"/>
  <c r="E408" i="22"/>
  <c r="E416" i="22"/>
  <c r="E424" i="22"/>
  <c r="E432" i="22"/>
  <c r="E440" i="22"/>
  <c r="E448" i="22"/>
  <c r="E456" i="22"/>
  <c r="E464" i="22"/>
  <c r="E472" i="22"/>
  <c r="E480" i="22"/>
  <c r="E488" i="22"/>
  <c r="E496" i="22"/>
  <c r="E504" i="22"/>
  <c r="E512" i="22"/>
  <c r="E520" i="22"/>
  <c r="E528" i="22"/>
  <c r="E536" i="22"/>
  <c r="E544" i="22"/>
  <c r="E552" i="22"/>
  <c r="E560" i="22"/>
  <c r="E404" i="22"/>
  <c r="E634" i="22"/>
  <c r="E642" i="22"/>
  <c r="E650" i="22"/>
  <c r="E658" i="22"/>
  <c r="E666" i="22"/>
  <c r="E674" i="22"/>
  <c r="E682" i="22"/>
  <c r="E690" i="22"/>
  <c r="E698" i="22"/>
  <c r="E706" i="22"/>
  <c r="E714" i="22"/>
  <c r="E722" i="22"/>
  <c r="E730" i="22"/>
  <c r="E738" i="22"/>
  <c r="E269" i="22"/>
  <c r="E411" i="22"/>
  <c r="E443" i="22"/>
  <c r="E475" i="22"/>
  <c r="E507" i="22"/>
  <c r="E539" i="22"/>
  <c r="E559" i="22"/>
  <c r="E573" i="22"/>
  <c r="E581" i="22"/>
  <c r="E589" i="22"/>
  <c r="E597" i="22"/>
  <c r="E605" i="22"/>
  <c r="E613" i="22"/>
  <c r="E621" i="22"/>
  <c r="E629" i="22"/>
  <c r="E637" i="22"/>
  <c r="E645" i="22"/>
  <c r="E653" i="22"/>
  <c r="E661" i="22"/>
  <c r="E669" i="22"/>
  <c r="E677" i="22"/>
  <c r="E685" i="22"/>
  <c r="E693" i="22"/>
  <c r="E701" i="22"/>
  <c r="E709" i="22"/>
  <c r="E717" i="22"/>
  <c r="E725" i="22"/>
  <c r="E733" i="22"/>
  <c r="E741" i="22"/>
  <c r="E317" i="22"/>
  <c r="E407" i="22"/>
  <c r="E439" i="22"/>
  <c r="E471" i="22"/>
  <c r="E503" i="22"/>
  <c r="E535" i="22"/>
  <c r="E301" i="22"/>
  <c r="E531" i="22"/>
  <c r="E587" i="22"/>
  <c r="E619" i="22"/>
  <c r="E651" i="22"/>
  <c r="E683" i="22"/>
  <c r="E715" i="22"/>
  <c r="E747" i="22"/>
  <c r="E758" i="22"/>
  <c r="E766" i="22"/>
  <c r="E774" i="22"/>
  <c r="E782" i="22"/>
  <c r="E790" i="22"/>
  <c r="E798" i="22"/>
  <c r="E806" i="22"/>
  <c r="E814" i="22"/>
  <c r="E822" i="22"/>
  <c r="E830" i="22"/>
  <c r="E838" i="22"/>
  <c r="E846" i="22"/>
  <c r="E854" i="22"/>
  <c r="E862" i="22"/>
  <c r="E870" i="22"/>
  <c r="E878" i="22"/>
  <c r="E886" i="22"/>
  <c r="E894" i="22"/>
  <c r="E902" i="22"/>
  <c r="E910" i="22"/>
  <c r="E918" i="22"/>
  <c r="E926" i="22"/>
  <c r="E934" i="22"/>
  <c r="E942" i="22"/>
  <c r="E381" i="22"/>
  <c r="E515" i="22"/>
  <c r="E583" i="22"/>
  <c r="E615" i="22"/>
  <c r="E647" i="22"/>
  <c r="E679" i="22"/>
  <c r="E711" i="22"/>
  <c r="E745" i="22"/>
  <c r="E757" i="22"/>
  <c r="E765" i="22"/>
  <c r="E773" i="22"/>
  <c r="E781" i="22"/>
  <c r="E789" i="22"/>
  <c r="E797" i="22"/>
  <c r="E805" i="22"/>
  <c r="E813" i="22"/>
  <c r="E821" i="22"/>
  <c r="E829" i="22"/>
  <c r="E837" i="22"/>
  <c r="E845" i="22"/>
  <c r="E853" i="22"/>
  <c r="E861" i="22"/>
  <c r="E869" i="22"/>
  <c r="E877" i="22"/>
  <c r="E885" i="22"/>
  <c r="E893" i="22"/>
  <c r="E901" i="22"/>
  <c r="E909" i="22"/>
  <c r="E917" i="22"/>
  <c r="E925" i="22"/>
  <c r="E933" i="22"/>
  <c r="E941" i="22"/>
  <c r="E499" i="22"/>
  <c r="E595" i="22"/>
  <c r="E627" i="22"/>
  <c r="E659" i="22"/>
  <c r="E691" i="22"/>
  <c r="E723" i="22"/>
  <c r="E743" i="22"/>
  <c r="E591" i="22"/>
  <c r="E719" i="22"/>
  <c r="E775" i="22"/>
  <c r="E807" i="22"/>
  <c r="E839" i="22"/>
  <c r="E871" i="22"/>
  <c r="E903" i="22"/>
  <c r="E935" i="22"/>
  <c r="E955" i="22"/>
  <c r="E966" i="22"/>
  <c r="E974" i="22"/>
  <c r="E982" i="22"/>
  <c r="E990" i="22"/>
  <c r="E998" i="22"/>
  <c r="E639" i="22"/>
  <c r="E771" i="22"/>
  <c r="E803" i="22"/>
  <c r="E835" i="22"/>
  <c r="E867" i="22"/>
  <c r="E899" i="22"/>
  <c r="E931" i="22"/>
  <c r="E953" i="22"/>
  <c r="E965" i="22"/>
  <c r="E973" i="22"/>
  <c r="E981" i="22"/>
  <c r="E989" i="22"/>
  <c r="E997" i="22"/>
  <c r="E623" i="22"/>
  <c r="E767" i="22"/>
  <c r="E799" i="22"/>
  <c r="E831" i="22"/>
  <c r="E863" i="22"/>
  <c r="E895" i="22"/>
  <c r="E927" i="22"/>
  <c r="E951" i="22"/>
  <c r="E607" i="22"/>
  <c r="E843" i="22"/>
  <c r="E957" i="22"/>
  <c r="E987" i="22"/>
  <c r="E763" i="22"/>
  <c r="E891" i="22"/>
  <c r="E967" i="22"/>
  <c r="E999" i="22"/>
  <c r="E735" i="22"/>
  <c r="E875" i="22"/>
  <c r="E979" i="22"/>
  <c r="E671" i="22"/>
  <c r="E795" i="22"/>
  <c r="E923" i="22"/>
  <c r="E991" i="22"/>
  <c r="E742" i="22"/>
  <c r="E750" i="22"/>
  <c r="E568" i="22"/>
  <c r="E576" i="22"/>
  <c r="E584" i="22"/>
  <c r="E592" i="22"/>
  <c r="E600" i="22"/>
  <c r="E608" i="22"/>
  <c r="E616" i="22"/>
  <c r="E624" i="22"/>
  <c r="E632" i="22"/>
  <c r="E640" i="22"/>
  <c r="E648" i="22"/>
  <c r="E656" i="22"/>
  <c r="E664" i="22"/>
  <c r="E672" i="22"/>
  <c r="E680" i="22"/>
  <c r="E688" i="22"/>
  <c r="E696" i="22"/>
  <c r="E704" i="22"/>
  <c r="E712" i="22"/>
  <c r="E720" i="22"/>
  <c r="E728" i="22"/>
  <c r="E736" i="22"/>
  <c r="E744" i="22"/>
  <c r="E752" i="22"/>
  <c r="E946" i="22"/>
  <c r="E954" i="22"/>
  <c r="E962" i="22"/>
  <c r="E760" i="22"/>
  <c r="E768" i="22"/>
  <c r="E776" i="22"/>
  <c r="E784" i="22"/>
  <c r="E792" i="22"/>
  <c r="E800" i="22"/>
  <c r="E808" i="22"/>
  <c r="E816" i="22"/>
  <c r="E824" i="22"/>
  <c r="E832" i="22"/>
  <c r="E840" i="22"/>
  <c r="E848" i="22"/>
  <c r="E856" i="22"/>
  <c r="E864" i="22"/>
  <c r="E872" i="22"/>
  <c r="E880" i="22"/>
  <c r="E888" i="22"/>
  <c r="E896" i="22"/>
  <c r="E904" i="22"/>
  <c r="E912" i="22"/>
  <c r="E920" i="22"/>
  <c r="E928" i="22"/>
  <c r="E936" i="22"/>
  <c r="E944" i="22"/>
  <c r="E952" i="22"/>
  <c r="E960" i="22"/>
  <c r="E972" i="22"/>
  <c r="E980" i="22"/>
  <c r="E988" i="22"/>
  <c r="E996" i="22"/>
  <c r="E414" i="22"/>
  <c r="E430" i="22"/>
  <c r="E446" i="22"/>
  <c r="E462" i="22"/>
  <c r="E478" i="22"/>
  <c r="E486" i="22"/>
  <c r="E494" i="22"/>
  <c r="E502" i="22"/>
  <c r="E510" i="22"/>
  <c r="E518" i="22"/>
  <c r="E526" i="22"/>
  <c r="E542" i="22"/>
  <c r="E413" i="22"/>
  <c r="E429" i="22"/>
  <c r="E437" i="22"/>
  <c r="E445" i="22"/>
  <c r="E469" i="22"/>
  <c r="E477" i="22"/>
  <c r="E485" i="22"/>
  <c r="E493" i="22"/>
  <c r="E501" i="22"/>
  <c r="E509" i="22"/>
  <c r="E517" i="22"/>
  <c r="E525" i="22"/>
  <c r="E533" i="22"/>
  <c r="E541" i="22"/>
  <c r="E549" i="22"/>
  <c r="E557" i="22"/>
  <c r="E495" i="22"/>
  <c r="E527" i="22"/>
  <c r="E574" i="22"/>
  <c r="E590" i="22"/>
  <c r="E606" i="22"/>
  <c r="E630" i="22"/>
  <c r="E646" i="22"/>
  <c r="E662" i="22"/>
  <c r="E678" i="22"/>
  <c r="E694" i="22"/>
  <c r="E710" i="22"/>
  <c r="E726" i="22"/>
  <c r="E734" i="22"/>
  <c r="E491" i="22"/>
  <c r="E523" i="22"/>
  <c r="E555" i="22"/>
  <c r="E569" i="22"/>
  <c r="E593" i="22"/>
  <c r="E601" i="22"/>
  <c r="E609" i="22"/>
  <c r="E617" i="22"/>
  <c r="E625" i="22"/>
  <c r="E641" i="22"/>
  <c r="E649" i="22"/>
  <c r="E665" i="22"/>
  <c r="E673" i="22"/>
  <c r="E689" i="22"/>
  <c r="E697" i="22"/>
  <c r="E705" i="22"/>
  <c r="E713" i="22"/>
  <c r="E721" i="22"/>
  <c r="E729" i="22"/>
  <c r="E737" i="22"/>
  <c r="E519" i="22"/>
  <c r="E603" i="22"/>
  <c r="E731" i="22"/>
  <c r="E755" i="22"/>
  <c r="E770" i="22"/>
  <c r="E786" i="22"/>
  <c r="E802" i="22"/>
  <c r="E818" i="22"/>
  <c r="E842" i="22"/>
  <c r="E858" i="22"/>
  <c r="E874" i="22"/>
  <c r="E890" i="22"/>
  <c r="E906" i="22"/>
  <c r="E922" i="22"/>
  <c r="E938" i="22"/>
  <c r="E567" i="22"/>
  <c r="E599" i="22"/>
  <c r="E631" i="22"/>
  <c r="E663" i="22"/>
  <c r="E695" i="22"/>
  <c r="E727" i="22"/>
  <c r="E753" i="22"/>
  <c r="E777" i="22"/>
  <c r="E785" i="22"/>
  <c r="E793" i="22"/>
  <c r="E801" i="22"/>
  <c r="E825" i="22"/>
  <c r="E833" i="22"/>
  <c r="E841" i="22"/>
  <c r="E873" i="22"/>
  <c r="E881" i="22"/>
  <c r="E889" i="22"/>
  <c r="E897" i="22"/>
  <c r="E905" i="22"/>
  <c r="E913" i="22"/>
  <c r="E929" i="22"/>
  <c r="E937" i="22"/>
  <c r="E579" i="22"/>
  <c r="E611" i="22"/>
  <c r="E643" i="22"/>
  <c r="E675" i="22"/>
  <c r="E707" i="22"/>
  <c r="E739" i="22"/>
  <c r="E759" i="22"/>
  <c r="E791" i="22"/>
  <c r="E823" i="22"/>
  <c r="E855" i="22"/>
  <c r="E887" i="22"/>
  <c r="E919" i="22"/>
  <c r="E947" i="22"/>
  <c r="E963" i="22"/>
  <c r="E978" i="22"/>
  <c r="E994" i="22"/>
  <c r="E575" i="22"/>
  <c r="E787" i="22"/>
  <c r="E819" i="22"/>
  <c r="E851" i="22"/>
  <c r="E883" i="22"/>
  <c r="E915" i="22"/>
  <c r="E945" i="22"/>
  <c r="E961" i="22"/>
  <c r="E969" i="22"/>
  <c r="E977" i="22"/>
  <c r="E985" i="22"/>
  <c r="E993" i="22"/>
  <c r="E943" i="22"/>
  <c r="E959" i="22"/>
  <c r="E779" i="22"/>
  <c r="E907" i="22"/>
  <c r="E827" i="22"/>
  <c r="E983" i="22"/>
  <c r="E811" i="22"/>
  <c r="E939" i="22"/>
  <c r="E995" i="22"/>
  <c r="E749" i="22"/>
  <c r="E859" i="22"/>
  <c r="E975" i="22"/>
  <c r="G3" i="22" l="1"/>
  <c r="G4" i="22"/>
  <c r="G5" i="22"/>
  <c r="G6" i="22"/>
  <c r="H833" i="22" a="1"/>
  <c r="H577" i="22" a="1"/>
  <c r="H920" i="22" a="1"/>
  <c r="H664" i="22" a="1"/>
  <c r="H408" i="22" a="1"/>
  <c r="H751" i="22" a="1"/>
  <c r="H495" i="22" a="1"/>
  <c r="H838" i="22" a="1"/>
  <c r="H582" i="22" a="1"/>
  <c r="H909" i="22" a="1"/>
  <c r="H653" i="22" a="1"/>
  <c r="H996" i="22" a="1"/>
  <c r="H740" i="22" a="1"/>
  <c r="H484" i="22" a="1"/>
  <c r="H827" i="22" a="1"/>
  <c r="H571" i="22" a="1"/>
  <c r="H914" i="22" a="1"/>
  <c r="H658" i="22" a="1"/>
  <c r="H402" i="22" a="1"/>
  <c r="H761" i="22" a="1"/>
  <c r="H505" i="22" a="1"/>
  <c r="H848" i="22" a="1"/>
  <c r="H592" i="22" a="1"/>
  <c r="H935" i="22" a="1"/>
  <c r="H679" i="22" a="1"/>
  <c r="H423" i="22" a="1"/>
  <c r="H766" i="22" a="1"/>
  <c r="H510" i="22" a="1"/>
  <c r="H837" i="22" a="1"/>
  <c r="H581" i="22" a="1"/>
  <c r="H924" i="22" a="1"/>
  <c r="H668" i="22" a="1"/>
  <c r="H753" i="22" a="1"/>
  <c r="H497" i="22" a="1"/>
  <c r="H840" i="22" a="1"/>
  <c r="H584" i="22" a="1"/>
  <c r="H927" i="22" a="1"/>
  <c r="H671" i="22" a="1"/>
  <c r="H415" i="22" a="1"/>
  <c r="H758" i="22" a="1"/>
  <c r="H502" i="22" a="1"/>
  <c r="H829" i="22" a="1"/>
  <c r="H573" i="22" a="1"/>
  <c r="H916" i="22" a="1"/>
  <c r="H660" i="22" a="1"/>
  <c r="H404" i="22" a="1"/>
  <c r="H747" i="22" a="1"/>
  <c r="H491" i="22" a="1"/>
  <c r="H834" i="22" a="1"/>
  <c r="H578" i="22" a="1"/>
  <c r="H937" i="22" a="1"/>
  <c r="H681" i="22" a="1"/>
  <c r="H425" i="22" a="1"/>
  <c r="H768" i="22" a="1"/>
  <c r="H512" i="22" a="1"/>
  <c r="H855" i="22" a="1"/>
  <c r="H599" i="22" a="1"/>
  <c r="H942" i="22" a="1"/>
  <c r="H686" i="22" a="1"/>
  <c r="H414" i="22" a="1"/>
  <c r="H757" i="22" a="1"/>
  <c r="H501" i="22" a="1"/>
  <c r="H844" i="22" a="1"/>
  <c r="H993" i="22" a="1"/>
  <c r="H737" i="22" a="1"/>
  <c r="H481" i="22" a="1"/>
  <c r="H824" i="22" a="1"/>
  <c r="H568" i="22" a="1"/>
  <c r="H911" i="22" a="1"/>
  <c r="H655" i="22" a="1"/>
  <c r="H998" i="22" a="1"/>
  <c r="H742" i="22" a="1"/>
  <c r="H486" i="22" a="1"/>
  <c r="H813" i="22" a="1"/>
  <c r="H557" i="22" a="1"/>
  <c r="H900" i="22" a="1"/>
  <c r="H644" i="22" a="1"/>
  <c r="H987" i="22" a="1"/>
  <c r="H731" i="22" a="1"/>
  <c r="H475" i="22" a="1"/>
  <c r="H818" i="22" a="1"/>
  <c r="H562" i="22" a="1"/>
  <c r="H921" i="22" a="1"/>
  <c r="H665" i="22" a="1"/>
  <c r="H409" i="22" a="1"/>
  <c r="H752" i="22" a="1"/>
  <c r="H496" i="22" a="1"/>
  <c r="H839" i="22" a="1"/>
  <c r="H583" i="22" a="1"/>
  <c r="H926" i="22" a="1"/>
  <c r="H670" i="22" a="1"/>
  <c r="H997" i="22" a="1"/>
  <c r="H741" i="22" a="1"/>
  <c r="H485" i="22" a="1"/>
  <c r="H828" i="22" a="1"/>
  <c r="H913" i="22" a="1"/>
  <c r="H657" i="22" a="1"/>
  <c r="H1000" i="22" a="1"/>
  <c r="H744" i="22" a="1"/>
  <c r="H488" i="22" a="1"/>
  <c r="H831" i="22" a="1"/>
  <c r="H575" i="22" a="1"/>
  <c r="H918" i="22" a="1"/>
  <c r="H662" i="22" a="1"/>
  <c r="H989" i="22" a="1"/>
  <c r="H733" i="22" a="1"/>
  <c r="H477" i="22" a="1"/>
  <c r="H820" i="22" a="1"/>
  <c r="H564" i="22" a="1"/>
  <c r="H907" i="22" a="1"/>
  <c r="H651" i="22" a="1"/>
  <c r="H994" i="22" a="1"/>
  <c r="H738" i="22" a="1"/>
  <c r="H482" i="22" a="1"/>
  <c r="H841" i="22" a="1"/>
  <c r="H585" i="22" a="1"/>
  <c r="H928" i="22" a="1"/>
  <c r="H672" i="22" a="1"/>
  <c r="H416" i="22" a="1"/>
  <c r="H759" i="22" a="1"/>
  <c r="H503" i="22" a="1"/>
  <c r="H846" i="22" a="1"/>
  <c r="H590" i="22" a="1"/>
  <c r="H917" i="22" a="1"/>
  <c r="H661" i="22" a="1"/>
  <c r="H405" i="22" a="1"/>
  <c r="H748" i="22" a="1"/>
  <c r="H769" i="22" a="1"/>
  <c r="H513" i="22" a="1"/>
  <c r="H856" i="22" a="1"/>
  <c r="H600" i="22" a="1"/>
  <c r="H943" i="22" a="1"/>
  <c r="H687" i="22" a="1"/>
  <c r="H431" i="22" a="1"/>
  <c r="H774" i="22" a="1"/>
  <c r="H518" i="22" a="1"/>
  <c r="H845" i="22" a="1"/>
  <c r="H589" i="22" a="1"/>
  <c r="H932" i="22" a="1"/>
  <c r="H676" i="22" a="1"/>
  <c r="H420" i="22" a="1"/>
  <c r="H763" i="22" a="1"/>
  <c r="H507" i="22" a="1"/>
  <c r="H850" i="22" a="1"/>
  <c r="H594" i="22" a="1"/>
  <c r="H953" i="22" a="1"/>
  <c r="H697" i="22" a="1"/>
  <c r="H441" i="22" a="1"/>
  <c r="H784" i="22" a="1"/>
  <c r="H528" i="22" a="1"/>
  <c r="H871" i="22" a="1"/>
  <c r="H615" i="22" a="1"/>
  <c r="H958" i="22" a="1"/>
  <c r="H702" i="22" a="1"/>
  <c r="H430" i="22" a="1"/>
  <c r="H773" i="22" a="1"/>
  <c r="H517" i="22" a="1"/>
  <c r="H860" i="22" a="1"/>
  <c r="H945" i="22" a="1"/>
  <c r="H689" i="22" a="1"/>
  <c r="H433" i="22" a="1"/>
  <c r="H776" i="22" a="1"/>
  <c r="H520" i="22" a="1"/>
  <c r="H863" i="22" a="1"/>
  <c r="H607" i="22" a="1"/>
  <c r="H950" i="22" a="1"/>
  <c r="H694" i="22" a="1"/>
  <c r="H422" i="22" a="1"/>
  <c r="H765" i="22" a="1"/>
  <c r="H509" i="22" a="1"/>
  <c r="H852" i="22" a="1"/>
  <c r="H596" i="22" a="1"/>
  <c r="H939" i="22" a="1"/>
  <c r="H683" i="22" a="1"/>
  <c r="H427" i="22" a="1"/>
  <c r="H770" i="22" a="1"/>
  <c r="H514" i="22" a="1"/>
  <c r="H873" i="22" a="1"/>
  <c r="H617" i="22" a="1"/>
  <c r="H960" i="22" a="1"/>
  <c r="H704" i="22" a="1"/>
  <c r="H448" i="22" a="1"/>
  <c r="H791" i="22" a="1"/>
  <c r="H535" i="22" a="1"/>
  <c r="H878" i="22" a="1"/>
  <c r="H622" i="22" a="1"/>
  <c r="H949" i="22" a="1"/>
  <c r="H693" i="22" a="1"/>
  <c r="H437" i="22" a="1"/>
  <c r="H780" i="22" a="1"/>
  <c r="H929" i="22" a="1"/>
  <c r="H673" i="22" a="1"/>
  <c r="H417" i="22" a="1"/>
  <c r="H760" i="22" a="1"/>
  <c r="H504" i="22" a="1"/>
  <c r="H847" i="22" a="1"/>
  <c r="H591" i="22" a="1"/>
  <c r="H934" i="22" a="1"/>
  <c r="H678" i="22" a="1"/>
  <c r="H406" i="22" a="1"/>
  <c r="H749" i="22" a="1"/>
  <c r="H493" i="22" a="1"/>
  <c r="H836" i="22" a="1"/>
  <c r="H580" i="22" a="1"/>
  <c r="H923" i="22" a="1"/>
  <c r="H667" i="22" a="1"/>
  <c r="H411" i="22" a="1"/>
  <c r="H754" i="22" a="1"/>
  <c r="H498" i="22" a="1"/>
  <c r="H857" i="22" a="1"/>
  <c r="H601" i="22" a="1"/>
  <c r="H944" i="22" a="1"/>
  <c r="H688" i="22" a="1"/>
  <c r="H432" i="22" a="1"/>
  <c r="H775" i="22" a="1"/>
  <c r="H519" i="22" a="1"/>
  <c r="H862" i="22" a="1"/>
  <c r="H606" i="22" a="1"/>
  <c r="H933" i="22" a="1"/>
  <c r="H677" i="22" a="1"/>
  <c r="H421" i="22" a="1"/>
  <c r="H764" i="22" a="1"/>
  <c r="H849" i="22" a="1"/>
  <c r="H593" i="22" a="1"/>
  <c r="H936" i="22" a="1"/>
  <c r="H680" i="22" a="1"/>
  <c r="H424" i="22" a="1"/>
  <c r="H767" i="22" a="1"/>
  <c r="H511" i="22" a="1"/>
  <c r="H854" i="22" a="1"/>
  <c r="H598" i="22" a="1"/>
  <c r="H925" i="22" a="1"/>
  <c r="H669" i="22" a="1"/>
  <c r="H413" i="22" a="1"/>
  <c r="H756" i="22" a="1"/>
  <c r="H500" i="22" a="1"/>
  <c r="H843" i="22" a="1"/>
  <c r="H587" i="22" a="1"/>
  <c r="H930" i="22" a="1"/>
  <c r="H674" i="22" a="1"/>
  <c r="H418" i="22" a="1"/>
  <c r="H777" i="22" a="1"/>
  <c r="H521" i="22" a="1"/>
  <c r="H864" i="22" a="1"/>
  <c r="H608" i="22" a="1"/>
  <c r="H951" i="22" a="1"/>
  <c r="H695" i="22" a="1"/>
  <c r="H439" i="22" a="1"/>
  <c r="H782" i="22" a="1"/>
  <c r="H526" i="22" a="1"/>
  <c r="H853" i="22" a="1"/>
  <c r="H597" i="22" a="1"/>
  <c r="H940" i="22" a="1"/>
  <c r="H684" i="22" a="1"/>
  <c r="H961" i="22" a="1"/>
  <c r="H705" i="22" a="1"/>
  <c r="H449" i="22" a="1"/>
  <c r="H792" i="22" a="1"/>
  <c r="H536" i="22" a="1"/>
  <c r="H879" i="22" a="1"/>
  <c r="H623" i="22" a="1"/>
  <c r="H966" i="22" a="1"/>
  <c r="H710" i="22" a="1"/>
  <c r="H438" i="22" a="1"/>
  <c r="H781" i="22" a="1"/>
  <c r="H525" i="22" a="1"/>
  <c r="H868" i="22" a="1"/>
  <c r="H612" i="22" a="1"/>
  <c r="H955" i="22" a="1"/>
  <c r="H699" i="22" a="1"/>
  <c r="H443" i="22" a="1"/>
  <c r="H786" i="22" a="1"/>
  <c r="H530" i="22" a="1"/>
  <c r="H889" i="22" a="1"/>
  <c r="H633" i="22" a="1"/>
  <c r="H976" i="22" a="1"/>
  <c r="H720" i="22" a="1"/>
  <c r="H464" i="22" a="1"/>
  <c r="H807" i="22" a="1"/>
  <c r="H551" i="22" a="1"/>
  <c r="H894" i="22" a="1"/>
  <c r="H638" i="22" a="1"/>
  <c r="H965" i="22" a="1"/>
  <c r="H709" i="22" a="1"/>
  <c r="H453" i="22" a="1"/>
  <c r="H796" i="22" a="1"/>
  <c r="H881" i="22" a="1"/>
  <c r="H625" i="22" a="1"/>
  <c r="H968" i="22" a="1"/>
  <c r="H712" i="22" a="1"/>
  <c r="H456" i="22" a="1"/>
  <c r="H799" i="22" a="1"/>
  <c r="H543" i="22" a="1"/>
  <c r="H886" i="22" a="1"/>
  <c r="H630" i="22" a="1"/>
  <c r="H957" i="22" a="1"/>
  <c r="H701" i="22" a="1"/>
  <c r="H445" i="22" a="1"/>
  <c r="H788" i="22" a="1"/>
  <c r="H532" i="22" a="1"/>
  <c r="H875" i="22" a="1"/>
  <c r="H619" i="22" a="1"/>
  <c r="H962" i="22" a="1"/>
  <c r="H706" i="22" a="1"/>
  <c r="H450" i="22" a="1"/>
  <c r="H809" i="22" a="1"/>
  <c r="H553" i="22" a="1"/>
  <c r="H896" i="22" a="1"/>
  <c r="H640" i="22" a="1"/>
  <c r="H983" i="22" a="1"/>
  <c r="H727" i="22" a="1"/>
  <c r="H471" i="22" a="1"/>
  <c r="H814" i="22" a="1"/>
  <c r="H558" i="22" a="1"/>
  <c r="H885" i="22" a="1"/>
  <c r="H629" i="22" a="1"/>
  <c r="H972" i="22" a="1"/>
  <c r="H716" i="22" a="1"/>
  <c r="H865" i="22" a="1"/>
  <c r="H609" i="22" a="1"/>
  <c r="H952" i="22" a="1"/>
  <c r="H696" i="22" a="1"/>
  <c r="H440" i="22" a="1"/>
  <c r="H783" i="22" a="1"/>
  <c r="H527" i="22" a="1"/>
  <c r="H870" i="22" a="1"/>
  <c r="H614" i="22" a="1"/>
  <c r="H941" i="22" a="1"/>
  <c r="H685" i="22" a="1"/>
  <c r="H429" i="22" a="1"/>
  <c r="H772" i="22" a="1"/>
  <c r="H516" i="22" a="1"/>
  <c r="H859" i="22" a="1"/>
  <c r="H603" i="22" a="1"/>
  <c r="H946" i="22" a="1"/>
  <c r="H690" i="22" a="1"/>
  <c r="H434" i="22" a="1"/>
  <c r="H793" i="22" a="1"/>
  <c r="H537" i="22" a="1"/>
  <c r="H880" i="22" a="1"/>
  <c r="H624" i="22" a="1"/>
  <c r="H967" i="22" a="1"/>
  <c r="H711" i="22" a="1"/>
  <c r="H455" i="22" a="1"/>
  <c r="H798" i="22" a="1"/>
  <c r="H542" i="22" a="1"/>
  <c r="H869" i="22" a="1"/>
  <c r="H613" i="22" a="1"/>
  <c r="H956" i="22" a="1"/>
  <c r="H700" i="22" a="1"/>
  <c r="H785" i="22" a="1"/>
  <c r="H529" i="22" a="1"/>
  <c r="H872" i="22" a="1"/>
  <c r="H616" i="22" a="1"/>
  <c r="H959" i="22" a="1"/>
  <c r="H703" i="22" a="1"/>
  <c r="H447" i="22" a="1"/>
  <c r="H790" i="22" a="1"/>
  <c r="H534" i="22" a="1"/>
  <c r="H861" i="22" a="1"/>
  <c r="H605" i="22" a="1"/>
  <c r="H948" i="22" a="1"/>
  <c r="H692" i="22" a="1"/>
  <c r="H436" i="22" a="1"/>
  <c r="H779" i="22" a="1"/>
  <c r="H523" i="22" a="1"/>
  <c r="H866" i="22" a="1"/>
  <c r="H610" i="22" a="1"/>
  <c r="H969" i="22" a="1"/>
  <c r="H713" i="22" a="1"/>
  <c r="H457" i="22" a="1"/>
  <c r="H800" i="22" a="1"/>
  <c r="H544" i="22" a="1"/>
  <c r="H887" i="22" a="1"/>
  <c r="H631" i="22" a="1"/>
  <c r="H974" i="22" a="1"/>
  <c r="H718" i="22" a="1"/>
  <c r="H446" i="22" a="1"/>
  <c r="H789" i="22" a="1"/>
  <c r="H533" i="22" a="1"/>
  <c r="H876" i="22" a="1"/>
  <c r="H588" i="22" a="1"/>
  <c r="H931" i="22" a="1"/>
  <c r="H675" i="22" a="1"/>
  <c r="H419" i="22" a="1"/>
  <c r="H897" i="22" a="1"/>
  <c r="H641" i="22" a="1"/>
  <c r="H984" i="22" a="1"/>
  <c r="H728" i="22" a="1"/>
  <c r="H472" i="22" a="1"/>
  <c r="H815" i="22" a="1"/>
  <c r="H559" i="22" a="1"/>
  <c r="H902" i="22" a="1"/>
  <c r="H646" i="22" a="1"/>
  <c r="H973" i="22" a="1"/>
  <c r="H717" i="22" a="1"/>
  <c r="H461" i="22" a="1"/>
  <c r="H804" i="22" a="1"/>
  <c r="H548" i="22" a="1"/>
  <c r="H891" i="22" a="1"/>
  <c r="H635" i="22" a="1"/>
  <c r="H978" i="22" a="1"/>
  <c r="H722" i="22" a="1"/>
  <c r="H466" i="22" a="1"/>
  <c r="H825" i="22" a="1"/>
  <c r="H569" i="22" a="1"/>
  <c r="H912" i="22" a="1"/>
  <c r="H656" i="22" a="1"/>
  <c r="H999" i="22" a="1"/>
  <c r="H743" i="22" a="1"/>
  <c r="H487" i="22" a="1"/>
  <c r="H830" i="22" a="1"/>
  <c r="H574" i="22" a="1"/>
  <c r="H901" i="22" a="1"/>
  <c r="H645" i="22" a="1"/>
  <c r="H988" i="22" a="1"/>
  <c r="H732" i="22" a="1"/>
  <c r="H817" i="22" a="1"/>
  <c r="H561" i="22" a="1"/>
  <c r="H904" i="22" a="1"/>
  <c r="H648" i="22" a="1"/>
  <c r="H991" i="22" a="1"/>
  <c r="H735" i="22" a="1"/>
  <c r="H479" i="22" a="1"/>
  <c r="H822" i="22" a="1"/>
  <c r="H566" i="22" a="1"/>
  <c r="H893" i="22" a="1"/>
  <c r="H637" i="22" a="1"/>
  <c r="H980" i="22" a="1"/>
  <c r="H724" i="22" a="1"/>
  <c r="H468" i="22" a="1"/>
  <c r="H811" i="22" a="1"/>
  <c r="H555" i="22" a="1"/>
  <c r="H898" i="22" a="1"/>
  <c r="H642" i="22" a="1"/>
  <c r="H462" i="22" a="1"/>
  <c r="H745" i="22" a="1"/>
  <c r="H489" i="22" a="1"/>
  <c r="H832" i="22" a="1"/>
  <c r="H576" i="22" a="1"/>
  <c r="H919" i="22" a="1"/>
  <c r="H663" i="22" a="1"/>
  <c r="H407" i="22" a="1"/>
  <c r="H750" i="22" a="1"/>
  <c r="H494" i="22" a="1"/>
  <c r="H821" i="22" a="1"/>
  <c r="H565" i="22" a="1"/>
  <c r="H908" i="22" a="1"/>
  <c r="H652" i="22" a="1"/>
  <c r="H801" i="22" a="1"/>
  <c r="H545" i="22" a="1"/>
  <c r="H888" i="22" a="1"/>
  <c r="H632" i="22" a="1"/>
  <c r="H975" i="22" a="1"/>
  <c r="H719" i="22" a="1"/>
  <c r="H463" i="22" a="1"/>
  <c r="H806" i="22" a="1"/>
  <c r="H550" i="22" a="1"/>
  <c r="H877" i="22" a="1"/>
  <c r="H621" i="22" a="1"/>
  <c r="H964" i="22" a="1"/>
  <c r="H708" i="22" a="1"/>
  <c r="H452" i="22" a="1"/>
  <c r="H795" i="22" a="1"/>
  <c r="H539" i="22" a="1"/>
  <c r="H882" i="22" a="1"/>
  <c r="H626" i="22" a="1"/>
  <c r="H985" i="22" a="1"/>
  <c r="H729" i="22" a="1"/>
  <c r="H473" i="22" a="1"/>
  <c r="H816" i="22" a="1"/>
  <c r="H560" i="22" a="1"/>
  <c r="H903" i="22" a="1"/>
  <c r="H647" i="22" a="1"/>
  <c r="H990" i="22" a="1"/>
  <c r="H734" i="22" a="1"/>
  <c r="H478" i="22" a="1"/>
  <c r="H805" i="22" a="1"/>
  <c r="H549" i="22" a="1"/>
  <c r="H892" i="22" a="1"/>
  <c r="H977" i="22" a="1"/>
  <c r="H721" i="22" a="1"/>
  <c r="H465" i="22" a="1"/>
  <c r="H808" i="22" a="1"/>
  <c r="H552" i="22" a="1"/>
  <c r="H895" i="22" a="1"/>
  <c r="H639" i="22" a="1"/>
  <c r="H982" i="22" a="1"/>
  <c r="H726" i="22" a="1"/>
  <c r="H454" i="22" a="1"/>
  <c r="H797" i="22" a="1"/>
  <c r="H541" i="22" a="1"/>
  <c r="H884" i="22" a="1"/>
  <c r="H628" i="22" a="1"/>
  <c r="H971" i="22" a="1"/>
  <c r="H715" i="22" a="1"/>
  <c r="H459" i="22" a="1"/>
  <c r="H802" i="22" a="1"/>
  <c r="H546" i="22" a="1"/>
  <c r="H905" i="22" a="1"/>
  <c r="H649" i="22" a="1"/>
  <c r="H992" i="22" a="1"/>
  <c r="H736" i="22" a="1"/>
  <c r="H480" i="22" a="1"/>
  <c r="H823" i="22" a="1"/>
  <c r="H567" i="22" a="1"/>
  <c r="H910" i="22" a="1"/>
  <c r="H654" i="22" a="1"/>
  <c r="H981" i="22" a="1"/>
  <c r="H725" i="22" a="1"/>
  <c r="H469" i="22" a="1"/>
  <c r="H812" i="22" a="1"/>
  <c r="H524" i="22" a="1"/>
  <c r="H867" i="22" a="1"/>
  <c r="H611" i="22" a="1"/>
  <c r="H954" i="22" a="1"/>
  <c r="H460" i="22" a="1"/>
  <c r="H979" i="22" a="1"/>
  <c r="H492" i="22" a="1"/>
  <c r="H666" i="22" a="1"/>
  <c r="H714" i="22" a="1"/>
  <c r="H515" i="22" a="1"/>
  <c r="H819" i="22" a="1"/>
  <c r="H470" i="22" a="1"/>
  <c r="H995" i="22" a="1"/>
  <c r="H483" i="22" a="1"/>
  <c r="H698" i="22" a="1"/>
  <c r="H442" i="22" a="1"/>
  <c r="H572" i="22" a="1"/>
  <c r="H915" i="22" a="1"/>
  <c r="H659" i="22" a="1"/>
  <c r="H403" i="22" a="1"/>
  <c r="H428" i="22" a="1"/>
  <c r="H602" i="22" a="1"/>
  <c r="H906" i="22" a="1"/>
  <c r="H803" i="22" a="1"/>
  <c r="H890" i="22" a="1"/>
  <c r="H634" i="22" a="1"/>
  <c r="H554" i="22" a="1"/>
  <c r="H508" i="22" a="1"/>
  <c r="H851" i="22" a="1"/>
  <c r="H595" i="22" a="1"/>
  <c r="H938" i="22" a="1"/>
  <c r="H682" i="22" a="1"/>
  <c r="H620" i="22" a="1"/>
  <c r="H963" i="22" a="1"/>
  <c r="H707" i="22" a="1"/>
  <c r="H451" i="22" a="1"/>
  <c r="H794" i="22" a="1"/>
  <c r="H538" i="22" a="1"/>
  <c r="H412" i="22" a="1"/>
  <c r="H755" i="22" a="1"/>
  <c r="H499" i="22" a="1"/>
  <c r="H842" i="22" a="1"/>
  <c r="H586" i="22" a="1"/>
  <c r="H410" i="22" a="1"/>
  <c r="H762" i="22" a="1"/>
  <c r="H636" i="22" a="1"/>
  <c r="H467" i="22" a="1"/>
  <c r="H490" i="22" a="1"/>
  <c r="H579" i="22" a="1"/>
  <c r="H540" i="22" a="1"/>
  <c r="H627" i="22" a="1"/>
  <c r="H458" i="22" a="1"/>
  <c r="H474" i="22" a="1"/>
  <c r="H858" i="22" a="1"/>
  <c r="H563" i="22" a="1"/>
  <c r="H739" i="22" a="1"/>
  <c r="H826" i="22" a="1"/>
  <c r="H570" i="22" a="1"/>
  <c r="H426" i="22" a="1"/>
  <c r="H444" i="22" a="1"/>
  <c r="H787" i="22" a="1"/>
  <c r="H531" i="22" a="1"/>
  <c r="H874" i="22" a="1"/>
  <c r="H618" i="22" a="1"/>
  <c r="H556" i="22" a="1"/>
  <c r="H899" i="22" a="1"/>
  <c r="H643" i="22" a="1"/>
  <c r="H986" i="22" a="1"/>
  <c r="H730" i="22" a="1"/>
  <c r="H604" i="22" a="1"/>
  <c r="H947" i="22" a="1"/>
  <c r="H691" i="22" a="1"/>
  <c r="H435" i="22" a="1"/>
  <c r="H778" i="22" a="1"/>
  <c r="H522" i="22" a="1"/>
  <c r="H547" i="22" a="1"/>
  <c r="H506" i="22" a="1"/>
  <c r="H723" i="22" a="1"/>
  <c r="H810" i="22" a="1"/>
  <c r="H835" i="22" a="1"/>
  <c r="H922" i="22" a="1"/>
  <c r="H883" i="22" a="1"/>
  <c r="H970" i="22" a="1"/>
  <c r="H746" i="22" a="1"/>
  <c r="H771" i="22" a="1"/>
  <c r="H476" i="22" a="1"/>
  <c r="H650" i="22" a="1"/>
  <c r="H3" i="22" a="1"/>
  <c r="H4" i="22" a="1"/>
  <c r="H5" i="22" a="1"/>
  <c r="H6" i="22" a="1"/>
  <c r="H650" i="22" l="1"/>
  <c r="I650" i="22"/>
  <c r="J650" i="22" s="1"/>
  <c r="H476" i="22"/>
  <c r="I476" i="22"/>
  <c r="J476" i="22" s="1"/>
  <c r="H771" i="22"/>
  <c r="I771" i="22"/>
  <c r="J771" i="22" s="1"/>
  <c r="I746" i="22"/>
  <c r="J746" i="22" s="1"/>
  <c r="K746" i="22" s="1"/>
  <c r="H746" i="22"/>
  <c r="I970" i="22"/>
  <c r="J970" i="22" s="1"/>
  <c r="K970" i="22" s="1"/>
  <c r="H970" i="22"/>
  <c r="H883" i="22"/>
  <c r="I883" i="22"/>
  <c r="J883" i="22" s="1"/>
  <c r="H922" i="22"/>
  <c r="I922" i="22"/>
  <c r="J922" i="22" s="1"/>
  <c r="H835" i="22"/>
  <c r="I835" i="22"/>
  <c r="J835" i="22" s="1"/>
  <c r="I810" i="22"/>
  <c r="J810" i="22" s="1"/>
  <c r="K810" i="22" s="1"/>
  <c r="H810" i="22"/>
  <c r="H723" i="22"/>
  <c r="I723" i="22"/>
  <c r="J723" i="22" s="1"/>
  <c r="I506" i="22"/>
  <c r="J506" i="22" s="1"/>
  <c r="K506" i="22" s="1"/>
  <c r="H506" i="22"/>
  <c r="I547" i="22"/>
  <c r="J547" i="22" s="1"/>
  <c r="H547" i="22"/>
  <c r="I522" i="22"/>
  <c r="J522" i="22" s="1"/>
  <c r="K522" i="22" s="1"/>
  <c r="H522" i="22"/>
  <c r="I778" i="22"/>
  <c r="J778" i="22" s="1"/>
  <c r="H778" i="22"/>
  <c r="H435" i="22"/>
  <c r="I435" i="22"/>
  <c r="J435" i="22" s="1"/>
  <c r="I691" i="22"/>
  <c r="J691" i="22" s="1"/>
  <c r="H691" i="22"/>
  <c r="I947" i="22"/>
  <c r="J947" i="22" s="1"/>
  <c r="H947" i="22"/>
  <c r="H604" i="22"/>
  <c r="I604" i="22"/>
  <c r="J604" i="22" s="1"/>
  <c r="H730" i="22"/>
  <c r="I730" i="22"/>
  <c r="J730" i="22" s="1"/>
  <c r="I986" i="22"/>
  <c r="J986" i="22" s="1"/>
  <c r="K986" i="22" s="1"/>
  <c r="H986" i="22"/>
  <c r="I643" i="22"/>
  <c r="J643" i="22" s="1"/>
  <c r="H643" i="22"/>
  <c r="I899" i="22"/>
  <c r="J899" i="22" s="1"/>
  <c r="K899" i="22" s="1"/>
  <c r="H899" i="22"/>
  <c r="H556" i="22"/>
  <c r="I556" i="22"/>
  <c r="J556" i="22" s="1"/>
  <c r="H618" i="22"/>
  <c r="I618" i="22"/>
  <c r="J618" i="22" s="1"/>
  <c r="I874" i="22"/>
  <c r="J874" i="22" s="1"/>
  <c r="K874" i="22" s="1"/>
  <c r="H874" i="22"/>
  <c r="H531" i="22"/>
  <c r="I531" i="22"/>
  <c r="J531" i="22" s="1"/>
  <c r="H787" i="22"/>
  <c r="I787" i="22"/>
  <c r="J787" i="22" s="1"/>
  <c r="H444" i="22"/>
  <c r="I444" i="22"/>
  <c r="J444" i="22" s="1"/>
  <c r="I426" i="22"/>
  <c r="J426" i="22" s="1"/>
  <c r="K426" i="22" s="1"/>
  <c r="H426" i="22"/>
  <c r="H570" i="22"/>
  <c r="I570" i="22"/>
  <c r="J570" i="22" s="1"/>
  <c r="I826" i="22"/>
  <c r="J826" i="22" s="1"/>
  <c r="H826" i="22"/>
  <c r="H739" i="22"/>
  <c r="I739" i="22"/>
  <c r="J739" i="22" s="1"/>
  <c r="I563" i="22"/>
  <c r="J563" i="22" s="1"/>
  <c r="H563" i="22"/>
  <c r="I858" i="22"/>
  <c r="J858" i="22" s="1"/>
  <c r="H858" i="22"/>
  <c r="I474" i="22"/>
  <c r="J474" i="22" s="1"/>
  <c r="K474" i="22" s="1"/>
  <c r="H474" i="22"/>
  <c r="I458" i="22"/>
  <c r="J458" i="22" s="1"/>
  <c r="K458" i="22" s="1"/>
  <c r="H458" i="22"/>
  <c r="I627" i="22"/>
  <c r="J627" i="22" s="1"/>
  <c r="H627" i="22"/>
  <c r="I540" i="22"/>
  <c r="J540" i="22" s="1"/>
  <c r="H540" i="22"/>
  <c r="I579" i="22"/>
  <c r="J579" i="22" s="1"/>
  <c r="H579" i="22"/>
  <c r="I490" i="22"/>
  <c r="J490" i="22" s="1"/>
  <c r="K490" i="22" s="1"/>
  <c r="H490" i="22"/>
  <c r="H467" i="22"/>
  <c r="I467" i="22"/>
  <c r="J467" i="22" s="1"/>
  <c r="H636" i="22"/>
  <c r="I636" i="22"/>
  <c r="J636" i="22" s="1"/>
  <c r="I762" i="22"/>
  <c r="J762" i="22" s="1"/>
  <c r="K762" i="22" s="1"/>
  <c r="H762" i="22"/>
  <c r="I410" i="22"/>
  <c r="J410" i="22" s="1"/>
  <c r="K410" i="22" s="1"/>
  <c r="H410" i="22"/>
  <c r="H586" i="22"/>
  <c r="I586" i="22"/>
  <c r="J586" i="22" s="1"/>
  <c r="I842" i="22"/>
  <c r="J842" i="22" s="1"/>
  <c r="K842" i="22" s="1"/>
  <c r="H842" i="22"/>
  <c r="H499" i="22"/>
  <c r="I499" i="22"/>
  <c r="J499" i="22" s="1"/>
  <c r="H755" i="22"/>
  <c r="I755" i="22"/>
  <c r="J755" i="22" s="1"/>
  <c r="H412" i="22"/>
  <c r="I412" i="22"/>
  <c r="J412" i="22" s="1"/>
  <c r="H538" i="22"/>
  <c r="I538" i="22"/>
  <c r="J538" i="22" s="1"/>
  <c r="I794" i="22"/>
  <c r="J794" i="22" s="1"/>
  <c r="K794" i="22" s="1"/>
  <c r="H794" i="22"/>
  <c r="H451" i="22"/>
  <c r="I451" i="22"/>
  <c r="J451" i="22" s="1"/>
  <c r="I707" i="22"/>
  <c r="J707" i="22" s="1"/>
  <c r="H707" i="22"/>
  <c r="I963" i="22"/>
  <c r="J963" i="22" s="1"/>
  <c r="H963" i="22"/>
  <c r="H620" i="22"/>
  <c r="I620" i="22"/>
  <c r="J620" i="22" s="1"/>
  <c r="H682" i="22"/>
  <c r="I682" i="22"/>
  <c r="J682" i="22" s="1"/>
  <c r="H938" i="22"/>
  <c r="I938" i="22"/>
  <c r="J938" i="22" s="1"/>
  <c r="I595" i="22"/>
  <c r="J595" i="22" s="1"/>
  <c r="H595" i="22"/>
  <c r="H851" i="22"/>
  <c r="I851" i="22"/>
  <c r="J851" i="22" s="1"/>
  <c r="H508" i="22"/>
  <c r="I508" i="22"/>
  <c r="J508" i="22" s="1"/>
  <c r="H554" i="22"/>
  <c r="I554" i="22"/>
  <c r="J554" i="22" s="1"/>
  <c r="H634" i="22"/>
  <c r="I634" i="22"/>
  <c r="J634" i="22" s="1"/>
  <c r="I890" i="22"/>
  <c r="J890" i="22" s="1"/>
  <c r="K890" i="22" s="1"/>
  <c r="H890" i="22"/>
  <c r="H803" i="22"/>
  <c r="I803" i="22"/>
  <c r="J803" i="22" s="1"/>
  <c r="I906" i="22"/>
  <c r="J906" i="22" s="1"/>
  <c r="K906" i="22" s="1"/>
  <c r="H906" i="22"/>
  <c r="H602" i="22"/>
  <c r="I602" i="22"/>
  <c r="J602" i="22" s="1"/>
  <c r="H428" i="22"/>
  <c r="I428" i="22"/>
  <c r="J428" i="22" s="1"/>
  <c r="H403" i="22"/>
  <c r="I403" i="22"/>
  <c r="J403" i="22" s="1"/>
  <c r="I659" i="22"/>
  <c r="J659" i="22" s="1"/>
  <c r="K659" i="22" s="1"/>
  <c r="H659" i="22"/>
  <c r="I915" i="22"/>
  <c r="J915" i="22" s="1"/>
  <c r="H915" i="22"/>
  <c r="H572" i="22"/>
  <c r="I572" i="22"/>
  <c r="J572" i="22" s="1"/>
  <c r="I442" i="22"/>
  <c r="J442" i="22" s="1"/>
  <c r="H442" i="22"/>
  <c r="H698" i="22"/>
  <c r="I698" i="22"/>
  <c r="J698" i="22" s="1"/>
  <c r="H483" i="22"/>
  <c r="I483" i="22"/>
  <c r="J483" i="22" s="1"/>
  <c r="I995" i="22"/>
  <c r="J995" i="22" s="1"/>
  <c r="K995" i="22" s="1"/>
  <c r="H995" i="22"/>
  <c r="I470" i="22"/>
  <c r="J470" i="22" s="1"/>
  <c r="K470" i="22" s="1"/>
  <c r="H470" i="22"/>
  <c r="H819" i="22"/>
  <c r="I819" i="22"/>
  <c r="J819" i="22" s="1"/>
  <c r="H515" i="22"/>
  <c r="I515" i="22"/>
  <c r="J515" i="22" s="1"/>
  <c r="H714" i="22"/>
  <c r="I714" i="22"/>
  <c r="J714" i="22" s="1"/>
  <c r="H666" i="22"/>
  <c r="I666" i="22"/>
  <c r="J666" i="22" s="1"/>
  <c r="H492" i="22"/>
  <c r="I492" i="22"/>
  <c r="J492" i="22" s="1"/>
  <c r="I979" i="22"/>
  <c r="J979" i="22" s="1"/>
  <c r="H979" i="22"/>
  <c r="H460" i="22"/>
  <c r="I460" i="22"/>
  <c r="J460" i="22" s="1"/>
  <c r="I954" i="22"/>
  <c r="J954" i="22" s="1"/>
  <c r="K954" i="22" s="1"/>
  <c r="H954" i="22"/>
  <c r="I611" i="22"/>
  <c r="J611" i="22" s="1"/>
  <c r="H611" i="22"/>
  <c r="H867" i="22"/>
  <c r="I867" i="22"/>
  <c r="J867" i="22" s="1"/>
  <c r="H524" i="22"/>
  <c r="I524" i="22"/>
  <c r="J524" i="22" s="1"/>
  <c r="H812" i="22"/>
  <c r="I812" i="22"/>
  <c r="J812" i="22" s="1"/>
  <c r="H469" i="22"/>
  <c r="I469" i="22"/>
  <c r="J469" i="22" s="1"/>
  <c r="I725" i="22"/>
  <c r="J725" i="22" s="1"/>
  <c r="K725" i="22" s="1"/>
  <c r="H725" i="22"/>
  <c r="H981" i="22"/>
  <c r="I981" i="22"/>
  <c r="J981" i="22" s="1"/>
  <c r="I654" i="22"/>
  <c r="J654" i="22" s="1"/>
  <c r="H654" i="22"/>
  <c r="I910" i="22"/>
  <c r="J910" i="22" s="1"/>
  <c r="H910" i="22"/>
  <c r="H567" i="22"/>
  <c r="I567" i="22"/>
  <c r="J567" i="22" s="1"/>
  <c r="H823" i="22"/>
  <c r="I823" i="22"/>
  <c r="J823" i="22" s="1"/>
  <c r="I480" i="22"/>
  <c r="J480" i="22" s="1"/>
  <c r="K480" i="22" s="1"/>
  <c r="H480" i="22"/>
  <c r="H736" i="22"/>
  <c r="I736" i="22"/>
  <c r="J736" i="22" s="1"/>
  <c r="H992" i="22"/>
  <c r="I992" i="22"/>
  <c r="J992" i="22" s="1"/>
  <c r="I649" i="22"/>
  <c r="J649" i="22" s="1"/>
  <c r="K649" i="22" s="1"/>
  <c r="H649" i="22"/>
  <c r="H905" i="22"/>
  <c r="I905" i="22"/>
  <c r="J905" i="22" s="1"/>
  <c r="I546" i="22"/>
  <c r="J546" i="22" s="1"/>
  <c r="H546" i="22"/>
  <c r="H802" i="22"/>
  <c r="I802" i="22"/>
  <c r="J802" i="22" s="1"/>
  <c r="I459" i="22"/>
  <c r="J459" i="22" s="1"/>
  <c r="H459" i="22"/>
  <c r="I715" i="22"/>
  <c r="J715" i="22" s="1"/>
  <c r="H715" i="22"/>
  <c r="I971" i="22"/>
  <c r="J971" i="22" s="1"/>
  <c r="H971" i="22"/>
  <c r="H628" i="22"/>
  <c r="I628" i="22"/>
  <c r="J628" i="22" s="1"/>
  <c r="H884" i="22"/>
  <c r="I884" i="22"/>
  <c r="J884" i="22" s="1"/>
  <c r="I541" i="22"/>
  <c r="J541" i="22" s="1"/>
  <c r="K541" i="22" s="1"/>
  <c r="H541" i="22"/>
  <c r="H797" i="22"/>
  <c r="I797" i="22"/>
  <c r="J797" i="22" s="1"/>
  <c r="H454" i="22"/>
  <c r="I454" i="22"/>
  <c r="J454" i="22" s="1"/>
  <c r="I726" i="22"/>
  <c r="J726" i="22" s="1"/>
  <c r="K726" i="22" s="1"/>
  <c r="H726" i="22"/>
  <c r="I982" i="22"/>
  <c r="J982" i="22" s="1"/>
  <c r="H982" i="22"/>
  <c r="I639" i="22"/>
  <c r="J639" i="22" s="1"/>
  <c r="K639" i="22" s="1"/>
  <c r="H639" i="22"/>
  <c r="H895" i="22"/>
  <c r="I895" i="22"/>
  <c r="J895" i="22" s="1"/>
  <c r="I552" i="22"/>
  <c r="J552" i="22" s="1"/>
  <c r="H552" i="22"/>
  <c r="I808" i="22"/>
  <c r="J808" i="22" s="1"/>
  <c r="K808" i="22" s="1"/>
  <c r="H808" i="22"/>
  <c r="I465" i="22"/>
  <c r="J465" i="22" s="1"/>
  <c r="H465" i="22"/>
  <c r="H721" i="22"/>
  <c r="I721" i="22"/>
  <c r="J721" i="22" s="1"/>
  <c r="I977" i="22"/>
  <c r="J977" i="22" s="1"/>
  <c r="H977" i="22"/>
  <c r="H892" i="22"/>
  <c r="I892" i="22"/>
  <c r="J892" i="22" s="1"/>
  <c r="I549" i="22"/>
  <c r="J549" i="22" s="1"/>
  <c r="H549" i="22"/>
  <c r="H805" i="22"/>
  <c r="I805" i="22"/>
  <c r="J805" i="22" s="1"/>
  <c r="H478" i="22"/>
  <c r="I478" i="22"/>
  <c r="J478" i="22" s="1"/>
  <c r="H734" i="22"/>
  <c r="I734" i="22"/>
  <c r="J734" i="22" s="1"/>
  <c r="H990" i="22"/>
  <c r="I990" i="22"/>
  <c r="J990" i="22" s="1"/>
  <c r="H647" i="22"/>
  <c r="I647" i="22"/>
  <c r="J647" i="22" s="1"/>
  <c r="H903" i="22"/>
  <c r="I903" i="22"/>
  <c r="J903" i="22" s="1"/>
  <c r="I560" i="22"/>
  <c r="J560" i="22" s="1"/>
  <c r="K560" i="22" s="1"/>
  <c r="H560" i="22"/>
  <c r="I816" i="22"/>
  <c r="J816" i="22" s="1"/>
  <c r="K816" i="22" s="1"/>
  <c r="H816" i="22"/>
  <c r="I473" i="22"/>
  <c r="J473" i="22" s="1"/>
  <c r="H473" i="22"/>
  <c r="I729" i="22"/>
  <c r="J729" i="22" s="1"/>
  <c r="H729" i="22"/>
  <c r="H985" i="22"/>
  <c r="I985" i="22"/>
  <c r="J985" i="22" s="1"/>
  <c r="I626" i="22"/>
  <c r="J626" i="22" s="1"/>
  <c r="H626" i="22"/>
  <c r="H882" i="22"/>
  <c r="I882" i="22"/>
  <c r="J882" i="22" s="1"/>
  <c r="I539" i="22"/>
  <c r="J539" i="22" s="1"/>
  <c r="H539" i="22"/>
  <c r="I795" i="22"/>
  <c r="J795" i="22" s="1"/>
  <c r="H795" i="22"/>
  <c r="H452" i="22"/>
  <c r="I452" i="22"/>
  <c r="J452" i="22" s="1"/>
  <c r="H708" i="22"/>
  <c r="I708" i="22"/>
  <c r="J708" i="22" s="1"/>
  <c r="I964" i="22"/>
  <c r="J964" i="22" s="1"/>
  <c r="H964" i="22"/>
  <c r="I621" i="22"/>
  <c r="J621" i="22" s="1"/>
  <c r="H621" i="22"/>
  <c r="H877" i="22"/>
  <c r="I877" i="22"/>
  <c r="J877" i="22" s="1"/>
  <c r="I550" i="22"/>
  <c r="J550" i="22" s="1"/>
  <c r="K550" i="22" s="1"/>
  <c r="H550" i="22"/>
  <c r="H806" i="22"/>
  <c r="I806" i="22"/>
  <c r="J806" i="22" s="1"/>
  <c r="I463" i="22"/>
  <c r="J463" i="22" s="1"/>
  <c r="K463" i="22" s="1"/>
  <c r="H463" i="22"/>
  <c r="I719" i="22"/>
  <c r="J719" i="22" s="1"/>
  <c r="K719" i="22" s="1"/>
  <c r="H719" i="22"/>
  <c r="I975" i="22"/>
  <c r="J975" i="22" s="1"/>
  <c r="K975" i="22" s="1"/>
  <c r="H975" i="22"/>
  <c r="H632" i="22"/>
  <c r="I632" i="22"/>
  <c r="J632" i="22" s="1"/>
  <c r="H888" i="22"/>
  <c r="I888" i="22"/>
  <c r="J888" i="22" s="1"/>
  <c r="I545" i="22"/>
  <c r="J545" i="22" s="1"/>
  <c r="K545" i="22" s="1"/>
  <c r="H545" i="22"/>
  <c r="H801" i="22"/>
  <c r="I801" i="22"/>
  <c r="J801" i="22" s="1"/>
  <c r="H652" i="22"/>
  <c r="I652" i="22"/>
  <c r="J652" i="22" s="1"/>
  <c r="H908" i="22"/>
  <c r="I908" i="22"/>
  <c r="J908" i="22" s="1"/>
  <c r="I565" i="22"/>
  <c r="J565" i="22" s="1"/>
  <c r="K565" i="22" s="1"/>
  <c r="H565" i="22"/>
  <c r="H821" i="22"/>
  <c r="I821" i="22"/>
  <c r="J821" i="22" s="1"/>
  <c r="H494" i="22"/>
  <c r="I494" i="22"/>
  <c r="J494" i="22" s="1"/>
  <c r="I750" i="22"/>
  <c r="J750" i="22" s="1"/>
  <c r="H750" i="22"/>
  <c r="I407" i="22"/>
  <c r="J407" i="22" s="1"/>
  <c r="H407" i="22"/>
  <c r="H663" i="22"/>
  <c r="I663" i="22"/>
  <c r="J663" i="22" s="1"/>
  <c r="I919" i="22"/>
  <c r="J919" i="22" s="1"/>
  <c r="K919" i="22" s="1"/>
  <c r="H919" i="22"/>
  <c r="I576" i="22"/>
  <c r="J576" i="22" s="1"/>
  <c r="K576" i="22" s="1"/>
  <c r="H576" i="22"/>
  <c r="I832" i="22"/>
  <c r="J832" i="22" s="1"/>
  <c r="K832" i="22" s="1"/>
  <c r="H832" i="22"/>
  <c r="I489" i="22"/>
  <c r="J489" i="22" s="1"/>
  <c r="K489" i="22" s="1"/>
  <c r="H489" i="22"/>
  <c r="H745" i="22"/>
  <c r="I745" i="22"/>
  <c r="J745" i="22" s="1"/>
  <c r="H462" i="22"/>
  <c r="I462" i="22"/>
  <c r="J462" i="22" s="1"/>
  <c r="I642" i="22"/>
  <c r="J642" i="22" s="1"/>
  <c r="H642" i="22"/>
  <c r="H898" i="22"/>
  <c r="I898" i="22"/>
  <c r="J898" i="22" s="1"/>
  <c r="H555" i="22"/>
  <c r="I555" i="22"/>
  <c r="J555" i="22" s="1"/>
  <c r="I811" i="22"/>
  <c r="J811" i="22" s="1"/>
  <c r="H811" i="22"/>
  <c r="H468" i="22"/>
  <c r="I468" i="22"/>
  <c r="J468" i="22" s="1"/>
  <c r="H724" i="22"/>
  <c r="I724" i="22"/>
  <c r="J724" i="22" s="1"/>
  <c r="I980" i="22"/>
  <c r="J980" i="22" s="1"/>
  <c r="H980" i="22"/>
  <c r="I637" i="22"/>
  <c r="J637" i="22" s="1"/>
  <c r="K637" i="22" s="1"/>
  <c r="H637" i="22"/>
  <c r="H893" i="22"/>
  <c r="I893" i="22"/>
  <c r="J893" i="22" s="1"/>
  <c r="I566" i="22"/>
  <c r="J566" i="22" s="1"/>
  <c r="K566" i="22" s="1"/>
  <c r="H566" i="22"/>
  <c r="I822" i="22"/>
  <c r="J822" i="22" s="1"/>
  <c r="K822" i="22" s="1"/>
  <c r="H822" i="22"/>
  <c r="H479" i="22"/>
  <c r="I479" i="22"/>
  <c r="J479" i="22" s="1"/>
  <c r="H735" i="22"/>
  <c r="I735" i="22"/>
  <c r="J735" i="22" s="1"/>
  <c r="H991" i="22"/>
  <c r="I991" i="22"/>
  <c r="J991" i="22" s="1"/>
  <c r="I648" i="22"/>
  <c r="J648" i="22" s="1"/>
  <c r="K648" i="22" s="1"/>
  <c r="H648" i="22"/>
  <c r="I904" i="22"/>
  <c r="J904" i="22" s="1"/>
  <c r="K904" i="22" s="1"/>
  <c r="H904" i="22"/>
  <c r="H561" i="22"/>
  <c r="I561" i="22"/>
  <c r="J561" i="22" s="1"/>
  <c r="I817" i="22"/>
  <c r="J817" i="22" s="1"/>
  <c r="H817" i="22"/>
  <c r="I732" i="22"/>
  <c r="J732" i="22" s="1"/>
  <c r="H732" i="22"/>
  <c r="I988" i="22"/>
  <c r="J988" i="22" s="1"/>
  <c r="H988" i="22"/>
  <c r="I645" i="22"/>
  <c r="J645" i="22" s="1"/>
  <c r="K645" i="22" s="1"/>
  <c r="H645" i="22"/>
  <c r="H901" i="22"/>
  <c r="I901" i="22"/>
  <c r="J901" i="22" s="1"/>
  <c r="I574" i="22"/>
  <c r="J574" i="22" s="1"/>
  <c r="H574" i="22"/>
  <c r="I830" i="22"/>
  <c r="J830" i="22" s="1"/>
  <c r="H830" i="22"/>
  <c r="I487" i="22"/>
  <c r="J487" i="22" s="1"/>
  <c r="H487" i="22"/>
  <c r="H743" i="22"/>
  <c r="I743" i="22"/>
  <c r="J743" i="22" s="1"/>
  <c r="H999" i="22"/>
  <c r="I999" i="22"/>
  <c r="J999" i="22" s="1"/>
  <c r="I656" i="22"/>
  <c r="J656" i="22" s="1"/>
  <c r="K656" i="22" s="1"/>
  <c r="H656" i="22"/>
  <c r="I912" i="22"/>
  <c r="J912" i="22" s="1"/>
  <c r="K912" i="22" s="1"/>
  <c r="H912" i="22"/>
  <c r="H569" i="22"/>
  <c r="I569" i="22"/>
  <c r="J569" i="22" s="1"/>
  <c r="H825" i="22"/>
  <c r="I825" i="22"/>
  <c r="J825" i="22" s="1"/>
  <c r="I466" i="22"/>
  <c r="J466" i="22" s="1"/>
  <c r="H466" i="22"/>
  <c r="H722" i="22"/>
  <c r="I722" i="22"/>
  <c r="J722" i="22" s="1"/>
  <c r="H978" i="22"/>
  <c r="I978" i="22"/>
  <c r="J978" i="22" s="1"/>
  <c r="I635" i="22"/>
  <c r="J635" i="22" s="1"/>
  <c r="H635" i="22"/>
  <c r="H891" i="22"/>
  <c r="I891" i="22"/>
  <c r="J891" i="22" s="1"/>
  <c r="I548" i="22"/>
  <c r="J548" i="22" s="1"/>
  <c r="H548" i="22"/>
  <c r="I804" i="22"/>
  <c r="J804" i="22" s="1"/>
  <c r="H804" i="22"/>
  <c r="I461" i="22"/>
  <c r="J461" i="22" s="1"/>
  <c r="K461" i="22" s="1"/>
  <c r="H461" i="22"/>
  <c r="H717" i="22"/>
  <c r="I717" i="22"/>
  <c r="J717" i="22" s="1"/>
  <c r="I973" i="22"/>
  <c r="J973" i="22" s="1"/>
  <c r="K973" i="22" s="1"/>
  <c r="H973" i="22"/>
  <c r="H646" i="22"/>
  <c r="I646" i="22"/>
  <c r="J646" i="22" s="1"/>
  <c r="I902" i="22"/>
  <c r="J902" i="22" s="1"/>
  <c r="K902" i="22" s="1"/>
  <c r="H902" i="22"/>
  <c r="I559" i="22"/>
  <c r="J559" i="22" s="1"/>
  <c r="K559" i="22" s="1"/>
  <c r="H559" i="22"/>
  <c r="H815" i="22"/>
  <c r="I815" i="22"/>
  <c r="J815" i="22" s="1"/>
  <c r="I472" i="22"/>
  <c r="J472" i="22" s="1"/>
  <c r="K472" i="22" s="1"/>
  <c r="H472" i="22"/>
  <c r="I728" i="22"/>
  <c r="J728" i="22" s="1"/>
  <c r="K728" i="22" s="1"/>
  <c r="H728" i="22"/>
  <c r="H984" i="22"/>
  <c r="I984" i="22"/>
  <c r="J984" i="22" s="1"/>
  <c r="H641" i="22"/>
  <c r="I641" i="22"/>
  <c r="J641" i="22" s="1"/>
  <c r="I897" i="22"/>
  <c r="J897" i="22" s="1"/>
  <c r="H897" i="22"/>
  <c r="H419" i="22"/>
  <c r="I419" i="22"/>
  <c r="J419" i="22" s="1"/>
  <c r="I675" i="22"/>
  <c r="J675" i="22" s="1"/>
  <c r="H675" i="22"/>
  <c r="H931" i="22"/>
  <c r="I931" i="22"/>
  <c r="J931" i="22" s="1"/>
  <c r="H588" i="22"/>
  <c r="I588" i="22"/>
  <c r="J588" i="22" s="1"/>
  <c r="H876" i="22"/>
  <c r="I876" i="22"/>
  <c r="J876" i="22" s="1"/>
  <c r="I533" i="22"/>
  <c r="J533" i="22" s="1"/>
  <c r="K533" i="22" s="1"/>
  <c r="H533" i="22"/>
  <c r="H789" i="22"/>
  <c r="I789" i="22"/>
  <c r="J789" i="22" s="1"/>
  <c r="H446" i="22"/>
  <c r="I446" i="22"/>
  <c r="J446" i="22" s="1"/>
  <c r="H718" i="22"/>
  <c r="I718" i="22"/>
  <c r="J718" i="22" s="1"/>
  <c r="H974" i="22"/>
  <c r="I974" i="22"/>
  <c r="J974" i="22" s="1"/>
  <c r="H631" i="22"/>
  <c r="I631" i="22"/>
  <c r="J631" i="22" s="1"/>
  <c r="H887" i="22"/>
  <c r="I887" i="22"/>
  <c r="J887" i="22" s="1"/>
  <c r="I544" i="22"/>
  <c r="J544" i="22" s="1"/>
  <c r="K544" i="22" s="1"/>
  <c r="H544" i="22"/>
  <c r="I800" i="22"/>
  <c r="J800" i="22" s="1"/>
  <c r="K800" i="22" s="1"/>
  <c r="H800" i="22"/>
  <c r="I457" i="22"/>
  <c r="J457" i="22" s="1"/>
  <c r="K457" i="22" s="1"/>
  <c r="H457" i="22"/>
  <c r="I713" i="22"/>
  <c r="J713" i="22" s="1"/>
  <c r="K713" i="22" s="1"/>
  <c r="H713" i="22"/>
  <c r="H969" i="22"/>
  <c r="I969" i="22"/>
  <c r="J969" i="22" s="1"/>
  <c r="I610" i="22"/>
  <c r="J610" i="22" s="1"/>
  <c r="H610" i="22"/>
  <c r="H866" i="22"/>
  <c r="I866" i="22"/>
  <c r="J866" i="22" s="1"/>
  <c r="I523" i="22"/>
  <c r="J523" i="22" s="1"/>
  <c r="H523" i="22"/>
  <c r="I779" i="22"/>
  <c r="J779" i="22" s="1"/>
  <c r="H779" i="22"/>
  <c r="H436" i="22"/>
  <c r="I436" i="22"/>
  <c r="J436" i="22" s="1"/>
  <c r="H692" i="22"/>
  <c r="I692" i="22"/>
  <c r="J692" i="22" s="1"/>
  <c r="I948" i="22"/>
  <c r="J948" i="22" s="1"/>
  <c r="H948" i="22"/>
  <c r="H605" i="22"/>
  <c r="I605" i="22"/>
  <c r="J605" i="22" s="1"/>
  <c r="I861" i="22"/>
  <c r="J861" i="22" s="1"/>
  <c r="K861" i="22" s="1"/>
  <c r="H861" i="22"/>
  <c r="H534" i="22"/>
  <c r="I534" i="22"/>
  <c r="J534" i="22" s="1"/>
  <c r="H790" i="22"/>
  <c r="I790" i="22"/>
  <c r="J790" i="22" s="1"/>
  <c r="I447" i="22"/>
  <c r="J447" i="22" s="1"/>
  <c r="K447" i="22" s="1"/>
  <c r="H447" i="22"/>
  <c r="H703" i="22"/>
  <c r="I703" i="22"/>
  <c r="J703" i="22" s="1"/>
  <c r="I959" i="22"/>
  <c r="J959" i="22" s="1"/>
  <c r="H959" i="22"/>
  <c r="H616" i="22"/>
  <c r="I616" i="22"/>
  <c r="J616" i="22" s="1"/>
  <c r="H872" i="22"/>
  <c r="I872" i="22"/>
  <c r="J872" i="22" s="1"/>
  <c r="I529" i="22"/>
  <c r="J529" i="22" s="1"/>
  <c r="K529" i="22" s="1"/>
  <c r="H529" i="22"/>
  <c r="H785" i="22"/>
  <c r="I785" i="22"/>
  <c r="J785" i="22" s="1"/>
  <c r="I700" i="22"/>
  <c r="J700" i="22" s="1"/>
  <c r="H700" i="22"/>
  <c r="H956" i="22"/>
  <c r="I956" i="22"/>
  <c r="J956" i="22" s="1"/>
  <c r="H613" i="22"/>
  <c r="I613" i="22"/>
  <c r="J613" i="22" s="1"/>
  <c r="I869" i="22"/>
  <c r="J869" i="22" s="1"/>
  <c r="H869" i="22"/>
  <c r="H542" i="22"/>
  <c r="I542" i="22"/>
  <c r="J542" i="22" s="1"/>
  <c r="H798" i="22"/>
  <c r="I798" i="22"/>
  <c r="J798" i="22" s="1"/>
  <c r="H455" i="22"/>
  <c r="I455" i="22"/>
  <c r="J455" i="22" s="1"/>
  <c r="I711" i="22"/>
  <c r="J711" i="22" s="1"/>
  <c r="H711" i="22"/>
  <c r="I967" i="22"/>
  <c r="J967" i="22" s="1"/>
  <c r="K967" i="22" s="1"/>
  <c r="H967" i="22"/>
  <c r="H624" i="22"/>
  <c r="I624" i="22"/>
  <c r="J624" i="22" s="1"/>
  <c r="H880" i="22"/>
  <c r="I880" i="22"/>
  <c r="J880" i="22" s="1"/>
  <c r="I537" i="22"/>
  <c r="J537" i="22" s="1"/>
  <c r="K537" i="22" s="1"/>
  <c r="H537" i="22"/>
  <c r="I793" i="22"/>
  <c r="J793" i="22" s="1"/>
  <c r="H793" i="22"/>
  <c r="I434" i="22"/>
  <c r="J434" i="22" s="1"/>
  <c r="H434" i="22"/>
  <c r="H690" i="22"/>
  <c r="I690" i="22"/>
  <c r="J690" i="22" s="1"/>
  <c r="I946" i="22"/>
  <c r="J946" i="22" s="1"/>
  <c r="H946" i="22"/>
  <c r="I603" i="22"/>
  <c r="J603" i="22" s="1"/>
  <c r="H603" i="22"/>
  <c r="H859" i="22"/>
  <c r="I859" i="22"/>
  <c r="J859" i="22" s="1"/>
  <c r="I516" i="22"/>
  <c r="J516" i="22" s="1"/>
  <c r="H516" i="22"/>
  <c r="H772" i="22"/>
  <c r="I772" i="22"/>
  <c r="J772" i="22" s="1"/>
  <c r="I429" i="22"/>
  <c r="J429" i="22" s="1"/>
  <c r="K429" i="22" s="1"/>
  <c r="H429" i="22"/>
  <c r="H685" i="22"/>
  <c r="I685" i="22"/>
  <c r="J685" i="22" s="1"/>
  <c r="I941" i="22"/>
  <c r="J941" i="22" s="1"/>
  <c r="K941" i="22" s="1"/>
  <c r="H941" i="22"/>
  <c r="H614" i="22"/>
  <c r="I614" i="22"/>
  <c r="J614" i="22" s="1"/>
  <c r="I870" i="22"/>
  <c r="J870" i="22" s="1"/>
  <c r="K870" i="22" s="1"/>
  <c r="H870" i="22"/>
  <c r="I527" i="22"/>
  <c r="J527" i="22" s="1"/>
  <c r="K527" i="22" s="1"/>
  <c r="H527" i="22"/>
  <c r="H783" i="22"/>
  <c r="I783" i="22"/>
  <c r="J783" i="22" s="1"/>
  <c r="I440" i="22"/>
  <c r="J440" i="22" s="1"/>
  <c r="K440" i="22" s="1"/>
  <c r="H440" i="22"/>
  <c r="I696" i="22"/>
  <c r="J696" i="22" s="1"/>
  <c r="K696" i="22" s="1"/>
  <c r="H696" i="22"/>
  <c r="H952" i="22"/>
  <c r="I952" i="22"/>
  <c r="J952" i="22" s="1"/>
  <c r="H609" i="22"/>
  <c r="I609" i="22"/>
  <c r="J609" i="22" s="1"/>
  <c r="I865" i="22"/>
  <c r="J865" i="22" s="1"/>
  <c r="H865" i="22"/>
  <c r="H716" i="22"/>
  <c r="I716" i="22"/>
  <c r="J716" i="22" s="1"/>
  <c r="H972" i="22"/>
  <c r="I972" i="22"/>
  <c r="J972" i="22" s="1"/>
  <c r="H629" i="22"/>
  <c r="I629" i="22"/>
  <c r="J629" i="22" s="1"/>
  <c r="I885" i="22"/>
  <c r="J885" i="22" s="1"/>
  <c r="K885" i="22" s="1"/>
  <c r="H885" i="22"/>
  <c r="H558" i="22"/>
  <c r="I558" i="22"/>
  <c r="J558" i="22" s="1"/>
  <c r="H814" i="22"/>
  <c r="I814" i="22"/>
  <c r="J814" i="22" s="1"/>
  <c r="H471" i="22"/>
  <c r="I471" i="22"/>
  <c r="J471" i="22" s="1"/>
  <c r="I727" i="22"/>
  <c r="J727" i="22" s="1"/>
  <c r="H727" i="22"/>
  <c r="I983" i="22"/>
  <c r="J983" i="22" s="1"/>
  <c r="K983" i="22" s="1"/>
  <c r="H983" i="22"/>
  <c r="H640" i="22"/>
  <c r="I640" i="22"/>
  <c r="J640" i="22" s="1"/>
  <c r="H896" i="22"/>
  <c r="I896" i="22"/>
  <c r="J896" i="22" s="1"/>
  <c r="I553" i="22"/>
  <c r="J553" i="22" s="1"/>
  <c r="K553" i="22" s="1"/>
  <c r="H553" i="22"/>
  <c r="I809" i="22"/>
  <c r="J809" i="22" s="1"/>
  <c r="K809" i="22" s="1"/>
  <c r="H809" i="22"/>
  <c r="I450" i="22"/>
  <c r="J450" i="22" s="1"/>
  <c r="H450" i="22"/>
  <c r="H706" i="22"/>
  <c r="I706" i="22"/>
  <c r="J706" i="22" s="1"/>
  <c r="H962" i="22"/>
  <c r="I962" i="22"/>
  <c r="J962" i="22" s="1"/>
  <c r="I619" i="22"/>
  <c r="J619" i="22" s="1"/>
  <c r="H619" i="22"/>
  <c r="H875" i="22"/>
  <c r="I875" i="22"/>
  <c r="J875" i="22" s="1"/>
  <c r="H532" i="22"/>
  <c r="I532" i="22"/>
  <c r="J532" i="22" s="1"/>
  <c r="H788" i="22"/>
  <c r="I788" i="22"/>
  <c r="J788" i="22" s="1"/>
  <c r="I445" i="22"/>
  <c r="J445" i="22" s="1"/>
  <c r="K445" i="22" s="1"/>
  <c r="H445" i="22"/>
  <c r="H701" i="22"/>
  <c r="I701" i="22"/>
  <c r="J701" i="22" s="1"/>
  <c r="I957" i="22"/>
  <c r="J957" i="22" s="1"/>
  <c r="K957" i="22" s="1"/>
  <c r="H957" i="22"/>
  <c r="I630" i="22"/>
  <c r="J630" i="22" s="1"/>
  <c r="K630" i="22" s="1"/>
  <c r="H630" i="22"/>
  <c r="H886" i="22"/>
  <c r="I886" i="22"/>
  <c r="J886" i="22" s="1"/>
  <c r="H543" i="22"/>
  <c r="I543" i="22"/>
  <c r="J543" i="22" s="1"/>
  <c r="I799" i="22"/>
  <c r="J799" i="22" s="1"/>
  <c r="H799" i="22"/>
  <c r="H456" i="22"/>
  <c r="I456" i="22"/>
  <c r="J456" i="22" s="1"/>
  <c r="I712" i="22"/>
  <c r="J712" i="22" s="1"/>
  <c r="K712" i="22" s="1"/>
  <c r="H712" i="22"/>
  <c r="I968" i="22"/>
  <c r="J968" i="22" s="1"/>
  <c r="K968" i="22" s="1"/>
  <c r="H968" i="22"/>
  <c r="I625" i="22"/>
  <c r="J625" i="22" s="1"/>
  <c r="K625" i="22" s="1"/>
  <c r="H625" i="22"/>
  <c r="H881" i="22"/>
  <c r="I881" i="22"/>
  <c r="J881" i="22" s="1"/>
  <c r="H796" i="22"/>
  <c r="I796" i="22"/>
  <c r="J796" i="22" s="1"/>
  <c r="I453" i="22"/>
  <c r="J453" i="22" s="1"/>
  <c r="H453" i="22"/>
  <c r="H709" i="22"/>
  <c r="I709" i="22"/>
  <c r="J709" i="22" s="1"/>
  <c r="I965" i="22"/>
  <c r="J965" i="22" s="1"/>
  <c r="H965" i="22"/>
  <c r="H638" i="22"/>
  <c r="I638" i="22"/>
  <c r="J638" i="22" s="1"/>
  <c r="H894" i="22"/>
  <c r="I894" i="22"/>
  <c r="J894" i="22" s="1"/>
  <c r="I551" i="22"/>
  <c r="J551" i="22" s="1"/>
  <c r="H551" i="22"/>
  <c r="I807" i="22"/>
  <c r="J807" i="22" s="1"/>
  <c r="K807" i="22" s="1"/>
  <c r="H807" i="22"/>
  <c r="H464" i="22"/>
  <c r="I464" i="22"/>
  <c r="J464" i="22" s="1"/>
  <c r="H720" i="22"/>
  <c r="I720" i="22"/>
  <c r="J720" i="22" s="1"/>
  <c r="I976" i="22"/>
  <c r="J976" i="22" s="1"/>
  <c r="K976" i="22" s="1"/>
  <c r="H976" i="22"/>
  <c r="H633" i="22"/>
  <c r="I633" i="22"/>
  <c r="J633" i="22" s="1"/>
  <c r="I889" i="22"/>
  <c r="J889" i="22" s="1"/>
  <c r="K889" i="22" s="1"/>
  <c r="H889" i="22"/>
  <c r="I530" i="22"/>
  <c r="J530" i="22" s="1"/>
  <c r="H530" i="22"/>
  <c r="H786" i="22"/>
  <c r="I786" i="22"/>
  <c r="J786" i="22" s="1"/>
  <c r="I443" i="22"/>
  <c r="J443" i="22" s="1"/>
  <c r="H443" i="22"/>
  <c r="H699" i="22"/>
  <c r="I699" i="22"/>
  <c r="J699" i="22" s="1"/>
  <c r="I955" i="22"/>
  <c r="J955" i="22" s="1"/>
  <c r="H955" i="22"/>
  <c r="H612" i="22"/>
  <c r="I612" i="22"/>
  <c r="J612" i="22" s="1"/>
  <c r="H868" i="22"/>
  <c r="I868" i="22"/>
  <c r="J868" i="22" s="1"/>
  <c r="I525" i="22"/>
  <c r="J525" i="22" s="1"/>
  <c r="H525" i="22"/>
  <c r="H781" i="22"/>
  <c r="I781" i="22"/>
  <c r="J781" i="22" s="1"/>
  <c r="H438" i="22"/>
  <c r="I438" i="22"/>
  <c r="J438" i="22" s="1"/>
  <c r="I710" i="22"/>
  <c r="J710" i="22" s="1"/>
  <c r="K710" i="22" s="1"/>
  <c r="H710" i="22"/>
  <c r="H966" i="22"/>
  <c r="I966" i="22"/>
  <c r="J966" i="22" s="1"/>
  <c r="H623" i="22"/>
  <c r="I623" i="22"/>
  <c r="J623" i="22" s="1"/>
  <c r="I879" i="22"/>
  <c r="J879" i="22" s="1"/>
  <c r="H879" i="22"/>
  <c r="H536" i="22"/>
  <c r="I536" i="22"/>
  <c r="J536" i="22" s="1"/>
  <c r="I792" i="22"/>
  <c r="J792" i="22" s="1"/>
  <c r="K792" i="22" s="1"/>
  <c r="H792" i="22"/>
  <c r="H449" i="22"/>
  <c r="I449" i="22"/>
  <c r="J449" i="22" s="1"/>
  <c r="I705" i="22"/>
  <c r="J705" i="22" s="1"/>
  <c r="H705" i="22"/>
  <c r="H961" i="22"/>
  <c r="I961" i="22"/>
  <c r="J961" i="22" s="1"/>
  <c r="H684" i="22"/>
  <c r="I684" i="22"/>
  <c r="J684" i="22" s="1"/>
  <c r="I940" i="22"/>
  <c r="J940" i="22" s="1"/>
  <c r="K940" i="22" s="1"/>
  <c r="H940" i="22"/>
  <c r="I597" i="22"/>
  <c r="J597" i="22" s="1"/>
  <c r="K597" i="22" s="1"/>
  <c r="H597" i="22"/>
  <c r="H853" i="22"/>
  <c r="I853" i="22"/>
  <c r="J853" i="22" s="1"/>
  <c r="H526" i="22"/>
  <c r="I526" i="22"/>
  <c r="J526" i="22" s="1"/>
  <c r="I782" i="22"/>
  <c r="J782" i="22" s="1"/>
  <c r="H782" i="22"/>
  <c r="H439" i="22"/>
  <c r="I439" i="22"/>
  <c r="J439" i="22" s="1"/>
  <c r="H695" i="22"/>
  <c r="I695" i="22"/>
  <c r="J695" i="22" s="1"/>
  <c r="H951" i="22"/>
  <c r="I951" i="22"/>
  <c r="J951" i="22" s="1"/>
  <c r="I608" i="22"/>
  <c r="J608" i="22" s="1"/>
  <c r="K608" i="22" s="1"/>
  <c r="H608" i="22"/>
  <c r="I864" i="22"/>
  <c r="J864" i="22" s="1"/>
  <c r="K864" i="22" s="1"/>
  <c r="H864" i="22"/>
  <c r="H521" i="22"/>
  <c r="I521" i="22"/>
  <c r="J521" i="22" s="1"/>
  <c r="H777" i="22"/>
  <c r="I777" i="22"/>
  <c r="J777" i="22" s="1"/>
  <c r="H418" i="22"/>
  <c r="I418" i="22"/>
  <c r="J418" i="22" s="1"/>
  <c r="I674" i="22"/>
  <c r="J674" i="22" s="1"/>
  <c r="H674" i="22"/>
  <c r="I930" i="22"/>
  <c r="J930" i="22" s="1"/>
  <c r="H930" i="22"/>
  <c r="H587" i="22"/>
  <c r="I587" i="22"/>
  <c r="J587" i="22" s="1"/>
  <c r="I843" i="22"/>
  <c r="J843" i="22" s="1"/>
  <c r="H843" i="22"/>
  <c r="H500" i="22"/>
  <c r="I500" i="22"/>
  <c r="J500" i="22" s="1"/>
  <c r="I756" i="22"/>
  <c r="J756" i="22" s="1"/>
  <c r="H756" i="22"/>
  <c r="H413" i="22"/>
  <c r="I413" i="22"/>
  <c r="J413" i="22" s="1"/>
  <c r="I669" i="22"/>
  <c r="J669" i="22" s="1"/>
  <c r="H669" i="22"/>
  <c r="H925" i="22"/>
  <c r="K925" i="22" s="1"/>
  <c r="I925" i="22"/>
  <c r="J925" i="22" s="1"/>
  <c r="H598" i="22"/>
  <c r="I598" i="22"/>
  <c r="J598" i="22" s="1"/>
  <c r="I854" i="22"/>
  <c r="J854" i="22" s="1"/>
  <c r="K854" i="22" s="1"/>
  <c r="H854" i="22"/>
  <c r="H511" i="22"/>
  <c r="I511" i="22"/>
  <c r="J511" i="22" s="1"/>
  <c r="H767" i="22"/>
  <c r="I767" i="22"/>
  <c r="J767" i="22" s="1"/>
  <c r="I424" i="22"/>
  <c r="J424" i="22" s="1"/>
  <c r="K424" i="22" s="1"/>
  <c r="H424" i="22"/>
  <c r="I680" i="22"/>
  <c r="J680" i="22" s="1"/>
  <c r="H680" i="22"/>
  <c r="H936" i="22"/>
  <c r="I936" i="22"/>
  <c r="J936" i="22" s="1"/>
  <c r="H593" i="22"/>
  <c r="I593" i="22"/>
  <c r="J593" i="22" s="1"/>
  <c r="I849" i="22"/>
  <c r="J849" i="22" s="1"/>
  <c r="H849" i="22"/>
  <c r="I764" i="22"/>
  <c r="J764" i="22" s="1"/>
  <c r="H764" i="22"/>
  <c r="H421" i="22"/>
  <c r="I421" i="22"/>
  <c r="J421" i="22" s="1"/>
  <c r="I677" i="22"/>
  <c r="J677" i="22" s="1"/>
  <c r="H677" i="22"/>
  <c r="H933" i="22"/>
  <c r="I933" i="22"/>
  <c r="J933" i="22" s="1"/>
  <c r="I606" i="22"/>
  <c r="J606" i="22" s="1"/>
  <c r="H606" i="22"/>
  <c r="I862" i="22"/>
  <c r="J862" i="22" s="1"/>
  <c r="H862" i="22"/>
  <c r="I519" i="22"/>
  <c r="J519" i="22" s="1"/>
  <c r="H519" i="22"/>
  <c r="H775" i="22"/>
  <c r="I775" i="22"/>
  <c r="J775" i="22" s="1"/>
  <c r="I432" i="22"/>
  <c r="J432" i="22" s="1"/>
  <c r="H432" i="22"/>
  <c r="I688" i="22"/>
  <c r="J688" i="22" s="1"/>
  <c r="K688" i="22" s="1"/>
  <c r="H688" i="22"/>
  <c r="H944" i="22"/>
  <c r="I944" i="22"/>
  <c r="J944" i="22" s="1"/>
  <c r="I601" i="22"/>
  <c r="J601" i="22" s="1"/>
  <c r="K601" i="22" s="1"/>
  <c r="H601" i="22"/>
  <c r="H857" i="22"/>
  <c r="I857" i="22"/>
  <c r="J857" i="22" s="1"/>
  <c r="H498" i="22"/>
  <c r="I498" i="22"/>
  <c r="J498" i="22" s="1"/>
  <c r="H754" i="22"/>
  <c r="I754" i="22"/>
  <c r="J754" i="22" s="1"/>
  <c r="I411" i="22"/>
  <c r="J411" i="22" s="1"/>
  <c r="H411" i="22"/>
  <c r="H667" i="22"/>
  <c r="I667" i="22"/>
  <c r="J667" i="22" s="1"/>
  <c r="H923" i="22"/>
  <c r="I923" i="22"/>
  <c r="J923" i="22" s="1"/>
  <c r="H580" i="22"/>
  <c r="I580" i="22"/>
  <c r="J580" i="22" s="1"/>
  <c r="H836" i="22"/>
  <c r="I836" i="22"/>
  <c r="J836" i="22" s="1"/>
  <c r="H493" i="22"/>
  <c r="I493" i="22"/>
  <c r="J493" i="22" s="1"/>
  <c r="H749" i="22"/>
  <c r="I749" i="22"/>
  <c r="J749" i="22" s="1"/>
  <c r="H406" i="22"/>
  <c r="I406" i="22"/>
  <c r="J406" i="22" s="1"/>
  <c r="I678" i="22"/>
  <c r="J678" i="22" s="1"/>
  <c r="K678" i="22" s="1"/>
  <c r="H678" i="22"/>
  <c r="I934" i="22"/>
  <c r="J934" i="22" s="1"/>
  <c r="K934" i="22" s="1"/>
  <c r="H934" i="22"/>
  <c r="H591" i="22"/>
  <c r="I591" i="22"/>
  <c r="J591" i="22" s="1"/>
  <c r="I847" i="22"/>
  <c r="J847" i="22" s="1"/>
  <c r="K847" i="22" s="1"/>
  <c r="H847" i="22"/>
  <c r="H504" i="22"/>
  <c r="I504" i="22"/>
  <c r="J504" i="22" s="1"/>
  <c r="I760" i="22"/>
  <c r="J760" i="22" s="1"/>
  <c r="K760" i="22" s="1"/>
  <c r="H760" i="22"/>
  <c r="H417" i="22"/>
  <c r="I417" i="22"/>
  <c r="J417" i="22" s="1"/>
  <c r="I673" i="22"/>
  <c r="J673" i="22" s="1"/>
  <c r="H673" i="22"/>
  <c r="H929" i="22"/>
  <c r="I929" i="22"/>
  <c r="J929" i="22" s="1"/>
  <c r="I780" i="22"/>
  <c r="J780" i="22" s="1"/>
  <c r="K780" i="22" s="1"/>
  <c r="H780" i="22"/>
  <c r="H437" i="22"/>
  <c r="I437" i="22"/>
  <c r="J437" i="22" s="1"/>
  <c r="I693" i="22"/>
  <c r="J693" i="22" s="1"/>
  <c r="K693" i="22" s="1"/>
  <c r="H693" i="22"/>
  <c r="H949" i="22"/>
  <c r="I949" i="22"/>
  <c r="J949" i="22" s="1"/>
  <c r="I622" i="22"/>
  <c r="J622" i="22" s="1"/>
  <c r="H622" i="22"/>
  <c r="I878" i="22"/>
  <c r="J878" i="22" s="1"/>
  <c r="H878" i="22"/>
  <c r="I535" i="22"/>
  <c r="J535" i="22" s="1"/>
  <c r="H535" i="22"/>
  <c r="H791" i="22"/>
  <c r="I791" i="22"/>
  <c r="J791" i="22" s="1"/>
  <c r="I448" i="22"/>
  <c r="J448" i="22" s="1"/>
  <c r="K448" i="22" s="1"/>
  <c r="H448" i="22"/>
  <c r="I704" i="22"/>
  <c r="J704" i="22" s="1"/>
  <c r="K704" i="22" s="1"/>
  <c r="H704" i="22"/>
  <c r="H960" i="22"/>
  <c r="I960" i="22"/>
  <c r="J960" i="22" s="1"/>
  <c r="I617" i="22"/>
  <c r="J617" i="22" s="1"/>
  <c r="K617" i="22" s="1"/>
  <c r="H617" i="22"/>
  <c r="H873" i="22"/>
  <c r="I873" i="22"/>
  <c r="J873" i="22" s="1"/>
  <c r="H514" i="22"/>
  <c r="I514" i="22"/>
  <c r="J514" i="22" s="1"/>
  <c r="H770" i="22"/>
  <c r="I770" i="22"/>
  <c r="J770" i="22" s="1"/>
  <c r="I427" i="22"/>
  <c r="J427" i="22" s="1"/>
  <c r="H427" i="22"/>
  <c r="H683" i="22"/>
  <c r="I683" i="22"/>
  <c r="J683" i="22" s="1"/>
  <c r="I939" i="22"/>
  <c r="J939" i="22" s="1"/>
  <c r="H939" i="22"/>
  <c r="H596" i="22"/>
  <c r="I596" i="22"/>
  <c r="J596" i="22" s="1"/>
  <c r="H852" i="22"/>
  <c r="I852" i="22"/>
  <c r="J852" i="22" s="1"/>
  <c r="H509" i="22"/>
  <c r="I509" i="22"/>
  <c r="J509" i="22" s="1"/>
  <c r="H765" i="22"/>
  <c r="I765" i="22"/>
  <c r="J765" i="22" s="1"/>
  <c r="H422" i="22"/>
  <c r="I422" i="22"/>
  <c r="J422" i="22" s="1"/>
  <c r="H694" i="22"/>
  <c r="I694" i="22"/>
  <c r="J694" i="22" s="1"/>
  <c r="H950" i="22"/>
  <c r="I950" i="22"/>
  <c r="J950" i="22" s="1"/>
  <c r="I607" i="22"/>
  <c r="J607" i="22" s="1"/>
  <c r="K607" i="22" s="1"/>
  <c r="H607" i="22"/>
  <c r="H863" i="22"/>
  <c r="I863" i="22"/>
  <c r="J863" i="22" s="1"/>
  <c r="I520" i="22"/>
  <c r="J520" i="22" s="1"/>
  <c r="H520" i="22"/>
  <c r="H776" i="22"/>
  <c r="I776" i="22"/>
  <c r="J776" i="22" s="1"/>
  <c r="I433" i="22"/>
  <c r="J433" i="22" s="1"/>
  <c r="H433" i="22"/>
  <c r="H689" i="22"/>
  <c r="I689" i="22"/>
  <c r="J689" i="22" s="1"/>
  <c r="I945" i="22"/>
  <c r="J945" i="22" s="1"/>
  <c r="H945" i="22"/>
  <c r="H860" i="22"/>
  <c r="I860" i="22"/>
  <c r="J860" i="22" s="1"/>
  <c r="I517" i="22"/>
  <c r="J517" i="22" s="1"/>
  <c r="K517" i="22" s="1"/>
  <c r="H517" i="22"/>
  <c r="H773" i="22"/>
  <c r="I773" i="22"/>
  <c r="J773" i="22" s="1"/>
  <c r="H430" i="22"/>
  <c r="I430" i="22"/>
  <c r="J430" i="22" s="1"/>
  <c r="I702" i="22"/>
  <c r="J702" i="22" s="1"/>
  <c r="H702" i="22"/>
  <c r="I958" i="22"/>
  <c r="J958" i="22" s="1"/>
  <c r="H958" i="22"/>
  <c r="H615" i="22"/>
  <c r="I615" i="22"/>
  <c r="J615" i="22" s="1"/>
  <c r="H871" i="22"/>
  <c r="I871" i="22"/>
  <c r="J871" i="22" s="1"/>
  <c r="I528" i="22"/>
  <c r="J528" i="22" s="1"/>
  <c r="K528" i="22" s="1"/>
  <c r="H528" i="22"/>
  <c r="H784" i="22"/>
  <c r="I784" i="22"/>
  <c r="J784" i="22" s="1"/>
  <c r="I441" i="22"/>
  <c r="J441" i="22" s="1"/>
  <c r="K441" i="22" s="1"/>
  <c r="H441" i="22"/>
  <c r="I697" i="22"/>
  <c r="J697" i="22" s="1"/>
  <c r="H697" i="22"/>
  <c r="H953" i="22"/>
  <c r="I953" i="22"/>
  <c r="J953" i="22" s="1"/>
  <c r="H594" i="22"/>
  <c r="I594" i="22"/>
  <c r="J594" i="22" s="1"/>
  <c r="I850" i="22"/>
  <c r="J850" i="22" s="1"/>
  <c r="H850" i="22"/>
  <c r="H507" i="22"/>
  <c r="I507" i="22"/>
  <c r="J507" i="22" s="1"/>
  <c r="H763" i="22"/>
  <c r="I763" i="22"/>
  <c r="J763" i="22" s="1"/>
  <c r="I420" i="22"/>
  <c r="J420" i="22" s="1"/>
  <c r="H420" i="22"/>
  <c r="I676" i="22"/>
  <c r="J676" i="22" s="1"/>
  <c r="K676" i="22" s="1"/>
  <c r="H676" i="22"/>
  <c r="I932" i="22"/>
  <c r="J932" i="22" s="1"/>
  <c r="H932" i="22"/>
  <c r="H589" i="22"/>
  <c r="I589" i="22"/>
  <c r="J589" i="22" s="1"/>
  <c r="I845" i="22"/>
  <c r="J845" i="22" s="1"/>
  <c r="H845" i="22"/>
  <c r="I518" i="22"/>
  <c r="J518" i="22" s="1"/>
  <c r="K518" i="22" s="1"/>
  <c r="H518" i="22"/>
  <c r="I774" i="22"/>
  <c r="J774" i="22" s="1"/>
  <c r="K774" i="22" s="1"/>
  <c r="H774" i="22"/>
  <c r="H431" i="22"/>
  <c r="I431" i="22"/>
  <c r="J431" i="22" s="1"/>
  <c r="I687" i="22"/>
  <c r="J687" i="22" s="1"/>
  <c r="K687" i="22" s="1"/>
  <c r="H687" i="22"/>
  <c r="H943" i="22"/>
  <c r="I943" i="22"/>
  <c r="J943" i="22" s="1"/>
  <c r="I600" i="22"/>
  <c r="J600" i="22" s="1"/>
  <c r="K600" i="22" s="1"/>
  <c r="H600" i="22"/>
  <c r="I856" i="22"/>
  <c r="J856" i="22" s="1"/>
  <c r="K856" i="22" s="1"/>
  <c r="H856" i="22"/>
  <c r="H513" i="22"/>
  <c r="I513" i="22"/>
  <c r="J513" i="22" s="1"/>
  <c r="I769" i="22"/>
  <c r="J769" i="22" s="1"/>
  <c r="H769" i="22"/>
  <c r="I748" i="22"/>
  <c r="J748" i="22" s="1"/>
  <c r="K748" i="22" s="1"/>
  <c r="H748" i="22"/>
  <c r="H405" i="22"/>
  <c r="I405" i="22"/>
  <c r="J405" i="22" s="1"/>
  <c r="I661" i="22"/>
  <c r="J661" i="22" s="1"/>
  <c r="K661" i="22" s="1"/>
  <c r="H661" i="22"/>
  <c r="H917" i="22"/>
  <c r="I917" i="22"/>
  <c r="J917" i="22" s="1"/>
  <c r="I590" i="22"/>
  <c r="J590" i="22" s="1"/>
  <c r="H590" i="22"/>
  <c r="I846" i="22"/>
  <c r="J846" i="22" s="1"/>
  <c r="H846" i="22"/>
  <c r="H503" i="22"/>
  <c r="I503" i="22"/>
  <c r="J503" i="22" s="1"/>
  <c r="H759" i="22"/>
  <c r="I759" i="22"/>
  <c r="J759" i="22" s="1"/>
  <c r="I416" i="22"/>
  <c r="J416" i="22" s="1"/>
  <c r="K416" i="22" s="1"/>
  <c r="H416" i="22"/>
  <c r="I672" i="22"/>
  <c r="J672" i="22" s="1"/>
  <c r="K672" i="22" s="1"/>
  <c r="H672" i="22"/>
  <c r="H928" i="22"/>
  <c r="I928" i="22"/>
  <c r="J928" i="22" s="1"/>
  <c r="I585" i="22"/>
  <c r="J585" i="22" s="1"/>
  <c r="K585" i="22" s="1"/>
  <c r="H585" i="22"/>
  <c r="H841" i="22"/>
  <c r="I841" i="22"/>
  <c r="J841" i="22" s="1"/>
  <c r="H482" i="22"/>
  <c r="I482" i="22"/>
  <c r="J482" i="22" s="1"/>
  <c r="H738" i="22"/>
  <c r="I738" i="22"/>
  <c r="J738" i="22" s="1"/>
  <c r="H994" i="22"/>
  <c r="I994" i="22"/>
  <c r="J994" i="22" s="1"/>
  <c r="H651" i="22"/>
  <c r="I651" i="22"/>
  <c r="J651" i="22" s="1"/>
  <c r="I907" i="22"/>
  <c r="J907" i="22" s="1"/>
  <c r="H907" i="22"/>
  <c r="H564" i="22"/>
  <c r="I564" i="22"/>
  <c r="J564" i="22" s="1"/>
  <c r="H820" i="22"/>
  <c r="I820" i="22"/>
  <c r="J820" i="22" s="1"/>
  <c r="H477" i="22"/>
  <c r="I477" i="22"/>
  <c r="J477" i="22" s="1"/>
  <c r="H733" i="22"/>
  <c r="I733" i="22"/>
  <c r="J733" i="22" s="1"/>
  <c r="H989" i="22"/>
  <c r="I989" i="22"/>
  <c r="J989" i="22" s="1"/>
  <c r="H662" i="22"/>
  <c r="I662" i="22"/>
  <c r="J662" i="22" s="1"/>
  <c r="I918" i="22"/>
  <c r="J918" i="22" s="1"/>
  <c r="K918" i="22" s="1"/>
  <c r="H918" i="22"/>
  <c r="I575" i="22"/>
  <c r="J575" i="22" s="1"/>
  <c r="K575" i="22" s="1"/>
  <c r="H575" i="22"/>
  <c r="H831" i="22"/>
  <c r="I831" i="22"/>
  <c r="J831" i="22" s="1"/>
  <c r="H488" i="22"/>
  <c r="I488" i="22"/>
  <c r="J488" i="22" s="1"/>
  <c r="I744" i="22"/>
  <c r="J744" i="22" s="1"/>
  <c r="K744" i="22" s="1"/>
  <c r="H744" i="22"/>
  <c r="I1000" i="22"/>
  <c r="J1000" i="22" s="1"/>
  <c r="K1000" i="22" s="1"/>
  <c r="H1000" i="22"/>
  <c r="I657" i="22"/>
  <c r="J657" i="22" s="1"/>
  <c r="K657" i="22" s="1"/>
  <c r="H657" i="22"/>
  <c r="H913" i="22"/>
  <c r="I913" i="22"/>
  <c r="J913" i="22" s="1"/>
  <c r="I828" i="22"/>
  <c r="J828" i="22" s="1"/>
  <c r="H828" i="22"/>
  <c r="I485" i="22"/>
  <c r="J485" i="22" s="1"/>
  <c r="H485" i="22"/>
  <c r="I741" i="22"/>
  <c r="J741" i="22" s="1"/>
  <c r="H741" i="22"/>
  <c r="I997" i="22"/>
  <c r="J997" i="22" s="1"/>
  <c r="H997" i="22"/>
  <c r="H670" i="22"/>
  <c r="I670" i="22"/>
  <c r="J670" i="22" s="1"/>
  <c r="I926" i="22"/>
  <c r="J926" i="22" s="1"/>
  <c r="H926" i="22"/>
  <c r="I583" i="22"/>
  <c r="J583" i="22" s="1"/>
  <c r="H583" i="22"/>
  <c r="I839" i="22"/>
  <c r="J839" i="22" s="1"/>
  <c r="K839" i="22" s="1"/>
  <c r="H839" i="22"/>
  <c r="H496" i="22"/>
  <c r="I496" i="22"/>
  <c r="J496" i="22" s="1"/>
  <c r="I752" i="22"/>
  <c r="J752" i="22" s="1"/>
  <c r="K752" i="22" s="1"/>
  <c r="H752" i="22"/>
  <c r="H409" i="22"/>
  <c r="I409" i="22"/>
  <c r="J409" i="22" s="1"/>
  <c r="H665" i="22"/>
  <c r="I665" i="22"/>
  <c r="J665" i="22" s="1"/>
  <c r="I921" i="22"/>
  <c r="J921" i="22" s="1"/>
  <c r="H921" i="22"/>
  <c r="H562" i="22"/>
  <c r="I562" i="22"/>
  <c r="J562" i="22" s="1"/>
  <c r="I818" i="22"/>
  <c r="J818" i="22" s="1"/>
  <c r="H818" i="22"/>
  <c r="H475" i="22"/>
  <c r="I475" i="22"/>
  <c r="J475" i="22" s="1"/>
  <c r="H731" i="22"/>
  <c r="I731" i="22"/>
  <c r="J731" i="22" s="1"/>
  <c r="H987" i="22"/>
  <c r="I987" i="22"/>
  <c r="J987" i="22" s="1"/>
  <c r="I644" i="22"/>
  <c r="J644" i="22" s="1"/>
  <c r="K644" i="22" s="1"/>
  <c r="H644" i="22"/>
  <c r="I900" i="22"/>
  <c r="J900" i="22" s="1"/>
  <c r="K900" i="22" s="1"/>
  <c r="H900" i="22"/>
  <c r="H557" i="22"/>
  <c r="I557" i="22"/>
  <c r="J557" i="22" s="1"/>
  <c r="I813" i="22"/>
  <c r="J813" i="22" s="1"/>
  <c r="H813" i="22"/>
  <c r="I486" i="22"/>
  <c r="J486" i="22" s="1"/>
  <c r="H486" i="22"/>
  <c r="I742" i="22"/>
  <c r="J742" i="22" s="1"/>
  <c r="K742" i="22" s="1"/>
  <c r="H742" i="22"/>
  <c r="I998" i="22"/>
  <c r="J998" i="22" s="1"/>
  <c r="K998" i="22" s="1"/>
  <c r="H998" i="22"/>
  <c r="I655" i="22"/>
  <c r="J655" i="22" s="1"/>
  <c r="K655" i="22" s="1"/>
  <c r="H655" i="22"/>
  <c r="H911" i="22"/>
  <c r="I911" i="22"/>
  <c r="J911" i="22" s="1"/>
  <c r="I568" i="22"/>
  <c r="J568" i="22" s="1"/>
  <c r="H568" i="22"/>
  <c r="I824" i="22"/>
  <c r="J824" i="22" s="1"/>
  <c r="K824" i="22" s="1"/>
  <c r="H824" i="22"/>
  <c r="I481" i="22"/>
  <c r="J481" i="22" s="1"/>
  <c r="H481" i="22"/>
  <c r="I737" i="22"/>
  <c r="J737" i="22" s="1"/>
  <c r="H737" i="22"/>
  <c r="I993" i="22"/>
  <c r="J993" i="22" s="1"/>
  <c r="H993" i="22"/>
  <c r="I844" i="22"/>
  <c r="J844" i="22" s="1"/>
  <c r="K844" i="22" s="1"/>
  <c r="H844" i="22"/>
  <c r="I501" i="22"/>
  <c r="J501" i="22" s="1"/>
  <c r="K501" i="22" s="1"/>
  <c r="H501" i="22"/>
  <c r="I757" i="22"/>
  <c r="J757" i="22" s="1"/>
  <c r="K757" i="22" s="1"/>
  <c r="H757" i="22"/>
  <c r="I414" i="22"/>
  <c r="J414" i="22" s="1"/>
  <c r="K414" i="22" s="1"/>
  <c r="H414" i="22"/>
  <c r="H686" i="22"/>
  <c r="I686" i="22"/>
  <c r="J686" i="22" s="1"/>
  <c r="H942" i="22"/>
  <c r="I942" i="22"/>
  <c r="J942" i="22" s="1"/>
  <c r="I599" i="22"/>
  <c r="J599" i="22" s="1"/>
  <c r="H599" i="22"/>
  <c r="I855" i="22"/>
  <c r="J855" i="22" s="1"/>
  <c r="K855" i="22" s="1"/>
  <c r="H855" i="22"/>
  <c r="H512" i="22"/>
  <c r="I512" i="22"/>
  <c r="J512" i="22" s="1"/>
  <c r="I768" i="22"/>
  <c r="J768" i="22" s="1"/>
  <c r="K768" i="22" s="1"/>
  <c r="H768" i="22"/>
  <c r="H425" i="22"/>
  <c r="I425" i="22"/>
  <c r="J425" i="22" s="1"/>
  <c r="H681" i="22"/>
  <c r="I681" i="22"/>
  <c r="J681" i="22" s="1"/>
  <c r="H937" i="22"/>
  <c r="I937" i="22"/>
  <c r="J937" i="22" s="1"/>
  <c r="H578" i="22"/>
  <c r="I578" i="22"/>
  <c r="J578" i="22" s="1"/>
  <c r="I834" i="22"/>
  <c r="J834" i="22" s="1"/>
  <c r="H834" i="22"/>
  <c r="H491" i="22"/>
  <c r="I491" i="22"/>
  <c r="J491" i="22" s="1"/>
  <c r="H747" i="22"/>
  <c r="I747" i="22"/>
  <c r="J747" i="22" s="1"/>
  <c r="I404" i="22"/>
  <c r="J404" i="22" s="1"/>
  <c r="H404" i="22"/>
  <c r="I660" i="22"/>
  <c r="J660" i="22" s="1"/>
  <c r="K660" i="22" s="1"/>
  <c r="H660" i="22"/>
  <c r="I916" i="22"/>
  <c r="J916" i="22" s="1"/>
  <c r="H916" i="22"/>
  <c r="H573" i="22"/>
  <c r="I573" i="22"/>
  <c r="J573" i="22" s="1"/>
  <c r="I829" i="22"/>
  <c r="J829" i="22" s="1"/>
  <c r="K829" i="22" s="1"/>
  <c r="H829" i="22"/>
  <c r="I502" i="22"/>
  <c r="J502" i="22" s="1"/>
  <c r="H502" i="22"/>
  <c r="H758" i="22"/>
  <c r="I758" i="22"/>
  <c r="J758" i="22" s="1"/>
  <c r="I415" i="22"/>
  <c r="J415" i="22" s="1"/>
  <c r="K415" i="22" s="1"/>
  <c r="H415" i="22"/>
  <c r="H671" i="22"/>
  <c r="I671" i="22"/>
  <c r="J671" i="22" s="1"/>
  <c r="H927" i="22"/>
  <c r="I927" i="22"/>
  <c r="J927" i="22" s="1"/>
  <c r="H584" i="22"/>
  <c r="I584" i="22"/>
  <c r="J584" i="22" s="1"/>
  <c r="H840" i="22"/>
  <c r="I840" i="22"/>
  <c r="J840" i="22" s="1"/>
  <c r="H497" i="22"/>
  <c r="I497" i="22"/>
  <c r="J497" i="22" s="1"/>
  <c r="H753" i="22"/>
  <c r="I753" i="22"/>
  <c r="J753" i="22" s="1"/>
  <c r="I668" i="22"/>
  <c r="J668" i="22" s="1"/>
  <c r="H668" i="22"/>
  <c r="I924" i="22"/>
  <c r="J924" i="22" s="1"/>
  <c r="H924" i="22"/>
  <c r="H581" i="22"/>
  <c r="I581" i="22"/>
  <c r="J581" i="22" s="1"/>
  <c r="I837" i="22"/>
  <c r="J837" i="22" s="1"/>
  <c r="H837" i="22"/>
  <c r="I510" i="22"/>
  <c r="J510" i="22" s="1"/>
  <c r="H510" i="22"/>
  <c r="H766" i="22"/>
  <c r="I766" i="22"/>
  <c r="J766" i="22" s="1"/>
  <c r="H423" i="22"/>
  <c r="I423" i="22"/>
  <c r="J423" i="22" s="1"/>
  <c r="I679" i="22"/>
  <c r="J679" i="22" s="1"/>
  <c r="H679" i="22"/>
  <c r="H935" i="22"/>
  <c r="I935" i="22"/>
  <c r="J935" i="22" s="1"/>
  <c r="H592" i="22"/>
  <c r="I592" i="22"/>
  <c r="J592" i="22" s="1"/>
  <c r="H848" i="22"/>
  <c r="I848" i="22"/>
  <c r="J848" i="22" s="1"/>
  <c r="H505" i="22"/>
  <c r="I505" i="22"/>
  <c r="J505" i="22" s="1"/>
  <c r="I761" i="22"/>
  <c r="J761" i="22" s="1"/>
  <c r="H761" i="22"/>
  <c r="H402" i="22"/>
  <c r="I402" i="22"/>
  <c r="J402" i="22" s="1"/>
  <c r="I658" i="22"/>
  <c r="J658" i="22" s="1"/>
  <c r="K658" i="22" s="1"/>
  <c r="H658" i="22"/>
  <c r="H914" i="22"/>
  <c r="I914" i="22"/>
  <c r="J914" i="22" s="1"/>
  <c r="H571" i="22"/>
  <c r="I571" i="22"/>
  <c r="J571" i="22" s="1"/>
  <c r="I827" i="22"/>
  <c r="J827" i="22" s="1"/>
  <c r="H827" i="22"/>
  <c r="H484" i="22"/>
  <c r="I484" i="22"/>
  <c r="J484" i="22" s="1"/>
  <c r="I740" i="22"/>
  <c r="J740" i="22" s="1"/>
  <c r="H740" i="22"/>
  <c r="I996" i="22"/>
  <c r="J996" i="22" s="1"/>
  <c r="H996" i="22"/>
  <c r="I653" i="22"/>
  <c r="J653" i="22" s="1"/>
  <c r="H653" i="22"/>
  <c r="H909" i="22"/>
  <c r="I909" i="22"/>
  <c r="J909" i="22" s="1"/>
  <c r="I582" i="22"/>
  <c r="J582" i="22" s="1"/>
  <c r="K582" i="22" s="1"/>
  <c r="H582" i="22"/>
  <c r="H838" i="22"/>
  <c r="I838" i="22"/>
  <c r="J838" i="22" s="1"/>
  <c r="I495" i="22"/>
  <c r="J495" i="22" s="1"/>
  <c r="K495" i="22" s="1"/>
  <c r="H495" i="22"/>
  <c r="I751" i="22"/>
  <c r="J751" i="22" s="1"/>
  <c r="K751" i="22" s="1"/>
  <c r="H751" i="22"/>
  <c r="H408" i="22"/>
  <c r="I408" i="22"/>
  <c r="J408" i="22" s="1"/>
  <c r="H664" i="22"/>
  <c r="I664" i="22"/>
  <c r="J664" i="22" s="1"/>
  <c r="I920" i="22"/>
  <c r="J920" i="22" s="1"/>
  <c r="K920" i="22" s="1"/>
  <c r="H920" i="22"/>
  <c r="I577" i="22"/>
  <c r="J577" i="22" s="1"/>
  <c r="H577" i="22"/>
  <c r="H833" i="22"/>
  <c r="I833" i="22"/>
  <c r="J833" i="22" s="1"/>
  <c r="H4" i="22"/>
  <c r="I4" i="22"/>
  <c r="H3" i="22"/>
  <c r="I3" i="22"/>
  <c r="J3" i="22" s="1"/>
  <c r="I6" i="22"/>
  <c r="H6" i="22"/>
  <c r="H5" i="22"/>
  <c r="I5" i="22"/>
  <c r="J5" i="22" s="1"/>
  <c r="K587" i="22"/>
  <c r="K930" i="22"/>
  <c r="K674" i="22"/>
  <c r="K612" i="22"/>
  <c r="K484" i="22"/>
  <c r="K955" i="22"/>
  <c r="K827" i="22"/>
  <c r="K699" i="22"/>
  <c r="K914" i="22"/>
  <c r="K530" i="22"/>
  <c r="K402" i="22"/>
  <c r="K468" i="22"/>
  <c r="K939" i="22"/>
  <c r="K811" i="22"/>
  <c r="K619" i="22"/>
  <c r="K427" i="22"/>
  <c r="K770" i="22"/>
  <c r="K578" i="22"/>
  <c r="K596" i="22"/>
  <c r="K491" i="22"/>
  <c r="K834" i="22"/>
  <c r="K514" i="22"/>
  <c r="K516" i="22"/>
  <c r="K859" i="22"/>
  <c r="K731" i="22"/>
  <c r="K946" i="22"/>
  <c r="K562" i="22"/>
  <c r="K500" i="22"/>
  <c r="K971" i="22"/>
  <c r="K779" i="22"/>
  <c r="K651" i="22"/>
  <c r="K994" i="22"/>
  <c r="K738" i="22"/>
  <c r="K413" i="22"/>
  <c r="K884" i="22"/>
  <c r="K628" i="22"/>
  <c r="K843" i="22"/>
  <c r="K459" i="22"/>
  <c r="K802" i="22"/>
  <c r="K594" i="22"/>
  <c r="K532" i="22"/>
  <c r="K404" i="22"/>
  <c r="K875" i="22"/>
  <c r="K683" i="22"/>
  <c r="K555" i="22"/>
  <c r="K898" i="22"/>
  <c r="K747" i="22"/>
  <c r="K642" i="22"/>
  <c r="K580" i="22"/>
  <c r="K923" i="22"/>
  <c r="K795" i="22"/>
  <c r="K626" i="22"/>
  <c r="K498" i="22"/>
  <c r="K564" i="22"/>
  <c r="K436" i="22"/>
  <c r="K907" i="22"/>
  <c r="K715" i="22"/>
  <c r="K523" i="22"/>
  <c r="K866" i="22"/>
  <c r="K482" i="22"/>
  <c r="K761" i="22"/>
  <c r="K464" i="22"/>
  <c r="K679" i="22"/>
  <c r="K551" i="22"/>
  <c r="K423" i="22"/>
  <c r="K894" i="22"/>
  <c r="K766" i="22"/>
  <c r="K638" i="22"/>
  <c r="K510" i="22"/>
  <c r="K981" i="22"/>
  <c r="K469" i="22"/>
  <c r="K556" i="22"/>
  <c r="K771" i="22"/>
  <c r="K643" i="22"/>
  <c r="K515" i="22"/>
  <c r="K881" i="22"/>
  <c r="K753" i="22"/>
  <c r="K497" i="22"/>
  <c r="K584" i="22"/>
  <c r="K927" i="22"/>
  <c r="K799" i="22"/>
  <c r="K502" i="22"/>
  <c r="K483" i="22"/>
  <c r="K826" i="22"/>
  <c r="K698" i="22"/>
  <c r="K442" i="22"/>
  <c r="K781" i="22"/>
  <c r="K653" i="22"/>
  <c r="K525" i="22"/>
  <c r="K996" i="22"/>
  <c r="K740" i="22"/>
  <c r="K727" i="22"/>
  <c r="K599" i="22"/>
  <c r="K471" i="22"/>
  <c r="K942" i="22"/>
  <c r="K814" i="22"/>
  <c r="K686" i="22"/>
  <c r="K558" i="22"/>
  <c r="K430" i="22"/>
  <c r="K773" i="22"/>
  <c r="K988" i="22"/>
  <c r="K860" i="22"/>
  <c r="K732" i="22"/>
  <c r="K604" i="22"/>
  <c r="K476" i="22"/>
  <c r="K947" i="22"/>
  <c r="K819" i="22"/>
  <c r="K691" i="22"/>
  <c r="K563" i="22"/>
  <c r="K929" i="22"/>
  <c r="K801" i="22"/>
  <c r="K673" i="22"/>
  <c r="K417" i="22"/>
  <c r="K888" i="22"/>
  <c r="K916" i="22"/>
  <c r="K921" i="22"/>
  <c r="K793" i="22"/>
  <c r="K880" i="22"/>
  <c r="K496" i="22"/>
  <c r="K711" i="22"/>
  <c r="K583" i="22"/>
  <c r="K455" i="22"/>
  <c r="K926" i="22"/>
  <c r="K798" i="22"/>
  <c r="K670" i="22"/>
  <c r="K542" i="22"/>
  <c r="K588" i="22"/>
  <c r="K931" i="22"/>
  <c r="K803" i="22"/>
  <c r="K675" i="22"/>
  <c r="K547" i="22"/>
  <c r="K913" i="22"/>
  <c r="K785" i="22"/>
  <c r="K872" i="22"/>
  <c r="K616" i="22"/>
  <c r="K959" i="22"/>
  <c r="K831" i="22"/>
  <c r="K406" i="22"/>
  <c r="K858" i="22"/>
  <c r="K813" i="22"/>
  <c r="K685" i="22"/>
  <c r="K557" i="22"/>
  <c r="K772" i="22"/>
  <c r="K759" i="22"/>
  <c r="K631" i="22"/>
  <c r="K503" i="22"/>
  <c r="K974" i="22"/>
  <c r="K846" i="22"/>
  <c r="K718" i="22"/>
  <c r="K590" i="22"/>
  <c r="K462" i="22"/>
  <c r="K933" i="22"/>
  <c r="K677" i="22"/>
  <c r="K549" i="22"/>
  <c r="K421" i="22"/>
  <c r="K892" i="22"/>
  <c r="K764" i="22"/>
  <c r="K636" i="22"/>
  <c r="K979" i="22"/>
  <c r="K851" i="22"/>
  <c r="K723" i="22"/>
  <c r="K595" i="22"/>
  <c r="K961" i="22"/>
  <c r="K833" i="22"/>
  <c r="K705" i="22"/>
  <c r="K577" i="22"/>
  <c r="K449" i="22"/>
  <c r="K664" i="22"/>
  <c r="K536" i="22"/>
  <c r="K879" i="22"/>
  <c r="K966" i="22"/>
  <c r="K778" i="22"/>
  <c r="K948" i="22"/>
  <c r="K692" i="22"/>
  <c r="K571" i="22"/>
  <c r="K443" i="22"/>
  <c r="K786" i="22"/>
  <c r="K987" i="22"/>
  <c r="K603" i="22"/>
  <c r="K475" i="22"/>
  <c r="K818" i="22"/>
  <c r="K690" i="22"/>
  <c r="K434" i="22"/>
  <c r="K546" i="22"/>
  <c r="K548" i="22"/>
  <c r="K763" i="22"/>
  <c r="K610" i="22"/>
  <c r="K418" i="22"/>
  <c r="K953" i="22"/>
  <c r="K825" i="22"/>
  <c r="K697" i="22"/>
  <c r="K615" i="22"/>
  <c r="K487" i="22"/>
  <c r="K958" i="22"/>
  <c r="K830" i="22"/>
  <c r="K702" i="22"/>
  <c r="K574" i="22"/>
  <c r="K446" i="22"/>
  <c r="K917" i="22"/>
  <c r="K405" i="22"/>
  <c r="K876" i="22"/>
  <c r="K620" i="22"/>
  <c r="K492" i="22"/>
  <c r="K963" i="22"/>
  <c r="K835" i="22"/>
  <c r="K707" i="22"/>
  <c r="K579" i="22"/>
  <c r="K945" i="22"/>
  <c r="K817" i="22"/>
  <c r="K689" i="22"/>
  <c r="K433" i="22"/>
  <c r="K520" i="22"/>
  <c r="K991" i="22"/>
  <c r="K863" i="22"/>
  <c r="K735" i="22"/>
  <c r="K479" i="22"/>
  <c r="K419" i="22"/>
  <c r="K845" i="22"/>
  <c r="K717" i="22"/>
  <c r="K589" i="22"/>
  <c r="K932" i="22"/>
  <c r="K804" i="22"/>
  <c r="K791" i="22"/>
  <c r="K663" i="22"/>
  <c r="K535" i="22"/>
  <c r="K407" i="22"/>
  <c r="K878" i="22"/>
  <c r="K750" i="22"/>
  <c r="K622" i="22"/>
  <c r="K494" i="22"/>
  <c r="K965" i="22"/>
  <c r="K837" i="22"/>
  <c r="K709" i="22"/>
  <c r="K581" i="22"/>
  <c r="K453" i="22"/>
  <c r="K924" i="22"/>
  <c r="K796" i="22"/>
  <c r="K668" i="22"/>
  <c r="K540" i="22"/>
  <c r="K412" i="22"/>
  <c r="K883" i="22"/>
  <c r="K755" i="22"/>
  <c r="K627" i="22"/>
  <c r="K993" i="22"/>
  <c r="K865" i="22"/>
  <c r="K737" i="22"/>
  <c r="K609" i="22"/>
  <c r="K481" i="22"/>
  <c r="K568" i="22"/>
  <c r="K486" i="22"/>
  <c r="K980" i="22"/>
  <c r="K985" i="22"/>
  <c r="K857" i="22"/>
  <c r="K729" i="22"/>
  <c r="K473" i="22"/>
  <c r="K432" i="22"/>
  <c r="K647" i="22"/>
  <c r="K519" i="22"/>
  <c r="K990" i="22"/>
  <c r="K862" i="22"/>
  <c r="K734" i="22"/>
  <c r="K606" i="22"/>
  <c r="K478" i="22"/>
  <c r="K949" i="22"/>
  <c r="K437" i="22"/>
  <c r="K652" i="22"/>
  <c r="K524" i="22"/>
  <c r="K867" i="22"/>
  <c r="K739" i="22"/>
  <c r="K611" i="22"/>
  <c r="K977" i="22"/>
  <c r="K849" i="22"/>
  <c r="K721" i="22"/>
  <c r="K465" i="22"/>
  <c r="K680" i="22"/>
  <c r="K552" i="22"/>
  <c r="K895" i="22"/>
  <c r="K767" i="22"/>
  <c r="K982" i="22"/>
  <c r="K451" i="22"/>
  <c r="K749" i="22"/>
  <c r="K621" i="22"/>
  <c r="K493" i="22"/>
  <c r="K964" i="22"/>
  <c r="K836" i="22"/>
  <c r="K708" i="22"/>
  <c r="K695" i="22"/>
  <c r="K567" i="22"/>
  <c r="K439" i="22"/>
  <c r="K910" i="22"/>
  <c r="K782" i="22"/>
  <c r="K654" i="22"/>
  <c r="K526" i="22"/>
  <c r="K997" i="22"/>
  <c r="K869" i="22"/>
  <c r="K741" i="22"/>
  <c r="K613" i="22"/>
  <c r="K485" i="22"/>
  <c r="K956" i="22"/>
  <c r="K828" i="22"/>
  <c r="K700" i="22"/>
  <c r="K572" i="22"/>
  <c r="K444" i="22"/>
  <c r="K915" i="22"/>
  <c r="K787" i="22"/>
  <c r="K897" i="22"/>
  <c r="K769" i="22"/>
  <c r="K641" i="22"/>
  <c r="K513" i="22"/>
  <c r="K669" i="22"/>
  <c r="K756" i="22"/>
  <c r="K420" i="22"/>
  <c r="K891" i="22"/>
  <c r="K635" i="22"/>
  <c r="K507" i="22"/>
  <c r="K978" i="22"/>
  <c r="K850" i="22"/>
  <c r="K722" i="22"/>
  <c r="K466" i="22"/>
  <c r="K706" i="22"/>
  <c r="K450" i="22"/>
  <c r="K962" i="22"/>
  <c r="K452" i="22"/>
  <c r="K667" i="22"/>
  <c r="K539" i="22"/>
  <c r="K411" i="22"/>
  <c r="K882" i="22"/>
  <c r="K754" i="22"/>
  <c r="J4" i="22"/>
  <c r="J6" i="22"/>
  <c r="E3" i="22"/>
  <c r="K838" i="22" l="1"/>
  <c r="K909" i="22"/>
  <c r="K848" i="22"/>
  <c r="K935" i="22"/>
  <c r="K671" i="22"/>
  <c r="K758" i="22"/>
  <c r="K681" i="22"/>
  <c r="K665" i="22"/>
  <c r="K488" i="22"/>
  <c r="K662" i="22"/>
  <c r="K733" i="22"/>
  <c r="K820" i="22"/>
  <c r="K943" i="22"/>
  <c r="K431" i="22"/>
  <c r="K776" i="22"/>
  <c r="K950" i="22"/>
  <c r="K422" i="22"/>
  <c r="K509" i="22"/>
  <c r="K873" i="22"/>
  <c r="K960" i="22"/>
  <c r="K944" i="22"/>
  <c r="K593" i="22"/>
  <c r="K777" i="22"/>
  <c r="K951" i="22"/>
  <c r="K684" i="22"/>
  <c r="K438" i="22"/>
  <c r="K886" i="22"/>
  <c r="K896" i="22"/>
  <c r="K629" i="22"/>
  <c r="K716" i="22"/>
  <c r="K783" i="22"/>
  <c r="K703" i="22"/>
  <c r="K790" i="22"/>
  <c r="K887" i="22"/>
  <c r="K984" i="22"/>
  <c r="K646" i="22"/>
  <c r="K569" i="22"/>
  <c r="K743" i="22"/>
  <c r="K901" i="22"/>
  <c r="K724" i="22"/>
  <c r="K821" i="22"/>
  <c r="K908" i="22"/>
  <c r="K805" i="22"/>
  <c r="K454" i="22"/>
  <c r="K905" i="22"/>
  <c r="K992" i="22"/>
  <c r="K812" i="22"/>
  <c r="K666" i="22"/>
  <c r="K403" i="22"/>
  <c r="K602" i="22"/>
  <c r="K634" i="22"/>
  <c r="K508" i="22"/>
  <c r="K682" i="22"/>
  <c r="K538" i="22"/>
  <c r="K570" i="22"/>
  <c r="K531" i="22"/>
  <c r="K618" i="22"/>
  <c r="K408" i="22"/>
  <c r="K505" i="22"/>
  <c r="K592" i="22"/>
  <c r="K840" i="22"/>
  <c r="K573" i="22"/>
  <c r="K937" i="22"/>
  <c r="K425" i="22"/>
  <c r="K512" i="22"/>
  <c r="K911" i="22"/>
  <c r="K409" i="22"/>
  <c r="K989" i="22"/>
  <c r="K477" i="22"/>
  <c r="K841" i="22"/>
  <c r="K928" i="22"/>
  <c r="K784" i="22"/>
  <c r="K871" i="22"/>
  <c r="K694" i="22"/>
  <c r="K765" i="22"/>
  <c r="K852" i="22"/>
  <c r="K504" i="22"/>
  <c r="K591" i="22"/>
  <c r="K775" i="22"/>
  <c r="K936" i="22"/>
  <c r="K511" i="22"/>
  <c r="K598" i="22"/>
  <c r="K521" i="22"/>
  <c r="K853" i="22"/>
  <c r="K623" i="22"/>
  <c r="K868" i="22"/>
  <c r="K633" i="22"/>
  <c r="K720" i="22"/>
  <c r="K456" i="22"/>
  <c r="K543" i="22"/>
  <c r="K701" i="22"/>
  <c r="K788" i="22"/>
  <c r="K640" i="22"/>
  <c r="K972" i="22"/>
  <c r="K952" i="22"/>
  <c r="K614" i="22"/>
  <c r="K624" i="22"/>
  <c r="K534" i="22"/>
  <c r="K605" i="22"/>
  <c r="K969" i="22"/>
  <c r="K789" i="22"/>
  <c r="K815" i="22"/>
  <c r="K999" i="22"/>
  <c r="K561" i="22"/>
  <c r="K893" i="22"/>
  <c r="K745" i="22"/>
  <c r="K632" i="22"/>
  <c r="K806" i="22"/>
  <c r="K877" i="22"/>
  <c r="K903" i="22"/>
  <c r="K797" i="22"/>
  <c r="K736" i="22"/>
  <c r="K823" i="22"/>
  <c r="K460" i="22"/>
  <c r="K714" i="22"/>
  <c r="K428" i="22"/>
  <c r="K554" i="22"/>
  <c r="K938" i="22"/>
  <c r="K499" i="22"/>
  <c r="K586" i="22"/>
  <c r="K467" i="22"/>
  <c r="K730" i="22"/>
  <c r="K435" i="22"/>
  <c r="K922" i="22"/>
  <c r="K650" i="22"/>
  <c r="K3" i="22"/>
  <c r="K5" i="22"/>
  <c r="K6" i="22"/>
  <c r="K4" i="22"/>
  <c r="F4" i="22"/>
  <c r="G7" i="22"/>
  <c r="F6" i="22"/>
  <c r="F5" i="22"/>
  <c r="H7" i="22" a="1"/>
  <c r="H7" i="22" l="1"/>
  <c r="I7" i="22"/>
  <c r="J7" i="22" s="1"/>
  <c r="F7" i="22"/>
  <c r="G8" i="22"/>
  <c r="H8" i="22" a="1"/>
  <c r="H8" i="22" l="1"/>
  <c r="I8" i="22"/>
  <c r="J8" i="22" s="1"/>
  <c r="K7" i="22"/>
  <c r="F8" i="22"/>
  <c r="F9" i="22"/>
  <c r="G9" i="22"/>
  <c r="H9" i="22" a="1"/>
  <c r="H9" i="22" l="1"/>
  <c r="I9" i="22"/>
  <c r="J9" i="22" s="1"/>
  <c r="K8" i="22"/>
  <c r="F10" i="22"/>
  <c r="G10" i="22"/>
  <c r="H10" i="22" a="1"/>
  <c r="I10" i="22" l="1"/>
  <c r="J10" i="22" s="1"/>
  <c r="H10" i="22"/>
  <c r="K9" i="22"/>
  <c r="G11" i="22"/>
  <c r="F11" i="22"/>
  <c r="H11" i="22" a="1"/>
  <c r="H11" i="22" l="1"/>
  <c r="I11" i="22"/>
  <c r="J11" i="22" s="1"/>
  <c r="K10" i="22"/>
  <c r="G12" i="22"/>
  <c r="H12" i="22" a="1"/>
  <c r="H12" i="22" l="1"/>
  <c r="I12" i="22"/>
  <c r="J12" i="22" s="1"/>
  <c r="K11" i="22"/>
  <c r="G13" i="22"/>
  <c r="F12" i="22"/>
  <c r="H13" i="22" a="1"/>
  <c r="H13" i="22" l="1"/>
  <c r="I13" i="22"/>
  <c r="J13" i="22" s="1"/>
  <c r="K12" i="22"/>
  <c r="F14" i="22"/>
  <c r="G14" i="22"/>
  <c r="F13" i="22"/>
  <c r="H14" i="22" a="1"/>
  <c r="I14" i="22" l="1"/>
  <c r="J14" i="22" s="1"/>
  <c r="H14" i="22"/>
  <c r="K13" i="22"/>
  <c r="G15" i="22"/>
  <c r="H15" i="22" a="1"/>
  <c r="H15" i="22" l="1"/>
  <c r="I15" i="22"/>
  <c r="J15" i="22" s="1"/>
  <c r="K14" i="22"/>
  <c r="G16" i="22"/>
  <c r="F15" i="22"/>
  <c r="H16" i="22" a="1"/>
  <c r="H16" i="22" l="1"/>
  <c r="I16" i="22"/>
  <c r="J16" i="22" s="1"/>
  <c r="K15" i="22"/>
  <c r="G17" i="22"/>
  <c r="F16" i="22"/>
  <c r="H17" i="22" a="1"/>
  <c r="H17" i="22" l="1"/>
  <c r="I17" i="22"/>
  <c r="J17" i="22" s="1"/>
  <c r="K16" i="22"/>
  <c r="G18" i="22"/>
  <c r="F17" i="22"/>
  <c r="H18" i="22" a="1"/>
  <c r="I18" i="22" l="1"/>
  <c r="J18" i="22" s="1"/>
  <c r="H18" i="22"/>
  <c r="K17" i="22"/>
  <c r="G19" i="22"/>
  <c r="F18" i="22"/>
  <c r="H19" i="22" a="1"/>
  <c r="H19" i="22" l="1"/>
  <c r="I19" i="22"/>
  <c r="J19" i="22" s="1"/>
  <c r="K18" i="22"/>
  <c r="G20" i="22"/>
  <c r="F19" i="22"/>
  <c r="H20" i="22" a="1"/>
  <c r="H20" i="22" l="1"/>
  <c r="I20" i="22"/>
  <c r="J20" i="22" s="1"/>
  <c r="K19" i="22"/>
  <c r="G21" i="22"/>
  <c r="F20" i="22"/>
  <c r="H21" i="22" a="1"/>
  <c r="H21" i="22" l="1"/>
  <c r="I21" i="22"/>
  <c r="J21" i="22" s="1"/>
  <c r="K20" i="22"/>
  <c r="G22" i="22"/>
  <c r="F21" i="22"/>
  <c r="H22" i="22" a="1"/>
  <c r="I22" i="22" l="1"/>
  <c r="J22" i="22" s="1"/>
  <c r="H22" i="22"/>
  <c r="K21" i="22"/>
  <c r="G23" i="22"/>
  <c r="F22" i="22"/>
  <c r="H23" i="22" a="1"/>
  <c r="H23" i="22" l="1"/>
  <c r="I23" i="22"/>
  <c r="J23" i="22" s="1"/>
  <c r="K22" i="22"/>
  <c r="G24" i="22"/>
  <c r="F23" i="22"/>
  <c r="H24" i="22" a="1"/>
  <c r="H24" i="22" l="1"/>
  <c r="I24" i="22"/>
  <c r="J24" i="22" s="1"/>
  <c r="K23" i="22"/>
  <c r="G25" i="22"/>
  <c r="F24" i="22"/>
  <c r="F25" i="22"/>
  <c r="H25" i="22" a="1"/>
  <c r="I25" i="22" l="1"/>
  <c r="J25" i="22" s="1"/>
  <c r="H25" i="22"/>
  <c r="K24" i="22"/>
  <c r="G26" i="22"/>
  <c r="H26" i="22" a="1"/>
  <c r="I26" i="22" l="1"/>
  <c r="J26" i="22" s="1"/>
  <c r="H26" i="22"/>
  <c r="K25" i="22"/>
  <c r="G27" i="22"/>
  <c r="F26" i="22"/>
  <c r="H27" i="22" a="1"/>
  <c r="H27" i="22" l="1"/>
  <c r="I27" i="22"/>
  <c r="J27" i="22" s="1"/>
  <c r="K26" i="22"/>
  <c r="F27" i="22"/>
  <c r="G28" i="22"/>
  <c r="H28" i="22" a="1"/>
  <c r="H28" i="22" l="1"/>
  <c r="I28" i="22"/>
  <c r="J28" i="22" s="1"/>
  <c r="K27" i="22"/>
  <c r="G29" i="22"/>
  <c r="F28" i="22"/>
  <c r="H29" i="22" a="1"/>
  <c r="H29" i="22" l="1"/>
  <c r="I29" i="22"/>
  <c r="J29" i="22" s="1"/>
  <c r="K28" i="22"/>
  <c r="G30" i="22"/>
  <c r="F29" i="22"/>
  <c r="H30" i="22" a="1"/>
  <c r="I30" i="22" l="1"/>
  <c r="J30" i="22" s="1"/>
  <c r="H30" i="22"/>
  <c r="K29" i="22"/>
  <c r="F30" i="22"/>
  <c r="G31" i="22"/>
  <c r="H31" i="22" a="1"/>
  <c r="H31" i="22" l="1"/>
  <c r="I31" i="22"/>
  <c r="J31" i="22" s="1"/>
  <c r="K30" i="22"/>
  <c r="G32" i="22"/>
  <c r="F31" i="22"/>
  <c r="H32" i="22" a="1"/>
  <c r="H32" i="22" l="1"/>
  <c r="I32" i="22"/>
  <c r="J32" i="22" s="1"/>
  <c r="K31" i="22"/>
  <c r="G33" i="22"/>
  <c r="F32" i="22"/>
  <c r="H33" i="22" a="1"/>
  <c r="H33" i="22" l="1"/>
  <c r="I33" i="22"/>
  <c r="J33" i="22" s="1"/>
  <c r="K32" i="22"/>
  <c r="G34" i="22"/>
  <c r="F33" i="22"/>
  <c r="H34" i="22" a="1"/>
  <c r="I34" i="22" l="1"/>
  <c r="J34" i="22" s="1"/>
  <c r="H34" i="22"/>
  <c r="K33" i="22"/>
  <c r="F34" i="22"/>
  <c r="G35" i="22"/>
  <c r="H35" i="22" a="1"/>
  <c r="H35" i="22" l="1"/>
  <c r="I35" i="22"/>
  <c r="J35" i="22" s="1"/>
  <c r="K34" i="22"/>
  <c r="G36" i="22"/>
  <c r="F35" i="22"/>
  <c r="H36" i="22" a="1"/>
  <c r="H36" i="22" l="1"/>
  <c r="I36" i="22"/>
  <c r="J36" i="22" s="1"/>
  <c r="K35" i="22"/>
  <c r="G37" i="22"/>
  <c r="F36" i="22"/>
  <c r="H37" i="22" a="1"/>
  <c r="H37" i="22" l="1"/>
  <c r="I37" i="22"/>
  <c r="J37" i="22" s="1"/>
  <c r="K36" i="22"/>
  <c r="G38" i="22"/>
  <c r="F37" i="22"/>
  <c r="H38" i="22" a="1"/>
  <c r="I38" i="22" l="1"/>
  <c r="J38" i="22" s="1"/>
  <c r="H38" i="22"/>
  <c r="K37" i="22"/>
  <c r="G39" i="22"/>
  <c r="F38" i="22"/>
  <c r="H39" i="22" a="1"/>
  <c r="H39" i="22" l="1"/>
  <c r="I39" i="22"/>
  <c r="J39" i="22" s="1"/>
  <c r="K38" i="22"/>
  <c r="G40" i="22"/>
  <c r="F39" i="22"/>
  <c r="H40" i="22" a="1"/>
  <c r="H40" i="22" l="1"/>
  <c r="I40" i="22"/>
  <c r="J40" i="22" s="1"/>
  <c r="K39" i="22"/>
  <c r="G41" i="22"/>
  <c r="F40" i="22"/>
  <c r="H41" i="22" a="1"/>
  <c r="I41" i="22" l="1"/>
  <c r="J41" i="22" s="1"/>
  <c r="H41" i="22"/>
  <c r="K40" i="22"/>
  <c r="F41" i="22"/>
  <c r="G42" i="22"/>
  <c r="H42" i="22" a="1"/>
  <c r="I42" i="22" l="1"/>
  <c r="J42" i="22" s="1"/>
  <c r="H42" i="22"/>
  <c r="K41" i="22"/>
  <c r="G43" i="22"/>
  <c r="F42" i="22"/>
  <c r="H43" i="22" a="1"/>
  <c r="H43" i="22" l="1"/>
  <c r="I43" i="22"/>
  <c r="J43" i="22" s="1"/>
  <c r="K42" i="22"/>
  <c r="F43" i="22"/>
  <c r="G44" i="22"/>
  <c r="H44" i="22" a="1"/>
  <c r="H44" i="22" l="1"/>
  <c r="I44" i="22"/>
  <c r="J44" i="22" s="1"/>
  <c r="K43" i="22"/>
  <c r="G45" i="22"/>
  <c r="F44" i="22"/>
  <c r="H45" i="22" a="1"/>
  <c r="H45" i="22" l="1"/>
  <c r="I45" i="22"/>
  <c r="J45" i="22" s="1"/>
  <c r="K44" i="22"/>
  <c r="F45" i="22"/>
  <c r="G46" i="22"/>
  <c r="H46" i="22" a="1"/>
  <c r="I46" i="22" l="1"/>
  <c r="J46" i="22" s="1"/>
  <c r="H46" i="22"/>
  <c r="K45" i="22"/>
  <c r="G47" i="22"/>
  <c r="F46" i="22"/>
  <c r="H47" i="22" a="1"/>
  <c r="H47" i="22" l="1"/>
  <c r="I47" i="22"/>
  <c r="J47" i="22" s="1"/>
  <c r="K46" i="22"/>
  <c r="G48" i="22"/>
  <c r="F47" i="22"/>
  <c r="H48" i="22" a="1"/>
  <c r="H48" i="22" l="1"/>
  <c r="I48" i="22"/>
  <c r="J48" i="22" s="1"/>
  <c r="K47" i="22"/>
  <c r="F48" i="22"/>
  <c r="G49" i="22"/>
  <c r="H49" i="22" a="1"/>
  <c r="H49" i="22" l="1"/>
  <c r="I49" i="22"/>
  <c r="J49" i="22" s="1"/>
  <c r="K48" i="22"/>
  <c r="F49" i="22"/>
  <c r="G50" i="22"/>
  <c r="H50" i="22" a="1"/>
  <c r="I50" i="22" l="1"/>
  <c r="J50" i="22" s="1"/>
  <c r="H50" i="22"/>
  <c r="K49" i="22"/>
  <c r="G51" i="22"/>
  <c r="F50" i="22"/>
  <c r="H51" i="22" a="1"/>
  <c r="H51" i="22" l="1"/>
  <c r="I51" i="22"/>
  <c r="J51" i="22" s="1"/>
  <c r="K50" i="22"/>
  <c r="F51" i="22"/>
  <c r="G52" i="22"/>
  <c r="H52" i="22" a="1"/>
  <c r="H52" i="22" l="1"/>
  <c r="I52" i="22"/>
  <c r="J52" i="22" s="1"/>
  <c r="K51" i="22"/>
  <c r="G53" i="22"/>
  <c r="F52" i="22"/>
  <c r="H53" i="22" a="1"/>
  <c r="H53" i="22" l="1"/>
  <c r="I53" i="22"/>
  <c r="J53" i="22" s="1"/>
  <c r="K52" i="22"/>
  <c r="G54" i="22"/>
  <c r="F53" i="22"/>
  <c r="H54" i="22" a="1"/>
  <c r="I54" i="22" l="1"/>
  <c r="J54" i="22" s="1"/>
  <c r="H54" i="22"/>
  <c r="K53" i="22"/>
  <c r="G55" i="22"/>
  <c r="F54" i="22"/>
  <c r="H55" i="22" a="1"/>
  <c r="H55" i="22" l="1"/>
  <c r="I55" i="22"/>
  <c r="J55" i="22" s="1"/>
  <c r="K54" i="22"/>
  <c r="G56" i="22"/>
  <c r="F55" i="22"/>
  <c r="H56" i="22" a="1"/>
  <c r="H56" i="22" l="1"/>
  <c r="I56" i="22"/>
  <c r="J56" i="22" s="1"/>
  <c r="K55" i="22"/>
  <c r="F56" i="22"/>
  <c r="G57" i="22"/>
  <c r="H57" i="22" a="1"/>
  <c r="H57" i="22" l="1"/>
  <c r="I57" i="22"/>
  <c r="J57" i="22" s="1"/>
  <c r="K56" i="22"/>
  <c r="F57" i="22"/>
  <c r="G58" i="22"/>
  <c r="H58" i="22" a="1"/>
  <c r="I58" i="22" l="1"/>
  <c r="J58" i="22" s="1"/>
  <c r="H58" i="22"/>
  <c r="K57" i="22"/>
  <c r="G59" i="22"/>
  <c r="F58" i="22"/>
  <c r="H59" i="22" a="1"/>
  <c r="H59" i="22" l="1"/>
  <c r="I59" i="22"/>
  <c r="J59" i="22" s="1"/>
  <c r="K58" i="22"/>
  <c r="F59" i="22"/>
  <c r="G60" i="22"/>
  <c r="H60" i="22" a="1"/>
  <c r="H60" i="22" l="1"/>
  <c r="I60" i="22"/>
  <c r="J60" i="22" s="1"/>
  <c r="K59" i="22"/>
  <c r="G61" i="22"/>
  <c r="F60" i="22"/>
  <c r="H61" i="22" a="1"/>
  <c r="H61" i="22" l="1"/>
  <c r="I61" i="22"/>
  <c r="J61" i="22" s="1"/>
  <c r="K60" i="22"/>
  <c r="G62" i="22"/>
  <c r="F61" i="22"/>
  <c r="H62" i="22" a="1"/>
  <c r="I62" i="22" l="1"/>
  <c r="J62" i="22" s="1"/>
  <c r="H62" i="22"/>
  <c r="K61" i="22"/>
  <c r="F62" i="22"/>
  <c r="G63" i="22"/>
  <c r="H63" i="22" a="1"/>
  <c r="H63" i="22" l="1"/>
  <c r="I63" i="22"/>
  <c r="J63" i="22" s="1"/>
  <c r="K62" i="22"/>
  <c r="G64" i="22"/>
  <c r="F63" i="22"/>
  <c r="H64" i="22" a="1"/>
  <c r="H64" i="22" l="1"/>
  <c r="I64" i="22"/>
  <c r="J64" i="22" s="1"/>
  <c r="K63" i="22"/>
  <c r="F64" i="22"/>
  <c r="G65" i="22"/>
  <c r="H65" i="22" a="1"/>
  <c r="H65" i="22" l="1"/>
  <c r="I65" i="22"/>
  <c r="J65" i="22" s="1"/>
  <c r="K64" i="22"/>
  <c r="F65" i="22"/>
  <c r="G66" i="22"/>
  <c r="H66" i="22" a="1"/>
  <c r="I66" i="22" l="1"/>
  <c r="J66" i="22" s="1"/>
  <c r="H66" i="22"/>
  <c r="K65" i="22"/>
  <c r="G67" i="22"/>
  <c r="F66" i="22"/>
  <c r="H67" i="22" a="1"/>
  <c r="H67" i="22" l="1"/>
  <c r="I67" i="22"/>
  <c r="J67" i="22" s="1"/>
  <c r="K66" i="22"/>
  <c r="F67" i="22"/>
  <c r="G68" i="22"/>
  <c r="H68" i="22" a="1"/>
  <c r="H68" i="22" l="1"/>
  <c r="I68" i="22"/>
  <c r="J68" i="22" s="1"/>
  <c r="K67" i="22"/>
  <c r="G69" i="22"/>
  <c r="F68" i="22"/>
  <c r="H69" i="22" a="1"/>
  <c r="H69" i="22" l="1"/>
  <c r="I69" i="22"/>
  <c r="J69" i="22" s="1"/>
  <c r="K68" i="22"/>
  <c r="F69" i="22"/>
  <c r="G70" i="22"/>
  <c r="H70" i="22" a="1"/>
  <c r="I70" i="22" l="1"/>
  <c r="J70" i="22" s="1"/>
  <c r="H70" i="22"/>
  <c r="K69" i="22"/>
  <c r="G71" i="22"/>
  <c r="F70" i="22"/>
  <c r="H71" i="22" a="1"/>
  <c r="H71" i="22" l="1"/>
  <c r="I71" i="22"/>
  <c r="J71" i="22" s="1"/>
  <c r="K70" i="22"/>
  <c r="F71" i="22"/>
  <c r="G72" i="22"/>
  <c r="H72" i="22" a="1"/>
  <c r="H72" i="22" l="1"/>
  <c r="I72" i="22"/>
  <c r="J72" i="22" s="1"/>
  <c r="K71" i="22"/>
  <c r="G73" i="22"/>
  <c r="F72" i="22"/>
  <c r="H73" i="22" a="1"/>
  <c r="H73" i="22" l="1"/>
  <c r="I73" i="22"/>
  <c r="J73" i="22" s="1"/>
  <c r="K72" i="22"/>
  <c r="G74" i="22"/>
  <c r="F73" i="22"/>
  <c r="H74" i="22" a="1"/>
  <c r="I74" i="22" l="1"/>
  <c r="J74" i="22" s="1"/>
  <c r="H74" i="22"/>
  <c r="K73" i="22"/>
  <c r="G75" i="22"/>
  <c r="F74" i="22"/>
  <c r="H75" i="22" a="1"/>
  <c r="H75" i="22" l="1"/>
  <c r="I75" i="22"/>
  <c r="J75" i="22" s="1"/>
  <c r="K74" i="22"/>
  <c r="F75" i="22"/>
  <c r="G76" i="22"/>
  <c r="H76" i="22" a="1"/>
  <c r="H76" i="22" l="1"/>
  <c r="I76" i="22"/>
  <c r="J76" i="22" s="1"/>
  <c r="K75" i="22"/>
  <c r="G77" i="22"/>
  <c r="F76" i="22"/>
  <c r="H77" i="22" a="1"/>
  <c r="H77" i="22" l="1"/>
  <c r="I77" i="22"/>
  <c r="J77" i="22" s="1"/>
  <c r="K76" i="22"/>
  <c r="F77" i="22"/>
  <c r="G78" i="22"/>
  <c r="H78" i="22" a="1"/>
  <c r="I78" i="22" l="1"/>
  <c r="J78" i="22" s="1"/>
  <c r="H78" i="22"/>
  <c r="K77" i="22"/>
  <c r="G79" i="22"/>
  <c r="F78" i="22"/>
  <c r="H79" i="22" a="1"/>
  <c r="H79" i="22" l="1"/>
  <c r="I79" i="22"/>
  <c r="J79" i="22" s="1"/>
  <c r="K78" i="22"/>
  <c r="F79" i="22"/>
  <c r="G80" i="22"/>
  <c r="H80" i="22" a="1"/>
  <c r="H80" i="22" l="1"/>
  <c r="I80" i="22"/>
  <c r="J80" i="22" s="1"/>
  <c r="K79" i="22"/>
  <c r="G81" i="22"/>
  <c r="F80" i="22"/>
  <c r="H81" i="22" a="1"/>
  <c r="H81" i="22" l="1"/>
  <c r="I81" i="22"/>
  <c r="J81" i="22" s="1"/>
  <c r="K80" i="22"/>
  <c r="F81" i="22"/>
  <c r="G82" i="22"/>
  <c r="H82" i="22" a="1"/>
  <c r="I82" i="22" l="1"/>
  <c r="J82" i="22" s="1"/>
  <c r="H82" i="22"/>
  <c r="K81" i="22"/>
  <c r="G83" i="22"/>
  <c r="F82" i="22"/>
  <c r="H83" i="22" a="1"/>
  <c r="H83" i="22" l="1"/>
  <c r="I83" i="22"/>
  <c r="J83" i="22" s="1"/>
  <c r="K82" i="22"/>
  <c r="G84" i="22"/>
  <c r="F83" i="22"/>
  <c r="H84" i="22" a="1"/>
  <c r="H84" i="22" l="1"/>
  <c r="I84" i="22"/>
  <c r="J84" i="22" s="1"/>
  <c r="K83" i="22"/>
  <c r="G85" i="22"/>
  <c r="F84" i="22"/>
  <c r="H85" i="22" a="1"/>
  <c r="H85" i="22" l="1"/>
  <c r="I85" i="22"/>
  <c r="J85" i="22" s="1"/>
  <c r="K84" i="22"/>
  <c r="F85" i="22"/>
  <c r="G86" i="22"/>
  <c r="H86" i="22" a="1"/>
  <c r="I86" i="22" l="1"/>
  <c r="J86" i="22" s="1"/>
  <c r="H86" i="22"/>
  <c r="K85" i="22"/>
  <c r="G87" i="22"/>
  <c r="F86" i="22"/>
  <c r="H87" i="22" a="1"/>
  <c r="H87" i="22" l="1"/>
  <c r="I87" i="22"/>
  <c r="J87" i="22" s="1"/>
  <c r="K86" i="22"/>
  <c r="F87" i="22"/>
  <c r="G88" i="22"/>
  <c r="H88" i="22" a="1"/>
  <c r="H88" i="22" l="1"/>
  <c r="I88" i="22"/>
  <c r="J88" i="22" s="1"/>
  <c r="K87" i="22"/>
  <c r="G89" i="22"/>
  <c r="F88" i="22"/>
  <c r="H89" i="22" a="1"/>
  <c r="H89" i="22" l="1"/>
  <c r="I89" i="22"/>
  <c r="J89" i="22" s="1"/>
  <c r="K88" i="22"/>
  <c r="F89" i="22"/>
  <c r="G90" i="22"/>
  <c r="H90" i="22" a="1"/>
  <c r="I90" i="22" l="1"/>
  <c r="J90" i="22" s="1"/>
  <c r="H90" i="22"/>
  <c r="K89" i="22"/>
  <c r="G91" i="22"/>
  <c r="F90" i="22"/>
  <c r="H91" i="22" a="1"/>
  <c r="H91" i="22" l="1"/>
  <c r="I91" i="22"/>
  <c r="J91" i="22" s="1"/>
  <c r="K90" i="22"/>
  <c r="F91" i="22"/>
  <c r="G92" i="22"/>
  <c r="H92" i="22" a="1"/>
  <c r="H92" i="22" l="1"/>
  <c r="I92" i="22"/>
  <c r="J92" i="22" s="1"/>
  <c r="K91" i="22"/>
  <c r="G93" i="22"/>
  <c r="F92" i="22"/>
  <c r="H93" i="22" a="1"/>
  <c r="H93" i="22" l="1"/>
  <c r="I93" i="22"/>
  <c r="J93" i="22" s="1"/>
  <c r="K92" i="22"/>
  <c r="F93" i="22"/>
  <c r="G94" i="22"/>
  <c r="H94" i="22" a="1"/>
  <c r="I94" i="22" l="1"/>
  <c r="J94" i="22" s="1"/>
  <c r="H94" i="22"/>
  <c r="K93" i="22"/>
  <c r="G95" i="22"/>
  <c r="F94" i="22"/>
  <c r="H95" i="22" a="1"/>
  <c r="H95" i="22" l="1"/>
  <c r="I95" i="22"/>
  <c r="J95" i="22" s="1"/>
  <c r="K94" i="22"/>
  <c r="F95" i="22"/>
  <c r="G96" i="22"/>
  <c r="H96" i="22" a="1"/>
  <c r="H96" i="22" l="1"/>
  <c r="I96" i="22"/>
  <c r="J96" i="22" s="1"/>
  <c r="K95" i="22"/>
  <c r="F96" i="22"/>
  <c r="G97" i="22"/>
  <c r="H97" i="22" a="1"/>
  <c r="H97" i="22" l="1"/>
  <c r="I97" i="22"/>
  <c r="J97" i="22" s="1"/>
  <c r="K96" i="22"/>
  <c r="F97" i="22"/>
  <c r="G98" i="22"/>
  <c r="H98" i="22" a="1"/>
  <c r="I98" i="22" l="1"/>
  <c r="J98" i="22" s="1"/>
  <c r="H98" i="22"/>
  <c r="K97" i="22"/>
  <c r="G99" i="22"/>
  <c r="F98" i="22"/>
  <c r="H99" i="22" a="1"/>
  <c r="H99" i="22" l="1"/>
  <c r="I99" i="22"/>
  <c r="J99" i="22" s="1"/>
  <c r="K98" i="22"/>
  <c r="F99" i="22"/>
  <c r="G100" i="22"/>
  <c r="H100" i="22" a="1"/>
  <c r="H100" i="22" l="1"/>
  <c r="I100" i="22"/>
  <c r="J100" i="22" s="1"/>
  <c r="K99" i="22"/>
  <c r="G101" i="22"/>
  <c r="F100" i="22"/>
  <c r="H101" i="22" a="1"/>
  <c r="H101" i="22" l="1"/>
  <c r="I101" i="22"/>
  <c r="J101" i="22" s="1"/>
  <c r="K100" i="22"/>
  <c r="F101" i="22"/>
  <c r="G102" i="22"/>
  <c r="H102" i="22" a="1"/>
  <c r="I102" i="22" l="1"/>
  <c r="J102" i="22" s="1"/>
  <c r="H102" i="22"/>
  <c r="K101" i="22"/>
  <c r="G103" i="22"/>
  <c r="F102" i="22"/>
  <c r="H103" i="22" a="1"/>
  <c r="H103" i="22" l="1"/>
  <c r="I103" i="22"/>
  <c r="J103" i="22" s="1"/>
  <c r="K102" i="22"/>
  <c r="F103" i="22"/>
  <c r="G104" i="22"/>
  <c r="H104" i="22" a="1"/>
  <c r="H104" i="22" l="1"/>
  <c r="I104" i="22"/>
  <c r="J104" i="22" s="1"/>
  <c r="K103" i="22"/>
  <c r="G105" i="22"/>
  <c r="F104" i="22"/>
  <c r="H105" i="22" a="1"/>
  <c r="I105" i="22" l="1"/>
  <c r="J105" i="22" s="1"/>
  <c r="H105" i="22"/>
  <c r="K104" i="22"/>
  <c r="F105" i="22"/>
  <c r="G106" i="22"/>
  <c r="H106" i="22" a="1"/>
  <c r="I106" i="22" l="1"/>
  <c r="J106" i="22" s="1"/>
  <c r="H106" i="22"/>
  <c r="K105" i="22"/>
  <c r="G107" i="22"/>
  <c r="F106" i="22"/>
  <c r="H107" i="22" a="1"/>
  <c r="H107" i="22" l="1"/>
  <c r="I107" i="22"/>
  <c r="J107" i="22" s="1"/>
  <c r="K106" i="22"/>
  <c r="F107" i="22"/>
  <c r="G108" i="22"/>
  <c r="H108" i="22" a="1"/>
  <c r="H108" i="22" l="1"/>
  <c r="I108" i="22"/>
  <c r="J108" i="22" s="1"/>
  <c r="K107" i="22"/>
  <c r="G109" i="22"/>
  <c r="F108" i="22"/>
  <c r="H109" i="22" a="1"/>
  <c r="H109" i="22" l="1"/>
  <c r="I109" i="22"/>
  <c r="J109" i="22" s="1"/>
  <c r="K108" i="22"/>
  <c r="F109" i="22"/>
  <c r="G110" i="22"/>
  <c r="H110" i="22" a="1"/>
  <c r="I110" i="22" l="1"/>
  <c r="J110" i="22" s="1"/>
  <c r="H110" i="22"/>
  <c r="K109" i="22"/>
  <c r="G111" i="22"/>
  <c r="F110" i="22"/>
  <c r="H111" i="22" a="1"/>
  <c r="H111" i="22" l="1"/>
  <c r="I111" i="22"/>
  <c r="J111" i="22" s="1"/>
  <c r="K110" i="22"/>
  <c r="F111" i="22"/>
  <c r="G112" i="22"/>
  <c r="H112" i="22" a="1"/>
  <c r="H112" i="22" l="1"/>
  <c r="I112" i="22"/>
  <c r="J112" i="22" s="1"/>
  <c r="K111" i="22"/>
  <c r="G113" i="22"/>
  <c r="F112" i="22"/>
  <c r="H113" i="22" a="1"/>
  <c r="H113" i="22" l="1"/>
  <c r="I113" i="22"/>
  <c r="J113" i="22" s="1"/>
  <c r="K112" i="22"/>
  <c r="F113" i="22"/>
  <c r="G114" i="22"/>
  <c r="H114" i="22" a="1"/>
  <c r="I114" i="22" l="1"/>
  <c r="J114" i="22" s="1"/>
  <c r="H114" i="22"/>
  <c r="K113" i="22"/>
  <c r="G115" i="22"/>
  <c r="F114" i="22"/>
  <c r="H115" i="22" a="1"/>
  <c r="H115" i="22" l="1"/>
  <c r="I115" i="22"/>
  <c r="J115" i="22" s="1"/>
  <c r="K114" i="22"/>
  <c r="F115" i="22"/>
  <c r="G116" i="22"/>
  <c r="H116" i="22" a="1"/>
  <c r="H116" i="22" l="1"/>
  <c r="I116" i="22"/>
  <c r="J116" i="22" s="1"/>
  <c r="K115" i="22"/>
  <c r="G117" i="22"/>
  <c r="F116" i="22"/>
  <c r="H117" i="22" a="1"/>
  <c r="H117" i="22" l="1"/>
  <c r="I117" i="22"/>
  <c r="J117" i="22" s="1"/>
  <c r="K116" i="22"/>
  <c r="F117" i="22"/>
  <c r="G118" i="22"/>
  <c r="H118" i="22" a="1"/>
  <c r="I118" i="22" l="1"/>
  <c r="J118" i="22" s="1"/>
  <c r="H118" i="22"/>
  <c r="K117" i="22"/>
  <c r="G119" i="22"/>
  <c r="F118" i="22"/>
  <c r="H119" i="22" a="1"/>
  <c r="H119" i="22" l="1"/>
  <c r="I119" i="22"/>
  <c r="J119" i="22" s="1"/>
  <c r="K118" i="22"/>
  <c r="F119" i="22"/>
  <c r="G120" i="22"/>
  <c r="H120" i="22" a="1"/>
  <c r="H120" i="22" l="1"/>
  <c r="I120" i="22"/>
  <c r="J120" i="22" s="1"/>
  <c r="K119" i="22"/>
  <c r="G121" i="22"/>
  <c r="H121" i="22" a="1"/>
  <c r="H121" i="22" l="1"/>
  <c r="I121" i="22"/>
  <c r="J121" i="22" s="1"/>
  <c r="K120" i="22"/>
  <c r="F120" i="22"/>
  <c r="F121" i="22"/>
  <c r="G122" i="22"/>
  <c r="H122" i="22" a="1"/>
  <c r="I122" i="22" l="1"/>
  <c r="J122" i="22" s="1"/>
  <c r="H122" i="22"/>
  <c r="K121" i="22"/>
  <c r="G123" i="22"/>
  <c r="F122" i="22"/>
  <c r="H123" i="22" a="1"/>
  <c r="H123" i="22" l="1"/>
  <c r="I123" i="22"/>
  <c r="J123" i="22" s="1"/>
  <c r="K122" i="22"/>
  <c r="F123" i="22"/>
  <c r="G124" i="22"/>
  <c r="H124" i="22" a="1"/>
  <c r="H124" i="22" l="1"/>
  <c r="I124" i="22"/>
  <c r="J124" i="22" s="1"/>
  <c r="K123" i="22"/>
  <c r="G125" i="22"/>
  <c r="F124" i="22"/>
  <c r="H125" i="22" a="1"/>
  <c r="I125" i="22" l="1"/>
  <c r="J125" i="22" s="1"/>
  <c r="H125" i="22"/>
  <c r="K124" i="22"/>
  <c r="F125" i="22"/>
  <c r="G126" i="22"/>
  <c r="H126" i="22" a="1"/>
  <c r="H126" i="22" l="1"/>
  <c r="I126" i="22"/>
  <c r="J126" i="22" s="1"/>
  <c r="K125" i="22"/>
  <c r="G127" i="22"/>
  <c r="F126" i="22"/>
  <c r="H127" i="22" a="1"/>
  <c r="H127" i="22" l="1"/>
  <c r="I127" i="22"/>
  <c r="J127" i="22" s="1"/>
  <c r="K126" i="22"/>
  <c r="F127" i="22"/>
  <c r="G128" i="22"/>
  <c r="H128" i="22" a="1"/>
  <c r="I128" i="22" l="1"/>
  <c r="J128" i="22" s="1"/>
  <c r="H128" i="22"/>
  <c r="K127" i="22"/>
  <c r="G129" i="22"/>
  <c r="F128" i="22"/>
  <c r="H129" i="22" a="1"/>
  <c r="I129" i="22" l="1"/>
  <c r="J129" i="22" s="1"/>
  <c r="H129" i="22"/>
  <c r="K128" i="22"/>
  <c r="F129" i="22"/>
  <c r="G130" i="22"/>
  <c r="H130" i="22" a="1"/>
  <c r="H130" i="22" l="1"/>
  <c r="I130" i="22"/>
  <c r="J130" i="22" s="1"/>
  <c r="K129" i="22"/>
  <c r="G131" i="22"/>
  <c r="F130" i="22"/>
  <c r="H131" i="22" a="1"/>
  <c r="H131" i="22" l="1"/>
  <c r="I131" i="22"/>
  <c r="J131" i="22" s="1"/>
  <c r="K130" i="22"/>
  <c r="F131" i="22"/>
  <c r="G132" i="22"/>
  <c r="H132" i="22" a="1"/>
  <c r="H132" i="22" l="1"/>
  <c r="I132" i="22"/>
  <c r="J132" i="22" s="1"/>
  <c r="K131" i="22"/>
  <c r="G133" i="22"/>
  <c r="F132" i="22"/>
  <c r="H133" i="22" a="1"/>
  <c r="I133" i="22" l="1"/>
  <c r="J133" i="22" s="1"/>
  <c r="H133" i="22"/>
  <c r="K132" i="22"/>
  <c r="F133" i="22"/>
  <c r="G134" i="22"/>
  <c r="H134" i="22" a="1"/>
  <c r="H134" i="22" l="1"/>
  <c r="I134" i="22"/>
  <c r="J134" i="22" s="1"/>
  <c r="K133" i="22"/>
  <c r="G135" i="22"/>
  <c r="F134" i="22"/>
  <c r="H135" i="22" a="1"/>
  <c r="H135" i="22" l="1"/>
  <c r="I135" i="22"/>
  <c r="J135" i="22" s="1"/>
  <c r="K134" i="22"/>
  <c r="F135" i="22"/>
  <c r="G136" i="22"/>
  <c r="H136" i="22" a="1"/>
  <c r="H136" i="22" l="1"/>
  <c r="I136" i="22"/>
  <c r="J136" i="22" s="1"/>
  <c r="K135" i="22"/>
  <c r="G137" i="22"/>
  <c r="F136" i="22"/>
  <c r="H137" i="22" a="1"/>
  <c r="I137" i="22" l="1"/>
  <c r="J137" i="22" s="1"/>
  <c r="H137" i="22"/>
  <c r="K136" i="22"/>
  <c r="F137" i="22"/>
  <c r="G138" i="22"/>
  <c r="H138" i="22" a="1"/>
  <c r="H138" i="22" l="1"/>
  <c r="I138" i="22"/>
  <c r="J138" i="22" s="1"/>
  <c r="K137" i="22"/>
  <c r="G139" i="22"/>
  <c r="F138" i="22"/>
  <c r="H139" i="22" a="1"/>
  <c r="H139" i="22" l="1"/>
  <c r="I139" i="22"/>
  <c r="J139" i="22" s="1"/>
  <c r="K138" i="22"/>
  <c r="F139" i="22"/>
  <c r="G140" i="22"/>
  <c r="H140" i="22" a="1"/>
  <c r="H140" i="22" l="1"/>
  <c r="I140" i="22"/>
  <c r="J140" i="22" s="1"/>
  <c r="K139" i="22"/>
  <c r="F140" i="22"/>
  <c r="G141" i="22"/>
  <c r="H141" i="22" a="1"/>
  <c r="I141" i="22" l="1"/>
  <c r="J141" i="22" s="1"/>
  <c r="H141" i="22"/>
  <c r="K140" i="22"/>
  <c r="F141" i="22"/>
  <c r="G142" i="22"/>
  <c r="H142" i="22" a="1"/>
  <c r="H142" i="22" l="1"/>
  <c r="I142" i="22"/>
  <c r="J142" i="22" s="1"/>
  <c r="K141" i="22"/>
  <c r="G143" i="22"/>
  <c r="F142" i="22"/>
  <c r="H143" i="22" a="1"/>
  <c r="H143" i="22" l="1"/>
  <c r="I143" i="22"/>
  <c r="J143" i="22" s="1"/>
  <c r="K142" i="22"/>
  <c r="G144" i="22"/>
  <c r="F143" i="22"/>
  <c r="H144" i="22" a="1"/>
  <c r="I144" i="22" l="1"/>
  <c r="J144" i="22" s="1"/>
  <c r="H144" i="22"/>
  <c r="K143" i="22"/>
  <c r="F144" i="22"/>
  <c r="G145" i="22"/>
  <c r="H145" i="22" a="1"/>
  <c r="I145" i="22" l="1"/>
  <c r="J145" i="22" s="1"/>
  <c r="H145" i="22"/>
  <c r="K144" i="22"/>
  <c r="G146" i="22"/>
  <c r="H146" i="22" a="1"/>
  <c r="H146" i="22" l="1"/>
  <c r="I146" i="22"/>
  <c r="J146" i="22" s="1"/>
  <c r="K145" i="22"/>
  <c r="F145" i="22"/>
  <c r="G147" i="22"/>
  <c r="H147" i="22" a="1"/>
  <c r="H147" i="22" l="1"/>
  <c r="I147" i="22"/>
  <c r="J147" i="22" s="1"/>
  <c r="K146" i="22"/>
  <c r="F146" i="22"/>
  <c r="G148" i="22"/>
  <c r="H148" i="22" a="1"/>
  <c r="H148" i="22" l="1"/>
  <c r="I148" i="22"/>
  <c r="J148" i="22" s="1"/>
  <c r="K147" i="22"/>
  <c r="F147" i="22"/>
  <c r="G149" i="22"/>
  <c r="H149" i="22" a="1"/>
  <c r="I149" i="22" l="1"/>
  <c r="J149" i="22" s="1"/>
  <c r="H149" i="22"/>
  <c r="K148" i="22"/>
  <c r="F148" i="22"/>
  <c r="G150" i="22"/>
  <c r="H150" i="22" a="1"/>
  <c r="H150" i="22" l="1"/>
  <c r="I150" i="22"/>
  <c r="J150" i="22" s="1"/>
  <c r="K149" i="22"/>
  <c r="F149" i="22"/>
  <c r="G151" i="22"/>
  <c r="H151" i="22" a="1"/>
  <c r="H151" i="22" l="1"/>
  <c r="I151" i="22"/>
  <c r="J151" i="22" s="1"/>
  <c r="K150" i="22"/>
  <c r="F150" i="22"/>
  <c r="G152" i="22"/>
  <c r="H152" i="22" a="1"/>
  <c r="H152" i="22" l="1"/>
  <c r="I152" i="22"/>
  <c r="J152" i="22" s="1"/>
  <c r="K151" i="22"/>
  <c r="F151" i="22"/>
  <c r="G153" i="22"/>
  <c r="H153" i="22" a="1"/>
  <c r="I153" i="22" l="1"/>
  <c r="J153" i="22" s="1"/>
  <c r="H153" i="22"/>
  <c r="K152" i="22"/>
  <c r="F152" i="22"/>
  <c r="G154" i="22"/>
  <c r="H154" i="22" a="1"/>
  <c r="H154" i="22" l="1"/>
  <c r="I154" i="22"/>
  <c r="J154" i="22" s="1"/>
  <c r="K153" i="22"/>
  <c r="F153" i="22"/>
  <c r="G155" i="22"/>
  <c r="H155" i="22" a="1"/>
  <c r="H155" i="22" l="1"/>
  <c r="I155" i="22"/>
  <c r="J155" i="22" s="1"/>
  <c r="K154" i="22"/>
  <c r="F154" i="22"/>
  <c r="G156" i="22"/>
  <c r="H156" i="22" a="1"/>
  <c r="H156" i="22" l="1"/>
  <c r="I156" i="22"/>
  <c r="J156" i="22" s="1"/>
  <c r="K155" i="22"/>
  <c r="F155" i="22"/>
  <c r="G157" i="22"/>
  <c r="H157" i="22" a="1"/>
  <c r="I157" i="22" l="1"/>
  <c r="J157" i="22" s="1"/>
  <c r="H157" i="22"/>
  <c r="K156" i="22"/>
  <c r="F156" i="22"/>
  <c r="G158" i="22"/>
  <c r="H158" i="22" a="1"/>
  <c r="H158" i="22" l="1"/>
  <c r="I158" i="22"/>
  <c r="J158" i="22" s="1"/>
  <c r="K157" i="22"/>
  <c r="F157" i="22"/>
  <c r="G159" i="22"/>
  <c r="H159" i="22" a="1"/>
  <c r="H159" i="22" l="1"/>
  <c r="I159" i="22"/>
  <c r="J159" i="22" s="1"/>
  <c r="K158" i="22"/>
  <c r="F158" i="22"/>
  <c r="G160" i="22"/>
  <c r="H160" i="22" a="1"/>
  <c r="I160" i="22" l="1"/>
  <c r="J160" i="22" s="1"/>
  <c r="H160" i="22"/>
  <c r="K159" i="22"/>
  <c r="F159" i="22"/>
  <c r="G161" i="22"/>
  <c r="H161" i="22" a="1"/>
  <c r="I161" i="22" l="1"/>
  <c r="J161" i="22" s="1"/>
  <c r="H161" i="22"/>
  <c r="K160" i="22"/>
  <c r="F160" i="22"/>
  <c r="G162" i="22"/>
  <c r="H162" i="22" a="1"/>
  <c r="H162" i="22" l="1"/>
  <c r="I162" i="22"/>
  <c r="J162" i="22" s="1"/>
  <c r="K161" i="22"/>
  <c r="F161" i="22"/>
  <c r="G163" i="22"/>
  <c r="H163" i="22" a="1"/>
  <c r="H163" i="22" l="1"/>
  <c r="I163" i="22"/>
  <c r="J163" i="22" s="1"/>
  <c r="K162" i="22"/>
  <c r="F162" i="22"/>
  <c r="G164" i="22"/>
  <c r="H164" i="22" a="1"/>
  <c r="H164" i="22" l="1"/>
  <c r="I164" i="22"/>
  <c r="J164" i="22" s="1"/>
  <c r="K163" i="22"/>
  <c r="F163" i="22"/>
  <c r="G165" i="22"/>
  <c r="H165" i="22" a="1"/>
  <c r="I165" i="22" l="1"/>
  <c r="J165" i="22" s="1"/>
  <c r="H165" i="22"/>
  <c r="K164" i="22"/>
  <c r="F164" i="22"/>
  <c r="G166" i="22"/>
  <c r="H166" i="22" a="1"/>
  <c r="H166" i="22" l="1"/>
  <c r="I166" i="22"/>
  <c r="J166" i="22" s="1"/>
  <c r="K165" i="22"/>
  <c r="F165" i="22"/>
  <c r="G167" i="22"/>
  <c r="H167" i="22" a="1"/>
  <c r="H167" i="22" l="1"/>
  <c r="I167" i="22"/>
  <c r="J167" i="22" s="1"/>
  <c r="K166" i="22"/>
  <c r="F166" i="22"/>
  <c r="G168" i="22"/>
  <c r="H168" i="22" a="1"/>
  <c r="H168" i="22" l="1"/>
  <c r="I168" i="22"/>
  <c r="J168" i="22" s="1"/>
  <c r="K167" i="22"/>
  <c r="F167" i="22"/>
  <c r="G169" i="22"/>
  <c r="H169" i="22" a="1"/>
  <c r="I169" i="22" l="1"/>
  <c r="J169" i="22" s="1"/>
  <c r="H169" i="22"/>
  <c r="K168" i="22"/>
  <c r="F168" i="22"/>
  <c r="G170" i="22"/>
  <c r="H170" i="22" a="1"/>
  <c r="H170" i="22" l="1"/>
  <c r="I170" i="22"/>
  <c r="J170" i="22" s="1"/>
  <c r="K169" i="22"/>
  <c r="F169" i="22"/>
  <c r="G171" i="22"/>
  <c r="H171" i="22" a="1"/>
  <c r="H171" i="22" l="1"/>
  <c r="I171" i="22"/>
  <c r="J171" i="22" s="1"/>
  <c r="K170" i="22"/>
  <c r="F170" i="22"/>
  <c r="G172" i="22"/>
  <c r="H172" i="22" a="1"/>
  <c r="I172" i="22" l="1"/>
  <c r="J172" i="22" s="1"/>
  <c r="H172" i="22"/>
  <c r="K171" i="22"/>
  <c r="F171" i="22"/>
  <c r="G173" i="22"/>
  <c r="H173" i="22" a="1"/>
  <c r="I173" i="22" l="1"/>
  <c r="J173" i="22" s="1"/>
  <c r="H173" i="22"/>
  <c r="K172" i="22"/>
  <c r="F172" i="22"/>
  <c r="G174" i="22"/>
  <c r="H174" i="22" a="1"/>
  <c r="H174" i="22" l="1"/>
  <c r="I174" i="22"/>
  <c r="J174" i="22" s="1"/>
  <c r="K173" i="22"/>
  <c r="F173" i="22"/>
  <c r="G175" i="22"/>
  <c r="H175" i="22" a="1"/>
  <c r="H175" i="22" l="1"/>
  <c r="I175" i="22"/>
  <c r="J175" i="22" s="1"/>
  <c r="K174" i="22"/>
  <c r="F174" i="22"/>
  <c r="G176" i="22"/>
  <c r="H176" i="22" a="1"/>
  <c r="I176" i="22" l="1"/>
  <c r="J176" i="22" s="1"/>
  <c r="H176" i="22"/>
  <c r="K175" i="22"/>
  <c r="F175" i="22"/>
  <c r="G177" i="22"/>
  <c r="H177" i="22" a="1"/>
  <c r="I177" i="22" l="1"/>
  <c r="J177" i="22" s="1"/>
  <c r="H177" i="22"/>
  <c r="K176" i="22"/>
  <c r="F176" i="22"/>
  <c r="G178" i="22"/>
  <c r="H178" i="22" a="1"/>
  <c r="H178" i="22" l="1"/>
  <c r="I178" i="22"/>
  <c r="J178" i="22" s="1"/>
  <c r="K177" i="22"/>
  <c r="F177" i="22"/>
  <c r="G179" i="22"/>
  <c r="H179" i="22" a="1"/>
  <c r="H179" i="22" l="1"/>
  <c r="I179" i="22"/>
  <c r="J179" i="22" s="1"/>
  <c r="K178" i="22"/>
  <c r="F178" i="22"/>
  <c r="G180" i="22"/>
  <c r="H180" i="22" a="1"/>
  <c r="H180" i="22" l="1"/>
  <c r="I180" i="22"/>
  <c r="J180" i="22" s="1"/>
  <c r="K179" i="22"/>
  <c r="F179" i="22"/>
  <c r="G181" i="22"/>
  <c r="H181" i="22" a="1"/>
  <c r="I181" i="22" l="1"/>
  <c r="J181" i="22" s="1"/>
  <c r="H181" i="22"/>
  <c r="K180" i="22"/>
  <c r="F180" i="22"/>
  <c r="G182" i="22"/>
  <c r="H182" i="22" a="1"/>
  <c r="H182" i="22" l="1"/>
  <c r="I182" i="22"/>
  <c r="J182" i="22" s="1"/>
  <c r="K181" i="22"/>
  <c r="F181" i="22"/>
  <c r="G183" i="22"/>
  <c r="H183" i="22" a="1"/>
  <c r="H183" i="22" l="1"/>
  <c r="I183" i="22"/>
  <c r="J183" i="22" s="1"/>
  <c r="K182" i="22"/>
  <c r="F182" i="22"/>
  <c r="G184" i="22"/>
  <c r="H184" i="22" a="1"/>
  <c r="H184" i="22" l="1"/>
  <c r="I184" i="22"/>
  <c r="J184" i="22" s="1"/>
  <c r="K183" i="22"/>
  <c r="F183" i="22"/>
  <c r="G185" i="22"/>
  <c r="H185" i="22" a="1"/>
  <c r="I185" i="22" l="1"/>
  <c r="J185" i="22" s="1"/>
  <c r="H185" i="22"/>
  <c r="K184" i="22"/>
  <c r="F184" i="22"/>
  <c r="G186" i="22"/>
  <c r="H186" i="22" a="1"/>
  <c r="H186" i="22" l="1"/>
  <c r="I186" i="22"/>
  <c r="J186" i="22" s="1"/>
  <c r="K185" i="22"/>
  <c r="F185" i="22"/>
  <c r="G187" i="22"/>
  <c r="H187" i="22" a="1"/>
  <c r="H187" i="22" l="1"/>
  <c r="I187" i="22"/>
  <c r="J187" i="22" s="1"/>
  <c r="K186" i="22"/>
  <c r="F186" i="22"/>
  <c r="G188" i="22"/>
  <c r="H188" i="22" a="1"/>
  <c r="I188" i="22" l="1"/>
  <c r="J188" i="22" s="1"/>
  <c r="H188" i="22"/>
  <c r="K187" i="22"/>
  <c r="F187" i="22"/>
  <c r="G189" i="22"/>
  <c r="H189" i="22" a="1"/>
  <c r="I189" i="22" l="1"/>
  <c r="J189" i="22" s="1"/>
  <c r="H189" i="22"/>
  <c r="K188" i="22"/>
  <c r="F188" i="22"/>
  <c r="G190" i="22"/>
  <c r="H190" i="22" a="1"/>
  <c r="H190" i="22" l="1"/>
  <c r="I190" i="22"/>
  <c r="J190" i="22" s="1"/>
  <c r="K189" i="22"/>
  <c r="F189" i="22"/>
  <c r="G191" i="22"/>
  <c r="H191" i="22" a="1"/>
  <c r="H191" i="22" l="1"/>
  <c r="I191" i="22"/>
  <c r="J191" i="22" s="1"/>
  <c r="K190" i="22"/>
  <c r="F190" i="22"/>
  <c r="G192" i="22"/>
  <c r="H192" i="22" a="1"/>
  <c r="I192" i="22" l="1"/>
  <c r="J192" i="22" s="1"/>
  <c r="H192" i="22"/>
  <c r="K191" i="22"/>
  <c r="F191" i="22"/>
  <c r="G193" i="22"/>
  <c r="H193" i="22" a="1"/>
  <c r="I193" i="22" l="1"/>
  <c r="J193" i="22" s="1"/>
  <c r="H193" i="22"/>
  <c r="K192" i="22"/>
  <c r="F192" i="22"/>
  <c r="G194" i="22"/>
  <c r="H194" i="22" a="1"/>
  <c r="H194" i="22" l="1"/>
  <c r="I194" i="22"/>
  <c r="J194" i="22" s="1"/>
  <c r="K193" i="22"/>
  <c r="F193" i="22"/>
  <c r="G195" i="22"/>
  <c r="H195" i="22" a="1"/>
  <c r="H195" i="22" l="1"/>
  <c r="I195" i="22"/>
  <c r="J195" i="22" s="1"/>
  <c r="K194" i="22"/>
  <c r="F194" i="22"/>
  <c r="G196" i="22"/>
  <c r="H196" i="22" a="1"/>
  <c r="I196" i="22" l="1"/>
  <c r="J196" i="22" s="1"/>
  <c r="H196" i="22"/>
  <c r="K195" i="22"/>
  <c r="F195" i="22"/>
  <c r="G197" i="22"/>
  <c r="H197" i="22" a="1"/>
  <c r="I197" i="22" l="1"/>
  <c r="J197" i="22" s="1"/>
  <c r="H197" i="22"/>
  <c r="K196" i="22"/>
  <c r="F196" i="22"/>
  <c r="G198" i="22"/>
  <c r="H198" i="22" a="1"/>
  <c r="H198" i="22" l="1"/>
  <c r="I198" i="22"/>
  <c r="J198" i="22" s="1"/>
  <c r="K197" i="22"/>
  <c r="F197" i="22"/>
  <c r="G199" i="22"/>
  <c r="H199" i="22" a="1"/>
  <c r="H199" i="22" l="1"/>
  <c r="I199" i="22"/>
  <c r="J199" i="22" s="1"/>
  <c r="K198" i="22"/>
  <c r="F198" i="22"/>
  <c r="G200" i="22"/>
  <c r="H200" i="22" a="1"/>
  <c r="H200" i="22" l="1"/>
  <c r="I200" i="22"/>
  <c r="J200" i="22" s="1"/>
  <c r="K199" i="22"/>
  <c r="F199" i="22"/>
  <c r="G201" i="22"/>
  <c r="H201" i="22" a="1"/>
  <c r="I201" i="22" l="1"/>
  <c r="J201" i="22" s="1"/>
  <c r="H201" i="22"/>
  <c r="K200" i="22"/>
  <c r="F200" i="22"/>
  <c r="G202" i="22"/>
  <c r="H202" i="22" a="1"/>
  <c r="H202" i="22" l="1"/>
  <c r="I202" i="22"/>
  <c r="J202" i="22" s="1"/>
  <c r="K201" i="22"/>
  <c r="F201" i="22"/>
  <c r="G203" i="22"/>
  <c r="H203" i="22" a="1"/>
  <c r="H203" i="22" l="1"/>
  <c r="I203" i="22"/>
  <c r="J203" i="22" s="1"/>
  <c r="K202" i="22"/>
  <c r="F202" i="22"/>
  <c r="G204" i="22"/>
  <c r="H204" i="22" a="1"/>
  <c r="H204" i="22" l="1"/>
  <c r="I204" i="22"/>
  <c r="J204" i="22" s="1"/>
  <c r="K203" i="22"/>
  <c r="F203" i="22"/>
  <c r="G205" i="22"/>
  <c r="H205" i="22" a="1"/>
  <c r="I205" i="22" l="1"/>
  <c r="J205" i="22" s="1"/>
  <c r="H205" i="22"/>
  <c r="K204" i="22"/>
  <c r="F204" i="22"/>
  <c r="G206" i="22"/>
  <c r="H206" i="22" a="1"/>
  <c r="H206" i="22" l="1"/>
  <c r="I206" i="22"/>
  <c r="J206" i="22" s="1"/>
  <c r="K205" i="22"/>
  <c r="F205" i="22"/>
  <c r="G207" i="22"/>
  <c r="H207" i="22" a="1"/>
  <c r="H207" i="22" l="1"/>
  <c r="I207" i="22"/>
  <c r="J207" i="22" s="1"/>
  <c r="K206" i="22"/>
  <c r="F206" i="22"/>
  <c r="G208" i="22"/>
  <c r="H208" i="22" a="1"/>
  <c r="I208" i="22" l="1"/>
  <c r="J208" i="22" s="1"/>
  <c r="H208" i="22"/>
  <c r="K207" i="22"/>
  <c r="F207" i="22"/>
  <c r="G209" i="22"/>
  <c r="H209" i="22" a="1"/>
  <c r="I209" i="22" l="1"/>
  <c r="J209" i="22" s="1"/>
  <c r="H209" i="22"/>
  <c r="K208" i="22"/>
  <c r="F208" i="22"/>
  <c r="G210" i="22"/>
  <c r="H210" i="22" a="1"/>
  <c r="H210" i="22" l="1"/>
  <c r="I210" i="22"/>
  <c r="J210" i="22" s="1"/>
  <c r="K209" i="22"/>
  <c r="F209" i="22"/>
  <c r="G211" i="22"/>
  <c r="H211" i="22" a="1"/>
  <c r="H211" i="22" l="1"/>
  <c r="I211" i="22"/>
  <c r="J211" i="22" s="1"/>
  <c r="K210" i="22"/>
  <c r="F210" i="22"/>
  <c r="G212" i="22"/>
  <c r="H212" i="22" a="1"/>
  <c r="I212" i="22" l="1"/>
  <c r="J212" i="22" s="1"/>
  <c r="H212" i="22"/>
  <c r="K211" i="22"/>
  <c r="F211" i="22"/>
  <c r="G213" i="22"/>
  <c r="H213" i="22" a="1"/>
  <c r="I213" i="22" l="1"/>
  <c r="J213" i="22" s="1"/>
  <c r="H213" i="22"/>
  <c r="K212" i="22"/>
  <c r="F212" i="22"/>
  <c r="G214" i="22"/>
  <c r="H214" i="22" a="1"/>
  <c r="H214" i="22" l="1"/>
  <c r="I214" i="22"/>
  <c r="J214" i="22" s="1"/>
  <c r="K213" i="22"/>
  <c r="F213" i="22"/>
  <c r="G215" i="22"/>
  <c r="H215" i="22" a="1"/>
  <c r="H215" i="22" l="1"/>
  <c r="I215" i="22"/>
  <c r="J215" i="22" s="1"/>
  <c r="K214" i="22"/>
  <c r="F214" i="22"/>
  <c r="G216" i="22"/>
  <c r="H216" i="22" a="1"/>
  <c r="I216" i="22" l="1"/>
  <c r="J216" i="22" s="1"/>
  <c r="H216" i="22"/>
  <c r="K215" i="22"/>
  <c r="F215" i="22"/>
  <c r="G217" i="22"/>
  <c r="H217" i="22" a="1"/>
  <c r="H217" i="22" l="1"/>
  <c r="I217" i="22"/>
  <c r="J217" i="22" s="1"/>
  <c r="K216" i="22"/>
  <c r="F216" i="22"/>
  <c r="G218" i="22"/>
  <c r="H218" i="22" a="1"/>
  <c r="H218" i="22" l="1"/>
  <c r="I218" i="22"/>
  <c r="J218" i="22" s="1"/>
  <c r="K217" i="22"/>
  <c r="F217" i="22"/>
  <c r="G219" i="22"/>
  <c r="H219" i="22" a="1"/>
  <c r="I219" i="22" l="1"/>
  <c r="J219" i="22" s="1"/>
  <c r="H219" i="22"/>
  <c r="K218" i="22"/>
  <c r="F218" i="22"/>
  <c r="G220" i="22"/>
  <c r="H220" i="22" a="1"/>
  <c r="H220" i="22" l="1"/>
  <c r="I220" i="22"/>
  <c r="J220" i="22" s="1"/>
  <c r="K219" i="22"/>
  <c r="F219" i="22"/>
  <c r="G221" i="22"/>
  <c r="H221" i="22" a="1"/>
  <c r="H221" i="22" l="1"/>
  <c r="I221" i="22"/>
  <c r="J221" i="22" s="1"/>
  <c r="K220" i="22"/>
  <c r="F220" i="22"/>
  <c r="G222" i="22"/>
  <c r="H222" i="22" a="1"/>
  <c r="H222" i="22" l="1"/>
  <c r="I222" i="22"/>
  <c r="J222" i="22" s="1"/>
  <c r="K221" i="22"/>
  <c r="F221" i="22"/>
  <c r="G223" i="22"/>
  <c r="H223" i="22" a="1"/>
  <c r="I223" i="22" l="1"/>
  <c r="J223" i="22" s="1"/>
  <c r="H223" i="22"/>
  <c r="K222" i="22"/>
  <c r="F222" i="22"/>
  <c r="G224" i="22"/>
  <c r="H224" i="22" a="1"/>
  <c r="H224" i="22" l="1"/>
  <c r="I224" i="22"/>
  <c r="J224" i="22" s="1"/>
  <c r="K223" i="22"/>
  <c r="F223" i="22"/>
  <c r="G225" i="22"/>
  <c r="H225" i="22" a="1"/>
  <c r="I225" i="22" l="1"/>
  <c r="J225" i="22" s="1"/>
  <c r="H225" i="22"/>
  <c r="K224" i="22"/>
  <c r="F224" i="22"/>
  <c r="G226" i="22"/>
  <c r="H226" i="22" a="1"/>
  <c r="H226" i="22" l="1"/>
  <c r="I226" i="22"/>
  <c r="J226" i="22" s="1"/>
  <c r="K225" i="22"/>
  <c r="F225" i="22"/>
  <c r="G227" i="22"/>
  <c r="H227" i="22" a="1"/>
  <c r="I227" i="22" l="1"/>
  <c r="J227" i="22" s="1"/>
  <c r="H227" i="22"/>
  <c r="K226" i="22"/>
  <c r="F226" i="22"/>
  <c r="G228" i="22"/>
  <c r="H228" i="22" a="1"/>
  <c r="H228" i="22" l="1"/>
  <c r="I228" i="22"/>
  <c r="J228" i="22" s="1"/>
  <c r="K227" i="22"/>
  <c r="F227" i="22"/>
  <c r="G229" i="22"/>
  <c r="H229" i="22" a="1"/>
  <c r="I229" i="22" l="1"/>
  <c r="J229" i="22" s="1"/>
  <c r="H229" i="22"/>
  <c r="K228" i="22"/>
  <c r="F228" i="22"/>
  <c r="G230" i="22"/>
  <c r="H230" i="22" a="1"/>
  <c r="H230" i="22" l="1"/>
  <c r="I230" i="22"/>
  <c r="J230" i="22" s="1"/>
  <c r="K229" i="22"/>
  <c r="F229" i="22"/>
  <c r="G231" i="22"/>
  <c r="H231" i="22" a="1"/>
  <c r="I231" i="22" l="1"/>
  <c r="J231" i="22" s="1"/>
  <c r="H231" i="22"/>
  <c r="K230" i="22"/>
  <c r="F230" i="22"/>
  <c r="G232" i="22"/>
  <c r="H232" i="22" a="1"/>
  <c r="H232" i="22" l="1"/>
  <c r="I232" i="22"/>
  <c r="J232" i="22" s="1"/>
  <c r="K231" i="22"/>
  <c r="F231" i="22"/>
  <c r="G233" i="22"/>
  <c r="H233" i="22" a="1"/>
  <c r="I233" i="22" l="1"/>
  <c r="J233" i="22" s="1"/>
  <c r="H233" i="22"/>
  <c r="K232" i="22"/>
  <c r="F232" i="22"/>
  <c r="G234" i="22"/>
  <c r="H234" i="22" a="1"/>
  <c r="H234" i="22" l="1"/>
  <c r="I234" i="22"/>
  <c r="J234" i="22" s="1"/>
  <c r="K233" i="22"/>
  <c r="F233" i="22"/>
  <c r="G235" i="22"/>
  <c r="H235" i="22" a="1"/>
  <c r="I235" i="22" l="1"/>
  <c r="J235" i="22" s="1"/>
  <c r="H235" i="22"/>
  <c r="K234" i="22"/>
  <c r="F234" i="22"/>
  <c r="G236" i="22"/>
  <c r="H236" i="22" a="1"/>
  <c r="H236" i="22" l="1"/>
  <c r="I236" i="22"/>
  <c r="J236" i="22" s="1"/>
  <c r="K235" i="22"/>
  <c r="F235" i="22"/>
  <c r="G237" i="22"/>
  <c r="H237" i="22" a="1"/>
  <c r="H237" i="22" l="1"/>
  <c r="I237" i="22"/>
  <c r="J237" i="22" s="1"/>
  <c r="K236" i="22"/>
  <c r="F236" i="22"/>
  <c r="G238" i="22"/>
  <c r="H238" i="22" a="1"/>
  <c r="H238" i="22" l="1"/>
  <c r="I238" i="22"/>
  <c r="J238" i="22" s="1"/>
  <c r="K237" i="22"/>
  <c r="F237" i="22"/>
  <c r="G239" i="22"/>
  <c r="H239" i="22" a="1"/>
  <c r="I239" i="22" l="1"/>
  <c r="J239" i="22" s="1"/>
  <c r="H239" i="22"/>
  <c r="K238" i="22"/>
  <c r="F238" i="22"/>
  <c r="G240" i="22"/>
  <c r="H240" i="22" a="1"/>
  <c r="H240" i="22" l="1"/>
  <c r="I240" i="22"/>
  <c r="J240" i="22" s="1"/>
  <c r="K239" i="22"/>
  <c r="F239" i="22"/>
  <c r="G241" i="22"/>
  <c r="H241" i="22" a="1"/>
  <c r="I241" i="22" l="1"/>
  <c r="J241" i="22" s="1"/>
  <c r="H241" i="22"/>
  <c r="K240" i="22"/>
  <c r="F240" i="22"/>
  <c r="G242" i="22"/>
  <c r="H242" i="22" a="1"/>
  <c r="H242" i="22" l="1"/>
  <c r="I242" i="22"/>
  <c r="J242" i="22" s="1"/>
  <c r="K241" i="22"/>
  <c r="F241" i="22"/>
  <c r="G243" i="22"/>
  <c r="H243" i="22" a="1"/>
  <c r="I243" i="22" l="1"/>
  <c r="J243" i="22" s="1"/>
  <c r="H243" i="22"/>
  <c r="K242" i="22"/>
  <c r="F242" i="22"/>
  <c r="G244" i="22"/>
  <c r="H244" i="22" a="1"/>
  <c r="H244" i="22" l="1"/>
  <c r="I244" i="22"/>
  <c r="J244" i="22" s="1"/>
  <c r="K243" i="22"/>
  <c r="F243" i="22"/>
  <c r="G245" i="22"/>
  <c r="H245" i="22" a="1"/>
  <c r="I245" i="22" l="1"/>
  <c r="J245" i="22" s="1"/>
  <c r="H245" i="22"/>
  <c r="K244" i="22"/>
  <c r="F244" i="22"/>
  <c r="G246" i="22"/>
  <c r="H246" i="22" a="1"/>
  <c r="H246" i="22" l="1"/>
  <c r="I246" i="22"/>
  <c r="J246" i="22" s="1"/>
  <c r="K245" i="22"/>
  <c r="F245" i="22"/>
  <c r="G247" i="22"/>
  <c r="H247" i="22" a="1"/>
  <c r="I247" i="22" l="1"/>
  <c r="J247" i="22" s="1"/>
  <c r="H247" i="22"/>
  <c r="K246" i="22"/>
  <c r="F246" i="22"/>
  <c r="G248" i="22"/>
  <c r="H248" i="22" a="1"/>
  <c r="H248" i="22" l="1"/>
  <c r="I248" i="22"/>
  <c r="J248" i="22" s="1"/>
  <c r="K247" i="22"/>
  <c r="F247" i="22"/>
  <c r="G249" i="22"/>
  <c r="H249" i="22" a="1"/>
  <c r="H249" i="22" l="1"/>
  <c r="I249" i="22"/>
  <c r="J249" i="22" s="1"/>
  <c r="K248" i="22"/>
  <c r="F248" i="22"/>
  <c r="G250" i="22"/>
  <c r="H250" i="22" a="1"/>
  <c r="H250" i="22" l="1"/>
  <c r="I250" i="22"/>
  <c r="J250" i="22" s="1"/>
  <c r="K249" i="22"/>
  <c r="F249" i="22"/>
  <c r="G251" i="22"/>
  <c r="H251" i="22" a="1"/>
  <c r="I251" i="22" l="1"/>
  <c r="J251" i="22" s="1"/>
  <c r="H251" i="22"/>
  <c r="K250" i="22"/>
  <c r="F250" i="22"/>
  <c r="G252" i="22"/>
  <c r="H252" i="22" a="1"/>
  <c r="H252" i="22" l="1"/>
  <c r="I252" i="22"/>
  <c r="J252" i="22" s="1"/>
  <c r="K251" i="22"/>
  <c r="F251" i="22"/>
  <c r="G253" i="22"/>
  <c r="H253" i="22" a="1"/>
  <c r="H253" i="22" l="1"/>
  <c r="I253" i="22"/>
  <c r="J253" i="22" s="1"/>
  <c r="K252" i="22"/>
  <c r="F252" i="22"/>
  <c r="G254" i="22"/>
  <c r="H254" i="22" a="1"/>
  <c r="H254" i="22" l="1"/>
  <c r="I254" i="22"/>
  <c r="J254" i="22" s="1"/>
  <c r="K253" i="22"/>
  <c r="F253" i="22"/>
  <c r="G255" i="22"/>
  <c r="H255" i="22" a="1"/>
  <c r="I255" i="22" l="1"/>
  <c r="J255" i="22" s="1"/>
  <c r="H255" i="22"/>
  <c r="K254" i="22"/>
  <c r="F254" i="22"/>
  <c r="G256" i="22"/>
  <c r="H256" i="22" a="1"/>
  <c r="H256" i="22" l="1"/>
  <c r="I256" i="22"/>
  <c r="J256" i="22" s="1"/>
  <c r="K255" i="22"/>
  <c r="F255" i="22"/>
  <c r="G257" i="22"/>
  <c r="H257" i="22" a="1"/>
  <c r="I257" i="22" l="1"/>
  <c r="J257" i="22" s="1"/>
  <c r="H257" i="22"/>
  <c r="K256" i="22"/>
  <c r="F256" i="22"/>
  <c r="G258" i="22"/>
  <c r="H258" i="22" a="1"/>
  <c r="H258" i="22" l="1"/>
  <c r="I258" i="22"/>
  <c r="J258" i="22" s="1"/>
  <c r="K257" i="22"/>
  <c r="F257" i="22"/>
  <c r="G259" i="22"/>
  <c r="H259" i="22" a="1"/>
  <c r="I259" i="22" l="1"/>
  <c r="J259" i="22" s="1"/>
  <c r="H259" i="22"/>
  <c r="K258" i="22"/>
  <c r="F258" i="22"/>
  <c r="G260" i="22"/>
  <c r="H260" i="22" a="1"/>
  <c r="H260" i="22" l="1"/>
  <c r="I260" i="22"/>
  <c r="J260" i="22" s="1"/>
  <c r="K259" i="22"/>
  <c r="F259" i="22"/>
  <c r="G261" i="22"/>
  <c r="H261" i="22" a="1"/>
  <c r="I261" i="22" l="1"/>
  <c r="J261" i="22" s="1"/>
  <c r="H261" i="22"/>
  <c r="K260" i="22"/>
  <c r="F260" i="22"/>
  <c r="G262" i="22"/>
  <c r="H262" i="22" a="1"/>
  <c r="H262" i="22" l="1"/>
  <c r="I262" i="22"/>
  <c r="J262" i="22" s="1"/>
  <c r="K261" i="22"/>
  <c r="F261" i="22"/>
  <c r="G263" i="22"/>
  <c r="H263" i="22" a="1"/>
  <c r="I263" i="22" l="1"/>
  <c r="J263" i="22" s="1"/>
  <c r="H263" i="22"/>
  <c r="K262" i="22"/>
  <c r="F262" i="22"/>
  <c r="G264" i="22"/>
  <c r="H264" i="22" a="1"/>
  <c r="H264" i="22" l="1"/>
  <c r="I264" i="22"/>
  <c r="J264" i="22" s="1"/>
  <c r="K263" i="22"/>
  <c r="F263" i="22"/>
  <c r="G265" i="22"/>
  <c r="H265" i="22" a="1"/>
  <c r="H265" i="22" l="1"/>
  <c r="I265" i="22"/>
  <c r="J265" i="22" s="1"/>
  <c r="K264" i="22"/>
  <c r="F264" i="22"/>
  <c r="G266" i="22"/>
  <c r="H266" i="22" a="1"/>
  <c r="H266" i="22" l="1"/>
  <c r="I266" i="22"/>
  <c r="J266" i="22" s="1"/>
  <c r="K265" i="22"/>
  <c r="F265" i="22"/>
  <c r="G267" i="22"/>
  <c r="H267" i="22" a="1"/>
  <c r="I267" i="22" l="1"/>
  <c r="J267" i="22" s="1"/>
  <c r="H267" i="22"/>
  <c r="K266" i="22"/>
  <c r="F266" i="22"/>
  <c r="G268" i="22"/>
  <c r="H268" i="22" a="1"/>
  <c r="H268" i="22" l="1"/>
  <c r="I268" i="22"/>
  <c r="J268" i="22" s="1"/>
  <c r="K267" i="22"/>
  <c r="F267" i="22"/>
  <c r="G269" i="22"/>
  <c r="H269" i="22" a="1"/>
  <c r="H269" i="22" l="1"/>
  <c r="I269" i="22"/>
  <c r="J269" i="22" s="1"/>
  <c r="K268" i="22"/>
  <c r="F268" i="22"/>
  <c r="G270" i="22"/>
  <c r="H270" i="22" a="1"/>
  <c r="H270" i="22" l="1"/>
  <c r="I270" i="22"/>
  <c r="J270" i="22" s="1"/>
  <c r="K269" i="22"/>
  <c r="F269" i="22"/>
  <c r="G271" i="22"/>
  <c r="H271" i="22" a="1"/>
  <c r="I271" i="22" l="1"/>
  <c r="J271" i="22" s="1"/>
  <c r="H271" i="22"/>
  <c r="K270" i="22"/>
  <c r="F270" i="22"/>
  <c r="G272" i="22"/>
  <c r="H272" i="22" a="1"/>
  <c r="H272" i="22" l="1"/>
  <c r="I272" i="22"/>
  <c r="J272" i="22" s="1"/>
  <c r="K271" i="22"/>
  <c r="F271" i="22"/>
  <c r="G273" i="22"/>
  <c r="H273" i="22" a="1"/>
  <c r="I273" i="22" l="1"/>
  <c r="J273" i="22" s="1"/>
  <c r="H273" i="22"/>
  <c r="K272" i="22"/>
  <c r="F272" i="22"/>
  <c r="G274" i="22"/>
  <c r="F273" i="22"/>
  <c r="H274" i="22" a="1"/>
  <c r="H274" i="22" l="1"/>
  <c r="I274" i="22"/>
  <c r="J274" i="22" s="1"/>
  <c r="K273" i="22"/>
  <c r="F274" i="22"/>
  <c r="G275" i="22"/>
  <c r="H275" i="22" a="1"/>
  <c r="I275" i="22" l="1"/>
  <c r="J275" i="22" s="1"/>
  <c r="H275" i="22"/>
  <c r="K274" i="22"/>
  <c r="G276" i="22"/>
  <c r="F275" i="22"/>
  <c r="H276" i="22" a="1"/>
  <c r="H276" i="22" l="1"/>
  <c r="I276" i="22"/>
  <c r="J276" i="22" s="1"/>
  <c r="K275" i="22"/>
  <c r="F276" i="22"/>
  <c r="G277" i="22"/>
  <c r="H277" i="22" a="1"/>
  <c r="I277" i="22" l="1"/>
  <c r="J277" i="22" s="1"/>
  <c r="H277" i="22"/>
  <c r="K276" i="22"/>
  <c r="G278" i="22"/>
  <c r="F277" i="22"/>
  <c r="H278" i="22" a="1"/>
  <c r="H278" i="22" l="1"/>
  <c r="I278" i="22"/>
  <c r="J278" i="22" s="1"/>
  <c r="K277" i="22"/>
  <c r="G279" i="22"/>
  <c r="F278" i="22"/>
  <c r="H279" i="22" a="1"/>
  <c r="I279" i="22" l="1"/>
  <c r="J279" i="22" s="1"/>
  <c r="H279" i="22"/>
  <c r="K278" i="22"/>
  <c r="G280" i="22"/>
  <c r="F279" i="22"/>
  <c r="H280" i="22" a="1"/>
  <c r="H280" i="22" l="1"/>
  <c r="I280" i="22"/>
  <c r="J280" i="22" s="1"/>
  <c r="K279" i="22"/>
  <c r="F280" i="22"/>
  <c r="G281" i="22"/>
  <c r="H281" i="22" a="1"/>
  <c r="H281" i="22" l="1"/>
  <c r="I281" i="22"/>
  <c r="J281" i="22" s="1"/>
  <c r="K280" i="22"/>
  <c r="G282" i="22"/>
  <c r="F281" i="22"/>
  <c r="H282" i="22" a="1"/>
  <c r="H282" i="22" l="1"/>
  <c r="I282" i="22"/>
  <c r="J282" i="22" s="1"/>
  <c r="K281" i="22"/>
  <c r="F282" i="22"/>
  <c r="G283" i="22"/>
  <c r="H283" i="22" a="1"/>
  <c r="I283" i="22" l="1"/>
  <c r="J283" i="22" s="1"/>
  <c r="H283" i="22"/>
  <c r="K282" i="22"/>
  <c r="F283" i="22"/>
  <c r="G284" i="22"/>
  <c r="H284" i="22" a="1"/>
  <c r="H284" i="22" l="1"/>
  <c r="I284" i="22"/>
  <c r="J284" i="22" s="1"/>
  <c r="K283" i="22"/>
  <c r="F284" i="22"/>
  <c r="G285" i="22"/>
  <c r="H285" i="22" a="1"/>
  <c r="H285" i="22" l="1"/>
  <c r="I285" i="22"/>
  <c r="J285" i="22" s="1"/>
  <c r="K284" i="22"/>
  <c r="G286" i="22"/>
  <c r="F285" i="22"/>
  <c r="H286" i="22" a="1"/>
  <c r="H286" i="22" l="1"/>
  <c r="I286" i="22"/>
  <c r="J286" i="22" s="1"/>
  <c r="K285" i="22"/>
  <c r="F286" i="22"/>
  <c r="G287" i="22"/>
  <c r="H287" i="22" a="1"/>
  <c r="I287" i="22" l="1"/>
  <c r="J287" i="22" s="1"/>
  <c r="H287" i="22"/>
  <c r="K286" i="22"/>
  <c r="G288" i="22"/>
  <c r="F287" i="22"/>
  <c r="H288" i="22" a="1"/>
  <c r="H288" i="22" l="1"/>
  <c r="I288" i="22"/>
  <c r="J288" i="22" s="1"/>
  <c r="K287" i="22"/>
  <c r="G289" i="22"/>
  <c r="F288" i="22"/>
  <c r="H289" i="22" a="1"/>
  <c r="I289" i="22" l="1"/>
  <c r="J289" i="22" s="1"/>
  <c r="H289" i="22"/>
  <c r="K288" i="22"/>
  <c r="G290" i="22"/>
  <c r="F289" i="22"/>
  <c r="H290" i="22" a="1"/>
  <c r="H290" i="22" l="1"/>
  <c r="I290" i="22"/>
  <c r="J290" i="22" s="1"/>
  <c r="K289" i="22"/>
  <c r="G291" i="22"/>
  <c r="F290" i="22"/>
  <c r="H291" i="22" a="1"/>
  <c r="I291" i="22" l="1"/>
  <c r="J291" i="22" s="1"/>
  <c r="H291" i="22"/>
  <c r="K290" i="22"/>
  <c r="F291" i="22"/>
  <c r="G292" i="22"/>
  <c r="H292" i="22" a="1"/>
  <c r="H292" i="22" l="1"/>
  <c r="I292" i="22"/>
  <c r="J292" i="22" s="1"/>
  <c r="K291" i="22"/>
  <c r="F292" i="22"/>
  <c r="G293" i="22"/>
  <c r="H293" i="22" a="1"/>
  <c r="I293" i="22" l="1"/>
  <c r="J293" i="22" s="1"/>
  <c r="H293" i="22"/>
  <c r="K292" i="22"/>
  <c r="F293" i="22"/>
  <c r="G294" i="22"/>
  <c r="H294" i="22" a="1"/>
  <c r="H294" i="22" l="1"/>
  <c r="I294" i="22"/>
  <c r="J294" i="22" s="1"/>
  <c r="K293" i="22"/>
  <c r="G295" i="22"/>
  <c r="F294" i="22"/>
  <c r="H295" i="22" a="1"/>
  <c r="I295" i="22" l="1"/>
  <c r="J295" i="22" s="1"/>
  <c r="H295" i="22"/>
  <c r="K294" i="22"/>
  <c r="G296" i="22"/>
  <c r="F295" i="22"/>
  <c r="H296" i="22" a="1"/>
  <c r="H296" i="22" l="1"/>
  <c r="I296" i="22"/>
  <c r="J296" i="22" s="1"/>
  <c r="K295" i="22"/>
  <c r="F296" i="22"/>
  <c r="G297" i="22"/>
  <c r="H297" i="22" a="1"/>
  <c r="I297" i="22" l="1"/>
  <c r="J297" i="22" s="1"/>
  <c r="H297" i="22"/>
  <c r="K296" i="22"/>
  <c r="G298" i="22"/>
  <c r="F297" i="22"/>
  <c r="H298" i="22" a="1"/>
  <c r="H298" i="22" l="1"/>
  <c r="I298" i="22"/>
  <c r="J298" i="22" s="1"/>
  <c r="K297" i="22"/>
  <c r="F298" i="22"/>
  <c r="G299" i="22"/>
  <c r="H299" i="22" a="1"/>
  <c r="I299" i="22" l="1"/>
  <c r="J299" i="22" s="1"/>
  <c r="H299" i="22"/>
  <c r="K298" i="22"/>
  <c r="F299" i="22"/>
  <c r="G300" i="22"/>
  <c r="H300" i="22" a="1"/>
  <c r="H300" i="22" l="1"/>
  <c r="I300" i="22"/>
  <c r="J300" i="22" s="1"/>
  <c r="K299" i="22"/>
  <c r="F300" i="22"/>
  <c r="G301" i="22"/>
  <c r="H301" i="22" a="1"/>
  <c r="H301" i="22" l="1"/>
  <c r="I301" i="22"/>
  <c r="J301" i="22" s="1"/>
  <c r="K300" i="22"/>
  <c r="G302" i="22"/>
  <c r="F301" i="22"/>
  <c r="H302" i="22" a="1"/>
  <c r="H302" i="22" l="1"/>
  <c r="I302" i="22"/>
  <c r="J302" i="22" s="1"/>
  <c r="K301" i="22"/>
  <c r="F302" i="22"/>
  <c r="G303" i="22"/>
  <c r="H303" i="22" a="1"/>
  <c r="I303" i="22" l="1"/>
  <c r="J303" i="22" s="1"/>
  <c r="H303" i="22"/>
  <c r="K302" i="22"/>
  <c r="G304" i="22"/>
  <c r="F303" i="22"/>
  <c r="H304" i="22" a="1"/>
  <c r="H304" i="22" l="1"/>
  <c r="I304" i="22"/>
  <c r="J304" i="22" s="1"/>
  <c r="K303" i="22"/>
  <c r="F304" i="22"/>
  <c r="G305" i="22"/>
  <c r="H305" i="22" a="1"/>
  <c r="I305" i="22" l="1"/>
  <c r="J305" i="22" s="1"/>
  <c r="H305" i="22"/>
  <c r="K304" i="22"/>
  <c r="G306" i="22"/>
  <c r="F305" i="22"/>
  <c r="H306" i="22" a="1"/>
  <c r="H306" i="22" l="1"/>
  <c r="I306" i="22"/>
  <c r="J306" i="22" s="1"/>
  <c r="K305" i="22"/>
  <c r="F306" i="22"/>
  <c r="G307" i="22"/>
  <c r="H307" i="22" a="1"/>
  <c r="I307" i="22" l="1"/>
  <c r="J307" i="22" s="1"/>
  <c r="H307" i="22"/>
  <c r="K306" i="22"/>
  <c r="G308" i="22"/>
  <c r="F307" i="22"/>
  <c r="H308" i="22" a="1"/>
  <c r="H308" i="22" l="1"/>
  <c r="I308" i="22"/>
  <c r="J308" i="22" s="1"/>
  <c r="K307" i="22"/>
  <c r="F308" i="22"/>
  <c r="G309" i="22"/>
  <c r="H309" i="22" a="1"/>
  <c r="I309" i="22" l="1"/>
  <c r="J309" i="22" s="1"/>
  <c r="H309" i="22"/>
  <c r="K308" i="22"/>
  <c r="F309" i="22"/>
  <c r="G310" i="22"/>
  <c r="H310" i="22" a="1"/>
  <c r="H310" i="22" l="1"/>
  <c r="I310" i="22"/>
  <c r="J310" i="22" s="1"/>
  <c r="K309" i="22"/>
  <c r="G311" i="22"/>
  <c r="F310" i="22"/>
  <c r="H311" i="22" a="1"/>
  <c r="I311" i="22" l="1"/>
  <c r="J311" i="22" s="1"/>
  <c r="H311" i="22"/>
  <c r="K310" i="22"/>
  <c r="F311" i="22"/>
  <c r="G312" i="22"/>
  <c r="H312" i="22" a="1"/>
  <c r="H312" i="22" l="1"/>
  <c r="I312" i="22"/>
  <c r="J312" i="22" s="1"/>
  <c r="K311" i="22"/>
  <c r="F312" i="22"/>
  <c r="G313" i="22"/>
  <c r="H313" i="22" a="1"/>
  <c r="H313" i="22" l="1"/>
  <c r="I313" i="22"/>
  <c r="J313" i="22" s="1"/>
  <c r="K312" i="22"/>
  <c r="G314" i="22"/>
  <c r="F313" i="22"/>
  <c r="H314" i="22" a="1"/>
  <c r="H314" i="22" l="1"/>
  <c r="I314" i="22"/>
  <c r="J314" i="22" s="1"/>
  <c r="K313" i="22"/>
  <c r="F314" i="22"/>
  <c r="G315" i="22"/>
  <c r="H315" i="22" a="1"/>
  <c r="I315" i="22" l="1"/>
  <c r="J315" i="22" s="1"/>
  <c r="H315" i="22"/>
  <c r="K314" i="22"/>
  <c r="F315" i="22"/>
  <c r="G316" i="22"/>
  <c r="H316" i="22" a="1"/>
  <c r="H316" i="22" l="1"/>
  <c r="I316" i="22"/>
  <c r="J316" i="22" s="1"/>
  <c r="K315" i="22"/>
  <c r="F316" i="22"/>
  <c r="G317" i="22"/>
  <c r="H317" i="22" a="1"/>
  <c r="H317" i="22" l="1"/>
  <c r="I317" i="22"/>
  <c r="J317" i="22" s="1"/>
  <c r="K316" i="22"/>
  <c r="G318" i="22"/>
  <c r="F317" i="22"/>
  <c r="H318" i="22" a="1"/>
  <c r="H318" i="22" l="1"/>
  <c r="I318" i="22"/>
  <c r="J318" i="22" s="1"/>
  <c r="K317" i="22"/>
  <c r="G319" i="22"/>
  <c r="F318" i="22"/>
  <c r="H319" i="22" a="1"/>
  <c r="I319" i="22" l="1"/>
  <c r="J319" i="22" s="1"/>
  <c r="H319" i="22"/>
  <c r="K318" i="22"/>
  <c r="F319" i="22"/>
  <c r="G320" i="22"/>
  <c r="H320" i="22" a="1"/>
  <c r="H320" i="22" l="1"/>
  <c r="I320" i="22"/>
  <c r="J320" i="22" s="1"/>
  <c r="K319" i="22"/>
  <c r="G321" i="22"/>
  <c r="F320" i="22"/>
  <c r="H321" i="22" a="1"/>
  <c r="I321" i="22" l="1"/>
  <c r="J321" i="22" s="1"/>
  <c r="H321" i="22"/>
  <c r="K320" i="22"/>
  <c r="G322" i="22"/>
  <c r="F321" i="22"/>
  <c r="H322" i="22" a="1"/>
  <c r="I322" i="22" l="1"/>
  <c r="J322" i="22" s="1"/>
  <c r="H322" i="22"/>
  <c r="K321" i="22"/>
  <c r="F322" i="22"/>
  <c r="G323" i="22"/>
  <c r="H323" i="22" a="1"/>
  <c r="I323" i="22" l="1"/>
  <c r="J323" i="22" s="1"/>
  <c r="H323" i="22"/>
  <c r="K322" i="22"/>
  <c r="F323" i="22"/>
  <c r="G324" i="22"/>
  <c r="H324" i="22" a="1"/>
  <c r="I324" i="22" l="1"/>
  <c r="J324" i="22" s="1"/>
  <c r="H324" i="22"/>
  <c r="K323" i="22"/>
  <c r="F324" i="22"/>
  <c r="G325" i="22"/>
  <c r="H325" i="22" a="1"/>
  <c r="I325" i="22" l="1"/>
  <c r="J325" i="22" s="1"/>
  <c r="H325" i="22"/>
  <c r="K324" i="22"/>
  <c r="G326" i="22"/>
  <c r="F325" i="22"/>
  <c r="H326" i="22" a="1"/>
  <c r="I326" i="22" l="1"/>
  <c r="J326" i="22" s="1"/>
  <c r="H326" i="22"/>
  <c r="K325" i="22"/>
  <c r="G327" i="22"/>
  <c r="F326" i="22"/>
  <c r="H327" i="22" a="1"/>
  <c r="I327" i="22" l="1"/>
  <c r="J327" i="22" s="1"/>
  <c r="H327" i="22"/>
  <c r="K326" i="22"/>
  <c r="F327" i="22"/>
  <c r="G328" i="22"/>
  <c r="H328" i="22" a="1"/>
  <c r="I328" i="22" l="1"/>
  <c r="J328" i="22" s="1"/>
  <c r="H328" i="22"/>
  <c r="K327" i="22"/>
  <c r="G329" i="22"/>
  <c r="F328" i="22"/>
  <c r="H329" i="22" a="1"/>
  <c r="I329" i="22" l="1"/>
  <c r="J329" i="22" s="1"/>
  <c r="H329" i="22"/>
  <c r="K328" i="22"/>
  <c r="G330" i="22"/>
  <c r="H330" i="22" a="1"/>
  <c r="I330" i="22" l="1"/>
  <c r="J330" i="22" s="1"/>
  <c r="H330" i="22"/>
  <c r="K329" i="22"/>
  <c r="F329" i="22"/>
  <c r="G331" i="22"/>
  <c r="H331" i="22" a="1"/>
  <c r="H331" i="22" l="1"/>
  <c r="I331" i="22"/>
  <c r="J331" i="22" s="1"/>
  <c r="K330" i="22"/>
  <c r="F330" i="22"/>
  <c r="G332" i="22"/>
  <c r="H332" i="22" a="1"/>
  <c r="I332" i="22" l="1"/>
  <c r="J332" i="22" s="1"/>
  <c r="H332" i="22"/>
  <c r="K331" i="22"/>
  <c r="G333" i="22"/>
  <c r="F331" i="22"/>
  <c r="H333" i="22" a="1"/>
  <c r="I333" i="22" l="1"/>
  <c r="J333" i="22" s="1"/>
  <c r="H333" i="22"/>
  <c r="K332" i="22"/>
  <c r="G334" i="22"/>
  <c r="F332" i="22"/>
  <c r="H334" i="22" a="1"/>
  <c r="I334" i="22" l="1"/>
  <c r="J334" i="22" s="1"/>
  <c r="H334" i="22"/>
  <c r="K333" i="22"/>
  <c r="F333" i="22"/>
  <c r="G335" i="22"/>
  <c r="H335" i="22" a="1"/>
  <c r="H335" i="22" l="1"/>
  <c r="I335" i="22"/>
  <c r="J335" i="22" s="1"/>
  <c r="K334" i="22"/>
  <c r="F334" i="22"/>
  <c r="G336" i="22"/>
  <c r="H336" i="22" a="1"/>
  <c r="I336" i="22" l="1"/>
  <c r="J336" i="22" s="1"/>
  <c r="H336" i="22"/>
  <c r="K335" i="22"/>
  <c r="F335" i="22"/>
  <c r="G337" i="22"/>
  <c r="H337" i="22" a="1"/>
  <c r="I337" i="22" l="1"/>
  <c r="J337" i="22" s="1"/>
  <c r="H337" i="22"/>
  <c r="K336" i="22"/>
  <c r="G338" i="22"/>
  <c r="F336" i="22"/>
  <c r="H338" i="22" a="1"/>
  <c r="I338" i="22" l="1"/>
  <c r="J338" i="22" s="1"/>
  <c r="H338" i="22"/>
  <c r="K337" i="22"/>
  <c r="F337" i="22"/>
  <c r="G339" i="22"/>
  <c r="H339" i="22" a="1"/>
  <c r="H339" i="22" l="1"/>
  <c r="I339" i="22"/>
  <c r="J339" i="22" s="1"/>
  <c r="K338" i="22"/>
  <c r="F338" i="22"/>
  <c r="G340" i="22"/>
  <c r="H340" i="22" a="1"/>
  <c r="I340" i="22" l="1"/>
  <c r="J340" i="22" s="1"/>
  <c r="H340" i="22"/>
  <c r="K339" i="22"/>
  <c r="F339" i="22"/>
  <c r="G341" i="22"/>
  <c r="H341" i="22" a="1"/>
  <c r="I341" i="22" l="1"/>
  <c r="J341" i="22" s="1"/>
  <c r="H341" i="22"/>
  <c r="K340" i="22"/>
  <c r="F340" i="22"/>
  <c r="G342" i="22"/>
  <c r="H342" i="22" a="1"/>
  <c r="I342" i="22" l="1"/>
  <c r="J342" i="22" s="1"/>
  <c r="H342" i="22"/>
  <c r="K341" i="22"/>
  <c r="G343" i="22"/>
  <c r="F341" i="22"/>
  <c r="H343" i="22" a="1"/>
  <c r="I343" i="22" l="1"/>
  <c r="J343" i="22" s="1"/>
  <c r="H343" i="22"/>
  <c r="K342" i="22"/>
  <c r="F342" i="22"/>
  <c r="G344" i="22"/>
  <c r="H344" i="22" a="1"/>
  <c r="I344" i="22" l="1"/>
  <c r="J344" i="22" s="1"/>
  <c r="H344" i="22"/>
  <c r="K343" i="22"/>
  <c r="F343" i="22"/>
  <c r="G345" i="22"/>
  <c r="H345" i="22" a="1"/>
  <c r="I345" i="22" l="1"/>
  <c r="J345" i="22" s="1"/>
  <c r="H345" i="22"/>
  <c r="K344" i="22"/>
  <c r="G346" i="22"/>
  <c r="F344" i="22"/>
  <c r="H346" i="22" a="1"/>
  <c r="I346" i="22" l="1"/>
  <c r="J346" i="22" s="1"/>
  <c r="H346" i="22"/>
  <c r="K345" i="22"/>
  <c r="F345" i="22"/>
  <c r="G347" i="22"/>
  <c r="H347" i="22" a="1"/>
  <c r="H347" i="22" l="1"/>
  <c r="I347" i="22"/>
  <c r="J347" i="22" s="1"/>
  <c r="K346" i="22"/>
  <c r="G348" i="22"/>
  <c r="F346" i="22"/>
  <c r="H348" i="22" a="1"/>
  <c r="I348" i="22" l="1"/>
  <c r="J348" i="22" s="1"/>
  <c r="H348" i="22"/>
  <c r="K347" i="22"/>
  <c r="G349" i="22"/>
  <c r="F347" i="22"/>
  <c r="H349" i="22" a="1"/>
  <c r="I349" i="22" l="1"/>
  <c r="J349" i="22" s="1"/>
  <c r="H349" i="22"/>
  <c r="K348" i="22"/>
  <c r="F348" i="22"/>
  <c r="G350" i="22"/>
  <c r="H350" i="22" a="1"/>
  <c r="I350" i="22" l="1"/>
  <c r="J350" i="22" s="1"/>
  <c r="H350" i="22"/>
  <c r="K349" i="22"/>
  <c r="G351" i="22"/>
  <c r="F349" i="22"/>
  <c r="H351" i="22" a="1"/>
  <c r="H351" i="22" l="1"/>
  <c r="I351" i="22"/>
  <c r="J351" i="22" s="1"/>
  <c r="K350" i="22"/>
  <c r="F350" i="22"/>
  <c r="G352" i="22"/>
  <c r="H352" i="22" a="1"/>
  <c r="I352" i="22" l="1"/>
  <c r="J352" i="22" s="1"/>
  <c r="H352" i="22"/>
  <c r="K351" i="22"/>
  <c r="G353" i="22"/>
  <c r="F351" i="22"/>
  <c r="H353" i="22" a="1"/>
  <c r="I353" i="22" l="1"/>
  <c r="J353" i="22" s="1"/>
  <c r="H353" i="22"/>
  <c r="K352" i="22"/>
  <c r="G354" i="22"/>
  <c r="F352" i="22"/>
  <c r="H354" i="22" a="1"/>
  <c r="I354" i="22" l="1"/>
  <c r="J354" i="22" s="1"/>
  <c r="H354" i="22"/>
  <c r="K353" i="22"/>
  <c r="F353" i="22"/>
  <c r="G355" i="22"/>
  <c r="H355" i="22" a="1"/>
  <c r="H355" i="22" l="1"/>
  <c r="I355" i="22"/>
  <c r="J355" i="22" s="1"/>
  <c r="K354" i="22"/>
  <c r="F354" i="22"/>
  <c r="G356" i="22"/>
  <c r="H356" i="22" a="1"/>
  <c r="I356" i="22" l="1"/>
  <c r="J356" i="22" s="1"/>
  <c r="H356" i="22"/>
  <c r="K355" i="22"/>
  <c r="F355" i="22"/>
  <c r="G357" i="22"/>
  <c r="H357" i="22" a="1"/>
  <c r="I357" i="22" l="1"/>
  <c r="J357" i="22" s="1"/>
  <c r="H357" i="22"/>
  <c r="K356" i="22"/>
  <c r="G358" i="22"/>
  <c r="F356" i="22"/>
  <c r="H358" i="22" a="1"/>
  <c r="I358" i="22" l="1"/>
  <c r="J358" i="22" s="1"/>
  <c r="H358" i="22"/>
  <c r="K357" i="22"/>
  <c r="G359" i="22"/>
  <c r="F357" i="22"/>
  <c r="H359" i="22" a="1"/>
  <c r="I359" i="22" l="1"/>
  <c r="J359" i="22" s="1"/>
  <c r="H359" i="22"/>
  <c r="K358" i="22"/>
  <c r="F358" i="22"/>
  <c r="G360" i="22"/>
  <c r="H360" i="22" a="1"/>
  <c r="I360" i="22" l="1"/>
  <c r="J360" i="22" s="1"/>
  <c r="H360" i="22"/>
  <c r="K359" i="22"/>
  <c r="F359" i="22"/>
  <c r="G361" i="22"/>
  <c r="H361" i="22" a="1"/>
  <c r="I361" i="22" l="1"/>
  <c r="J361" i="22" s="1"/>
  <c r="H361" i="22"/>
  <c r="K360" i="22"/>
  <c r="F360" i="22"/>
  <c r="G362" i="22"/>
  <c r="H362" i="22" a="1"/>
  <c r="I362" i="22" l="1"/>
  <c r="J362" i="22" s="1"/>
  <c r="H362" i="22"/>
  <c r="K361" i="22"/>
  <c r="G363" i="22"/>
  <c r="F361" i="22"/>
  <c r="H363" i="22" a="1"/>
  <c r="H363" i="22" l="1"/>
  <c r="I363" i="22"/>
  <c r="J363" i="22" s="1"/>
  <c r="K362" i="22"/>
  <c r="F362" i="22"/>
  <c r="G364" i="22"/>
  <c r="H364" i="22" a="1"/>
  <c r="I364" i="22" l="1"/>
  <c r="J364" i="22" s="1"/>
  <c r="H364" i="22"/>
  <c r="K363" i="22"/>
  <c r="F363" i="22"/>
  <c r="G365" i="22"/>
  <c r="H365" i="22" a="1"/>
  <c r="I365" i="22" l="1"/>
  <c r="J365" i="22" s="1"/>
  <c r="H365" i="22"/>
  <c r="K364" i="22"/>
  <c r="G366" i="22"/>
  <c r="F364" i="22"/>
  <c r="H366" i="22" a="1"/>
  <c r="I366" i="22" l="1"/>
  <c r="J366" i="22" s="1"/>
  <c r="H366" i="22"/>
  <c r="K365" i="22"/>
  <c r="F365" i="22"/>
  <c r="G367" i="22"/>
  <c r="H367" i="22" a="1"/>
  <c r="H367" i="22" l="1"/>
  <c r="I367" i="22"/>
  <c r="J367" i="22" s="1"/>
  <c r="K366" i="22"/>
  <c r="G368" i="22"/>
  <c r="F366" i="22"/>
  <c r="H368" i="22" a="1"/>
  <c r="I368" i="22" l="1"/>
  <c r="J368" i="22" s="1"/>
  <c r="H368" i="22"/>
  <c r="K367" i="22"/>
  <c r="F367" i="22"/>
  <c r="G369" i="22"/>
  <c r="H369" i="22" a="1"/>
  <c r="I369" i="22" l="1"/>
  <c r="J369" i="22" s="1"/>
  <c r="H369" i="22"/>
  <c r="K368" i="22"/>
  <c r="F368" i="22"/>
  <c r="G370" i="22"/>
  <c r="H370" i="22" a="1"/>
  <c r="I370" i="22" l="1"/>
  <c r="J370" i="22" s="1"/>
  <c r="H370" i="22"/>
  <c r="K369" i="22"/>
  <c r="G371" i="22"/>
  <c r="F369" i="22"/>
  <c r="H371" i="22" a="1"/>
  <c r="H371" i="22" l="1"/>
  <c r="I371" i="22"/>
  <c r="J371" i="22" s="1"/>
  <c r="K370" i="22"/>
  <c r="G372" i="22"/>
  <c r="F370" i="22"/>
  <c r="H372" i="22" a="1"/>
  <c r="I372" i="22" l="1"/>
  <c r="J372" i="22" s="1"/>
  <c r="H372" i="22"/>
  <c r="K371" i="22"/>
  <c r="F371" i="22"/>
  <c r="G373" i="22"/>
  <c r="H373" i="22" a="1"/>
  <c r="I373" i="22" l="1"/>
  <c r="J373" i="22" s="1"/>
  <c r="H373" i="22"/>
  <c r="K372" i="22"/>
  <c r="G374" i="22"/>
  <c r="F372" i="22"/>
  <c r="H374" i="22" a="1"/>
  <c r="I374" i="22" l="1"/>
  <c r="J374" i="22" s="1"/>
  <c r="H374" i="22"/>
  <c r="K373" i="22"/>
  <c r="F373" i="22"/>
  <c r="G375" i="22"/>
  <c r="H375" i="22" a="1"/>
  <c r="H375" i="22" l="1"/>
  <c r="I375" i="22"/>
  <c r="J375" i="22" s="1"/>
  <c r="K374" i="22"/>
  <c r="F374" i="22"/>
  <c r="G376" i="22"/>
  <c r="H376" i="22" a="1"/>
  <c r="I376" i="22" l="1"/>
  <c r="J376" i="22" s="1"/>
  <c r="H376" i="22"/>
  <c r="K375" i="22"/>
  <c r="F375" i="22"/>
  <c r="G377" i="22"/>
  <c r="H377" i="22" a="1"/>
  <c r="I377" i="22" l="1"/>
  <c r="J377" i="22" s="1"/>
  <c r="H377" i="22"/>
  <c r="K376" i="22"/>
  <c r="G378" i="22"/>
  <c r="F376" i="22"/>
  <c r="H378" i="22" a="1"/>
  <c r="I378" i="22" l="1"/>
  <c r="J378" i="22" s="1"/>
  <c r="H378" i="22"/>
  <c r="K377" i="22"/>
  <c r="G379" i="22"/>
  <c r="F377" i="22"/>
  <c r="H379" i="22" a="1"/>
  <c r="H379" i="22" l="1"/>
  <c r="I379" i="22"/>
  <c r="J379" i="22" s="1"/>
  <c r="K378" i="22"/>
  <c r="G380" i="22"/>
  <c r="F378" i="22"/>
  <c r="H380" i="22" a="1"/>
  <c r="I380" i="22" l="1"/>
  <c r="J380" i="22" s="1"/>
  <c r="H380" i="22"/>
  <c r="K379" i="22"/>
  <c r="G381" i="22"/>
  <c r="F379" i="22"/>
  <c r="H381" i="22" a="1"/>
  <c r="I381" i="22" l="1"/>
  <c r="J381" i="22" s="1"/>
  <c r="H381" i="22"/>
  <c r="K380" i="22"/>
  <c r="G382" i="22"/>
  <c r="F380" i="22"/>
  <c r="H382" i="22" a="1"/>
  <c r="I382" i="22" l="1"/>
  <c r="J382" i="22" s="1"/>
  <c r="H382" i="22"/>
  <c r="K381" i="22"/>
  <c r="F381" i="22"/>
  <c r="G383" i="22"/>
  <c r="H383" i="22" a="1"/>
  <c r="H383" i="22" l="1"/>
  <c r="I383" i="22"/>
  <c r="J383" i="22" s="1"/>
  <c r="K382" i="22"/>
  <c r="G384" i="22"/>
  <c r="F382" i="22"/>
  <c r="H384" i="22" a="1"/>
  <c r="I384" i="22" l="1"/>
  <c r="J384" i="22" s="1"/>
  <c r="H384" i="22"/>
  <c r="K383" i="22"/>
  <c r="F383" i="22"/>
  <c r="G385" i="22"/>
  <c r="H385" i="22" a="1"/>
  <c r="I385" i="22" l="1"/>
  <c r="J385" i="22" s="1"/>
  <c r="H385" i="22"/>
  <c r="K384" i="22"/>
  <c r="F384" i="22"/>
  <c r="G386" i="22"/>
  <c r="H386" i="22" a="1"/>
  <c r="I386" i="22" l="1"/>
  <c r="J386" i="22" s="1"/>
  <c r="H386" i="22"/>
  <c r="K385" i="22"/>
  <c r="F385" i="22"/>
  <c r="G387" i="22"/>
  <c r="H387" i="22" a="1"/>
  <c r="H387" i="22" l="1"/>
  <c r="I387" i="22"/>
  <c r="J387" i="22" s="1"/>
  <c r="K386" i="22"/>
  <c r="G388" i="22"/>
  <c r="F386" i="22"/>
  <c r="H388" i="22" a="1"/>
  <c r="I388" i="22" l="1"/>
  <c r="J388" i="22" s="1"/>
  <c r="H388" i="22"/>
  <c r="K387" i="22"/>
  <c r="G389" i="22"/>
  <c r="F387" i="22"/>
  <c r="H389" i="22" a="1"/>
  <c r="I389" i="22" l="1"/>
  <c r="J389" i="22" s="1"/>
  <c r="H389" i="22"/>
  <c r="K388" i="22"/>
  <c r="G390" i="22"/>
  <c r="F388" i="22"/>
  <c r="H390" i="22" a="1"/>
  <c r="I390" i="22" l="1"/>
  <c r="J390" i="22" s="1"/>
  <c r="H390" i="22"/>
  <c r="K389" i="22"/>
  <c r="G391" i="22"/>
  <c r="F389" i="22"/>
  <c r="H391" i="22" a="1"/>
  <c r="I391" i="22" l="1"/>
  <c r="J391" i="22" s="1"/>
  <c r="H391" i="22"/>
  <c r="K390" i="22"/>
  <c r="G392" i="22"/>
  <c r="F390" i="22"/>
  <c r="H392" i="22" a="1"/>
  <c r="I392" i="22" l="1"/>
  <c r="J392" i="22" s="1"/>
  <c r="H392" i="22"/>
  <c r="K391" i="22"/>
  <c r="G393" i="22"/>
  <c r="F391" i="22"/>
  <c r="H393" i="22" a="1"/>
  <c r="I393" i="22" l="1"/>
  <c r="J393" i="22" s="1"/>
  <c r="H393" i="22"/>
  <c r="K392" i="22"/>
  <c r="G394" i="22"/>
  <c r="F392" i="22"/>
  <c r="H394" i="22" a="1"/>
  <c r="I394" i="22" l="1"/>
  <c r="J394" i="22" s="1"/>
  <c r="H394" i="22"/>
  <c r="K393" i="22"/>
  <c r="F393" i="22"/>
  <c r="G395" i="22"/>
  <c r="H395" i="22" a="1"/>
  <c r="H395" i="22" l="1"/>
  <c r="I395" i="22"/>
  <c r="J395" i="22" s="1"/>
  <c r="K394" i="22"/>
  <c r="G396" i="22"/>
  <c r="F394" i="22"/>
  <c r="H396" i="22" a="1"/>
  <c r="I396" i="22" l="1"/>
  <c r="J396" i="22" s="1"/>
  <c r="H396" i="22"/>
  <c r="K395" i="22"/>
  <c r="G397" i="22"/>
  <c r="F395" i="22"/>
  <c r="H397" i="22" a="1"/>
  <c r="I397" i="22" l="1"/>
  <c r="J397" i="22" s="1"/>
  <c r="H397" i="22"/>
  <c r="K396" i="22"/>
  <c r="G398" i="22"/>
  <c r="F396" i="22"/>
  <c r="H398" i="22" a="1"/>
  <c r="I398" i="22" l="1"/>
  <c r="J398" i="22" s="1"/>
  <c r="H398" i="22"/>
  <c r="K397" i="22"/>
  <c r="G399" i="22"/>
  <c r="F397" i="22"/>
  <c r="H399" i="22" a="1"/>
  <c r="H399" i="22" l="1"/>
  <c r="I399" i="22"/>
  <c r="J399" i="22" s="1"/>
  <c r="K398" i="22"/>
  <c r="G400" i="22"/>
  <c r="F398" i="22"/>
  <c r="H400" i="22" a="1"/>
  <c r="I400" i="22" l="1"/>
  <c r="J400" i="22" s="1"/>
  <c r="H400" i="22"/>
  <c r="K399" i="22"/>
  <c r="G401" i="22"/>
  <c r="F399" i="22"/>
  <c r="H401" i="22" a="1"/>
  <c r="I401" i="22" l="1"/>
  <c r="J401" i="22" s="1"/>
  <c r="H401" i="22"/>
  <c r="K400" i="22"/>
  <c r="F400" i="22"/>
  <c r="K401" i="22" l="1"/>
  <c r="F401" i="22"/>
  <c r="M6" i="22" l="1"/>
  <c r="N6" i="22" s="1"/>
  <c r="M7" i="22"/>
  <c r="N7" i="22" s="1"/>
  <c r="M8" i="22"/>
  <c r="N8" i="22" s="1"/>
  <c r="P8" i="22" l="1"/>
  <c r="O8" i="22"/>
  <c r="O7" i="22"/>
  <c r="P7" i="22"/>
  <c r="O6" i="22"/>
  <c r="P6" i="22"/>
  <c r="M10" i="22" l="1"/>
  <c r="M9" i="22"/>
  <c r="N9" i="22" s="1"/>
  <c r="P9" i="22"/>
  <c r="N3" i="22" l="1"/>
  <c r="N4" i="22" s="1"/>
  <c r="P10" i="22"/>
  <c r="P11" i="22" s="1"/>
  <c r="M13" i="22" s="1"/>
  <c r="R111" i="22" s="1"/>
  <c r="N10" i="22"/>
  <c r="P3" i="22"/>
  <c r="P4" i="22" s="1"/>
  <c r="R126" i="22"/>
  <c r="R328" i="22"/>
  <c r="R96" i="22"/>
  <c r="R143" i="22"/>
  <c r="R79" i="22"/>
  <c r="R151" i="22"/>
  <c r="R154" i="22"/>
  <c r="R159" i="22"/>
  <c r="R166" i="22"/>
  <c r="R170" i="22"/>
  <c r="R172" i="22"/>
  <c r="R176" i="22"/>
  <c r="R177" i="22"/>
  <c r="R178" i="22"/>
  <c r="R182" i="22"/>
  <c r="R183" i="22"/>
  <c r="R185" i="22"/>
  <c r="R187" i="22"/>
  <c r="R189" i="22"/>
  <c r="R190" i="22"/>
  <c r="R193" i="22"/>
  <c r="R194" i="22"/>
  <c r="R195" i="22"/>
  <c r="R198" i="22"/>
  <c r="R199" i="22"/>
  <c r="R201" i="22"/>
  <c r="R203" i="22"/>
  <c r="R205" i="22"/>
  <c r="R206" i="22"/>
  <c r="R209" i="22"/>
  <c r="R210" i="22"/>
  <c r="R211" i="22"/>
  <c r="R214" i="22"/>
  <c r="R215" i="22"/>
  <c r="R217" i="22"/>
  <c r="R219" i="22"/>
  <c r="R220" i="22"/>
  <c r="R221" i="22"/>
  <c r="R223" i="22"/>
  <c r="R224" i="22"/>
  <c r="R225" i="22"/>
  <c r="R227" i="22"/>
  <c r="R228" i="22"/>
  <c r="R229" i="22"/>
  <c r="R231" i="22"/>
  <c r="R232" i="22"/>
  <c r="R233" i="22"/>
  <c r="R235" i="22"/>
  <c r="R236" i="22"/>
  <c r="R237" i="22"/>
  <c r="R239" i="22"/>
  <c r="R240" i="22"/>
  <c r="R241" i="22"/>
  <c r="R243" i="22"/>
  <c r="R244" i="22"/>
  <c r="R245" i="22"/>
  <c r="R247" i="22"/>
  <c r="R248" i="22"/>
  <c r="R249" i="22"/>
  <c r="R251" i="22"/>
  <c r="R252" i="22"/>
  <c r="R253" i="22"/>
  <c r="R254" i="22"/>
  <c r="R255" i="22"/>
  <c r="R256" i="22"/>
  <c r="R257" i="22"/>
  <c r="R258" i="22"/>
  <c r="R259" i="22"/>
  <c r="R260" i="22"/>
  <c r="R261" i="22"/>
  <c r="R262" i="22"/>
  <c r="R263" i="22"/>
  <c r="R264" i="22"/>
  <c r="R265" i="22"/>
  <c r="R266" i="22"/>
  <c r="R267" i="22"/>
  <c r="R268" i="22"/>
  <c r="R269" i="22"/>
  <c r="R270" i="22"/>
  <c r="R271" i="22"/>
  <c r="R272" i="22"/>
  <c r="R144" i="22"/>
  <c r="R293" i="22"/>
  <c r="R326" i="22"/>
  <c r="R311" i="22"/>
  <c r="R543" i="22"/>
  <c r="R544" i="22"/>
  <c r="R545" i="22"/>
  <c r="R546" i="22"/>
  <c r="R547" i="22"/>
  <c r="R548" i="22"/>
  <c r="R549" i="22"/>
  <c r="R550" i="22"/>
  <c r="R551" i="22"/>
  <c r="R552" i="22"/>
  <c r="R553" i="22"/>
  <c r="R554" i="22"/>
  <c r="R555" i="22"/>
  <c r="R556" i="22"/>
  <c r="R557" i="22"/>
  <c r="R558" i="22"/>
  <c r="R559" i="22"/>
  <c r="R560" i="22"/>
  <c r="R561" i="22"/>
  <c r="R562" i="22"/>
  <c r="R563" i="22"/>
  <c r="R564" i="22"/>
  <c r="R565" i="22"/>
  <c r="R566" i="22"/>
  <c r="R567" i="22"/>
  <c r="R568" i="22"/>
  <c r="R569" i="22"/>
  <c r="R570" i="22"/>
  <c r="R571" i="22"/>
  <c r="R572" i="22"/>
  <c r="R573" i="22"/>
  <c r="R574" i="22"/>
  <c r="R575" i="22"/>
  <c r="R576" i="22"/>
  <c r="R577" i="22"/>
  <c r="R578" i="22"/>
  <c r="R579" i="22"/>
  <c r="R580" i="22"/>
  <c r="R581" i="22"/>
  <c r="R582" i="22"/>
  <c r="R583" i="22"/>
  <c r="R584" i="22"/>
  <c r="R585" i="22"/>
  <c r="R586" i="22"/>
  <c r="R587" i="22"/>
  <c r="R588" i="22"/>
  <c r="R589" i="22"/>
  <c r="R590" i="22"/>
  <c r="R591" i="22"/>
  <c r="R592" i="22"/>
  <c r="R593" i="22"/>
  <c r="R594" i="22"/>
  <c r="R595" i="22"/>
  <c r="R596" i="22"/>
  <c r="R597" i="22"/>
  <c r="R598" i="22"/>
  <c r="R599" i="22"/>
  <c r="R600" i="22"/>
  <c r="R601" i="22"/>
  <c r="R602" i="22"/>
  <c r="R603" i="22"/>
  <c r="R604" i="22"/>
  <c r="R605" i="22"/>
  <c r="R606" i="22"/>
  <c r="R607" i="22"/>
  <c r="R608" i="22"/>
  <c r="R609" i="22"/>
  <c r="R610" i="22"/>
  <c r="R611" i="22"/>
  <c r="R612" i="22"/>
  <c r="R613" i="22"/>
  <c r="R614" i="22"/>
  <c r="R615" i="22"/>
  <c r="R616" i="22"/>
  <c r="R617" i="22"/>
  <c r="R618" i="22"/>
  <c r="R619" i="22"/>
  <c r="R620" i="22"/>
  <c r="R621" i="22"/>
  <c r="R622" i="22"/>
  <c r="R623" i="22"/>
  <c r="R624" i="22"/>
  <c r="R625" i="22"/>
  <c r="R626" i="22"/>
  <c r="R627" i="22"/>
  <c r="R628" i="22"/>
  <c r="R629" i="22"/>
  <c r="R630" i="22"/>
  <c r="R631" i="22"/>
  <c r="R632" i="22"/>
  <c r="R633" i="22"/>
  <c r="R634" i="22"/>
  <c r="R635" i="22"/>
  <c r="R636" i="22"/>
  <c r="R637" i="22"/>
  <c r="R638" i="22"/>
  <c r="R639" i="22"/>
  <c r="R640" i="22"/>
  <c r="R641" i="22"/>
  <c r="R642" i="22"/>
  <c r="R643" i="22"/>
  <c r="R644" i="22"/>
  <c r="R645" i="22"/>
  <c r="R646" i="22"/>
  <c r="R647" i="22"/>
  <c r="R648" i="22"/>
  <c r="R649" i="22"/>
  <c r="R650" i="22"/>
  <c r="R651" i="22"/>
  <c r="R652" i="22"/>
  <c r="R653" i="22"/>
  <c r="R654" i="22"/>
  <c r="R655" i="22"/>
  <c r="R656" i="22"/>
  <c r="R657" i="22"/>
  <c r="R658" i="22"/>
  <c r="R659" i="22"/>
  <c r="R660" i="22"/>
  <c r="R661" i="22"/>
  <c r="R662" i="22"/>
  <c r="R663" i="22"/>
  <c r="R664" i="22"/>
  <c r="R665" i="22"/>
  <c r="R666" i="22"/>
  <c r="R667" i="22"/>
  <c r="R668" i="22"/>
  <c r="R669" i="22"/>
  <c r="R670" i="22"/>
  <c r="R671" i="22"/>
  <c r="R672" i="22"/>
  <c r="R673" i="22"/>
  <c r="R674" i="22"/>
  <c r="R675" i="22"/>
  <c r="R676" i="22"/>
  <c r="R677" i="22"/>
  <c r="R678" i="22"/>
  <c r="R679" i="22"/>
  <c r="R680" i="22"/>
  <c r="R681" i="22"/>
  <c r="R682" i="22"/>
  <c r="R683" i="22"/>
  <c r="R684" i="22"/>
  <c r="R685" i="22"/>
  <c r="R686" i="22"/>
  <c r="R687" i="22"/>
  <c r="R688" i="22"/>
  <c r="R689" i="22"/>
  <c r="R690" i="22"/>
  <c r="R691" i="22"/>
  <c r="R692" i="22"/>
  <c r="R693" i="22"/>
  <c r="R694" i="22"/>
  <c r="R695" i="22"/>
  <c r="R696" i="22"/>
  <c r="R697" i="22"/>
  <c r="R698" i="22"/>
  <c r="R699" i="22"/>
  <c r="R700" i="22"/>
  <c r="R36" i="22" l="1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516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S448" i="22"/>
  <c r="S384" i="22"/>
  <c r="S78" i="22"/>
  <c r="S655" i="22"/>
  <c r="S492" i="22"/>
  <c r="S460" i="22"/>
  <c r="S428" i="22"/>
  <c r="S396" i="22"/>
  <c r="S364" i="22"/>
  <c r="S311" i="22"/>
  <c r="S52" i="22"/>
  <c r="S623" i="22"/>
  <c r="R442" i="22"/>
  <c r="S539" i="22"/>
  <c r="S507" i="22"/>
  <c r="S499" i="22"/>
  <c r="S495" i="22"/>
  <c r="S491" i="22"/>
  <c r="S487" i="22"/>
  <c r="S483" i="22"/>
  <c r="S479" i="22"/>
  <c r="S475" i="22"/>
  <c r="S471" i="22"/>
  <c r="S467" i="22"/>
  <c r="S463" i="22"/>
  <c r="S459" i="22"/>
  <c r="S455" i="22"/>
  <c r="S451" i="22"/>
  <c r="S447" i="22"/>
  <c r="S443" i="22"/>
  <c r="S439" i="22"/>
  <c r="S435" i="22"/>
  <c r="S431" i="22"/>
  <c r="S427" i="22"/>
  <c r="S423" i="22"/>
  <c r="S419" i="22"/>
  <c r="S415" i="22"/>
  <c r="S411" i="22"/>
  <c r="S407" i="22"/>
  <c r="S403" i="22"/>
  <c r="S399" i="22"/>
  <c r="S395" i="22"/>
  <c r="S391" i="22"/>
  <c r="S387" i="22"/>
  <c r="S383" i="22"/>
  <c r="S379" i="22"/>
  <c r="S375" i="22"/>
  <c r="S371" i="22"/>
  <c r="S367" i="22"/>
  <c r="S363" i="22"/>
  <c r="S359" i="22"/>
  <c r="S355" i="22"/>
  <c r="S351" i="22"/>
  <c r="S347" i="22"/>
  <c r="S341" i="22"/>
  <c r="S333" i="22"/>
  <c r="S116" i="22"/>
  <c r="S66" i="22"/>
  <c r="S305" i="22"/>
  <c r="S93" i="22"/>
  <c r="S70" i="22"/>
  <c r="S4" i="22"/>
  <c r="S55" i="22"/>
  <c r="S319" i="22"/>
  <c r="S24" i="22"/>
  <c r="S79" i="22"/>
  <c r="S106" i="22"/>
  <c r="S321" i="22"/>
  <c r="S61" i="22"/>
  <c r="S8" i="22"/>
  <c r="S131" i="22"/>
  <c r="S47" i="22"/>
  <c r="S679" i="22"/>
  <c r="S647" i="22"/>
  <c r="S615" i="22"/>
  <c r="S583" i="22"/>
  <c r="S551" i="22"/>
  <c r="S270" i="22"/>
  <c r="S207" i="22"/>
  <c r="S531" i="22"/>
  <c r="S527" i="22"/>
  <c r="S515" i="22"/>
  <c r="S542" i="22"/>
  <c r="S538" i="22"/>
  <c r="S534" i="22"/>
  <c r="S530" i="22"/>
  <c r="S526" i="22"/>
  <c r="S522" i="22"/>
  <c r="S518" i="22"/>
  <c r="S514" i="22"/>
  <c r="S510" i="22"/>
  <c r="S506" i="22"/>
  <c r="S502" i="22"/>
  <c r="S498" i="22"/>
  <c r="S494" i="22"/>
  <c r="S490" i="22"/>
  <c r="S486" i="22"/>
  <c r="S482" i="22"/>
  <c r="S478" i="22"/>
  <c r="S474" i="22"/>
  <c r="S470" i="22"/>
  <c r="S466" i="22"/>
  <c r="S462" i="22"/>
  <c r="S458" i="22"/>
  <c r="S454" i="22"/>
  <c r="S450" i="22"/>
  <c r="S446" i="22"/>
  <c r="S442" i="22"/>
  <c r="S438" i="22"/>
  <c r="S434" i="22"/>
  <c r="S430" i="22"/>
  <c r="S426" i="22"/>
  <c r="S422" i="22"/>
  <c r="S418" i="22"/>
  <c r="S414" i="22"/>
  <c r="S410" i="22"/>
  <c r="S406" i="22"/>
  <c r="S402" i="22"/>
  <c r="S398" i="22"/>
  <c r="S394" i="22"/>
  <c r="S390" i="22"/>
  <c r="S386" i="22"/>
  <c r="S382" i="22"/>
  <c r="S378" i="22"/>
  <c r="S374" i="22"/>
  <c r="S370" i="22"/>
  <c r="S366" i="22"/>
  <c r="S362" i="22"/>
  <c r="S358" i="22"/>
  <c r="S354" i="22"/>
  <c r="S350" i="22"/>
  <c r="S346" i="22"/>
  <c r="S339" i="22"/>
  <c r="S331" i="22"/>
  <c r="S113" i="22"/>
  <c r="S75" i="22"/>
  <c r="S58" i="22"/>
  <c r="S286" i="22"/>
  <c r="S69" i="22"/>
  <c r="S18" i="22"/>
  <c r="S124" i="22"/>
  <c r="S25" i="22"/>
  <c r="S68" i="22"/>
  <c r="S132" i="22"/>
  <c r="S295" i="22"/>
  <c r="S50" i="22"/>
  <c r="S87" i="22"/>
  <c r="S108" i="22"/>
  <c r="S320" i="22"/>
  <c r="S130" i="22"/>
  <c r="S671" i="22"/>
  <c r="S639" i="22"/>
  <c r="S607" i="22"/>
  <c r="S575" i="22"/>
  <c r="S543" i="22"/>
  <c r="S255" i="22"/>
  <c r="S191" i="22"/>
  <c r="S535" i="22"/>
  <c r="S523" i="22"/>
  <c r="S511" i="22"/>
  <c r="S541" i="22"/>
  <c r="S537" i="22"/>
  <c r="S533" i="22"/>
  <c r="S529" i="22"/>
  <c r="S525" i="22"/>
  <c r="S521" i="22"/>
  <c r="S517" i="22"/>
  <c r="S513" i="22"/>
  <c r="S509" i="22"/>
  <c r="S505" i="22"/>
  <c r="S501" i="22"/>
  <c r="S497" i="22"/>
  <c r="S493" i="22"/>
  <c r="S489" i="22"/>
  <c r="S485" i="22"/>
  <c r="S481" i="22"/>
  <c r="S477" i="22"/>
  <c r="S473" i="22"/>
  <c r="S469" i="22"/>
  <c r="S465" i="22"/>
  <c r="S461" i="22"/>
  <c r="S457" i="22"/>
  <c r="S453" i="22"/>
  <c r="S449" i="22"/>
  <c r="S445" i="22"/>
  <c r="S441" i="22"/>
  <c r="S437" i="22"/>
  <c r="S433" i="22"/>
  <c r="S429" i="22"/>
  <c r="S425" i="22"/>
  <c r="S421" i="22"/>
  <c r="S417" i="22"/>
  <c r="S413" i="22"/>
  <c r="S409" i="22"/>
  <c r="S405" i="22"/>
  <c r="S401" i="22"/>
  <c r="S397" i="22"/>
  <c r="S393" i="22"/>
  <c r="S389" i="22"/>
  <c r="S385" i="22"/>
  <c r="S381" i="22"/>
  <c r="S377" i="22"/>
  <c r="S373" i="22"/>
  <c r="S369" i="22"/>
  <c r="S365" i="22"/>
  <c r="S361" i="22"/>
  <c r="S357" i="22"/>
  <c r="S353" i="22"/>
  <c r="S349" i="22"/>
  <c r="S345" i="22"/>
  <c r="S337" i="22"/>
  <c r="S26" i="22"/>
  <c r="S134" i="22"/>
  <c r="S139" i="22"/>
  <c r="S30" i="22"/>
  <c r="S323" i="22"/>
  <c r="S135" i="22"/>
  <c r="S11" i="22"/>
  <c r="S121" i="22"/>
  <c r="S74" i="22"/>
  <c r="S133" i="22"/>
  <c r="S7" i="22"/>
  <c r="S37" i="22"/>
  <c r="S77" i="22"/>
  <c r="S298" i="22"/>
  <c r="S289" i="22"/>
  <c r="S43" i="22"/>
  <c r="S306" i="22"/>
  <c r="S695" i="22"/>
  <c r="S663" i="22"/>
  <c r="S631" i="22"/>
  <c r="S599" i="22"/>
  <c r="S567" i="22"/>
  <c r="S239" i="22"/>
  <c r="R279" i="22"/>
  <c r="R454" i="22"/>
  <c r="R366" i="22"/>
  <c r="R398" i="22"/>
  <c r="R281" i="22"/>
  <c r="S148" i="22"/>
  <c r="S155" i="22"/>
  <c r="S178" i="22"/>
  <c r="S198" i="22"/>
  <c r="S214" i="22"/>
  <c r="S230" i="22"/>
  <c r="S246" i="22"/>
  <c r="S262" i="22"/>
  <c r="S271" i="22"/>
  <c r="S546" i="22"/>
  <c r="S554" i="22"/>
  <c r="S562" i="22"/>
  <c r="S570" i="22"/>
  <c r="S578" i="22"/>
  <c r="S586" i="22"/>
  <c r="S594" i="22"/>
  <c r="S602" i="22"/>
  <c r="S610" i="22"/>
  <c r="S618" i="22"/>
  <c r="S626" i="22"/>
  <c r="S634" i="22"/>
  <c r="S642" i="22"/>
  <c r="S650" i="22"/>
  <c r="S658" i="22"/>
  <c r="S666" i="22"/>
  <c r="S674" i="22"/>
  <c r="S682" i="22"/>
  <c r="S690" i="22"/>
  <c r="S698" i="22"/>
  <c r="S10" i="22"/>
  <c r="S16" i="22"/>
  <c r="S290" i="22"/>
  <c r="S96" i="22"/>
  <c r="S315" i="22"/>
  <c r="S85" i="22"/>
  <c r="S60" i="22"/>
  <c r="S329" i="22"/>
  <c r="S99" i="22"/>
  <c r="S42" i="22"/>
  <c r="S137" i="22"/>
  <c r="S72" i="22"/>
  <c r="S21" i="22"/>
  <c r="S20" i="22"/>
  <c r="S274" i="22"/>
  <c r="S122" i="22"/>
  <c r="S35" i="22"/>
  <c r="S280" i="22"/>
  <c r="S112" i="22"/>
  <c r="S110" i="22"/>
  <c r="S302" i="22"/>
  <c r="S91" i="22"/>
  <c r="S41" i="22"/>
  <c r="S273" i="22"/>
  <c r="S98" i="22"/>
  <c r="S13" i="22"/>
  <c r="S23" i="22"/>
  <c r="S284" i="22"/>
  <c r="S114" i="22"/>
  <c r="S322" i="22"/>
  <c r="S101" i="22"/>
  <c r="S40" i="22"/>
  <c r="S313" i="22"/>
  <c r="S115" i="22"/>
  <c r="S46" i="22"/>
  <c r="S300" i="22"/>
  <c r="S89" i="22"/>
  <c r="S63" i="22"/>
  <c r="S12" i="22"/>
  <c r="S324" i="22"/>
  <c r="S103" i="22"/>
  <c r="S44" i="22"/>
  <c r="S304" i="22"/>
  <c r="S128" i="22"/>
  <c r="S45" i="22"/>
  <c r="S275" i="22"/>
  <c r="S107" i="22"/>
  <c r="S28" i="22"/>
  <c r="S288" i="22"/>
  <c r="S82" i="22"/>
  <c r="S330" i="22"/>
  <c r="S334" i="22"/>
  <c r="S338" i="22"/>
  <c r="S342" i="22"/>
  <c r="S159" i="22"/>
  <c r="S179" i="22"/>
  <c r="S199" i="22"/>
  <c r="S215" i="22"/>
  <c r="S231" i="22"/>
  <c r="S247" i="22"/>
  <c r="S263" i="22"/>
  <c r="S547" i="22"/>
  <c r="S555" i="22"/>
  <c r="S563" i="22"/>
  <c r="S571" i="22"/>
  <c r="S579" i="22"/>
  <c r="S587" i="22"/>
  <c r="S595" i="22"/>
  <c r="S603" i="22"/>
  <c r="S611" i="22"/>
  <c r="S619" i="22"/>
  <c r="S627" i="22"/>
  <c r="S635" i="22"/>
  <c r="S643" i="22"/>
  <c r="S651" i="22"/>
  <c r="S659" i="22"/>
  <c r="S667" i="22"/>
  <c r="S675" i="22"/>
  <c r="S683" i="22"/>
  <c r="S691" i="22"/>
  <c r="S699" i="22"/>
  <c r="S17" i="22"/>
  <c r="S316" i="22"/>
  <c r="S127" i="22"/>
  <c r="S62" i="22"/>
  <c r="S296" i="22"/>
  <c r="S120" i="22"/>
  <c r="S33" i="22"/>
  <c r="S297" i="22"/>
  <c r="S65" i="22"/>
  <c r="S326" i="22"/>
  <c r="S105" i="22"/>
  <c r="S48" i="22"/>
  <c r="S5" i="22"/>
  <c r="S308" i="22"/>
  <c r="S140" i="22"/>
  <c r="S88" i="22"/>
  <c r="S307" i="22"/>
  <c r="S141" i="22"/>
  <c r="S76" i="22"/>
  <c r="S29" i="22"/>
  <c r="S282" i="22"/>
  <c r="S126" i="22"/>
  <c r="S318" i="22"/>
  <c r="S129" i="22"/>
  <c r="S64" i="22"/>
  <c r="M15" i="22"/>
  <c r="T186" i="22" s="1"/>
  <c r="S309" i="22"/>
  <c r="S143" i="22"/>
  <c r="S80" i="22"/>
  <c r="S299" i="22"/>
  <c r="S67" i="22"/>
  <c r="S73" i="22"/>
  <c r="S291" i="22"/>
  <c r="S83" i="22"/>
  <c r="S167" i="22"/>
  <c r="S187" i="22"/>
  <c r="S206" i="22"/>
  <c r="S222" i="22"/>
  <c r="S238" i="22"/>
  <c r="S254" i="22"/>
  <c r="S267" i="22"/>
  <c r="S550" i="22"/>
  <c r="S558" i="22"/>
  <c r="S566" i="22"/>
  <c r="S574" i="22"/>
  <c r="S582" i="22"/>
  <c r="S590" i="22"/>
  <c r="S598" i="22"/>
  <c r="S606" i="22"/>
  <c r="S614" i="22"/>
  <c r="S622" i="22"/>
  <c r="S630" i="22"/>
  <c r="S638" i="22"/>
  <c r="S646" i="22"/>
  <c r="S654" i="22"/>
  <c r="S662" i="22"/>
  <c r="S670" i="22"/>
  <c r="S678" i="22"/>
  <c r="S686" i="22"/>
  <c r="S694" i="22"/>
  <c r="S22" i="22"/>
  <c r="S325" i="22"/>
  <c r="S95" i="22"/>
  <c r="S34" i="22"/>
  <c r="S138" i="22"/>
  <c r="S86" i="22"/>
  <c r="S51" i="22"/>
  <c r="S277" i="22"/>
  <c r="S92" i="22"/>
  <c r="S303" i="22"/>
  <c r="S71" i="22"/>
  <c r="S32" i="22"/>
  <c r="S9" i="22"/>
  <c r="S317" i="22"/>
  <c r="S119" i="22"/>
  <c r="S53" i="22"/>
  <c r="S279" i="22"/>
  <c r="S109" i="22"/>
  <c r="S56" i="22"/>
  <c r="S312" i="22"/>
  <c r="S144" i="22"/>
  <c r="S84" i="22"/>
  <c r="S327" i="22"/>
  <c r="S97" i="22"/>
  <c r="S36" i="22"/>
  <c r="S14" i="22"/>
  <c r="S283" i="22"/>
  <c r="S111" i="22"/>
  <c r="S27" i="22"/>
  <c r="S281" i="22"/>
  <c r="S102" i="22"/>
  <c r="S38" i="22"/>
  <c r="S136" i="22"/>
  <c r="S118" i="22"/>
  <c r="S310" i="22"/>
  <c r="S142" i="22"/>
  <c r="S90" i="22"/>
  <c r="S6" i="22"/>
  <c r="S3" i="22"/>
  <c r="S285" i="22"/>
  <c r="S104" i="22"/>
  <c r="S314" i="22"/>
  <c r="S125" i="22"/>
  <c r="S59" i="22"/>
  <c r="S328" i="22"/>
  <c r="S276" i="22"/>
  <c r="S100" i="22"/>
  <c r="S287" i="22"/>
  <c r="S81" i="22"/>
  <c r="S54" i="22"/>
  <c r="S332" i="22"/>
  <c r="S336" i="22"/>
  <c r="S340" i="22"/>
  <c r="S344" i="22"/>
  <c r="R292" i="22"/>
  <c r="R347" i="22"/>
  <c r="S259" i="22"/>
  <c r="S251" i="22"/>
  <c r="S243" i="22"/>
  <c r="S235" i="22"/>
  <c r="S227" i="22"/>
  <c r="S219" i="22"/>
  <c r="S211" i="22"/>
  <c r="S203" i="22"/>
  <c r="S195" i="22"/>
  <c r="S186" i="22"/>
  <c r="S175" i="22"/>
  <c r="S163" i="22"/>
  <c r="S154" i="22"/>
  <c r="S266" i="22"/>
  <c r="S258" i="22"/>
  <c r="S250" i="22"/>
  <c r="S242" i="22"/>
  <c r="S234" i="22"/>
  <c r="S226" i="22"/>
  <c r="S218" i="22"/>
  <c r="S210" i="22"/>
  <c r="S202" i="22"/>
  <c r="S194" i="22"/>
  <c r="S183" i="22"/>
  <c r="S171" i="22"/>
  <c r="S162" i="22"/>
  <c r="S150" i="22"/>
  <c r="R382" i="22"/>
  <c r="R363" i="22"/>
  <c r="M3" i="22"/>
  <c r="M4" i="22" s="1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S190" i="22"/>
  <c r="S182" i="22"/>
  <c r="S174" i="22"/>
  <c r="S166" i="22"/>
  <c r="S158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T552" i="22"/>
  <c r="S503" i="22" l="1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T339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T463" i="22"/>
  <c r="T136" i="22"/>
  <c r="T431" i="22"/>
  <c r="T67" i="22"/>
  <c r="T527" i="22"/>
  <c r="T399" i="22"/>
  <c r="T68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519" i="22"/>
  <c r="T487" i="22"/>
  <c r="T455" i="22"/>
  <c r="T423" i="22"/>
  <c r="T387" i="22"/>
  <c r="T122" i="22"/>
  <c r="T318" i="22"/>
  <c r="T302" i="22"/>
  <c r="T648" i="22"/>
  <c r="T250" i="22"/>
  <c r="T479" i="22"/>
  <c r="T371" i="22"/>
  <c r="T78" i="22"/>
  <c r="T511" i="22"/>
  <c r="T447" i="22"/>
  <c r="T415" i="22"/>
  <c r="T310" i="22"/>
  <c r="T22" i="22"/>
  <c r="T616" i="22"/>
  <c r="T218" i="22"/>
  <c r="T535" i="22"/>
  <c r="T503" i="22"/>
  <c r="T471" i="22"/>
  <c r="T439" i="22"/>
  <c r="T407" i="22"/>
  <c r="T355" i="22"/>
  <c r="T36" i="22"/>
  <c r="T30" i="22"/>
  <c r="T328" i="22"/>
  <c r="T584" i="22"/>
  <c r="T145" i="22"/>
  <c r="T149" i="22"/>
  <c r="T153" i="22"/>
  <c r="T157" i="22"/>
  <c r="T161" i="22"/>
  <c r="T165" i="22"/>
  <c r="T169" i="22"/>
  <c r="T173" i="22"/>
  <c r="T177" i="22"/>
  <c r="T181" i="22"/>
  <c r="T185" i="22"/>
  <c r="T189" i="22"/>
  <c r="T193" i="22"/>
  <c r="T197" i="22"/>
  <c r="T201" i="22"/>
  <c r="T205" i="22"/>
  <c r="T209" i="22"/>
  <c r="T213" i="22"/>
  <c r="T217" i="22"/>
  <c r="T221" i="22"/>
  <c r="T225" i="22"/>
  <c r="T229" i="22"/>
  <c r="T233" i="22"/>
  <c r="T237" i="22"/>
  <c r="T241" i="22"/>
  <c r="T245" i="22"/>
  <c r="T249" i="22"/>
  <c r="T253" i="22"/>
  <c r="T257" i="22"/>
  <c r="T261" i="22"/>
  <c r="T265" i="22"/>
  <c r="T269" i="22"/>
  <c r="T543" i="22"/>
  <c r="T547" i="22"/>
  <c r="T551" i="22"/>
  <c r="T555" i="22"/>
  <c r="T559" i="22"/>
  <c r="T563" i="22"/>
  <c r="T567" i="22"/>
  <c r="T571" i="22"/>
  <c r="T575" i="22"/>
  <c r="T579" i="22"/>
  <c r="T583" i="22"/>
  <c r="T587" i="22"/>
  <c r="T591" i="22"/>
  <c r="T595" i="22"/>
  <c r="T599" i="22"/>
  <c r="T603" i="22"/>
  <c r="T607" i="22"/>
  <c r="T611" i="22"/>
  <c r="T615" i="22"/>
  <c r="T619" i="22"/>
  <c r="T623" i="22"/>
  <c r="T627" i="22"/>
  <c r="T631" i="22"/>
  <c r="T635" i="22"/>
  <c r="T639" i="22"/>
  <c r="T643" i="22"/>
  <c r="T647" i="22"/>
  <c r="T651" i="22"/>
  <c r="T655" i="22"/>
  <c r="T659" i="22"/>
  <c r="T663" i="22"/>
  <c r="T667" i="22"/>
  <c r="T671" i="22"/>
  <c r="T675" i="22"/>
  <c r="T679" i="22"/>
  <c r="T683" i="22"/>
  <c r="T687" i="22"/>
  <c r="T691" i="22"/>
  <c r="T695" i="22"/>
  <c r="T699" i="22"/>
  <c r="T304" i="22"/>
  <c r="T79" i="22"/>
  <c r="T20" i="22"/>
  <c r="T278" i="22"/>
  <c r="T69" i="22"/>
  <c r="T3" i="22"/>
  <c r="T284" i="22"/>
  <c r="T93" i="22"/>
  <c r="T40" i="22"/>
  <c r="T282" i="22"/>
  <c r="T91" i="22"/>
  <c r="T38" i="22"/>
  <c r="T327" i="22"/>
  <c r="T134" i="22"/>
  <c r="T146" i="22"/>
  <c r="T150" i="22"/>
  <c r="T154" i="22"/>
  <c r="T158" i="22"/>
  <c r="T162" i="22"/>
  <c r="T147" i="22"/>
  <c r="T151" i="22"/>
  <c r="T155" i="22"/>
  <c r="T159" i="22"/>
  <c r="T163" i="22"/>
  <c r="T167" i="22"/>
  <c r="T171" i="22"/>
  <c r="T175" i="22"/>
  <c r="T179" i="22"/>
  <c r="T183" i="22"/>
  <c r="T187" i="22"/>
  <c r="T191" i="22"/>
  <c r="T195" i="22"/>
  <c r="T199" i="22"/>
  <c r="T203" i="22"/>
  <c r="T207" i="22"/>
  <c r="T211" i="22"/>
  <c r="T215" i="22"/>
  <c r="T219" i="22"/>
  <c r="T223" i="22"/>
  <c r="T227" i="22"/>
  <c r="T231" i="22"/>
  <c r="T235" i="22"/>
  <c r="T239" i="22"/>
  <c r="T243" i="22"/>
  <c r="T247" i="22"/>
  <c r="T251" i="22"/>
  <c r="T255" i="22"/>
  <c r="T259" i="22"/>
  <c r="T263" i="22"/>
  <c r="T267" i="22"/>
  <c r="T271" i="22"/>
  <c r="T545" i="22"/>
  <c r="T549" i="22"/>
  <c r="T553" i="22"/>
  <c r="T557" i="22"/>
  <c r="T561" i="22"/>
  <c r="T565" i="22"/>
  <c r="T569" i="22"/>
  <c r="T573" i="22"/>
  <c r="T577" i="22"/>
  <c r="T581" i="22"/>
  <c r="T585" i="22"/>
  <c r="T589" i="22"/>
  <c r="T593" i="22"/>
  <c r="T597" i="22"/>
  <c r="T601" i="22"/>
  <c r="T605" i="22"/>
  <c r="T609" i="22"/>
  <c r="T613" i="22"/>
  <c r="T617" i="22"/>
  <c r="T621" i="22"/>
  <c r="T625" i="22"/>
  <c r="T629" i="22"/>
  <c r="T633" i="22"/>
  <c r="T637" i="22"/>
  <c r="T641" i="22"/>
  <c r="T645" i="22"/>
  <c r="T649" i="22"/>
  <c r="T653" i="22"/>
  <c r="T657" i="22"/>
  <c r="T661" i="22"/>
  <c r="T665" i="22"/>
  <c r="T669" i="22"/>
  <c r="T673" i="22"/>
  <c r="T677" i="22"/>
  <c r="T681" i="22"/>
  <c r="T685" i="22"/>
  <c r="T689" i="22"/>
  <c r="T693" i="22"/>
  <c r="T697" i="22"/>
  <c r="T322" i="22"/>
  <c r="T142" i="22"/>
  <c r="T63" i="22"/>
  <c r="T295" i="22"/>
  <c r="T119" i="22"/>
  <c r="T77" i="22"/>
  <c r="T301" i="22"/>
  <c r="T82" i="22"/>
  <c r="T43" i="22"/>
  <c r="T299" i="22"/>
  <c r="T80" i="22"/>
  <c r="T41" i="22"/>
  <c r="T314" i="22"/>
  <c r="T128" i="22"/>
  <c r="T148" i="22"/>
  <c r="T164" i="22"/>
  <c r="T172" i="22"/>
  <c r="T180" i="22"/>
  <c r="T188" i="22"/>
  <c r="T196" i="22"/>
  <c r="T204" i="22"/>
  <c r="T212" i="22"/>
  <c r="T220" i="22"/>
  <c r="T228" i="22"/>
  <c r="T236" i="22"/>
  <c r="T244" i="22"/>
  <c r="T252" i="22"/>
  <c r="T260" i="22"/>
  <c r="T268" i="22"/>
  <c r="T546" i="22"/>
  <c r="T554" i="22"/>
  <c r="T562" i="22"/>
  <c r="T570" i="22"/>
  <c r="T578" i="22"/>
  <c r="T586" i="22"/>
  <c r="T594" i="22"/>
  <c r="T602" i="22"/>
  <c r="T610" i="22"/>
  <c r="T618" i="22"/>
  <c r="T626" i="22"/>
  <c r="T634" i="22"/>
  <c r="T642" i="22"/>
  <c r="T650" i="22"/>
  <c r="T658" i="22"/>
  <c r="T666" i="22"/>
  <c r="T674" i="22"/>
  <c r="T682" i="22"/>
  <c r="T690" i="22"/>
  <c r="T698" i="22"/>
  <c r="T113" i="22"/>
  <c r="T309" i="22"/>
  <c r="T34" i="22"/>
  <c r="T125" i="22"/>
  <c r="T313" i="22"/>
  <c r="T56" i="22"/>
  <c r="T94" i="22"/>
  <c r="T81" i="22"/>
  <c r="T25" i="22"/>
  <c r="T100" i="22"/>
  <c r="T29" i="22"/>
  <c r="T326" i="22"/>
  <c r="T108" i="22"/>
  <c r="T35" i="22"/>
  <c r="T330" i="22"/>
  <c r="T274" i="22"/>
  <c r="T65" i="22"/>
  <c r="T21" i="22"/>
  <c r="T319" i="22"/>
  <c r="T129" i="22"/>
  <c r="T66" i="22"/>
  <c r="T312" i="22"/>
  <c r="T126" i="22"/>
  <c r="T139" i="22"/>
  <c r="T4" i="22"/>
  <c r="T285" i="22"/>
  <c r="T109" i="22"/>
  <c r="T8" i="22"/>
  <c r="T298" i="22"/>
  <c r="T107" i="22"/>
  <c r="T58" i="22"/>
  <c r="T280" i="22"/>
  <c r="T71" i="22"/>
  <c r="T14" i="22"/>
  <c r="T286" i="22"/>
  <c r="T95" i="22"/>
  <c r="T42" i="22"/>
  <c r="T277" i="22"/>
  <c r="T90" i="22"/>
  <c r="T51" i="22"/>
  <c r="T275" i="22"/>
  <c r="T88" i="22"/>
  <c r="T68" i="22"/>
  <c r="T332" i="22"/>
  <c r="T336" i="22"/>
  <c r="T340" i="22"/>
  <c r="T344" i="22"/>
  <c r="T348" i="22"/>
  <c r="T352" i="22"/>
  <c r="T356" i="22"/>
  <c r="T360" i="22"/>
  <c r="T364" i="22"/>
  <c r="T368" i="22"/>
  <c r="T372" i="22"/>
  <c r="T376" i="22"/>
  <c r="T380" i="22"/>
  <c r="T384" i="22"/>
  <c r="T388" i="22"/>
  <c r="T392" i="22"/>
  <c r="T396" i="22"/>
  <c r="T400" i="22"/>
  <c r="T404" i="22"/>
  <c r="T408" i="22"/>
  <c r="T412" i="22"/>
  <c r="T416" i="22"/>
  <c r="T420" i="22"/>
  <c r="T424" i="22"/>
  <c r="T428" i="22"/>
  <c r="T432" i="22"/>
  <c r="T436" i="22"/>
  <c r="T440" i="22"/>
  <c r="T444" i="22"/>
  <c r="T448" i="22"/>
  <c r="T452" i="22"/>
  <c r="T456" i="22"/>
  <c r="T460" i="22"/>
  <c r="T464" i="22"/>
  <c r="T468" i="22"/>
  <c r="T472" i="22"/>
  <c r="T476" i="22"/>
  <c r="T480" i="22"/>
  <c r="T484" i="22"/>
  <c r="T488" i="22"/>
  <c r="T492" i="22"/>
  <c r="T496" i="22"/>
  <c r="T500" i="22"/>
  <c r="T504" i="22"/>
  <c r="T508" i="22"/>
  <c r="T512" i="22"/>
  <c r="T516" i="22"/>
  <c r="T520" i="22"/>
  <c r="T524" i="22"/>
  <c r="T528" i="22"/>
  <c r="T532" i="22"/>
  <c r="T536" i="22"/>
  <c r="T540" i="22"/>
  <c r="T48" i="22"/>
  <c r="T345" i="22"/>
  <c r="T353" i="22"/>
  <c r="T361" i="22"/>
  <c r="T369" i="22"/>
  <c r="T377" i="22"/>
  <c r="T381" i="22"/>
  <c r="T389" i="22"/>
  <c r="T397" i="22"/>
  <c r="T152" i="22"/>
  <c r="T166" i="22"/>
  <c r="T174" i="22"/>
  <c r="T182" i="22"/>
  <c r="T190" i="22"/>
  <c r="T198" i="22"/>
  <c r="T206" i="22"/>
  <c r="T214" i="22"/>
  <c r="T222" i="22"/>
  <c r="T230" i="22"/>
  <c r="T238" i="22"/>
  <c r="T246" i="22"/>
  <c r="T254" i="22"/>
  <c r="T262" i="22"/>
  <c r="T270" i="22"/>
  <c r="T548" i="22"/>
  <c r="T556" i="22"/>
  <c r="T564" i="22"/>
  <c r="T572" i="22"/>
  <c r="T580" i="22"/>
  <c r="T588" i="22"/>
  <c r="T596" i="22"/>
  <c r="T604" i="22"/>
  <c r="T612" i="22"/>
  <c r="T620" i="22"/>
  <c r="T628" i="22"/>
  <c r="T636" i="22"/>
  <c r="T644" i="22"/>
  <c r="T652" i="22"/>
  <c r="T660" i="22"/>
  <c r="T668" i="22"/>
  <c r="T676" i="22"/>
  <c r="T684" i="22"/>
  <c r="T692" i="22"/>
  <c r="T700" i="22"/>
  <c r="T31" i="22"/>
  <c r="T110" i="22"/>
  <c r="T16" i="22"/>
  <c r="T106" i="22"/>
  <c r="T114" i="22"/>
  <c r="T12" i="22"/>
  <c r="T105" i="22"/>
  <c r="T54" i="22"/>
  <c r="T320" i="22"/>
  <c r="T140" i="22"/>
  <c r="T61" i="22"/>
  <c r="T293" i="22"/>
  <c r="T117" i="22"/>
  <c r="T76" i="22"/>
  <c r="T324" i="22"/>
  <c r="T104" i="22"/>
  <c r="T33" i="22"/>
  <c r="T24" i="22"/>
  <c r="T288" i="22"/>
  <c r="T97" i="22"/>
  <c r="T44" i="22"/>
  <c r="T279" i="22"/>
  <c r="T92" i="22"/>
  <c r="T53" i="22"/>
  <c r="T19" i="22"/>
  <c r="T300" i="22"/>
  <c r="T59" i="22"/>
  <c r="T316" i="22"/>
  <c r="T130" i="22"/>
  <c r="T143" i="22"/>
  <c r="T13" i="22"/>
  <c r="T112" i="22"/>
  <c r="T39" i="22"/>
  <c r="T6" i="22"/>
  <c r="T118" i="22"/>
  <c r="T131" i="22"/>
  <c r="T9" i="22"/>
  <c r="T323" i="22"/>
  <c r="T73" i="22"/>
  <c r="T70" i="22"/>
  <c r="T321" i="22"/>
  <c r="T99" i="22"/>
  <c r="T333" i="22"/>
  <c r="T337" i="22"/>
  <c r="T341" i="22"/>
  <c r="T349" i="22"/>
  <c r="T357" i="22"/>
  <c r="T365" i="22"/>
  <c r="T373" i="22"/>
  <c r="T385" i="22"/>
  <c r="T156" i="22"/>
  <c r="T168" i="22"/>
  <c r="T176" i="22"/>
  <c r="T184" i="22"/>
  <c r="T192" i="22"/>
  <c r="T200" i="22"/>
  <c r="T208" i="22"/>
  <c r="T216" i="22"/>
  <c r="T224" i="22"/>
  <c r="T232" i="22"/>
  <c r="T240" i="22"/>
  <c r="T248" i="22"/>
  <c r="T256" i="22"/>
  <c r="T264" i="22"/>
  <c r="T272" i="22"/>
  <c r="T550" i="22"/>
  <c r="T558" i="22"/>
  <c r="T566" i="22"/>
  <c r="T574" i="22"/>
  <c r="T582" i="22"/>
  <c r="T590" i="22"/>
  <c r="T598" i="22"/>
  <c r="T606" i="22"/>
  <c r="T614" i="22"/>
  <c r="T622" i="22"/>
  <c r="T630" i="22"/>
  <c r="T638" i="22"/>
  <c r="T646" i="22"/>
  <c r="T654" i="22"/>
  <c r="T662" i="22"/>
  <c r="T670" i="22"/>
  <c r="T678" i="22"/>
  <c r="T686" i="22"/>
  <c r="T694" i="22"/>
  <c r="T289" i="22"/>
  <c r="T28" i="22"/>
  <c r="T87" i="22"/>
  <c r="T315" i="22"/>
  <c r="T62" i="22"/>
  <c r="T123" i="22"/>
  <c r="T281" i="22"/>
  <c r="T141" i="22"/>
  <c r="T10" i="22"/>
  <c r="T287" i="22"/>
  <c r="T111" i="22"/>
  <c r="T26" i="22"/>
  <c r="T307" i="22"/>
  <c r="T85" i="22"/>
  <c r="T32" i="22"/>
  <c r="T291" i="22"/>
  <c r="T144" i="22"/>
  <c r="T74" i="22"/>
  <c r="T305" i="22"/>
  <c r="T120" i="22"/>
  <c r="T133" i="22"/>
  <c r="T11" i="22"/>
  <c r="T325" i="22"/>
  <c r="T132" i="22"/>
  <c r="T72" i="22"/>
  <c r="T17" i="22"/>
  <c r="T98" i="22"/>
  <c r="T27" i="22"/>
  <c r="T283" i="22"/>
  <c r="T96" i="22"/>
  <c r="T57" i="22"/>
  <c r="T297" i="22"/>
  <c r="T121" i="22"/>
  <c r="T83" i="22"/>
  <c r="T303" i="22"/>
  <c r="T84" i="22"/>
  <c r="T45" i="22"/>
  <c r="T23" i="22"/>
  <c r="T292" i="22"/>
  <c r="T101" i="22"/>
  <c r="T50" i="22"/>
  <c r="T290" i="22"/>
  <c r="T135" i="22"/>
  <c r="M16" i="22"/>
  <c r="T334" i="22"/>
  <c r="T338" i="22"/>
  <c r="T342" i="22"/>
  <c r="T346" i="22"/>
  <c r="T350" i="22"/>
  <c r="T354" i="22"/>
  <c r="T358" i="22"/>
  <c r="T362" i="22"/>
  <c r="T366" i="22"/>
  <c r="T370" i="22"/>
  <c r="T374" i="22"/>
  <c r="T378" i="22"/>
  <c r="T382" i="22"/>
  <c r="T386" i="22"/>
  <c r="T390" i="22"/>
  <c r="T394" i="22"/>
  <c r="T398" i="22"/>
  <c r="T402" i="22"/>
  <c r="T406" i="22"/>
  <c r="T410" i="22"/>
  <c r="T414" i="22"/>
  <c r="T418" i="22"/>
  <c r="T422" i="22"/>
  <c r="T426" i="22"/>
  <c r="T430" i="22"/>
  <c r="T434" i="22"/>
  <c r="T438" i="22"/>
  <c r="T442" i="22"/>
  <c r="T446" i="22"/>
  <c r="T450" i="22"/>
  <c r="T454" i="22"/>
  <c r="T458" i="22"/>
  <c r="T462" i="22"/>
  <c r="T466" i="22"/>
  <c r="T470" i="22"/>
  <c r="T474" i="22"/>
  <c r="T478" i="22"/>
  <c r="T482" i="22"/>
  <c r="T486" i="22"/>
  <c r="T490" i="22"/>
  <c r="T494" i="22"/>
  <c r="T498" i="22"/>
  <c r="T502" i="22"/>
  <c r="T506" i="22"/>
  <c r="T510" i="22"/>
  <c r="T514" i="22"/>
  <c r="T518" i="22"/>
  <c r="T522" i="22"/>
  <c r="T526" i="22"/>
  <c r="T530" i="22"/>
  <c r="T534" i="22"/>
  <c r="T538" i="22"/>
  <c r="T542" i="22"/>
  <c r="T541" i="22"/>
  <c r="T533" i="22"/>
  <c r="T525" i="22"/>
  <c r="T517" i="22"/>
  <c r="T509" i="22"/>
  <c r="T501" i="22"/>
  <c r="T493" i="22"/>
  <c r="T485" i="22"/>
  <c r="T477" i="22"/>
  <c r="T469" i="22"/>
  <c r="T461" i="22"/>
  <c r="T453" i="22"/>
  <c r="T445" i="22"/>
  <c r="T437" i="22"/>
  <c r="T429" i="22"/>
  <c r="T421" i="22"/>
  <c r="T413" i="22"/>
  <c r="T405" i="22"/>
  <c r="T395" i="22"/>
  <c r="T383" i="22"/>
  <c r="T367" i="22"/>
  <c r="T351" i="22"/>
  <c r="T335" i="22"/>
  <c r="T308" i="22"/>
  <c r="T64" i="22"/>
  <c r="T89" i="22"/>
  <c r="T329" i="22"/>
  <c r="T52" i="22"/>
  <c r="T47" i="22"/>
  <c r="T115" i="22"/>
  <c r="T276" i="22"/>
  <c r="T18" i="22"/>
  <c r="T7" i="22"/>
  <c r="T102" i="22"/>
  <c r="T672" i="22"/>
  <c r="T640" i="22"/>
  <c r="T608" i="22"/>
  <c r="T576" i="22"/>
  <c r="T544" i="22"/>
  <c r="T242" i="22"/>
  <c r="T210" i="22"/>
  <c r="T178" i="22"/>
  <c r="T523" i="22"/>
  <c r="T499" i="22"/>
  <c r="T475" i="22"/>
  <c r="T443" i="22"/>
  <c r="T419" i="22"/>
  <c r="T403" i="22"/>
  <c r="T379" i="22"/>
  <c r="T331" i="22"/>
  <c r="T311" i="22"/>
  <c r="T86" i="22"/>
  <c r="T55" i="22"/>
  <c r="T696" i="22"/>
  <c r="T632" i="22"/>
  <c r="T266" i="22"/>
  <c r="T170" i="22"/>
  <c r="T539" i="22"/>
  <c r="T531" i="22"/>
  <c r="T515" i="22"/>
  <c r="T507" i="22"/>
  <c r="T491" i="22"/>
  <c r="T483" i="22"/>
  <c r="T467" i="22"/>
  <c r="T459" i="22"/>
  <c r="T451" i="22"/>
  <c r="T435" i="22"/>
  <c r="T427" i="22"/>
  <c r="T411" i="22"/>
  <c r="T393" i="22"/>
  <c r="T363" i="22"/>
  <c r="T347" i="22"/>
  <c r="T137" i="22"/>
  <c r="T127" i="22"/>
  <c r="T60" i="22"/>
  <c r="T103" i="22"/>
  <c r="T306" i="22"/>
  <c r="T15" i="22"/>
  <c r="T116" i="22"/>
  <c r="T664" i="22"/>
  <c r="T600" i="22"/>
  <c r="T568" i="22"/>
  <c r="T234" i="22"/>
  <c r="T202" i="22"/>
  <c r="T537" i="22"/>
  <c r="T529" i="22"/>
  <c r="T521" i="22"/>
  <c r="T513" i="22"/>
  <c r="T505" i="22"/>
  <c r="T497" i="22"/>
  <c r="T489" i="22"/>
  <c r="T481" i="22"/>
  <c r="T473" i="22"/>
  <c r="T465" i="22"/>
  <c r="T457" i="22"/>
  <c r="T449" i="22"/>
  <c r="T441" i="22"/>
  <c r="T433" i="22"/>
  <c r="T425" i="22"/>
  <c r="T417" i="22"/>
  <c r="T409" i="22"/>
  <c r="T401" i="22"/>
  <c r="T391" i="22"/>
  <c r="T375" i="22"/>
  <c r="T359" i="22"/>
  <c r="T343" i="22"/>
  <c r="T49" i="22"/>
  <c r="T124" i="22"/>
  <c r="T317" i="22"/>
  <c r="T46" i="22"/>
  <c r="T138" i="22"/>
  <c r="T294" i="22"/>
  <c r="T273" i="22"/>
  <c r="T5" i="22"/>
  <c r="T75" i="22"/>
  <c r="T296" i="22"/>
  <c r="T37" i="22"/>
  <c r="T688" i="22"/>
  <c r="T656" i="22"/>
  <c r="T624" i="22"/>
  <c r="T592" i="22"/>
  <c r="T560" i="22"/>
  <c r="T258" i="22"/>
  <c r="T226" i="22"/>
  <c r="T194" i="22"/>
  <c r="T160" i="22"/>
  <c r="N13" i="22"/>
  <c r="P13" i="22" s="1"/>
  <c r="M24" i="22" s="1"/>
  <c r="U265" i="22"/>
  <c r="U620" i="22"/>
  <c r="U143" i="22"/>
  <c r="U67" i="22"/>
  <c r="U139" i="22"/>
  <c r="U34" i="22"/>
  <c r="U285" i="22"/>
  <c r="U121" i="22"/>
  <c r="U286" i="22"/>
  <c r="U344" i="22"/>
  <c r="U365" i="22"/>
  <c r="U387" i="22"/>
  <c r="U404" i="22"/>
  <c r="U420" i="22"/>
  <c r="U430" i="22"/>
  <c r="U438" i="22"/>
  <c r="U446" i="22"/>
  <c r="U454" i="22"/>
  <c r="U462" i="22"/>
  <c r="U470" i="22"/>
  <c r="U478" i="22"/>
  <c r="U486" i="22"/>
  <c r="U494" i="22"/>
  <c r="U502" i="22"/>
  <c r="U510" i="22"/>
  <c r="U518" i="22"/>
  <c r="U526" i="22"/>
  <c r="U534" i="22"/>
  <c r="U542" i="22"/>
  <c r="U157" i="22" l="1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N15" i="22"/>
  <c r="P15" i="22" s="1"/>
  <c r="M26" i="22" s="1"/>
  <c r="O15" i="22"/>
  <c r="Q15" i="22" s="1"/>
  <c r="N26" i="22" s="1"/>
  <c r="O24" i="22"/>
  <c r="Q24" i="22" s="1"/>
  <c r="V429" i="22" l="1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/>
  <c r="O27" i="22" l="1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O28" i="22"/>
  <c r="M28" i="22"/>
  <c r="X28" i="22" l="1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Y146" i="22" s="1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Y151" i="22"/>
  <c r="Y153" i="22"/>
  <c r="Y156" i="22"/>
  <c r="Y160" i="22"/>
  <c r="Y164" i="22"/>
  <c r="Y165" i="22"/>
  <c r="Y171" i="22"/>
  <c r="Y172" i="22"/>
  <c r="Y175" i="22"/>
  <c r="Y180" i="22"/>
  <c r="Y181" i="22"/>
  <c r="Y183" i="22"/>
  <c r="Y187" i="22"/>
  <c r="Y188" i="22"/>
  <c r="Y191" i="22"/>
  <c r="Y193" i="22"/>
  <c r="Y196" i="22"/>
  <c r="Y197" i="22"/>
  <c r="Y201" i="22"/>
  <c r="Y203" i="22"/>
  <c r="Y204" i="22"/>
  <c r="Y207" i="22"/>
  <c r="Y208" i="22"/>
  <c r="Y210" i="22"/>
  <c r="Y212" i="22"/>
  <c r="Y214" i="22"/>
  <c r="Y215" i="22"/>
  <c r="Y218" i="22"/>
  <c r="Y219" i="22"/>
  <c r="Y220" i="22"/>
  <c r="Y223" i="22"/>
  <c r="Y224" i="22"/>
  <c r="Y226" i="22"/>
  <c r="Y228" i="22"/>
  <c r="Y230" i="22"/>
  <c r="Y231" i="22"/>
  <c r="Y233" i="22"/>
  <c r="Y234" i="22"/>
  <c r="Y235" i="22"/>
  <c r="Y237" i="22"/>
  <c r="Y238" i="22"/>
  <c r="Y239" i="22"/>
  <c r="Y241" i="22"/>
  <c r="Y242" i="22"/>
  <c r="Y243" i="22"/>
  <c r="Y245" i="22"/>
  <c r="Y246" i="22"/>
  <c r="Y247" i="22"/>
  <c r="Y249" i="22"/>
  <c r="Y250" i="22"/>
  <c r="Y251" i="22"/>
  <c r="Y252" i="22"/>
  <c r="Y253" i="22"/>
  <c r="Y254" i="22"/>
  <c r="Y255" i="22"/>
  <c r="Y256" i="22"/>
  <c r="Y257" i="22"/>
  <c r="Y258" i="22"/>
  <c r="Y259" i="22"/>
  <c r="Y260" i="22"/>
  <c r="Y261" i="22"/>
  <c r="Y262" i="22"/>
  <c r="Y263" i="22"/>
  <c r="Y264" i="22"/>
  <c r="Y265" i="22"/>
  <c r="Y266" i="22"/>
  <c r="Y267" i="22"/>
  <c r="Y268" i="22"/>
  <c r="Y269" i="22"/>
  <c r="Y270" i="22"/>
  <c r="Y271" i="22"/>
  <c r="Y272" i="22"/>
  <c r="Q28" i="22"/>
  <c r="Y543" i="22"/>
  <c r="Y544" i="22"/>
  <c r="Y545" i="22"/>
  <c r="Y546" i="22"/>
  <c r="Y547" i="22"/>
  <c r="Y548" i="22"/>
  <c r="Y549" i="22"/>
  <c r="Y550" i="22"/>
  <c r="Y551" i="22"/>
  <c r="Y552" i="22"/>
  <c r="Y553" i="22"/>
  <c r="Y554" i="22"/>
  <c r="Y555" i="22"/>
  <c r="Y556" i="22"/>
  <c r="Y557" i="22"/>
  <c r="Y558" i="22"/>
  <c r="Y559" i="22"/>
  <c r="Y560" i="22"/>
  <c r="Y561" i="22"/>
  <c r="Y562" i="22"/>
  <c r="Y563" i="22"/>
  <c r="Y564" i="22"/>
  <c r="Y565" i="22"/>
  <c r="Y566" i="22"/>
  <c r="Y567" i="22"/>
  <c r="Y568" i="22"/>
  <c r="Y569" i="22"/>
  <c r="Y570" i="22"/>
  <c r="Y571" i="22"/>
  <c r="Y572" i="22"/>
  <c r="Y573" i="22"/>
  <c r="Y574" i="22"/>
  <c r="Y575" i="22"/>
  <c r="Y576" i="22"/>
  <c r="Y577" i="22"/>
  <c r="Y578" i="22"/>
  <c r="Y579" i="22"/>
  <c r="Y580" i="22"/>
  <c r="Y581" i="22"/>
  <c r="Y582" i="22"/>
  <c r="Y583" i="22"/>
  <c r="Y584" i="22"/>
  <c r="Y585" i="22"/>
  <c r="Y586" i="22"/>
  <c r="Y587" i="22"/>
  <c r="Y588" i="22"/>
  <c r="Y589" i="22"/>
  <c r="Y590" i="22"/>
  <c r="Y591" i="22"/>
  <c r="Y592" i="22"/>
  <c r="Y593" i="22"/>
  <c r="Y594" i="22"/>
  <c r="Y595" i="22"/>
  <c r="Y596" i="22"/>
  <c r="Y597" i="22"/>
  <c r="Y598" i="22"/>
  <c r="Y599" i="22"/>
  <c r="Y600" i="22"/>
  <c r="Y601" i="22"/>
  <c r="Y602" i="22"/>
  <c r="Y603" i="22"/>
  <c r="Y604" i="22"/>
  <c r="Y605" i="22"/>
  <c r="Y606" i="22"/>
  <c r="Y607" i="22"/>
  <c r="Y608" i="22"/>
  <c r="Y609" i="22"/>
  <c r="Y610" i="22"/>
  <c r="Y611" i="22"/>
  <c r="Y612" i="22"/>
  <c r="Y613" i="22"/>
  <c r="Y614" i="22"/>
  <c r="Y615" i="22"/>
  <c r="Y616" i="22"/>
  <c r="Y617" i="22"/>
  <c r="Y618" i="22"/>
  <c r="Y619" i="22"/>
  <c r="Y620" i="22"/>
  <c r="Y621" i="22"/>
  <c r="Y622" i="22"/>
  <c r="Y623" i="22"/>
  <c r="Y624" i="22"/>
  <c r="Y625" i="22"/>
  <c r="Y626" i="22"/>
  <c r="Y627" i="22"/>
  <c r="Y628" i="22"/>
  <c r="Y629" i="22"/>
  <c r="Y630" i="22"/>
  <c r="Y631" i="22"/>
  <c r="Y632" i="22"/>
  <c r="Y633" i="22"/>
  <c r="Y634" i="22"/>
  <c r="Y635" i="22"/>
  <c r="Y636" i="22"/>
  <c r="Y637" i="22"/>
  <c r="Y638" i="22"/>
  <c r="Y639" i="22"/>
  <c r="Y640" i="22"/>
  <c r="Y641" i="22"/>
  <c r="Y642" i="22"/>
  <c r="Y643" i="22"/>
  <c r="Y644" i="22"/>
  <c r="Y645" i="22"/>
  <c r="Y646" i="22"/>
  <c r="Y647" i="22"/>
  <c r="Y648" i="22"/>
  <c r="Y649" i="22"/>
  <c r="Y650" i="22"/>
  <c r="Y651" i="22"/>
  <c r="Y652" i="22"/>
  <c r="Y653" i="22"/>
  <c r="Y654" i="22"/>
  <c r="Y655" i="22"/>
  <c r="Y656" i="22"/>
  <c r="Y657" i="22"/>
  <c r="Y658" i="22"/>
  <c r="Y659" i="22"/>
  <c r="Y660" i="22"/>
  <c r="Y661" i="22"/>
  <c r="Y662" i="22"/>
  <c r="Y663" i="22"/>
  <c r="Y664" i="22"/>
  <c r="Y665" i="22"/>
  <c r="Y666" i="22"/>
  <c r="Y667" i="22"/>
  <c r="Y668" i="22"/>
  <c r="Y669" i="22"/>
  <c r="Y670" i="22"/>
  <c r="Y671" i="22"/>
  <c r="Y672" i="22"/>
  <c r="Y673" i="22"/>
  <c r="Y674" i="22"/>
  <c r="Y675" i="22"/>
  <c r="Y676" i="22"/>
  <c r="Y677" i="22"/>
  <c r="Y678" i="22"/>
  <c r="Y679" i="22"/>
  <c r="Y680" i="22"/>
  <c r="Y681" i="22"/>
  <c r="Y682" i="22"/>
  <c r="Y683" i="22"/>
  <c r="Y684" i="22"/>
  <c r="Y685" i="22"/>
  <c r="Y686" i="22"/>
  <c r="Y687" i="22"/>
  <c r="Y688" i="22"/>
  <c r="Y689" i="22"/>
  <c r="Y690" i="22"/>
  <c r="Y691" i="22"/>
  <c r="Y692" i="22"/>
  <c r="Y693" i="22"/>
  <c r="Y694" i="22"/>
  <c r="Y695" i="22"/>
  <c r="Y696" i="22"/>
  <c r="Y697" i="22"/>
  <c r="Y698" i="22"/>
  <c r="Y699" i="22"/>
  <c r="Y700" i="22"/>
  <c r="Y25" i="22"/>
  <c r="Y331" i="22"/>
  <c r="Y334" i="22"/>
  <c r="Y300" i="22"/>
  <c r="Y274" i="22"/>
  <c r="Y288" i="22"/>
  <c r="Y136" i="22"/>
  <c r="Y108" i="22"/>
  <c r="Y72" i="22"/>
  <c r="Y107" i="22"/>
  <c r="Y75" i="22"/>
  <c r="Y51" i="22"/>
  <c r="Y35" i="22"/>
  <c r="Y6" i="22"/>
  <c r="Y329" i="22"/>
  <c r="Y332" i="22"/>
  <c r="Y298" i="22"/>
  <c r="Y284" i="22"/>
  <c r="Y134" i="22"/>
  <c r="Y104" i="22"/>
  <c r="Y70" i="22"/>
  <c r="Y105" i="22"/>
  <c r="Y71" i="22"/>
  <c r="Y43" i="22"/>
  <c r="Y33" i="22"/>
  <c r="Y10" i="22"/>
  <c r="Y8" i="22"/>
  <c r="Y327" i="22"/>
  <c r="Y328" i="22"/>
  <c r="Y296" i="22"/>
  <c r="Y280" i="22"/>
  <c r="Y132" i="22"/>
  <c r="Y102" i="22"/>
  <c r="Y68" i="22"/>
  <c r="Y103" i="22"/>
  <c r="Y69" i="22"/>
  <c r="Y41" i="22"/>
  <c r="Y27" i="22"/>
  <c r="Y309" i="22"/>
  <c r="Y310" i="22"/>
  <c r="Y294" i="22"/>
  <c r="Y277" i="22"/>
  <c r="Y139" i="22"/>
  <c r="Y283" i="22"/>
  <c r="Y118" i="22"/>
  <c r="Y84" i="22"/>
  <c r="Y117" i="22"/>
  <c r="Y85" i="22"/>
  <c r="Y50" i="22"/>
  <c r="Y49" i="22"/>
  <c r="Y28" i="22"/>
  <c r="Y9" i="22"/>
  <c r="Y23" i="22"/>
  <c r="Y315" i="22"/>
  <c r="Y316" i="22"/>
  <c r="Y299" i="22"/>
  <c r="Y124" i="22"/>
  <c r="Y123" i="22"/>
  <c r="Y58" i="22"/>
  <c r="Y36" i="22"/>
  <c r="Y297" i="22"/>
  <c r="Y291" i="22"/>
  <c r="Y88" i="22"/>
  <c r="Y89" i="22"/>
  <c r="Y57" i="22"/>
  <c r="Y295" i="22"/>
  <c r="Y287" i="22"/>
  <c r="Y86" i="22"/>
  <c r="Y87" i="22"/>
  <c r="Y55" i="22"/>
  <c r="Y106" i="22"/>
  <c r="Y66" i="22"/>
  <c r="Y31" i="22"/>
  <c r="Y4" i="22"/>
  <c r="Y14" i="22"/>
  <c r="Y290" i="22"/>
  <c r="Y279" i="22"/>
  <c r="Y144" i="22"/>
  <c r="Y82" i="22"/>
  <c r="Y83" i="22"/>
  <c r="Y47" i="22"/>
  <c r="Y286" i="22"/>
  <c r="Y275" i="22"/>
  <c r="Y142" i="22"/>
  <c r="Y80" i="22"/>
  <c r="Y81" i="22"/>
  <c r="Y45" i="22"/>
  <c r="Y16" i="22"/>
  <c r="Y304" i="22"/>
  <c r="Y133" i="22"/>
  <c r="Y112" i="22"/>
  <c r="Y111" i="22"/>
  <c r="Y34" i="22"/>
  <c r="Y24" i="22"/>
  <c r="Y317" i="22"/>
  <c r="Y318" i="22"/>
  <c r="Y293" i="22"/>
  <c r="Y126" i="22"/>
  <c r="Y125" i="22"/>
  <c r="Y60" i="22"/>
  <c r="Y38" i="22"/>
  <c r="Y22" i="22"/>
  <c r="Y323" i="22"/>
  <c r="Y324" i="22"/>
  <c r="Y307" i="22"/>
  <c r="Y78" i="22"/>
  <c r="Y98" i="22"/>
  <c r="Y131" i="22"/>
  <c r="Y99" i="22"/>
  <c r="Y65" i="22"/>
  <c r="Y29" i="22"/>
  <c r="Y46" i="22"/>
  <c r="Y3" i="22"/>
  <c r="Y321" i="22"/>
  <c r="Y322" i="22"/>
  <c r="Y305" i="22"/>
  <c r="Y130" i="22"/>
  <c r="Y96" i="22"/>
  <c r="Y129" i="22"/>
  <c r="Y97" i="22"/>
  <c r="Y63" i="22"/>
  <c r="Y73" i="22"/>
  <c r="Y44" i="22"/>
  <c r="Y7" i="22"/>
  <c r="Y15" i="22"/>
  <c r="Y319" i="22"/>
  <c r="Y320" i="22"/>
  <c r="Y303" i="22"/>
  <c r="Y128" i="22"/>
  <c r="Y94" i="22"/>
  <c r="Y127" i="22"/>
  <c r="Y95" i="22"/>
  <c r="Y61" i="22"/>
  <c r="Y64" i="22"/>
  <c r="Y42" i="22"/>
  <c r="Y333" i="22"/>
  <c r="Y302" i="22"/>
  <c r="Y278" i="22"/>
  <c r="Y292" i="22"/>
  <c r="Y138" i="22"/>
  <c r="Y110" i="22"/>
  <c r="Y74" i="22"/>
  <c r="Y109" i="22"/>
  <c r="Y77" i="22"/>
  <c r="Y53" i="22"/>
  <c r="Y37" i="22"/>
  <c r="Y17" i="22"/>
  <c r="M21" i="22"/>
  <c r="Y5" i="22"/>
  <c r="Y289" i="22"/>
  <c r="Y90" i="22"/>
  <c r="Y91" i="22"/>
  <c r="Y59" i="22"/>
  <c r="Y313" i="22"/>
  <c r="Y314" i="22"/>
  <c r="Y285" i="22"/>
  <c r="Y143" i="22"/>
  <c r="Y122" i="22"/>
  <c r="Y121" i="22"/>
  <c r="Y54" i="22"/>
  <c r="Y32" i="22"/>
  <c r="Y18" i="22"/>
  <c r="Y21" i="22"/>
  <c r="Y311" i="22"/>
  <c r="Y312" i="22"/>
  <c r="Y281" i="22"/>
  <c r="Y141" i="22"/>
  <c r="Y120" i="22"/>
  <c r="Y119" i="22"/>
  <c r="Y52" i="22"/>
  <c r="Y30" i="22"/>
  <c r="Y325" i="22"/>
  <c r="Y326" i="22"/>
  <c r="Y330" i="22"/>
  <c r="Y276" i="22"/>
  <c r="Y100" i="22"/>
  <c r="Y101" i="22"/>
  <c r="Y67" i="22"/>
  <c r="Y56" i="22"/>
  <c r="Y11" i="22"/>
  <c r="Y308" i="22"/>
  <c r="Y273" i="22"/>
  <c r="Y137" i="22"/>
  <c r="Y116" i="22"/>
  <c r="Y115" i="22"/>
  <c r="Y48" i="22"/>
  <c r="Y26" i="22"/>
  <c r="Y306" i="22"/>
  <c r="Y135" i="22"/>
  <c r="Y114" i="22"/>
  <c r="Y113" i="22"/>
  <c r="Y40" i="22"/>
  <c r="Y12" i="22"/>
  <c r="Y20" i="22"/>
  <c r="Y335" i="22"/>
  <c r="Y282" i="22"/>
  <c r="Y140" i="22"/>
  <c r="Y76" i="22"/>
  <c r="Y79" i="22"/>
  <c r="Y39" i="22"/>
  <c r="Y301" i="22"/>
  <c r="Y92" i="22"/>
  <c r="Y93" i="22"/>
  <c r="Y62" i="22"/>
  <c r="Y13" i="22"/>
  <c r="Y19" i="22"/>
  <c r="Y336" i="22"/>
  <c r="Y337" i="22"/>
  <c r="Y338" i="22"/>
  <c r="Y339" i="22"/>
  <c r="Y340" i="22"/>
  <c r="Y341" i="22"/>
  <c r="Y342" i="22"/>
  <c r="Y343" i="22"/>
  <c r="Y344" i="22"/>
  <c r="Y345" i="22"/>
  <c r="Y346" i="22"/>
  <c r="Y347" i="22"/>
  <c r="Y348" i="22"/>
  <c r="Y349" i="22"/>
  <c r="Y350" i="22"/>
  <c r="Y351" i="22"/>
  <c r="Y352" i="22"/>
  <c r="Y353" i="22"/>
  <c r="Y354" i="22"/>
  <c r="Y355" i="22"/>
  <c r="Y356" i="22"/>
  <c r="Y357" i="22"/>
  <c r="Y358" i="22"/>
  <c r="Y359" i="22"/>
  <c r="Y360" i="22"/>
  <c r="Y361" i="22"/>
  <c r="Y362" i="22"/>
  <c r="Y363" i="22"/>
  <c r="Y364" i="22"/>
  <c r="Y365" i="22"/>
  <c r="Y366" i="22"/>
  <c r="Y367" i="22"/>
  <c r="Y368" i="22"/>
  <c r="Y369" i="22"/>
  <c r="Y370" i="22"/>
  <c r="Y371" i="22"/>
  <c r="Y372" i="22"/>
  <c r="Y373" i="22"/>
  <c r="Y374" i="22"/>
  <c r="Y375" i="22"/>
  <c r="Y376" i="22"/>
  <c r="Y377" i="22"/>
  <c r="Y378" i="22"/>
  <c r="Y379" i="22"/>
  <c r="Y380" i="22"/>
  <c r="Y381" i="22"/>
  <c r="Y382" i="22"/>
  <c r="Y383" i="22"/>
  <c r="Y384" i="22"/>
  <c r="Y385" i="22"/>
  <c r="Y386" i="22"/>
  <c r="Y387" i="22"/>
  <c r="Y388" i="22"/>
  <c r="Y389" i="22"/>
  <c r="Y390" i="22"/>
  <c r="Y391" i="22"/>
  <c r="Y392" i="22"/>
  <c r="Y393" i="22"/>
  <c r="Y394" i="22"/>
  <c r="Y395" i="22"/>
  <c r="Y396" i="22"/>
  <c r="Y397" i="22"/>
  <c r="Y398" i="22"/>
  <c r="Y399" i="22"/>
  <c r="Y400" i="22"/>
  <c r="Y401" i="22"/>
  <c r="Y402" i="22"/>
  <c r="Y403" i="22"/>
  <c r="Y404" i="22"/>
  <c r="Y405" i="22"/>
  <c r="Y406" i="22"/>
  <c r="Y407" i="22"/>
  <c r="Y408" i="22"/>
  <c r="Y409" i="22"/>
  <c r="Y410" i="22"/>
  <c r="Y411" i="22"/>
  <c r="Y412" i="22"/>
  <c r="Y413" i="22"/>
  <c r="Y414" i="22"/>
  <c r="Y415" i="22"/>
  <c r="Y416" i="22"/>
  <c r="Y417" i="22"/>
  <c r="Y418" i="22"/>
  <c r="Y419" i="22"/>
  <c r="Y420" i="22"/>
  <c r="Y421" i="22"/>
  <c r="Y422" i="22"/>
  <c r="Y423" i="22"/>
  <c r="Y424" i="22"/>
  <c r="Y425" i="22"/>
  <c r="Y426" i="22"/>
  <c r="Y427" i="22"/>
  <c r="Y428" i="22"/>
  <c r="Y429" i="22"/>
  <c r="Y430" i="22"/>
  <c r="Y431" i="22"/>
  <c r="Y432" i="22"/>
  <c r="Y433" i="22"/>
  <c r="Y434" i="22"/>
  <c r="Y435" i="22"/>
  <c r="Y436" i="22"/>
  <c r="Y437" i="22"/>
  <c r="Y438" i="22"/>
  <c r="Y439" i="22"/>
  <c r="Y440" i="22"/>
  <c r="Y441" i="22"/>
  <c r="Y442" i="22"/>
  <c r="Y443" i="22"/>
  <c r="Y444" i="22"/>
  <c r="Y445" i="22"/>
  <c r="Y446" i="22"/>
  <c r="Y447" i="22"/>
  <c r="Y448" i="22"/>
  <c r="Y449" i="22"/>
  <c r="Y450" i="22"/>
  <c r="Y451" i="22"/>
  <c r="Y452" i="22"/>
  <c r="Y453" i="22"/>
  <c r="Y454" i="22"/>
  <c r="Y455" i="22"/>
  <c r="Y456" i="22"/>
  <c r="Y457" i="22"/>
  <c r="Y458" i="22"/>
  <c r="Y459" i="22"/>
  <c r="Y460" i="22"/>
  <c r="Y461" i="22"/>
  <c r="Y462" i="22"/>
  <c r="Y463" i="22"/>
  <c r="Y464" i="22"/>
  <c r="Y465" i="22"/>
  <c r="Y466" i="22"/>
  <c r="Y467" i="22"/>
  <c r="Y468" i="22"/>
  <c r="Y469" i="22"/>
  <c r="Y470" i="22"/>
  <c r="Y471" i="22"/>
  <c r="Y472" i="22"/>
  <c r="Y473" i="22"/>
  <c r="Y474" i="22"/>
  <c r="Y475" i="22"/>
  <c r="Y476" i="22"/>
  <c r="Y477" i="22"/>
  <c r="Y478" i="22"/>
  <c r="Y479" i="22"/>
  <c r="Y480" i="22"/>
  <c r="Y481" i="22"/>
  <c r="Y482" i="22"/>
  <c r="Y483" i="22"/>
  <c r="Y484" i="22"/>
  <c r="Y485" i="22"/>
  <c r="Y486" i="22"/>
  <c r="Y487" i="22"/>
  <c r="Y488" i="22"/>
  <c r="Y489" i="22"/>
  <c r="Y490" i="22"/>
  <c r="Y491" i="22"/>
  <c r="Y492" i="22"/>
  <c r="Y493" i="22"/>
  <c r="Y494" i="22"/>
  <c r="Y495" i="22"/>
  <c r="Y496" i="22"/>
  <c r="Y497" i="22"/>
  <c r="Y498" i="22"/>
  <c r="Y499" i="22"/>
  <c r="Y500" i="22"/>
  <c r="Y501" i="22"/>
  <c r="Y502" i="22"/>
  <c r="Y503" i="22"/>
  <c r="Y504" i="22"/>
  <c r="Y505" i="22"/>
  <c r="Y506" i="22"/>
  <c r="Y507" i="22"/>
  <c r="Y508" i="22"/>
  <c r="Y509" i="22"/>
  <c r="Y510" i="22"/>
  <c r="Y511" i="22"/>
  <c r="Y512" i="22"/>
  <c r="Y513" i="22"/>
  <c r="Y514" i="22"/>
  <c r="Y515" i="22"/>
  <c r="Y516" i="22"/>
  <c r="Y517" i="22"/>
  <c r="Y518" i="22"/>
  <c r="Y519" i="22"/>
  <c r="Y520" i="22"/>
  <c r="Y521" i="22"/>
  <c r="Y522" i="22"/>
  <c r="Y523" i="22"/>
  <c r="Y524" i="22"/>
  <c r="Y525" i="22"/>
  <c r="Y526" i="22"/>
  <c r="Y527" i="22"/>
  <c r="Y528" i="22"/>
  <c r="Y529" i="22"/>
  <c r="Y530" i="22"/>
  <c r="Y531" i="22"/>
  <c r="Y532" i="22"/>
  <c r="Y533" i="22"/>
  <c r="Y534" i="22"/>
  <c r="Y535" i="22"/>
  <c r="Y536" i="22"/>
  <c r="Y537" i="22"/>
  <c r="Y538" i="22"/>
  <c r="Y539" i="22"/>
  <c r="Y540" i="22"/>
  <c r="Y541" i="22"/>
  <c r="Y542" i="22"/>
  <c r="Y248" i="22" l="1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46" i="22"/>
  <c r="Z147" i="22"/>
  <c r="Z148" i="22"/>
  <c r="Z149" i="22"/>
  <c r="Z150" i="22"/>
  <c r="Z151" i="22"/>
  <c r="Z152" i="22"/>
  <c r="Z153" i="22"/>
  <c r="Z154" i="22"/>
  <c r="Z155" i="22"/>
  <c r="Z156" i="22"/>
  <c r="Z157" i="22"/>
  <c r="Z158" i="22"/>
  <c r="Z159" i="22"/>
  <c r="Z160" i="22"/>
  <c r="Z161" i="22"/>
  <c r="Z162" i="22"/>
  <c r="Z163" i="22"/>
  <c r="Z164" i="22"/>
  <c r="Z165" i="22"/>
  <c r="Z166" i="22"/>
  <c r="Z167" i="22"/>
  <c r="Z168" i="22"/>
  <c r="Z169" i="22"/>
  <c r="Z170" i="22"/>
  <c r="Z171" i="22"/>
  <c r="Z172" i="22"/>
  <c r="Z173" i="22"/>
  <c r="Z174" i="22"/>
  <c r="Z175" i="22"/>
  <c r="Z176" i="22"/>
  <c r="Z177" i="22"/>
  <c r="Z178" i="22"/>
  <c r="Z179" i="22"/>
  <c r="Z180" i="22"/>
  <c r="Z181" i="22"/>
  <c r="Z182" i="22"/>
  <c r="Z183" i="22"/>
  <c r="Z184" i="22"/>
  <c r="Z185" i="22"/>
  <c r="Z186" i="22"/>
  <c r="Z187" i="22"/>
  <c r="Z188" i="22"/>
  <c r="Z189" i="22"/>
  <c r="Z190" i="22"/>
  <c r="Z191" i="22"/>
  <c r="Z192" i="22"/>
  <c r="Z193" i="22"/>
  <c r="Z194" i="22"/>
  <c r="Z195" i="22"/>
  <c r="Z196" i="22"/>
  <c r="Z197" i="22"/>
  <c r="Z198" i="22"/>
  <c r="Z199" i="22"/>
  <c r="Z200" i="22"/>
  <c r="Z201" i="22"/>
  <c r="Z202" i="22"/>
  <c r="Z203" i="22"/>
  <c r="Z204" i="22"/>
  <c r="Z205" i="22"/>
  <c r="Z206" i="22"/>
  <c r="Z207" i="22"/>
  <c r="Z208" i="22"/>
  <c r="Z209" i="22"/>
  <c r="Z210" i="22"/>
  <c r="Z211" i="22"/>
  <c r="Z212" i="22"/>
  <c r="Z213" i="22"/>
  <c r="Z214" i="22"/>
  <c r="Z215" i="22"/>
  <c r="Z216" i="22"/>
  <c r="Z217" i="22"/>
  <c r="Z218" i="22"/>
  <c r="Z219" i="22"/>
  <c r="Z220" i="22"/>
  <c r="Z221" i="22"/>
  <c r="Z222" i="22"/>
  <c r="Z223" i="22"/>
  <c r="Z224" i="22"/>
  <c r="Z225" i="22"/>
  <c r="Z226" i="22"/>
  <c r="Z227" i="22"/>
  <c r="Z228" i="22"/>
  <c r="Z229" i="22"/>
  <c r="Z230" i="22"/>
  <c r="Z231" i="22"/>
  <c r="Z232" i="22"/>
  <c r="Z233" i="22"/>
  <c r="Z234" i="22"/>
  <c r="Z235" i="22"/>
  <c r="Z236" i="22"/>
  <c r="Z237" i="22"/>
  <c r="Z238" i="22"/>
  <c r="Z239" i="22"/>
  <c r="Z240" i="22"/>
  <c r="Z241" i="22"/>
  <c r="Z242" i="22"/>
  <c r="Z243" i="22"/>
  <c r="Z244" i="22"/>
  <c r="Z245" i="22"/>
  <c r="Z246" i="22"/>
  <c r="Z247" i="22"/>
  <c r="Z248" i="22"/>
  <c r="Z249" i="22"/>
  <c r="Z250" i="22"/>
  <c r="Z251" i="22"/>
  <c r="Z252" i="22"/>
  <c r="Z253" i="22"/>
  <c r="Z254" i="22"/>
  <c r="Z255" i="22"/>
  <c r="Z256" i="22"/>
  <c r="Z257" i="22"/>
  <c r="Z258" i="22"/>
  <c r="Z259" i="22"/>
  <c r="Z260" i="22"/>
  <c r="Z261" i="22"/>
  <c r="Z262" i="22"/>
  <c r="Z263" i="22"/>
  <c r="Z264" i="22"/>
  <c r="Z265" i="22"/>
  <c r="Z266" i="22"/>
  <c r="Z267" i="22"/>
  <c r="Z268" i="22"/>
  <c r="Z269" i="22"/>
  <c r="Z270" i="22"/>
  <c r="Z271" i="22"/>
  <c r="Z272" i="22"/>
  <c r="Z543" i="22"/>
  <c r="Z544" i="22"/>
  <c r="Z545" i="22"/>
  <c r="Z546" i="22"/>
  <c r="Z547" i="22"/>
  <c r="Z548" i="22"/>
  <c r="Z549" i="22"/>
  <c r="Z550" i="22"/>
  <c r="Z551" i="22"/>
  <c r="Z552" i="22"/>
  <c r="Z553" i="22"/>
  <c r="Z554" i="22"/>
  <c r="Z555" i="22"/>
  <c r="Z556" i="22"/>
  <c r="Z557" i="22"/>
  <c r="Z558" i="22"/>
  <c r="Z559" i="22"/>
  <c r="Z560" i="22"/>
  <c r="Z561" i="22"/>
  <c r="Z562" i="22"/>
  <c r="Z563" i="22"/>
  <c r="Z564" i="22"/>
  <c r="Z565" i="22"/>
  <c r="Z566" i="22"/>
  <c r="Z567" i="22"/>
  <c r="Z568" i="22"/>
  <c r="Z569" i="22"/>
  <c r="Z570" i="22"/>
  <c r="Z571" i="22"/>
  <c r="Z572" i="22"/>
  <c r="Z573" i="22"/>
  <c r="Z574" i="22"/>
  <c r="Z575" i="22"/>
  <c r="Z576" i="22"/>
  <c r="Z577" i="22"/>
  <c r="Z578" i="22"/>
  <c r="Z579" i="22"/>
  <c r="Z580" i="22"/>
  <c r="Z581" i="22"/>
  <c r="Z582" i="22"/>
  <c r="Z583" i="22"/>
  <c r="Z584" i="22"/>
  <c r="Z585" i="22"/>
  <c r="Z586" i="22"/>
  <c r="Z587" i="22"/>
  <c r="Z588" i="22"/>
  <c r="Z589" i="22"/>
  <c r="Z590" i="22"/>
  <c r="Z591" i="22"/>
  <c r="Z592" i="22"/>
  <c r="Z593" i="22"/>
  <c r="Z594" i="22"/>
  <c r="Z595" i="22"/>
  <c r="Z596" i="22"/>
  <c r="Z597" i="22"/>
  <c r="Z598" i="22"/>
  <c r="Z599" i="22"/>
  <c r="Z600" i="22"/>
  <c r="Z601" i="22"/>
  <c r="Z602" i="22"/>
  <c r="Z603" i="22"/>
  <c r="Z604" i="22"/>
  <c r="Z605" i="22"/>
  <c r="Z606" i="22"/>
  <c r="Z607" i="22"/>
  <c r="Z608" i="22"/>
  <c r="Z609" i="22"/>
  <c r="Z610" i="22"/>
  <c r="Z611" i="22"/>
  <c r="Z612" i="22"/>
  <c r="Z613" i="22"/>
  <c r="Z614" i="22"/>
  <c r="Z615" i="22"/>
  <c r="Z616" i="22"/>
  <c r="Z617" i="22"/>
  <c r="Z618" i="22"/>
  <c r="Z619" i="22"/>
  <c r="Z620" i="22"/>
  <c r="Z621" i="22"/>
  <c r="Z622" i="22"/>
  <c r="Z623" i="22"/>
  <c r="Z624" i="22"/>
  <c r="Z625" i="22"/>
  <c r="Z626" i="22"/>
  <c r="Z627" i="22"/>
  <c r="Z628" i="22"/>
  <c r="Z629" i="22"/>
  <c r="Z630" i="22"/>
  <c r="Z631" i="22"/>
  <c r="Z632" i="22"/>
  <c r="Z633" i="22"/>
  <c r="Z634" i="22"/>
  <c r="Z635" i="22"/>
  <c r="Z636" i="22"/>
  <c r="Z637" i="22"/>
  <c r="Z638" i="22"/>
  <c r="Z639" i="22"/>
  <c r="Z640" i="22"/>
  <c r="Z641" i="22"/>
  <c r="Z642" i="22"/>
  <c r="Z643" i="22"/>
  <c r="Z644" i="22"/>
  <c r="Z645" i="22"/>
  <c r="Z646" i="22"/>
  <c r="Z647" i="22"/>
  <c r="Z648" i="22"/>
  <c r="Z649" i="22"/>
  <c r="Z650" i="22"/>
  <c r="Z651" i="22"/>
  <c r="Z652" i="22"/>
  <c r="Z653" i="22"/>
  <c r="Z654" i="22"/>
  <c r="Z655" i="22"/>
  <c r="Z656" i="22"/>
  <c r="Z657" i="22"/>
  <c r="Z658" i="22"/>
  <c r="Z659" i="22"/>
  <c r="Z660" i="22"/>
  <c r="Z661" i="22"/>
  <c r="Z662" i="22"/>
  <c r="Z663" i="22"/>
  <c r="Z664" i="22"/>
  <c r="Z665" i="22"/>
  <c r="Z666" i="22"/>
  <c r="Z667" i="22"/>
  <c r="Z668" i="22"/>
  <c r="Z669" i="22"/>
  <c r="Z670" i="22"/>
  <c r="Z671" i="22"/>
  <c r="Z672" i="22"/>
  <c r="Z673" i="22"/>
  <c r="Z674" i="22"/>
  <c r="Z675" i="22"/>
  <c r="Z676" i="22"/>
  <c r="Z677" i="22"/>
  <c r="Z678" i="22"/>
  <c r="Z679" i="22"/>
  <c r="Z680" i="22"/>
  <c r="Z681" i="22"/>
  <c r="Z682" i="22"/>
  <c r="Z683" i="22"/>
  <c r="Z684" i="22"/>
  <c r="Z685" i="22"/>
  <c r="Z686" i="22"/>
  <c r="Z687" i="22"/>
  <c r="Z688" i="22"/>
  <c r="Z689" i="22"/>
  <c r="Z690" i="22"/>
  <c r="Z691" i="22"/>
  <c r="Z692" i="22"/>
  <c r="Z693" i="22"/>
  <c r="Z694" i="22"/>
  <c r="Z695" i="22"/>
  <c r="Z696" i="22"/>
  <c r="Z697" i="22"/>
  <c r="Z698" i="22"/>
  <c r="Z699" i="22"/>
  <c r="Z700" i="22"/>
  <c r="Z333" i="22"/>
  <c r="Z302" i="22"/>
  <c r="Z314" i="22"/>
  <c r="Z283" i="22"/>
  <c r="Z134" i="22"/>
  <c r="Z103" i="22"/>
  <c r="Z78" i="22"/>
  <c r="Z120" i="22"/>
  <c r="Z86" i="22"/>
  <c r="Z48" i="22"/>
  <c r="Z67" i="22"/>
  <c r="Z39" i="22"/>
  <c r="Z23" i="22"/>
  <c r="Z59" i="22"/>
  <c r="Z10" i="22"/>
  <c r="Z313" i="22"/>
  <c r="Z324" i="22"/>
  <c r="Z105" i="22"/>
  <c r="Z122" i="22"/>
  <c r="Z50" i="22"/>
  <c r="Z317" i="22"/>
  <c r="Z284" i="22"/>
  <c r="Z328" i="22"/>
  <c r="Z297" i="22"/>
  <c r="Z117" i="22"/>
  <c r="Z85" i="22"/>
  <c r="Z135" i="22"/>
  <c r="Z100" i="22"/>
  <c r="Z68" i="22"/>
  <c r="Z28" i="22"/>
  <c r="Z53" i="22"/>
  <c r="Z19" i="22"/>
  <c r="Z15" i="22"/>
  <c r="Z24" i="22"/>
  <c r="Z323" i="22"/>
  <c r="Z290" i="22"/>
  <c r="Z303" i="22"/>
  <c r="Z123" i="22"/>
  <c r="Z91" i="22"/>
  <c r="Z141" i="22"/>
  <c r="Z98" i="22"/>
  <c r="Z66" i="22"/>
  <c r="Z64" i="22"/>
  <c r="Z129" i="22"/>
  <c r="Z73" i="22"/>
  <c r="Z69" i="22"/>
  <c r="Z14" i="22"/>
  <c r="Z22" i="22"/>
  <c r="Z327" i="22"/>
  <c r="Z294" i="22"/>
  <c r="Z307" i="22"/>
  <c r="Z275" i="22"/>
  <c r="Z127" i="22"/>
  <c r="Z95" i="22"/>
  <c r="Z112" i="22"/>
  <c r="Z82" i="22"/>
  <c r="Z38" i="22"/>
  <c r="Z62" i="22"/>
  <c r="Z31" i="22"/>
  <c r="Z133" i="22"/>
  <c r="Z43" i="22"/>
  <c r="Z21" i="22"/>
  <c r="Z332" i="22"/>
  <c r="Z296" i="22"/>
  <c r="Z308" i="22"/>
  <c r="Z89" i="22"/>
  <c r="Z104" i="22"/>
  <c r="Z32" i="22"/>
  <c r="Z309" i="22"/>
  <c r="Z276" i="22"/>
  <c r="Z320" i="22"/>
  <c r="Z289" i="22"/>
  <c r="Z140" i="22"/>
  <c r="Z109" i="22"/>
  <c r="Z77" i="22"/>
  <c r="Z126" i="22"/>
  <c r="Z92" i="22"/>
  <c r="Z54" i="22"/>
  <c r="Z80" i="22"/>
  <c r="Z45" i="22"/>
  <c r="Z3" i="22"/>
  <c r="Z17" i="22"/>
  <c r="Z315" i="22"/>
  <c r="Z282" i="22"/>
  <c r="Z326" i="22"/>
  <c r="Z295" i="22"/>
  <c r="Z115" i="22"/>
  <c r="Z83" i="22"/>
  <c r="Z124" i="22"/>
  <c r="Z90" i="22"/>
  <c r="Z52" i="22"/>
  <c r="Z51" i="22"/>
  <c r="Z25" i="22"/>
  <c r="Z304" i="22"/>
  <c r="Z316" i="22"/>
  <c r="Z113" i="22"/>
  <c r="Z130" i="22"/>
  <c r="Z60" i="22"/>
  <c r="Z57" i="22"/>
  <c r="Z41" i="22"/>
  <c r="Z33" i="22"/>
  <c r="Z46" i="22"/>
  <c r="Z97" i="22"/>
  <c r="Z13" i="22"/>
  <c r="Z319" i="22"/>
  <c r="Z286" i="22"/>
  <c r="Z299" i="22"/>
  <c r="Z119" i="22"/>
  <c r="Z87" i="22"/>
  <c r="Z137" i="22"/>
  <c r="Z102" i="22"/>
  <c r="Z70" i="22"/>
  <c r="Z30" i="22"/>
  <c r="Z55" i="22"/>
  <c r="Z6" i="22"/>
  <c r="Z34" i="22"/>
  <c r="Z27" i="22"/>
  <c r="Z280" i="22"/>
  <c r="Z293" i="22"/>
  <c r="Z136" i="22"/>
  <c r="Z106" i="22"/>
  <c r="Z88" i="22"/>
  <c r="Z63" i="22"/>
  <c r="Z336" i="22"/>
  <c r="Z330" i="22"/>
  <c r="Z300" i="22"/>
  <c r="Z312" i="22"/>
  <c r="Z281" i="22"/>
  <c r="Z132" i="22"/>
  <c r="Z101" i="22"/>
  <c r="Z118" i="22"/>
  <c r="Z84" i="22"/>
  <c r="Z44" i="22"/>
  <c r="Z65" i="22"/>
  <c r="Z37" i="22"/>
  <c r="Z11" i="22"/>
  <c r="Z18" i="22"/>
  <c r="Z306" i="22"/>
  <c r="Z274" i="22"/>
  <c r="Z318" i="22"/>
  <c r="Z287" i="22"/>
  <c r="Z138" i="22"/>
  <c r="Z107" i="22"/>
  <c r="Z116" i="22"/>
  <c r="Z42" i="22"/>
  <c r="Z35" i="22"/>
  <c r="Z288" i="22"/>
  <c r="Z301" i="22"/>
  <c r="Z114" i="22"/>
  <c r="Z40" i="22"/>
  <c r="Z9" i="22"/>
  <c r="Z311" i="22"/>
  <c r="Z278" i="22"/>
  <c r="Z322" i="22"/>
  <c r="Z291" i="22"/>
  <c r="Z142" i="22"/>
  <c r="Z111" i="22"/>
  <c r="Z79" i="22"/>
  <c r="Z128" i="22"/>
  <c r="Z94" i="22"/>
  <c r="Z58" i="22"/>
  <c r="Z74" i="22"/>
  <c r="Z47" i="22"/>
  <c r="Z71" i="22"/>
  <c r="Z4" i="22"/>
  <c r="Z329" i="22"/>
  <c r="Z277" i="22"/>
  <c r="Z121" i="22"/>
  <c r="Z139" i="22"/>
  <c r="Z72" i="22"/>
  <c r="Z49" i="22"/>
  <c r="Z325" i="22"/>
  <c r="Z292" i="22"/>
  <c r="Z305" i="22"/>
  <c r="Z273" i="22"/>
  <c r="Z125" i="22"/>
  <c r="Z93" i="22"/>
  <c r="Z143" i="22"/>
  <c r="Z110" i="22"/>
  <c r="Z75" i="22"/>
  <c r="Z36" i="22"/>
  <c r="Z61" i="22"/>
  <c r="Z29" i="22"/>
  <c r="Z8" i="22"/>
  <c r="Z20" i="22"/>
  <c r="Z334" i="22"/>
  <c r="Z331" i="22"/>
  <c r="Z298" i="22"/>
  <c r="Z310" i="22"/>
  <c r="Z279" i="22"/>
  <c r="Z131" i="22"/>
  <c r="Z99" i="22"/>
  <c r="Z108" i="22"/>
  <c r="Z56" i="22"/>
  <c r="Z26" i="22"/>
  <c r="Z12" i="22"/>
  <c r="Z335" i="22"/>
  <c r="Z285" i="22"/>
  <c r="Z144" i="22"/>
  <c r="Z81" i="22"/>
  <c r="Z96" i="22"/>
  <c r="Z76" i="22"/>
  <c r="Z16" i="22"/>
  <c r="Z7" i="22"/>
  <c r="Z5" i="22"/>
  <c r="Z321" i="22"/>
  <c r="Z337" i="22"/>
  <c r="Z338" i="22"/>
  <c r="Z339" i="22"/>
  <c r="Z340" i="22"/>
  <c r="Z341" i="22"/>
  <c r="Z342" i="22"/>
  <c r="Z343" i="22"/>
  <c r="Z344" i="22"/>
  <c r="Z345" i="22"/>
  <c r="Z346" i="22"/>
  <c r="Z347" i="22"/>
  <c r="Z348" i="22"/>
  <c r="Z349" i="22"/>
  <c r="Z350" i="22"/>
  <c r="Z351" i="22"/>
  <c r="Z352" i="22"/>
  <c r="Z353" i="22"/>
  <c r="Z354" i="22"/>
  <c r="Z355" i="22"/>
  <c r="Z356" i="22"/>
  <c r="Z357" i="22"/>
  <c r="Z358" i="22"/>
  <c r="Z359" i="22"/>
  <c r="Z360" i="22"/>
  <c r="Z361" i="22"/>
  <c r="Z362" i="22"/>
  <c r="Z363" i="22"/>
  <c r="Z364" i="22"/>
  <c r="Z365" i="22"/>
  <c r="Z366" i="22"/>
  <c r="Z367" i="22"/>
  <c r="Z368" i="22"/>
  <c r="Z369" i="22"/>
  <c r="Z370" i="22"/>
  <c r="Z371" i="22"/>
  <c r="Z372" i="22"/>
  <c r="Z373" i="22"/>
  <c r="Z374" i="22"/>
  <c r="Z375" i="22"/>
  <c r="Z376" i="22"/>
  <c r="Z377" i="22"/>
  <c r="Z378" i="22"/>
  <c r="Z379" i="22"/>
  <c r="Z380" i="22"/>
  <c r="Z381" i="22"/>
  <c r="Z382" i="22"/>
  <c r="Z383" i="22"/>
  <c r="Z384" i="22"/>
  <c r="Z385" i="22"/>
  <c r="Z386" i="22"/>
  <c r="Z387" i="22"/>
  <c r="Z388" i="22"/>
  <c r="Z389" i="22"/>
  <c r="Z390" i="22"/>
  <c r="Z391" i="22"/>
  <c r="Z392" i="22"/>
  <c r="Z393" i="22"/>
  <c r="Z394" i="22"/>
  <c r="Z395" i="22"/>
  <c r="Z396" i="22"/>
  <c r="Z397" i="22"/>
  <c r="Z398" i="22"/>
  <c r="Z399" i="22"/>
  <c r="Z400" i="22"/>
  <c r="Z401" i="22"/>
  <c r="Z402" i="22"/>
  <c r="Z403" i="22"/>
  <c r="Z404" i="22"/>
  <c r="Z405" i="22"/>
  <c r="Z406" i="22"/>
  <c r="Z407" i="22"/>
  <c r="Z408" i="22"/>
  <c r="Z409" i="22"/>
  <c r="Z410" i="22"/>
  <c r="Z411" i="22"/>
  <c r="Z412" i="22"/>
  <c r="Z413" i="22"/>
  <c r="Z414" i="22"/>
  <c r="Z415" i="22"/>
  <c r="Z416" i="22"/>
  <c r="Z417" i="22"/>
  <c r="Z418" i="22"/>
  <c r="Z419" i="22"/>
  <c r="Z420" i="22"/>
  <c r="Z421" i="22"/>
  <c r="Z422" i="22"/>
  <c r="Z423" i="22"/>
  <c r="Z424" i="22"/>
  <c r="Z425" i="22"/>
  <c r="Z426" i="22"/>
  <c r="Z427" i="22"/>
  <c r="Z428" i="22"/>
  <c r="Z429" i="22"/>
  <c r="Z430" i="22"/>
  <c r="Z431" i="22"/>
  <c r="Z432" i="22"/>
  <c r="Z433" i="22"/>
  <c r="Z434" i="22"/>
  <c r="Z435" i="22"/>
  <c r="Z436" i="22"/>
  <c r="Z437" i="22"/>
  <c r="Z438" i="22"/>
  <c r="Z439" i="22"/>
  <c r="Z440" i="22"/>
  <c r="Z441" i="22"/>
  <c r="Z442" i="22"/>
  <c r="Z443" i="22"/>
  <c r="Z444" i="22"/>
  <c r="Z445" i="22"/>
  <c r="Z446" i="22"/>
  <c r="Z447" i="22"/>
  <c r="Z448" i="22"/>
  <c r="Z449" i="22"/>
  <c r="Z450" i="22"/>
  <c r="Z451" i="22"/>
  <c r="Z452" i="22"/>
  <c r="Z453" i="22"/>
  <c r="Z454" i="22"/>
  <c r="Z455" i="22"/>
  <c r="Z456" i="22"/>
  <c r="Z457" i="22"/>
  <c r="Z458" i="22"/>
  <c r="Z459" i="22"/>
  <c r="Z460" i="22"/>
  <c r="Z461" i="22"/>
  <c r="Z462" i="22"/>
  <c r="Z463" i="22"/>
  <c r="Z464" i="22"/>
  <c r="Z465" i="22"/>
  <c r="Z466" i="22"/>
  <c r="Z467" i="22"/>
  <c r="Z468" i="22"/>
  <c r="Z469" i="22"/>
  <c r="Z470" i="22"/>
  <c r="Z471" i="22"/>
  <c r="Z472" i="22"/>
  <c r="Z473" i="22"/>
  <c r="Z474" i="22"/>
  <c r="Z475" i="22"/>
  <c r="Z476" i="22"/>
  <c r="Z477" i="22"/>
  <c r="Z478" i="22"/>
  <c r="Z479" i="22"/>
  <c r="Z480" i="22"/>
  <c r="Z481" i="22"/>
  <c r="Z482" i="22"/>
  <c r="Z483" i="22"/>
  <c r="Z484" i="22"/>
  <c r="Z485" i="22"/>
  <c r="Z486" i="22"/>
  <c r="Z487" i="22"/>
  <c r="Z488" i="22"/>
  <c r="Z489" i="22"/>
  <c r="Z490" i="22"/>
  <c r="Z491" i="22"/>
  <c r="Z492" i="22"/>
  <c r="Z493" i="22"/>
  <c r="Z494" i="22"/>
  <c r="Z495" i="22"/>
  <c r="Z496" i="22"/>
  <c r="Z497" i="22"/>
  <c r="Z498" i="22"/>
  <c r="Z499" i="22"/>
  <c r="Z500" i="22"/>
  <c r="Z501" i="22"/>
  <c r="Z502" i="22"/>
  <c r="Z503" i="22"/>
  <c r="Z504" i="22"/>
  <c r="Z505" i="22"/>
  <c r="Z506" i="22"/>
  <c r="Z507" i="22"/>
  <c r="Z508" i="22"/>
  <c r="Z509" i="22"/>
  <c r="Z510" i="22"/>
  <c r="Z511" i="22"/>
  <c r="Z512" i="22"/>
  <c r="Z513" i="22"/>
  <c r="Z514" i="22"/>
  <c r="Z515" i="22"/>
  <c r="Z516" i="22"/>
  <c r="Z517" i="22"/>
  <c r="Z518" i="22"/>
  <c r="Z519" i="22"/>
  <c r="Z520" i="22"/>
  <c r="Z521" i="22"/>
  <c r="Z522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N30" i="22" l="1"/>
  <c r="O30" i="22"/>
  <c r="Q30" i="22" s="1"/>
  <c r="M31" i="22"/>
  <c r="O31" i="22"/>
  <c r="N31" i="22"/>
  <c r="P31" i="22"/>
  <c r="N21" i="22"/>
  <c r="O21" i="22"/>
  <c r="Q31" i="22" l="1"/>
  <c r="P21" i="22"/>
  <c r="M32" i="22" s="1"/>
  <c r="N22" i="22"/>
  <c r="P22" i="22" s="1"/>
  <c r="Q21" i="22"/>
  <c r="N32" i="22" s="1"/>
  <c r="O22" i="22"/>
  <c r="Q2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Renormalization" type="6" refreshedVersion="6" background="1" saveData="1">
    <textPr prompt="0" codePage="850" sourceFile="C:\UFRJ\ATOMS\Projeto-VLE\Planilhas de análise\Renormalization.csv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<sst xmlns="http://schemas.openxmlformats.org/spreadsheetml/2006/main" count="65" uniqueCount="41">
  <si>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</si>
  <si>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</si>
  <si>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</si>
  <si>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</si>
  <si>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</si>
  <si>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</si>
  <si>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</si>
  <si>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</si>
  <si>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</si>
  <si>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</si>
  <si>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</si>
  <si>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</si>
  <si>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</si>
  <si>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</si>
  <si>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</si>
  <si>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</si>
  <si>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</si>
  <si>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</si>
  <si>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</si>
  <si>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</si>
  <si>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</si>
  <si>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</si>
  <si>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</si>
  <si>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</si>
  <si>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</si>
  <si>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</si>
  <si>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</si>
  <si>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</si>
  <si>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</si>
  <si>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</si>
  <si>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</si>
  <si>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</si>
  <si>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</si>
  <si>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</si>
  <si>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</si>
  <si>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</si>
  <si>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</si>
  <si>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</si>
  <si>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Chem. Pot.</t>
  </si>
  <si>
    <t>P</t>
  </si>
  <si>
    <t>SRK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</si>
</sst>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Spline'!$S$4:$S$54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Spline'!$T$4:$T$54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3.2380570638413E-2</c:v>
                </c:pt>
                <c:pt idx="2">
                  <c:v>6.4661141276825998E-2</c:v>
                </c:pt>
                <c:pt idx="3">
                  <c:v>9.6941711915237996E-2</c:v>
                </c:pt>
                <c:pt idx="4">
                  <c:v>0.12922228255365101</c:v>
                </c:pt>
                <c:pt idx="5">
                  <c:v>0.16150285319206401</c:v>
                </c:pt>
                <c:pt idx="6">
                  <c:v>0.193783423830477</c:v>
                </c:pt>
                <c:pt idx="7">
                  <c:v>0.226063994468889</c:v>
                </c:pt>
                <c:pt idx="8">
                  <c:v>0.25834456510730203</c:v>
                </c:pt>
                <c:pt idx="9">
                  <c:v>0.29062513574571502</c:v>
                </c:pt>
                <c:pt idx="10">
                  <c:v>0.32290570638412802</c:v>
                </c:pt>
                <c:pt idx="11">
                  <c:v>0.35518627702254102</c:v>
                </c:pt>
                <c:pt idx="12">
                  <c:v>0.38746684766095302</c:v>
                </c:pt>
                <c:pt idx="13">
                  <c:v>0.41974741829936602</c:v>
                </c:pt>
                <c:pt idx="14">
                  <c:v>0.45202798893777901</c:v>
                </c:pt>
                <c:pt idx="15">
                  <c:v>0.48430855957619201</c:v>
                </c:pt>
                <c:pt idx="16">
                  <c:v>0.51658913021460495</c:v>
                </c:pt>
                <c:pt idx="17">
                  <c:v>0.54886970085301701</c:v>
                </c:pt>
                <c:pt idx="18">
                  <c:v>0.58115027149142995</c:v>
                </c:pt>
                <c:pt idx="19">
                  <c:v>0.613430842129843</c:v>
                </c:pt>
                <c:pt idx="20">
                  <c:v>0.64571141276825605</c:v>
                </c:pt>
                <c:pt idx="21">
                  <c:v>0.677991983406668</c:v>
                </c:pt>
                <c:pt idx="22">
                  <c:v>0.71027255404508105</c:v>
                </c:pt>
                <c:pt idx="23">
                  <c:v>0.74255312468349399</c:v>
                </c:pt>
                <c:pt idx="24">
                  <c:v>0.77483369532190705</c:v>
                </c:pt>
                <c:pt idx="25">
                  <c:v>0.80711426596031999</c:v>
                </c:pt>
                <c:pt idx="26">
                  <c:v>0.83939483659873204</c:v>
                </c:pt>
                <c:pt idx="27">
                  <c:v>0.87167540723714498</c:v>
                </c:pt>
                <c:pt idx="28">
                  <c:v>0.90395597787555804</c:v>
                </c:pt>
                <c:pt idx="29">
                  <c:v>0.93623654851397098</c:v>
                </c:pt>
                <c:pt idx="30">
                  <c:v>0.96851711915238403</c:v>
                </c:pt>
                <c:pt idx="31">
                  <c:v>1.00079768979079</c:v>
                </c:pt>
                <c:pt idx="32">
                  <c:v>1.0330782604291999</c:v>
                </c:pt>
                <c:pt idx="33">
                  <c:v>1.0653588310676201</c:v>
                </c:pt>
                <c:pt idx="34">
                  <c:v>1.09763940170603</c:v>
                </c:pt>
                <c:pt idx="35">
                  <c:v>1.12991997234444</c:v>
                </c:pt>
                <c:pt idx="36">
                  <c:v>1.1622005429828599</c:v>
                </c:pt>
                <c:pt idx="37">
                  <c:v>1.1944811136212701</c:v>
                </c:pt>
                <c:pt idx="38">
                  <c:v>1.22676168425968</c:v>
                </c:pt>
                <c:pt idx="39">
                  <c:v>1.25904225489809</c:v>
                </c:pt>
                <c:pt idx="40">
                  <c:v>1.2913228255365099</c:v>
                </c:pt>
                <c:pt idx="41">
                  <c:v>1.3236033961749201</c:v>
                </c:pt>
                <c:pt idx="42">
                  <c:v>1.35588396681333</c:v>
                </c:pt>
                <c:pt idx="43">
                  <c:v>1.3881645374517499</c:v>
                </c:pt>
                <c:pt idx="44">
                  <c:v>1.4204451080901599</c:v>
                </c:pt>
                <c:pt idx="45">
                  <c:v>1.4527256787285701</c:v>
                </c:pt>
                <c:pt idx="46">
                  <c:v>1.48500624936698</c:v>
                </c:pt>
                <c:pt idx="47">
                  <c:v>1.5172868200053999</c:v>
                </c:pt>
                <c:pt idx="48">
                  <c:v>1.5495673906438101</c:v>
                </c:pt>
                <c:pt idx="49">
                  <c:v>1.58184796128222</c:v>
                </c:pt>
                <c:pt idx="50">
                  <c:v>1.61412853192063</c:v>
                </c:pt>
                <c:pt idx="51">
                  <c:v>1.6464091025590499</c:v>
                </c:pt>
                <c:pt idx="52">
                  <c:v>1.6786896731974601</c:v>
                </c:pt>
                <c:pt idx="53">
                  <c:v>1.71097024383587</c:v>
                </c:pt>
                <c:pt idx="54">
                  <c:v>1.74325081447429</c:v>
                </c:pt>
                <c:pt idx="55">
                  <c:v>1.7755313851126999</c:v>
                </c:pt>
                <c:pt idx="56">
                  <c:v>1.8078119557511101</c:v>
                </c:pt>
                <c:pt idx="57">
                  <c:v>1.84009252638952</c:v>
                </c:pt>
                <c:pt idx="58">
                  <c:v>1.87237309702794</c:v>
                </c:pt>
                <c:pt idx="59">
                  <c:v>1.9046536676663499</c:v>
                </c:pt>
                <c:pt idx="60">
                  <c:v>1.9369342383047601</c:v>
                </c:pt>
                <c:pt idx="61">
                  <c:v>1.96921480894318</c:v>
                </c:pt>
                <c:pt idx="62">
                  <c:v>2.00149537958159</c:v>
                </c:pt>
                <c:pt idx="63">
                  <c:v>2.0337759502199999</c:v>
                </c:pt>
                <c:pt idx="64">
                  <c:v>2.0660565208584099</c:v>
                </c:pt>
                <c:pt idx="65">
                  <c:v>2.09833709149683</c:v>
                </c:pt>
                <c:pt idx="66">
                  <c:v>2.13061766213524</c:v>
                </c:pt>
                <c:pt idx="67">
                  <c:v>2.1628982327736499</c:v>
                </c:pt>
                <c:pt idx="68">
                  <c:v>2.1951788034120598</c:v>
                </c:pt>
                <c:pt idx="69">
                  <c:v>2.22745937405048</c:v>
                </c:pt>
                <c:pt idx="70">
                  <c:v>2.2597399446888899</c:v>
                </c:pt>
                <c:pt idx="71">
                  <c:v>2.2920205153272999</c:v>
                </c:pt>
                <c:pt idx="72">
                  <c:v>2.32430108596572</c:v>
                </c:pt>
                <c:pt idx="73">
                  <c:v>2.35658165660413</c:v>
                </c:pt>
                <c:pt idx="74">
                  <c:v>2.3888622272425399</c:v>
                </c:pt>
                <c:pt idx="75">
                  <c:v>2.4211427978809499</c:v>
                </c:pt>
                <c:pt idx="76">
                  <c:v>2.45342336851937</c:v>
                </c:pt>
                <c:pt idx="77">
                  <c:v>2.48570393915778</c:v>
                </c:pt>
                <c:pt idx="78">
                  <c:v>2.5179845097961899</c:v>
                </c:pt>
                <c:pt idx="79">
                  <c:v>2.5502650804346101</c:v>
                </c:pt>
                <c:pt idx="80">
                  <c:v>2.58254565107302</c:v>
                </c:pt>
                <c:pt idx="81">
                  <c:v>2.61482622171143</c:v>
                </c:pt>
                <c:pt idx="82">
                  <c:v>2.6471067923498399</c:v>
                </c:pt>
                <c:pt idx="83">
                  <c:v>2.6793873629882601</c:v>
                </c:pt>
                <c:pt idx="84">
                  <c:v>2.71166793362667</c:v>
                </c:pt>
                <c:pt idx="85">
                  <c:v>2.74394850426508</c:v>
                </c:pt>
                <c:pt idx="86">
                  <c:v>2.7762290749034899</c:v>
                </c:pt>
                <c:pt idx="87">
                  <c:v>2.8085096455419101</c:v>
                </c:pt>
                <c:pt idx="88">
                  <c:v>2.84079021618032</c:v>
                </c:pt>
                <c:pt idx="89">
                  <c:v>2.87307078681873</c:v>
                </c:pt>
                <c:pt idx="90">
                  <c:v>2.9053513574571501</c:v>
                </c:pt>
                <c:pt idx="91">
                  <c:v>2.9376319280955601</c:v>
                </c:pt>
                <c:pt idx="92">
                  <c:v>2.96991249873397</c:v>
                </c:pt>
                <c:pt idx="93">
                  <c:v>3.00219306937238</c:v>
                </c:pt>
                <c:pt idx="94">
                  <c:v>3.0344736400108001</c:v>
                </c:pt>
                <c:pt idx="95">
                  <c:v>3.0667542106492101</c:v>
                </c:pt>
                <c:pt idx="96">
                  <c:v>3.09903478128762</c:v>
                </c:pt>
                <c:pt idx="97">
                  <c:v>3.1313153519260402</c:v>
                </c:pt>
                <c:pt idx="98">
                  <c:v>3.1635959225644501</c:v>
                </c:pt>
                <c:pt idx="99">
                  <c:v>3.19587649320286</c:v>
                </c:pt>
                <c:pt idx="100">
                  <c:v>3.22815706384127</c:v>
                </c:pt>
                <c:pt idx="101">
                  <c:v>3.2604376344796901</c:v>
                </c:pt>
                <c:pt idx="102">
                  <c:v>3.2927182051181001</c:v>
                </c:pt>
                <c:pt idx="103">
                  <c:v>3.32499877575651</c:v>
                </c:pt>
                <c:pt idx="104">
                  <c:v>3.3572793463949302</c:v>
                </c:pt>
                <c:pt idx="105">
                  <c:v>3.3895599170333401</c:v>
                </c:pt>
                <c:pt idx="106">
                  <c:v>3.4218404876717501</c:v>
                </c:pt>
                <c:pt idx="107">
                  <c:v>3.45412105831016</c:v>
                </c:pt>
                <c:pt idx="108">
                  <c:v>3.4864016289485802</c:v>
                </c:pt>
                <c:pt idx="109">
                  <c:v>3.5186821995869901</c:v>
                </c:pt>
                <c:pt idx="110">
                  <c:v>3.5509627702254001</c:v>
                </c:pt>
                <c:pt idx="111">
                  <c:v>3.58324334086381</c:v>
                </c:pt>
                <c:pt idx="112">
                  <c:v>3.6155239115022302</c:v>
                </c:pt>
                <c:pt idx="113">
                  <c:v>3.6478044821406401</c:v>
                </c:pt>
                <c:pt idx="114">
                  <c:v>3.6800850527790501</c:v>
                </c:pt>
                <c:pt idx="115">
                  <c:v>3.7123656234174698</c:v>
                </c:pt>
                <c:pt idx="116">
                  <c:v>3.7446461940558802</c:v>
                </c:pt>
                <c:pt idx="117">
                  <c:v>3.7769267646942901</c:v>
                </c:pt>
                <c:pt idx="118">
                  <c:v>3.8092073353327001</c:v>
                </c:pt>
                <c:pt idx="119">
                  <c:v>3.8414879059711202</c:v>
                </c:pt>
                <c:pt idx="120">
                  <c:v>3.8737684766095302</c:v>
                </c:pt>
                <c:pt idx="121">
                  <c:v>3.9060490472479401</c:v>
                </c:pt>
                <c:pt idx="122">
                  <c:v>3.9383296178863598</c:v>
                </c:pt>
                <c:pt idx="123">
                  <c:v>3.9706101885247702</c:v>
                </c:pt>
                <c:pt idx="124">
                  <c:v>4.0028907591631802</c:v>
                </c:pt>
                <c:pt idx="125">
                  <c:v>4.0351713298015897</c:v>
                </c:pt>
                <c:pt idx="126">
                  <c:v>4.0674519004400098</c:v>
                </c:pt>
                <c:pt idx="127">
                  <c:v>4.0997324710784202</c:v>
                </c:pt>
                <c:pt idx="128">
                  <c:v>4.1320130417168297</c:v>
                </c:pt>
                <c:pt idx="129">
                  <c:v>4.1642936123552401</c:v>
                </c:pt>
                <c:pt idx="130">
                  <c:v>4.1965741829936603</c:v>
                </c:pt>
                <c:pt idx="131">
                  <c:v>4.2288547536320698</c:v>
                </c:pt>
                <c:pt idx="132">
                  <c:v>4.2611353242704801</c:v>
                </c:pt>
                <c:pt idx="133">
                  <c:v>4.2934158949089003</c:v>
                </c:pt>
                <c:pt idx="134">
                  <c:v>4.3256964655473098</c:v>
                </c:pt>
                <c:pt idx="135">
                  <c:v>4.3579770361857202</c:v>
                </c:pt>
                <c:pt idx="136">
                  <c:v>4.3902576068241297</c:v>
                </c:pt>
                <c:pt idx="137">
                  <c:v>4.4225381774625498</c:v>
                </c:pt>
                <c:pt idx="138">
                  <c:v>4.4548187481009602</c:v>
                </c:pt>
                <c:pt idx="139">
                  <c:v>4.4870993187393697</c:v>
                </c:pt>
                <c:pt idx="140">
                  <c:v>4.5193798893777899</c:v>
                </c:pt>
                <c:pt idx="141">
                  <c:v>4.5516604600162003</c:v>
                </c:pt>
                <c:pt idx="142">
                  <c:v>4.5839410306546098</c:v>
                </c:pt>
                <c:pt idx="143">
                  <c:v>4.6162216012930202</c:v>
                </c:pt>
                <c:pt idx="144">
                  <c:v>4.6485021719314403</c:v>
                </c:pt>
                <c:pt idx="145">
                  <c:v>4.6807827425698498</c:v>
                </c:pt>
                <c:pt idx="146">
                  <c:v>4.7130633132082602</c:v>
                </c:pt>
                <c:pt idx="147">
                  <c:v>4.7453438838466697</c:v>
                </c:pt>
                <c:pt idx="148">
                  <c:v>4.7776244544850899</c:v>
                </c:pt>
                <c:pt idx="149">
                  <c:v>4.8099050251235003</c:v>
                </c:pt>
                <c:pt idx="150">
                  <c:v>4.8421855957619098</c:v>
                </c:pt>
                <c:pt idx="151">
                  <c:v>4.8744661664003299</c:v>
                </c:pt>
                <c:pt idx="152">
                  <c:v>4.9067467370387403</c:v>
                </c:pt>
                <c:pt idx="153">
                  <c:v>4.9390273076771498</c:v>
                </c:pt>
                <c:pt idx="154">
                  <c:v>4.9713078783155602</c:v>
                </c:pt>
                <c:pt idx="155">
                  <c:v>5.0035884489539804</c:v>
                </c:pt>
                <c:pt idx="156">
                  <c:v>5.0358690195923899</c:v>
                </c:pt>
                <c:pt idx="157">
                  <c:v>5.0681495902308002</c:v>
                </c:pt>
                <c:pt idx="158">
                  <c:v>5.1004301608692204</c:v>
                </c:pt>
                <c:pt idx="159">
                  <c:v>5.1327107315076299</c:v>
                </c:pt>
                <c:pt idx="160">
                  <c:v>5.1649913021460403</c:v>
                </c:pt>
                <c:pt idx="161">
                  <c:v>5.1972718727844498</c:v>
                </c:pt>
                <c:pt idx="162">
                  <c:v>5.22955244342287</c:v>
                </c:pt>
                <c:pt idx="163">
                  <c:v>5.2618330140612803</c:v>
                </c:pt>
                <c:pt idx="164">
                  <c:v>5.2941135846996898</c:v>
                </c:pt>
                <c:pt idx="165">
                  <c:v>5.3263941553381002</c:v>
                </c:pt>
                <c:pt idx="166">
                  <c:v>5.3586747259765204</c:v>
                </c:pt>
                <c:pt idx="167">
                  <c:v>5.3909552966149299</c:v>
                </c:pt>
                <c:pt idx="168">
                  <c:v>5.4232358672533403</c:v>
                </c:pt>
                <c:pt idx="169">
                  <c:v>5.4555164378917604</c:v>
                </c:pt>
                <c:pt idx="170">
                  <c:v>5.4877970085301699</c:v>
                </c:pt>
                <c:pt idx="171">
                  <c:v>5.5200775791685803</c:v>
                </c:pt>
                <c:pt idx="172">
                  <c:v>5.5523581498069898</c:v>
                </c:pt>
                <c:pt idx="173">
                  <c:v>5.58463872044541</c:v>
                </c:pt>
                <c:pt idx="174">
                  <c:v>5.6169192910838204</c:v>
                </c:pt>
                <c:pt idx="175">
                  <c:v>5.6491998617222299</c:v>
                </c:pt>
                <c:pt idx="176">
                  <c:v>5.68148043236065</c:v>
                </c:pt>
                <c:pt idx="177">
                  <c:v>5.7137610029990604</c:v>
                </c:pt>
                <c:pt idx="178">
                  <c:v>5.7460415736374699</c:v>
                </c:pt>
                <c:pt idx="179">
                  <c:v>5.7783221442758803</c:v>
                </c:pt>
                <c:pt idx="180">
                  <c:v>5.8106027149142996</c:v>
                </c:pt>
                <c:pt idx="181">
                  <c:v>5.84288328555271</c:v>
                </c:pt>
                <c:pt idx="182">
                  <c:v>5.8751638561911204</c:v>
                </c:pt>
                <c:pt idx="183">
                  <c:v>5.9074444268295299</c:v>
                </c:pt>
                <c:pt idx="184">
                  <c:v>5.93972499746795</c:v>
                </c:pt>
                <c:pt idx="185">
                  <c:v>5.9720055681063604</c:v>
                </c:pt>
                <c:pt idx="186">
                  <c:v>6.0042861387447699</c:v>
                </c:pt>
                <c:pt idx="187">
                  <c:v>6.0365667093831901</c:v>
                </c:pt>
                <c:pt idx="188">
                  <c:v>6.0688472800215996</c:v>
                </c:pt>
                <c:pt idx="189">
                  <c:v>6.10112785066001</c:v>
                </c:pt>
                <c:pt idx="190">
                  <c:v>6.1334084212984203</c:v>
                </c:pt>
                <c:pt idx="191">
                  <c:v>6.1656889919368396</c:v>
                </c:pt>
                <c:pt idx="192">
                  <c:v>6.19796956257525</c:v>
                </c:pt>
                <c:pt idx="193">
                  <c:v>6.2302501332136604</c:v>
                </c:pt>
                <c:pt idx="194">
                  <c:v>6.2625307038520797</c:v>
                </c:pt>
                <c:pt idx="195">
                  <c:v>6.29481127449049</c:v>
                </c:pt>
                <c:pt idx="196">
                  <c:v>6.3270918451289004</c:v>
                </c:pt>
                <c:pt idx="197">
                  <c:v>6.3593724157673099</c:v>
                </c:pt>
                <c:pt idx="198">
                  <c:v>6.3916529864057301</c:v>
                </c:pt>
                <c:pt idx="199">
                  <c:v>6.4239335570441396</c:v>
                </c:pt>
                <c:pt idx="200">
                  <c:v>6.45621412768255</c:v>
                </c:pt>
                <c:pt idx="201">
                  <c:v>6.4884946983209701</c:v>
                </c:pt>
                <c:pt idx="202">
                  <c:v>6.5207752689593796</c:v>
                </c:pt>
                <c:pt idx="203">
                  <c:v>6.55305583959779</c:v>
                </c:pt>
                <c:pt idx="204">
                  <c:v>6.5853364102362004</c:v>
                </c:pt>
                <c:pt idx="205">
                  <c:v>6.6176169808746197</c:v>
                </c:pt>
                <c:pt idx="206">
                  <c:v>6.6498975515130301</c:v>
                </c:pt>
                <c:pt idx="207">
                  <c:v>6.6821781221514396</c:v>
                </c:pt>
                <c:pt idx="208">
                  <c:v>6.71445869278985</c:v>
                </c:pt>
                <c:pt idx="209">
                  <c:v>6.7467392634282701</c:v>
                </c:pt>
                <c:pt idx="210">
                  <c:v>6.7790198340666796</c:v>
                </c:pt>
                <c:pt idx="211">
                  <c:v>6.81130040470509</c:v>
                </c:pt>
                <c:pt idx="212">
                  <c:v>6.8435809753435102</c:v>
                </c:pt>
                <c:pt idx="213">
                  <c:v>6.8758615459819197</c:v>
                </c:pt>
                <c:pt idx="214">
                  <c:v>6.9081421166203301</c:v>
                </c:pt>
                <c:pt idx="215">
                  <c:v>6.9404226872587396</c:v>
                </c:pt>
                <c:pt idx="216">
                  <c:v>6.9727032578971597</c:v>
                </c:pt>
                <c:pt idx="217">
                  <c:v>7.0049838285355701</c:v>
                </c:pt>
                <c:pt idx="218">
                  <c:v>7.0372643991739796</c:v>
                </c:pt>
                <c:pt idx="219">
                  <c:v>7.0695449698123998</c:v>
                </c:pt>
                <c:pt idx="220">
                  <c:v>7.1018255404508102</c:v>
                </c:pt>
                <c:pt idx="221">
                  <c:v>7.1341061110892197</c:v>
                </c:pt>
                <c:pt idx="222">
                  <c:v>7.16638668172763</c:v>
                </c:pt>
                <c:pt idx="223">
                  <c:v>7.1986672523660502</c:v>
                </c:pt>
                <c:pt idx="224">
                  <c:v>7.2309478230044597</c:v>
                </c:pt>
                <c:pt idx="225">
                  <c:v>7.2632283936428701</c:v>
                </c:pt>
                <c:pt idx="226">
                  <c:v>7.2955089642812796</c:v>
                </c:pt>
                <c:pt idx="227">
                  <c:v>7.3277895349196998</c:v>
                </c:pt>
                <c:pt idx="228">
                  <c:v>7.3600701055581101</c:v>
                </c:pt>
                <c:pt idx="229">
                  <c:v>7.3923506761965196</c:v>
                </c:pt>
                <c:pt idx="230">
                  <c:v>7.4246312468349398</c:v>
                </c:pt>
                <c:pt idx="231">
                  <c:v>7.4569118174733502</c:v>
                </c:pt>
                <c:pt idx="232">
                  <c:v>7.4891923881117597</c:v>
                </c:pt>
                <c:pt idx="233">
                  <c:v>7.5214729587501701</c:v>
                </c:pt>
                <c:pt idx="234">
                  <c:v>7.5537535293885902</c:v>
                </c:pt>
                <c:pt idx="235">
                  <c:v>7.5860341000269997</c:v>
                </c:pt>
                <c:pt idx="236">
                  <c:v>7.6183146706654101</c:v>
                </c:pt>
                <c:pt idx="237">
                  <c:v>7.6505952413038303</c:v>
                </c:pt>
                <c:pt idx="238">
                  <c:v>7.6828758119422398</c:v>
                </c:pt>
                <c:pt idx="239">
                  <c:v>7.7151563825806502</c:v>
                </c:pt>
                <c:pt idx="240">
                  <c:v>7.7474369532190597</c:v>
                </c:pt>
                <c:pt idx="241">
                  <c:v>7.7797175238574798</c:v>
                </c:pt>
                <c:pt idx="242">
                  <c:v>7.8119980944958902</c:v>
                </c:pt>
                <c:pt idx="243">
                  <c:v>7.8442786651342997</c:v>
                </c:pt>
                <c:pt idx="244">
                  <c:v>7.8765592357727101</c:v>
                </c:pt>
                <c:pt idx="245">
                  <c:v>7.9088398064111303</c:v>
                </c:pt>
                <c:pt idx="246">
                  <c:v>7.9411203770495398</c:v>
                </c:pt>
                <c:pt idx="247">
                  <c:v>7.9734009476879502</c:v>
                </c:pt>
                <c:pt idx="248">
                  <c:v>8.0056815183263694</c:v>
                </c:pt>
                <c:pt idx="249">
                  <c:v>8.0379620889647807</c:v>
                </c:pt>
                <c:pt idx="250">
                  <c:v>8.0702426596031902</c:v>
                </c:pt>
                <c:pt idx="251">
                  <c:v>8.1025232302415997</c:v>
                </c:pt>
                <c:pt idx="252">
                  <c:v>8.1348038008800199</c:v>
                </c:pt>
                <c:pt idx="253">
                  <c:v>8.1670843715184294</c:v>
                </c:pt>
                <c:pt idx="254">
                  <c:v>8.1993649421568406</c:v>
                </c:pt>
                <c:pt idx="255">
                  <c:v>8.2316455127952608</c:v>
                </c:pt>
                <c:pt idx="256">
                  <c:v>8.2639260834336703</c:v>
                </c:pt>
                <c:pt idx="257">
                  <c:v>8.2962066540720798</c:v>
                </c:pt>
                <c:pt idx="258">
                  <c:v>8.3284872247104893</c:v>
                </c:pt>
                <c:pt idx="259">
                  <c:v>8.3607677953489095</c:v>
                </c:pt>
                <c:pt idx="260">
                  <c:v>8.3930483659873207</c:v>
                </c:pt>
                <c:pt idx="261">
                  <c:v>8.4253289366257302</c:v>
                </c:pt>
                <c:pt idx="262">
                  <c:v>8.4576095072641397</c:v>
                </c:pt>
                <c:pt idx="263">
                  <c:v>8.4898900779025599</c:v>
                </c:pt>
                <c:pt idx="264">
                  <c:v>8.5221706485409694</c:v>
                </c:pt>
                <c:pt idx="265">
                  <c:v>8.5544512191793807</c:v>
                </c:pt>
                <c:pt idx="266">
                  <c:v>8.5867317898178008</c:v>
                </c:pt>
                <c:pt idx="267">
                  <c:v>8.6190123604562103</c:v>
                </c:pt>
                <c:pt idx="268">
                  <c:v>8.6512929310946198</c:v>
                </c:pt>
                <c:pt idx="269">
                  <c:v>8.6835735017330293</c:v>
                </c:pt>
                <c:pt idx="270">
                  <c:v>8.7158540723714495</c:v>
                </c:pt>
                <c:pt idx="271">
                  <c:v>8.7481346430098608</c:v>
                </c:pt>
                <c:pt idx="272">
                  <c:v>8.7804152136482703</c:v>
                </c:pt>
                <c:pt idx="273">
                  <c:v>8.8126957842866904</c:v>
                </c:pt>
                <c:pt idx="274">
                  <c:v>8.8449763549250999</c:v>
                </c:pt>
                <c:pt idx="275">
                  <c:v>8.8772569255635094</c:v>
                </c:pt>
                <c:pt idx="276">
                  <c:v>8.9095374962019207</c:v>
                </c:pt>
                <c:pt idx="277">
                  <c:v>8.9418180668403409</c:v>
                </c:pt>
                <c:pt idx="278">
                  <c:v>8.9740986374787504</c:v>
                </c:pt>
                <c:pt idx="279">
                  <c:v>9.0063792081171599</c:v>
                </c:pt>
                <c:pt idx="280">
                  <c:v>9.0386597787555694</c:v>
                </c:pt>
                <c:pt idx="281">
                  <c:v>9.0709403493939895</c:v>
                </c:pt>
                <c:pt idx="282">
                  <c:v>9.1032209200324008</c:v>
                </c:pt>
                <c:pt idx="283">
                  <c:v>9.1355014906708103</c:v>
                </c:pt>
                <c:pt idx="284">
                  <c:v>9.1677820613092305</c:v>
                </c:pt>
                <c:pt idx="285">
                  <c:v>9.20006263194764</c:v>
                </c:pt>
                <c:pt idx="286">
                  <c:v>9.2323432025860495</c:v>
                </c:pt>
                <c:pt idx="287">
                  <c:v>9.2646237732244607</c:v>
                </c:pt>
                <c:pt idx="288">
                  <c:v>9.2969043438628791</c:v>
                </c:pt>
                <c:pt idx="289">
                  <c:v>9.3291849145012904</c:v>
                </c:pt>
                <c:pt idx="290">
                  <c:v>9.3614654851396999</c:v>
                </c:pt>
                <c:pt idx="291">
                  <c:v>9.3937460557781201</c:v>
                </c:pt>
                <c:pt idx="292">
                  <c:v>9.4260266264165296</c:v>
                </c:pt>
                <c:pt idx="293">
                  <c:v>9.4583071970549408</c:v>
                </c:pt>
                <c:pt idx="294">
                  <c:v>9.4905877676933503</c:v>
                </c:pt>
                <c:pt idx="295">
                  <c:v>9.5228683383317705</c:v>
                </c:pt>
                <c:pt idx="296">
                  <c:v>9.55514890897018</c:v>
                </c:pt>
                <c:pt idx="297">
                  <c:v>9.5874294796085895</c:v>
                </c:pt>
                <c:pt idx="298">
                  <c:v>9.6197100502470096</c:v>
                </c:pt>
                <c:pt idx="299">
                  <c:v>9.6519906208854191</c:v>
                </c:pt>
                <c:pt idx="300">
                  <c:v>9.6842711915238304</c:v>
                </c:pt>
                <c:pt idx="301">
                  <c:v>9.7165517621622399</c:v>
                </c:pt>
                <c:pt idx="302">
                  <c:v>9.7488323328006601</c:v>
                </c:pt>
                <c:pt idx="303">
                  <c:v>9.7811129034390696</c:v>
                </c:pt>
                <c:pt idx="304">
                  <c:v>9.8133934740774809</c:v>
                </c:pt>
                <c:pt idx="305">
                  <c:v>9.8456740447158904</c:v>
                </c:pt>
                <c:pt idx="306">
                  <c:v>9.8779546153543105</c:v>
                </c:pt>
                <c:pt idx="307">
                  <c:v>9.91023518599272</c:v>
                </c:pt>
                <c:pt idx="308">
                  <c:v>9.9425157566311295</c:v>
                </c:pt>
                <c:pt idx="309">
                  <c:v>9.9747963272695497</c:v>
                </c:pt>
                <c:pt idx="310">
                  <c:v>10.007076897907901</c:v>
                </c:pt>
                <c:pt idx="311">
                  <c:v>10.039357468546299</c:v>
                </c:pt>
                <c:pt idx="312">
                  <c:v>10.0716380391847</c:v>
                </c:pt>
                <c:pt idx="313">
                  <c:v>10.1039186098232</c:v>
                </c:pt>
                <c:pt idx="314">
                  <c:v>10.136199180461601</c:v>
                </c:pt>
                <c:pt idx="315">
                  <c:v>10.1684797511</c:v>
                </c:pt>
                <c:pt idx="316">
                  <c:v>10.2007603217384</c:v>
                </c:pt>
                <c:pt idx="317">
                  <c:v>10.233040892376801</c:v>
                </c:pt>
                <c:pt idx="318">
                  <c:v>10.2653214630152</c:v>
                </c:pt>
                <c:pt idx="319">
                  <c:v>10.2976020336536</c:v>
                </c:pt>
                <c:pt idx="320">
                  <c:v>10.329882604291999</c:v>
                </c:pt>
                <c:pt idx="321">
                  <c:v>10.362163174930499</c:v>
                </c:pt>
                <c:pt idx="322">
                  <c:v>10.3944437455689</c:v>
                </c:pt>
                <c:pt idx="323">
                  <c:v>10.4267243162073</c:v>
                </c:pt>
                <c:pt idx="324">
                  <c:v>10.459004886845699</c:v>
                </c:pt>
                <c:pt idx="325">
                  <c:v>10.4912854574841</c:v>
                </c:pt>
                <c:pt idx="326">
                  <c:v>10.523566028122501</c:v>
                </c:pt>
                <c:pt idx="327">
                  <c:v>10.555846598760899</c:v>
                </c:pt>
                <c:pt idx="328">
                  <c:v>10.5881271693993</c:v>
                </c:pt>
                <c:pt idx="329">
                  <c:v>10.6204077400378</c:v>
                </c:pt>
                <c:pt idx="330">
                  <c:v>10.652688310676201</c:v>
                </c:pt>
                <c:pt idx="331">
                  <c:v>10.6849688813146</c:v>
                </c:pt>
                <c:pt idx="332">
                  <c:v>10.717249451953</c:v>
                </c:pt>
                <c:pt idx="333">
                  <c:v>10.749530022591401</c:v>
                </c:pt>
                <c:pt idx="334">
                  <c:v>10.7818105932298</c:v>
                </c:pt>
                <c:pt idx="335">
                  <c:v>10.8140911638682</c:v>
                </c:pt>
                <c:pt idx="336">
                  <c:v>10.846371734506601</c:v>
                </c:pt>
                <c:pt idx="337">
                  <c:v>10.878652305145099</c:v>
                </c:pt>
                <c:pt idx="338">
                  <c:v>10.9109328757835</c:v>
                </c:pt>
                <c:pt idx="339">
                  <c:v>10.9432134464219</c:v>
                </c:pt>
                <c:pt idx="340">
                  <c:v>10.975494017060299</c:v>
                </c:pt>
                <c:pt idx="341">
                  <c:v>11.0077745876987</c:v>
                </c:pt>
                <c:pt idx="342">
                  <c:v>11.0400551583371</c:v>
                </c:pt>
                <c:pt idx="343">
                  <c:v>11.072335728975499</c:v>
                </c:pt>
                <c:pt idx="344">
                  <c:v>11.1046162996139</c:v>
                </c:pt>
                <c:pt idx="345">
                  <c:v>11.1368968702524</c:v>
                </c:pt>
                <c:pt idx="346">
                  <c:v>11.169177440890801</c:v>
                </c:pt>
                <c:pt idx="347">
                  <c:v>11.2014580115292</c:v>
                </c:pt>
                <c:pt idx="348">
                  <c:v>11.2337385821676</c:v>
                </c:pt>
                <c:pt idx="349">
                  <c:v>11.266019152806001</c:v>
                </c:pt>
                <c:pt idx="350">
                  <c:v>11.2982997234444</c:v>
                </c:pt>
                <c:pt idx="351">
                  <c:v>11.3305802940828</c:v>
                </c:pt>
                <c:pt idx="352">
                  <c:v>11.3628608647213</c:v>
                </c:pt>
                <c:pt idx="353">
                  <c:v>11.395141435359699</c:v>
                </c:pt>
                <c:pt idx="354">
                  <c:v>11.4274220059981</c:v>
                </c:pt>
                <c:pt idx="355">
                  <c:v>11.4597025766365</c:v>
                </c:pt>
                <c:pt idx="356">
                  <c:v>11.491983147274899</c:v>
                </c:pt>
                <c:pt idx="357">
                  <c:v>11.5242637179133</c:v>
                </c:pt>
                <c:pt idx="358">
                  <c:v>11.5565442885517</c:v>
                </c:pt>
                <c:pt idx="359">
                  <c:v>11.588824859190099</c:v>
                </c:pt>
                <c:pt idx="360">
                  <c:v>11.621105429828599</c:v>
                </c:pt>
                <c:pt idx="361">
                  <c:v>11.653386000467</c:v>
                </c:pt>
                <c:pt idx="362">
                  <c:v>11.685666571105401</c:v>
                </c:pt>
                <c:pt idx="363">
                  <c:v>11.717947141743799</c:v>
                </c:pt>
                <c:pt idx="364">
                  <c:v>11.7502277123822</c:v>
                </c:pt>
                <c:pt idx="365">
                  <c:v>11.782508283020601</c:v>
                </c:pt>
                <c:pt idx="366">
                  <c:v>11.814788853659</c:v>
                </c:pt>
                <c:pt idx="367">
                  <c:v>11.8470694242974</c:v>
                </c:pt>
                <c:pt idx="368">
                  <c:v>11.8793499949359</c:v>
                </c:pt>
                <c:pt idx="369">
                  <c:v>11.911630565574299</c:v>
                </c:pt>
                <c:pt idx="370">
                  <c:v>11.9439111362127</c:v>
                </c:pt>
                <c:pt idx="371">
                  <c:v>11.9761917068511</c:v>
                </c:pt>
                <c:pt idx="372">
                  <c:v>12.008472277489499</c:v>
                </c:pt>
                <c:pt idx="373">
                  <c:v>12.0407528481279</c:v>
                </c:pt>
                <c:pt idx="374">
                  <c:v>12.0730334187663</c:v>
                </c:pt>
                <c:pt idx="375">
                  <c:v>12.105313989404699</c:v>
                </c:pt>
                <c:pt idx="376">
                  <c:v>12.137594560043199</c:v>
                </c:pt>
                <c:pt idx="377">
                  <c:v>12.1698751306816</c:v>
                </c:pt>
                <c:pt idx="378">
                  <c:v>12.202155701320001</c:v>
                </c:pt>
                <c:pt idx="379">
                  <c:v>12.234436271958399</c:v>
                </c:pt>
                <c:pt idx="380">
                  <c:v>12.2667168425968</c:v>
                </c:pt>
                <c:pt idx="381">
                  <c:v>12.298997413235201</c:v>
                </c:pt>
                <c:pt idx="382">
                  <c:v>12.3312779838736</c:v>
                </c:pt>
                <c:pt idx="383">
                  <c:v>12.363558554512</c:v>
                </c:pt>
                <c:pt idx="384">
                  <c:v>12.3958391251505</c:v>
                </c:pt>
                <c:pt idx="385">
                  <c:v>12.428119695788901</c:v>
                </c:pt>
                <c:pt idx="386">
                  <c:v>12.4604002664273</c:v>
                </c:pt>
                <c:pt idx="387">
                  <c:v>12.4926808370657</c:v>
                </c:pt>
                <c:pt idx="388">
                  <c:v>12.524961407704099</c:v>
                </c:pt>
                <c:pt idx="389">
                  <c:v>12.5572419783425</c:v>
                </c:pt>
                <c:pt idx="390">
                  <c:v>12.5895225489809</c:v>
                </c:pt>
                <c:pt idx="391">
                  <c:v>12.621803119619299</c:v>
                </c:pt>
                <c:pt idx="392">
                  <c:v>12.654083690257799</c:v>
                </c:pt>
                <c:pt idx="393">
                  <c:v>12.6863642608962</c:v>
                </c:pt>
                <c:pt idx="394">
                  <c:v>12.718644831534601</c:v>
                </c:pt>
                <c:pt idx="395">
                  <c:v>12.750925402172999</c:v>
                </c:pt>
                <c:pt idx="396">
                  <c:v>12.7832059728114</c:v>
                </c:pt>
                <c:pt idx="397">
                  <c:v>12.815486543449801</c:v>
                </c:pt>
                <c:pt idx="398">
                  <c:v>12.847767114088199</c:v>
                </c:pt>
                <c:pt idx="399">
                  <c:v>12.8800476847267</c:v>
                </c:pt>
                <c:pt idx="400">
                  <c:v>12.9123282553651</c:v>
                </c:pt>
                <c:pt idx="401">
                  <c:v>12.944608826003501</c:v>
                </c:pt>
                <c:pt idx="402">
                  <c:v>12.9768893966419</c:v>
                </c:pt>
                <c:pt idx="403">
                  <c:v>13.0091699672803</c:v>
                </c:pt>
                <c:pt idx="404">
                  <c:v>13.041450537918699</c:v>
                </c:pt>
                <c:pt idx="405">
                  <c:v>13.0737311085571</c:v>
                </c:pt>
                <c:pt idx="406">
                  <c:v>13.1060116791955</c:v>
                </c:pt>
                <c:pt idx="407">
                  <c:v>13.138292249834</c:v>
                </c:pt>
                <c:pt idx="408">
                  <c:v>13.170572820472399</c:v>
                </c:pt>
                <c:pt idx="409">
                  <c:v>13.2028533911108</c:v>
                </c:pt>
                <c:pt idx="410">
                  <c:v>13.235133961749201</c:v>
                </c:pt>
                <c:pt idx="411">
                  <c:v>13.267414532387599</c:v>
                </c:pt>
                <c:pt idx="412">
                  <c:v>13.299695103026</c:v>
                </c:pt>
                <c:pt idx="413">
                  <c:v>13.331975673664401</c:v>
                </c:pt>
                <c:pt idx="414">
                  <c:v>13.364256244302799</c:v>
                </c:pt>
                <c:pt idx="415">
                  <c:v>13.3965368149413</c:v>
                </c:pt>
                <c:pt idx="416">
                  <c:v>13.4288173855797</c:v>
                </c:pt>
                <c:pt idx="417">
                  <c:v>13.461097956218101</c:v>
                </c:pt>
                <c:pt idx="418">
                  <c:v>13.4933785268565</c:v>
                </c:pt>
                <c:pt idx="419">
                  <c:v>13.5256590974949</c:v>
                </c:pt>
                <c:pt idx="420">
                  <c:v>13.557939668133301</c:v>
                </c:pt>
                <c:pt idx="421">
                  <c:v>13.5902202387717</c:v>
                </c:pt>
                <c:pt idx="422">
                  <c:v>13.6225008094101</c:v>
                </c:pt>
                <c:pt idx="423">
                  <c:v>13.6547813800486</c:v>
                </c:pt>
                <c:pt idx="424">
                  <c:v>13.687061950686999</c:v>
                </c:pt>
                <c:pt idx="425">
                  <c:v>13.7193425213254</c:v>
                </c:pt>
                <c:pt idx="426">
                  <c:v>13.751623091963801</c:v>
                </c:pt>
                <c:pt idx="427">
                  <c:v>13.783903662602199</c:v>
                </c:pt>
                <c:pt idx="428">
                  <c:v>13.8161842332406</c:v>
                </c:pt>
                <c:pt idx="429">
                  <c:v>13.848464803879001</c:v>
                </c:pt>
                <c:pt idx="430">
                  <c:v>13.880745374517399</c:v>
                </c:pt>
                <c:pt idx="431">
                  <c:v>13.9130259451559</c:v>
                </c:pt>
                <c:pt idx="432">
                  <c:v>13.9453065157943</c:v>
                </c:pt>
                <c:pt idx="433">
                  <c:v>13.977587086432701</c:v>
                </c:pt>
                <c:pt idx="434">
                  <c:v>14.0098676570711</c:v>
                </c:pt>
                <c:pt idx="435">
                  <c:v>14.0421482277095</c:v>
                </c:pt>
                <c:pt idx="436">
                  <c:v>14.074428798347901</c:v>
                </c:pt>
                <c:pt idx="437">
                  <c:v>14.1067093689863</c:v>
                </c:pt>
                <c:pt idx="438">
                  <c:v>14.1389899396247</c:v>
                </c:pt>
                <c:pt idx="439">
                  <c:v>14.1712705102632</c:v>
                </c:pt>
                <c:pt idx="440">
                  <c:v>14.203551080901599</c:v>
                </c:pt>
                <c:pt idx="441">
                  <c:v>14.23583165154</c:v>
                </c:pt>
                <c:pt idx="442">
                  <c:v>14.2681122221784</c:v>
                </c:pt>
                <c:pt idx="443">
                  <c:v>14.300392792816799</c:v>
                </c:pt>
                <c:pt idx="444">
                  <c:v>14.3326733634552</c:v>
                </c:pt>
                <c:pt idx="445">
                  <c:v>14.364953934093601</c:v>
                </c:pt>
                <c:pt idx="446">
                  <c:v>14.397234504732101</c:v>
                </c:pt>
                <c:pt idx="447">
                  <c:v>14.429515075370499</c:v>
                </c:pt>
                <c:pt idx="448">
                  <c:v>14.4617956460089</c:v>
                </c:pt>
                <c:pt idx="449">
                  <c:v>14.494076216647301</c:v>
                </c:pt>
                <c:pt idx="450">
                  <c:v>14.5263567872857</c:v>
                </c:pt>
                <c:pt idx="451">
                  <c:v>14.5586373579241</c:v>
                </c:pt>
                <c:pt idx="452">
                  <c:v>14.590917928562501</c:v>
                </c:pt>
                <c:pt idx="453">
                  <c:v>14.6231984992009</c:v>
                </c:pt>
                <c:pt idx="454">
                  <c:v>14.6554790698394</c:v>
                </c:pt>
                <c:pt idx="455">
                  <c:v>14.6877596404778</c:v>
                </c:pt>
                <c:pt idx="456">
                  <c:v>14.720040211116199</c:v>
                </c:pt>
                <c:pt idx="457">
                  <c:v>14.7523207817546</c:v>
                </c:pt>
                <c:pt idx="458">
                  <c:v>14.784601352393</c:v>
                </c:pt>
                <c:pt idx="459">
                  <c:v>14.816881923031399</c:v>
                </c:pt>
                <c:pt idx="460">
                  <c:v>14.8491624936698</c:v>
                </c:pt>
                <c:pt idx="461">
                  <c:v>14.881443064308201</c:v>
                </c:pt>
                <c:pt idx="462">
                  <c:v>14.913723634946701</c:v>
                </c:pt>
                <c:pt idx="463">
                  <c:v>14.946004205585099</c:v>
                </c:pt>
                <c:pt idx="464">
                  <c:v>14.9782847762235</c:v>
                </c:pt>
                <c:pt idx="465">
                  <c:v>15.010565346861901</c:v>
                </c:pt>
                <c:pt idx="466">
                  <c:v>15.0428459175003</c:v>
                </c:pt>
                <c:pt idx="467">
                  <c:v>15.0751264881387</c:v>
                </c:pt>
                <c:pt idx="468">
                  <c:v>15.107407058777101</c:v>
                </c:pt>
                <c:pt idx="469">
                  <c:v>15.1396876294155</c:v>
                </c:pt>
                <c:pt idx="470">
                  <c:v>15.171968200054</c:v>
                </c:pt>
                <c:pt idx="471">
                  <c:v>15.2042487706924</c:v>
                </c:pt>
                <c:pt idx="472">
                  <c:v>15.236529341330799</c:v>
                </c:pt>
                <c:pt idx="473">
                  <c:v>15.2688099119692</c:v>
                </c:pt>
                <c:pt idx="474">
                  <c:v>15.3010904826076</c:v>
                </c:pt>
                <c:pt idx="475">
                  <c:v>15.333371053245999</c:v>
                </c:pt>
                <c:pt idx="476">
                  <c:v>15.3656516238844</c:v>
                </c:pt>
                <c:pt idx="477">
                  <c:v>15.3979321945228</c:v>
                </c:pt>
                <c:pt idx="478">
                  <c:v>15.430212765161301</c:v>
                </c:pt>
                <c:pt idx="479">
                  <c:v>15.462493335799699</c:v>
                </c:pt>
                <c:pt idx="480">
                  <c:v>15.4947739064381</c:v>
                </c:pt>
                <c:pt idx="481">
                  <c:v>15.527054477076501</c:v>
                </c:pt>
                <c:pt idx="482">
                  <c:v>15.5593350477149</c:v>
                </c:pt>
                <c:pt idx="483">
                  <c:v>15.5916156183533</c:v>
                </c:pt>
                <c:pt idx="484">
                  <c:v>15.623896188991701</c:v>
                </c:pt>
                <c:pt idx="485">
                  <c:v>15.656176759630201</c:v>
                </c:pt>
                <c:pt idx="486">
                  <c:v>15.6884573302686</c:v>
                </c:pt>
                <c:pt idx="487">
                  <c:v>15.720737900907</c:v>
                </c:pt>
                <c:pt idx="488">
                  <c:v>15.753018471545399</c:v>
                </c:pt>
                <c:pt idx="489">
                  <c:v>15.7852990421838</c:v>
                </c:pt>
                <c:pt idx="490">
                  <c:v>15.8175796128222</c:v>
                </c:pt>
                <c:pt idx="491">
                  <c:v>15.849860183460599</c:v>
                </c:pt>
                <c:pt idx="492">
                  <c:v>15.882140754099</c:v>
                </c:pt>
                <c:pt idx="493">
                  <c:v>15.9144213247375</c:v>
                </c:pt>
                <c:pt idx="494">
                  <c:v>15.946701895375901</c:v>
                </c:pt>
                <c:pt idx="495">
                  <c:v>15.978982466014299</c:v>
                </c:pt>
                <c:pt idx="496">
                  <c:v>16.0112630366527</c:v>
                </c:pt>
                <c:pt idx="497">
                  <c:v>16.043543607291099</c:v>
                </c:pt>
                <c:pt idx="498">
                  <c:v>16.075824177929501</c:v>
                </c:pt>
                <c:pt idx="499">
                  <c:v>16.1081047485679</c:v>
                </c:pt>
                <c:pt idx="500">
                  <c:v>16.140385319206299</c:v>
                </c:pt>
                <c:pt idx="501">
                  <c:v>16.172665889844801</c:v>
                </c:pt>
                <c:pt idx="502">
                  <c:v>16.2049464604832</c:v>
                </c:pt>
                <c:pt idx="503">
                  <c:v>16.237227031121598</c:v>
                </c:pt>
                <c:pt idx="504">
                  <c:v>16.269507601760001</c:v>
                </c:pt>
                <c:pt idx="505">
                  <c:v>16.3017881723984</c:v>
                </c:pt>
                <c:pt idx="506">
                  <c:v>16.334068743036799</c:v>
                </c:pt>
                <c:pt idx="507">
                  <c:v>16.366349313675201</c:v>
                </c:pt>
                <c:pt idx="508">
                  <c:v>16.3986298843136</c:v>
                </c:pt>
                <c:pt idx="509">
                  <c:v>16.430910454952102</c:v>
                </c:pt>
                <c:pt idx="510">
                  <c:v>16.463191025590501</c:v>
                </c:pt>
                <c:pt idx="511">
                  <c:v>16.495471596228899</c:v>
                </c:pt>
                <c:pt idx="512">
                  <c:v>16.527752166867302</c:v>
                </c:pt>
                <c:pt idx="513">
                  <c:v>16.560032737505701</c:v>
                </c:pt>
                <c:pt idx="514">
                  <c:v>16.592313308144099</c:v>
                </c:pt>
                <c:pt idx="515">
                  <c:v>16.624593878782498</c:v>
                </c:pt>
                <c:pt idx="516">
                  <c:v>16.656874449420901</c:v>
                </c:pt>
                <c:pt idx="517">
                  <c:v>16.689155020059399</c:v>
                </c:pt>
                <c:pt idx="518">
                  <c:v>16.721435590697801</c:v>
                </c:pt>
                <c:pt idx="519">
                  <c:v>16.7537161613362</c:v>
                </c:pt>
                <c:pt idx="520">
                  <c:v>16.785996731974599</c:v>
                </c:pt>
                <c:pt idx="521">
                  <c:v>16.818277302613001</c:v>
                </c:pt>
                <c:pt idx="522">
                  <c:v>16.8505578732514</c:v>
                </c:pt>
                <c:pt idx="523">
                  <c:v>16.882838443889799</c:v>
                </c:pt>
                <c:pt idx="524">
                  <c:v>16.915119014528202</c:v>
                </c:pt>
                <c:pt idx="525">
                  <c:v>16.9473995851667</c:v>
                </c:pt>
                <c:pt idx="526">
                  <c:v>16.979680155805099</c:v>
                </c:pt>
                <c:pt idx="527">
                  <c:v>17.011960726443501</c:v>
                </c:pt>
                <c:pt idx="528">
                  <c:v>17.0442412970819</c:v>
                </c:pt>
                <c:pt idx="529">
                  <c:v>17.076521867720299</c:v>
                </c:pt>
                <c:pt idx="530">
                  <c:v>17.108802438358701</c:v>
                </c:pt>
                <c:pt idx="531">
                  <c:v>17.1410830089971</c:v>
                </c:pt>
                <c:pt idx="532">
                  <c:v>17.173363579635598</c:v>
                </c:pt>
                <c:pt idx="533">
                  <c:v>17.205644150274001</c:v>
                </c:pt>
                <c:pt idx="534">
                  <c:v>17.2379247209124</c:v>
                </c:pt>
                <c:pt idx="535">
                  <c:v>17.270205291550798</c:v>
                </c:pt>
                <c:pt idx="536">
                  <c:v>17.302485862189201</c:v>
                </c:pt>
                <c:pt idx="537">
                  <c:v>17.3347664328276</c:v>
                </c:pt>
                <c:pt idx="538">
                  <c:v>17.367047003465999</c:v>
                </c:pt>
                <c:pt idx="539">
                  <c:v>17.399327574104401</c:v>
                </c:pt>
                <c:pt idx="540">
                  <c:v>17.431608144742899</c:v>
                </c:pt>
                <c:pt idx="541">
                  <c:v>17.463888715381302</c:v>
                </c:pt>
                <c:pt idx="542">
                  <c:v>17.4961692860197</c:v>
                </c:pt>
                <c:pt idx="543">
                  <c:v>17.528449856658099</c:v>
                </c:pt>
                <c:pt idx="544">
                  <c:v>17.560730427296502</c:v>
                </c:pt>
                <c:pt idx="545">
                  <c:v>17.593010997934901</c:v>
                </c:pt>
                <c:pt idx="546">
                  <c:v>17.625291568573299</c:v>
                </c:pt>
                <c:pt idx="547">
                  <c:v>17.657572139211702</c:v>
                </c:pt>
                <c:pt idx="548">
                  <c:v>17.6898527098502</c:v>
                </c:pt>
                <c:pt idx="549">
                  <c:v>17.722133280488599</c:v>
                </c:pt>
                <c:pt idx="550">
                  <c:v>17.754413851127001</c:v>
                </c:pt>
                <c:pt idx="551">
                  <c:v>17.7866944217654</c:v>
                </c:pt>
                <c:pt idx="552">
                  <c:v>17.818974992403799</c:v>
                </c:pt>
                <c:pt idx="553">
                  <c:v>17.851255563042201</c:v>
                </c:pt>
                <c:pt idx="554">
                  <c:v>17.8835361336806</c:v>
                </c:pt>
                <c:pt idx="555">
                  <c:v>17.915816704318999</c:v>
                </c:pt>
                <c:pt idx="556">
                  <c:v>17.948097274957501</c:v>
                </c:pt>
                <c:pt idx="557">
                  <c:v>17.9803778455959</c:v>
                </c:pt>
                <c:pt idx="558">
                  <c:v>18.012658416234299</c:v>
                </c:pt>
                <c:pt idx="559">
                  <c:v>18.044938986872701</c:v>
                </c:pt>
                <c:pt idx="560">
                  <c:v>18.0772195575111</c:v>
                </c:pt>
                <c:pt idx="561">
                  <c:v>18.109500128149499</c:v>
                </c:pt>
                <c:pt idx="562">
                  <c:v>18.141780698787901</c:v>
                </c:pt>
                <c:pt idx="563">
                  <c:v>18.1740612694263</c:v>
                </c:pt>
                <c:pt idx="564">
                  <c:v>18.206341840064798</c:v>
                </c:pt>
                <c:pt idx="565">
                  <c:v>18.238622410703201</c:v>
                </c:pt>
                <c:pt idx="566">
                  <c:v>18.2709029813416</c:v>
                </c:pt>
                <c:pt idx="567">
                  <c:v>18.303183551979998</c:v>
                </c:pt>
                <c:pt idx="568">
                  <c:v>18.335464122618401</c:v>
                </c:pt>
                <c:pt idx="569">
                  <c:v>18.3677446932568</c:v>
                </c:pt>
                <c:pt idx="570">
                  <c:v>18.400025263895198</c:v>
                </c:pt>
                <c:pt idx="571">
                  <c:v>18.432305834533601</c:v>
                </c:pt>
                <c:pt idx="572">
                  <c:v>18.464586405172099</c:v>
                </c:pt>
                <c:pt idx="573">
                  <c:v>18.496866975810502</c:v>
                </c:pt>
                <c:pt idx="574">
                  <c:v>18.5291475464489</c:v>
                </c:pt>
                <c:pt idx="575">
                  <c:v>18.561428117087299</c:v>
                </c:pt>
                <c:pt idx="576">
                  <c:v>18.593708687725702</c:v>
                </c:pt>
                <c:pt idx="577">
                  <c:v>18.6259892583641</c:v>
                </c:pt>
                <c:pt idx="578">
                  <c:v>18.658269829002499</c:v>
                </c:pt>
                <c:pt idx="579">
                  <c:v>18.690550399641001</c:v>
                </c:pt>
                <c:pt idx="580">
                  <c:v>18.7228309702794</c:v>
                </c:pt>
                <c:pt idx="581">
                  <c:v>18.755111540917799</c:v>
                </c:pt>
                <c:pt idx="582">
                  <c:v>18.787392111556201</c:v>
                </c:pt>
                <c:pt idx="583">
                  <c:v>18.8196726821946</c:v>
                </c:pt>
                <c:pt idx="584">
                  <c:v>18.851953252832999</c:v>
                </c:pt>
                <c:pt idx="585">
                  <c:v>18.884233823471401</c:v>
                </c:pt>
                <c:pt idx="586">
                  <c:v>18.9165143941098</c:v>
                </c:pt>
                <c:pt idx="587">
                  <c:v>18.948794964748298</c:v>
                </c:pt>
                <c:pt idx="588">
                  <c:v>18.981075535386701</c:v>
                </c:pt>
                <c:pt idx="589">
                  <c:v>19.0133561060251</c:v>
                </c:pt>
                <c:pt idx="590">
                  <c:v>19.045636676663499</c:v>
                </c:pt>
                <c:pt idx="591">
                  <c:v>19.077917247301901</c:v>
                </c:pt>
                <c:pt idx="592">
                  <c:v>19.1101978179403</c:v>
                </c:pt>
                <c:pt idx="593">
                  <c:v>19.142478388578699</c:v>
                </c:pt>
                <c:pt idx="594">
                  <c:v>19.174758959217101</c:v>
                </c:pt>
                <c:pt idx="595">
                  <c:v>19.207039529855599</c:v>
                </c:pt>
                <c:pt idx="596">
                  <c:v>19.239320100494002</c:v>
                </c:pt>
                <c:pt idx="597">
                  <c:v>19.271600671132401</c:v>
                </c:pt>
                <c:pt idx="598">
                  <c:v>19.303881241770799</c:v>
                </c:pt>
                <c:pt idx="599">
                  <c:v>19.336161812409198</c:v>
                </c:pt>
                <c:pt idx="600">
                  <c:v>19.368442383047601</c:v>
                </c:pt>
                <c:pt idx="601">
                  <c:v>19.400722953686</c:v>
                </c:pt>
                <c:pt idx="602">
                  <c:v>19.433003524324398</c:v>
                </c:pt>
                <c:pt idx="603">
                  <c:v>19.4652840949629</c:v>
                </c:pt>
                <c:pt idx="604">
                  <c:v>19.497564665601299</c:v>
                </c:pt>
                <c:pt idx="605">
                  <c:v>19.529845236239701</c:v>
                </c:pt>
                <c:pt idx="606">
                  <c:v>19.5621258068781</c:v>
                </c:pt>
                <c:pt idx="607">
                  <c:v>19.594406377516499</c:v>
                </c:pt>
                <c:pt idx="608">
                  <c:v>19.626686948154902</c:v>
                </c:pt>
                <c:pt idx="609">
                  <c:v>19.6589675187933</c:v>
                </c:pt>
                <c:pt idx="610">
                  <c:v>19.691248089431699</c:v>
                </c:pt>
                <c:pt idx="611">
                  <c:v>19.723528660070201</c:v>
                </c:pt>
                <c:pt idx="612">
                  <c:v>19.7558092307086</c:v>
                </c:pt>
                <c:pt idx="613">
                  <c:v>19.788089801346999</c:v>
                </c:pt>
                <c:pt idx="614">
                  <c:v>19.820370371985401</c:v>
                </c:pt>
                <c:pt idx="615">
                  <c:v>19.8526509426238</c:v>
                </c:pt>
                <c:pt idx="616">
                  <c:v>19.884931513262199</c:v>
                </c:pt>
                <c:pt idx="617">
                  <c:v>19.917212083900601</c:v>
                </c:pt>
                <c:pt idx="618">
                  <c:v>19.9494926545391</c:v>
                </c:pt>
                <c:pt idx="619">
                  <c:v>19.981773225177498</c:v>
                </c:pt>
                <c:pt idx="620">
                  <c:v>20.014053795815901</c:v>
                </c:pt>
                <c:pt idx="621">
                  <c:v>20.0463343664543</c:v>
                </c:pt>
                <c:pt idx="622">
                  <c:v>20.078614937092699</c:v>
                </c:pt>
                <c:pt idx="623">
                  <c:v>20.110895507731101</c:v>
                </c:pt>
                <c:pt idx="624">
                  <c:v>20.1431760783695</c:v>
                </c:pt>
                <c:pt idx="625">
                  <c:v>20.175456649007899</c:v>
                </c:pt>
                <c:pt idx="626">
                  <c:v>20.2077372196464</c:v>
                </c:pt>
                <c:pt idx="627">
                  <c:v>20.240017790284799</c:v>
                </c:pt>
                <c:pt idx="628">
                  <c:v>20.272298360923202</c:v>
                </c:pt>
                <c:pt idx="629">
                  <c:v>20.304578931561601</c:v>
                </c:pt>
                <c:pt idx="630">
                  <c:v>20.336859502199999</c:v>
                </c:pt>
                <c:pt idx="631">
                  <c:v>20.369140072838398</c:v>
                </c:pt>
                <c:pt idx="632">
                  <c:v>20.401420643476801</c:v>
                </c:pt>
                <c:pt idx="633">
                  <c:v>20.433701214115199</c:v>
                </c:pt>
                <c:pt idx="634">
                  <c:v>20.465981784753701</c:v>
                </c:pt>
                <c:pt idx="635">
                  <c:v>20.4982623553921</c:v>
                </c:pt>
                <c:pt idx="636">
                  <c:v>20.530542926030499</c:v>
                </c:pt>
                <c:pt idx="637">
                  <c:v>20.562823496668901</c:v>
                </c:pt>
                <c:pt idx="638">
                  <c:v>20.5951040673073</c:v>
                </c:pt>
                <c:pt idx="639">
                  <c:v>20.627384637945699</c:v>
                </c:pt>
                <c:pt idx="640">
                  <c:v>20.659665208584101</c:v>
                </c:pt>
                <c:pt idx="641">
                  <c:v>20.6919457792225</c:v>
                </c:pt>
                <c:pt idx="642">
                  <c:v>20.724226349860999</c:v>
                </c:pt>
                <c:pt idx="643">
                  <c:v>20.756506920499401</c:v>
                </c:pt>
                <c:pt idx="644">
                  <c:v>20.7887874911378</c:v>
                </c:pt>
                <c:pt idx="645">
                  <c:v>20.821068061776199</c:v>
                </c:pt>
                <c:pt idx="646">
                  <c:v>20.853348632414601</c:v>
                </c:pt>
                <c:pt idx="647">
                  <c:v>20.885629203053</c:v>
                </c:pt>
                <c:pt idx="648">
                  <c:v>20.917909773691399</c:v>
                </c:pt>
                <c:pt idx="649">
                  <c:v>20.950190344329801</c:v>
                </c:pt>
                <c:pt idx="650">
                  <c:v>20.9824709149683</c:v>
                </c:pt>
                <c:pt idx="651">
                  <c:v>21.014751485606698</c:v>
                </c:pt>
                <c:pt idx="652">
                  <c:v>21.047032056245101</c:v>
                </c:pt>
                <c:pt idx="653">
                  <c:v>21.0793126268835</c:v>
                </c:pt>
                <c:pt idx="654">
                  <c:v>21.111593197521898</c:v>
                </c:pt>
                <c:pt idx="655">
                  <c:v>21.143873768160301</c:v>
                </c:pt>
                <c:pt idx="656">
                  <c:v>21.1761543387987</c:v>
                </c:pt>
                <c:pt idx="657">
                  <c:v>21.208434909437099</c:v>
                </c:pt>
                <c:pt idx="658">
                  <c:v>21.2407154800756</c:v>
                </c:pt>
                <c:pt idx="659">
                  <c:v>21.272996050713999</c:v>
                </c:pt>
                <c:pt idx="660">
                  <c:v>21.305276621352402</c:v>
                </c:pt>
                <c:pt idx="661">
                  <c:v>21.3375571919908</c:v>
                </c:pt>
                <c:pt idx="662">
                  <c:v>21.369837762629199</c:v>
                </c:pt>
                <c:pt idx="663">
                  <c:v>21.402118333267602</c:v>
                </c:pt>
                <c:pt idx="664">
                  <c:v>21.434398903906001</c:v>
                </c:pt>
                <c:pt idx="665">
                  <c:v>21.466679474544499</c:v>
                </c:pt>
                <c:pt idx="666">
                  <c:v>21.498960045182901</c:v>
                </c:pt>
                <c:pt idx="667">
                  <c:v>21.5312406158213</c:v>
                </c:pt>
                <c:pt idx="668">
                  <c:v>21.563521186459699</c:v>
                </c:pt>
                <c:pt idx="669">
                  <c:v>21.595801757098101</c:v>
                </c:pt>
                <c:pt idx="670">
                  <c:v>21.6280823277365</c:v>
                </c:pt>
                <c:pt idx="671">
                  <c:v>21.660362898374899</c:v>
                </c:pt>
                <c:pt idx="672">
                  <c:v>21.692643469013301</c:v>
                </c:pt>
                <c:pt idx="673">
                  <c:v>21.7249240396518</c:v>
                </c:pt>
                <c:pt idx="674">
                  <c:v>21.757204610290199</c:v>
                </c:pt>
                <c:pt idx="675">
                  <c:v>21.789485180928601</c:v>
                </c:pt>
                <c:pt idx="676">
                  <c:v>21.821765751567</c:v>
                </c:pt>
                <c:pt idx="677">
                  <c:v>21.854046322205399</c:v>
                </c:pt>
                <c:pt idx="678">
                  <c:v>21.886326892843801</c:v>
                </c:pt>
                <c:pt idx="679">
                  <c:v>21.9186074634822</c:v>
                </c:pt>
                <c:pt idx="680">
                  <c:v>21.950888034120599</c:v>
                </c:pt>
                <c:pt idx="681">
                  <c:v>21.983168604759101</c:v>
                </c:pt>
                <c:pt idx="682">
                  <c:v>22.015449175397499</c:v>
                </c:pt>
                <c:pt idx="683">
                  <c:v>22.047729746035898</c:v>
                </c:pt>
                <c:pt idx="684">
                  <c:v>22.080010316674301</c:v>
                </c:pt>
                <c:pt idx="685">
                  <c:v>22.1122908873127</c:v>
                </c:pt>
                <c:pt idx="686">
                  <c:v>22.144571457951098</c:v>
                </c:pt>
                <c:pt idx="687">
                  <c:v>22.176852028589501</c:v>
                </c:pt>
                <c:pt idx="688">
                  <c:v>22.2091325992279</c:v>
                </c:pt>
                <c:pt idx="689">
                  <c:v>22.241413169866401</c:v>
                </c:pt>
                <c:pt idx="690">
                  <c:v>22.2736937405048</c:v>
                </c:pt>
                <c:pt idx="691">
                  <c:v>22.305974311143199</c:v>
                </c:pt>
                <c:pt idx="692">
                  <c:v>22.338254881781602</c:v>
                </c:pt>
                <c:pt idx="693">
                  <c:v>22.37053545242</c:v>
                </c:pt>
                <c:pt idx="694">
                  <c:v>22.402816023058399</c:v>
                </c:pt>
                <c:pt idx="695">
                  <c:v>22.435096593696802</c:v>
                </c:pt>
                <c:pt idx="696">
                  <c:v>22.4673771643352</c:v>
                </c:pt>
                <c:pt idx="697">
                  <c:v>22.499657734973699</c:v>
                </c:pt>
                <c:pt idx="698">
                  <c:v>22.531938305612101</c:v>
                </c:pt>
                <c:pt idx="699">
                  <c:v>22.5642188762505</c:v>
                </c:pt>
                <c:pt idx="700">
                  <c:v>22.596499446888899</c:v>
                </c:pt>
                <c:pt idx="701">
                  <c:v>22.628780017527301</c:v>
                </c:pt>
                <c:pt idx="702">
                  <c:v>22.6610605881657</c:v>
                </c:pt>
                <c:pt idx="703">
                  <c:v>22.693341158804099</c:v>
                </c:pt>
                <c:pt idx="704">
                  <c:v>22.725621729442601</c:v>
                </c:pt>
                <c:pt idx="705">
                  <c:v>22.757902300081</c:v>
                </c:pt>
                <c:pt idx="706">
                  <c:v>22.790182870719399</c:v>
                </c:pt>
                <c:pt idx="707">
                  <c:v>22.822463441357801</c:v>
                </c:pt>
                <c:pt idx="708">
                  <c:v>22.8547440119962</c:v>
                </c:pt>
                <c:pt idx="709">
                  <c:v>22.887024582634599</c:v>
                </c:pt>
                <c:pt idx="710">
                  <c:v>22.919305153273001</c:v>
                </c:pt>
                <c:pt idx="711">
                  <c:v>22.9515857239114</c:v>
                </c:pt>
                <c:pt idx="712">
                  <c:v>22.983866294549902</c:v>
                </c:pt>
                <c:pt idx="713">
                  <c:v>23.016146865188301</c:v>
                </c:pt>
                <c:pt idx="714">
                  <c:v>23.048427435826699</c:v>
                </c:pt>
                <c:pt idx="715">
                  <c:v>23.080708006465098</c:v>
                </c:pt>
                <c:pt idx="716">
                  <c:v>23.112988577103501</c:v>
                </c:pt>
                <c:pt idx="717">
                  <c:v>23.145269147741899</c:v>
                </c:pt>
                <c:pt idx="718">
                  <c:v>23.177549718380298</c:v>
                </c:pt>
                <c:pt idx="719">
                  <c:v>23.209830289018701</c:v>
                </c:pt>
                <c:pt idx="720">
                  <c:v>23.242110859657199</c:v>
                </c:pt>
                <c:pt idx="721">
                  <c:v>23.274391430295601</c:v>
                </c:pt>
                <c:pt idx="722">
                  <c:v>23.306672000934</c:v>
                </c:pt>
                <c:pt idx="723">
                  <c:v>23.338952571572399</c:v>
                </c:pt>
                <c:pt idx="724">
                  <c:v>23.371233142210802</c:v>
                </c:pt>
                <c:pt idx="725">
                  <c:v>23.4035137128492</c:v>
                </c:pt>
                <c:pt idx="726">
                  <c:v>23.435794283487599</c:v>
                </c:pt>
                <c:pt idx="727">
                  <c:v>23.468074854126002</c:v>
                </c:pt>
                <c:pt idx="728">
                  <c:v>23.5003554247645</c:v>
                </c:pt>
                <c:pt idx="729">
                  <c:v>23.532635995402899</c:v>
                </c:pt>
                <c:pt idx="730">
                  <c:v>23.564916566041301</c:v>
                </c:pt>
                <c:pt idx="731">
                  <c:v>23.5971971366797</c:v>
                </c:pt>
                <c:pt idx="732">
                  <c:v>23.629477707318099</c:v>
                </c:pt>
                <c:pt idx="733">
                  <c:v>23.661758277956501</c:v>
                </c:pt>
                <c:pt idx="734">
                  <c:v>23.6940388485949</c:v>
                </c:pt>
                <c:pt idx="735">
                  <c:v>23.726319419233299</c:v>
                </c:pt>
                <c:pt idx="736">
                  <c:v>23.758599989871801</c:v>
                </c:pt>
                <c:pt idx="737">
                  <c:v>23.7908805605102</c:v>
                </c:pt>
                <c:pt idx="738">
                  <c:v>23.823161131148598</c:v>
                </c:pt>
                <c:pt idx="739">
                  <c:v>23.855441701787001</c:v>
                </c:pt>
                <c:pt idx="740">
                  <c:v>23.8877222724254</c:v>
                </c:pt>
                <c:pt idx="741">
                  <c:v>23.920002843063799</c:v>
                </c:pt>
                <c:pt idx="742">
                  <c:v>23.952283413702201</c:v>
                </c:pt>
                <c:pt idx="743">
                  <c:v>23.9845639843406</c:v>
                </c:pt>
                <c:pt idx="744">
                  <c:v>24.016844554979102</c:v>
                </c:pt>
                <c:pt idx="745">
                  <c:v>24.0491251256175</c:v>
                </c:pt>
                <c:pt idx="746">
                  <c:v>24.081405696255899</c:v>
                </c:pt>
                <c:pt idx="747">
                  <c:v>24.113686266894302</c:v>
                </c:pt>
                <c:pt idx="748">
                  <c:v>24.145966837532701</c:v>
                </c:pt>
                <c:pt idx="749">
                  <c:v>24.178247408171099</c:v>
                </c:pt>
                <c:pt idx="750">
                  <c:v>24.210527978809498</c:v>
                </c:pt>
                <c:pt idx="751">
                  <c:v>24.242808549448</c:v>
                </c:pt>
                <c:pt idx="752">
                  <c:v>24.275089120086399</c:v>
                </c:pt>
                <c:pt idx="753">
                  <c:v>24.307369690724801</c:v>
                </c:pt>
                <c:pt idx="754">
                  <c:v>24.3396502613632</c:v>
                </c:pt>
                <c:pt idx="755">
                  <c:v>24.371930832001599</c:v>
                </c:pt>
                <c:pt idx="756">
                  <c:v>24.404211402640001</c:v>
                </c:pt>
                <c:pt idx="757">
                  <c:v>24.4364919732784</c:v>
                </c:pt>
                <c:pt idx="758">
                  <c:v>24.468772543916799</c:v>
                </c:pt>
                <c:pt idx="759">
                  <c:v>24.501053114555301</c:v>
                </c:pt>
                <c:pt idx="760">
                  <c:v>24.5333336851937</c:v>
                </c:pt>
                <c:pt idx="761">
                  <c:v>24.565614255832099</c:v>
                </c:pt>
                <c:pt idx="762">
                  <c:v>24.597894826470501</c:v>
                </c:pt>
                <c:pt idx="763">
                  <c:v>24.6301753971089</c:v>
                </c:pt>
                <c:pt idx="764">
                  <c:v>24.662455967747299</c:v>
                </c:pt>
                <c:pt idx="765">
                  <c:v>24.694736538385701</c:v>
                </c:pt>
                <c:pt idx="766">
                  <c:v>24.7270171090241</c:v>
                </c:pt>
                <c:pt idx="767">
                  <c:v>24.759297679662598</c:v>
                </c:pt>
                <c:pt idx="768">
                  <c:v>24.791578250301001</c:v>
                </c:pt>
                <c:pt idx="769">
                  <c:v>24.8238588209394</c:v>
                </c:pt>
                <c:pt idx="770">
                  <c:v>24.856139391577798</c:v>
                </c:pt>
                <c:pt idx="771">
                  <c:v>24.888419962216201</c:v>
                </c:pt>
                <c:pt idx="772">
                  <c:v>24.9207005328546</c:v>
                </c:pt>
                <c:pt idx="773">
                  <c:v>24.952981103492998</c:v>
                </c:pt>
                <c:pt idx="774">
                  <c:v>24.985261674131401</c:v>
                </c:pt>
                <c:pt idx="775">
                  <c:v>25.017542244769899</c:v>
                </c:pt>
                <c:pt idx="776">
                  <c:v>25.049822815408302</c:v>
                </c:pt>
                <c:pt idx="777">
                  <c:v>25.0821033860467</c:v>
                </c:pt>
                <c:pt idx="778">
                  <c:v>25.114383956685099</c:v>
                </c:pt>
                <c:pt idx="779">
                  <c:v>25.146664527323502</c:v>
                </c:pt>
                <c:pt idx="780">
                  <c:v>25.178945097961901</c:v>
                </c:pt>
                <c:pt idx="781">
                  <c:v>25.211225668600299</c:v>
                </c:pt>
                <c:pt idx="782">
                  <c:v>25.243506239238702</c:v>
                </c:pt>
                <c:pt idx="783">
                  <c:v>25.2757868098772</c:v>
                </c:pt>
                <c:pt idx="784">
                  <c:v>25.308067380515599</c:v>
                </c:pt>
                <c:pt idx="785">
                  <c:v>25.340347951154001</c:v>
                </c:pt>
                <c:pt idx="786">
                  <c:v>25.3726285217924</c:v>
                </c:pt>
                <c:pt idx="787">
                  <c:v>25.404909092430799</c:v>
                </c:pt>
                <c:pt idx="788">
                  <c:v>25.437189663069201</c:v>
                </c:pt>
                <c:pt idx="789">
                  <c:v>25.4694702337076</c:v>
                </c:pt>
                <c:pt idx="790">
                  <c:v>25.501750804345999</c:v>
                </c:pt>
                <c:pt idx="791">
                  <c:v>25.534031374984501</c:v>
                </c:pt>
                <c:pt idx="792">
                  <c:v>25.5663119456229</c:v>
                </c:pt>
                <c:pt idx="793">
                  <c:v>25.598592516261299</c:v>
                </c:pt>
                <c:pt idx="794">
                  <c:v>25.630873086899701</c:v>
                </c:pt>
                <c:pt idx="795">
                  <c:v>25.6631536575381</c:v>
                </c:pt>
                <c:pt idx="796">
                  <c:v>25.695434228176499</c:v>
                </c:pt>
                <c:pt idx="797">
                  <c:v>25.727714798814901</c:v>
                </c:pt>
                <c:pt idx="798">
                  <c:v>25.759995369453399</c:v>
                </c:pt>
                <c:pt idx="799">
                  <c:v>25.792275940091798</c:v>
                </c:pt>
                <c:pt idx="800">
                  <c:v>25.824556510730201</c:v>
                </c:pt>
                <c:pt idx="801">
                  <c:v>25.856837081368599</c:v>
                </c:pt>
                <c:pt idx="802">
                  <c:v>25.889117652006998</c:v>
                </c:pt>
                <c:pt idx="803">
                  <c:v>25.921398222645401</c:v>
                </c:pt>
                <c:pt idx="804">
                  <c:v>25.9536787932838</c:v>
                </c:pt>
                <c:pt idx="805">
                  <c:v>25.985959363922198</c:v>
                </c:pt>
                <c:pt idx="806">
                  <c:v>26.0182399345607</c:v>
                </c:pt>
                <c:pt idx="807">
                  <c:v>26.050520505199099</c:v>
                </c:pt>
                <c:pt idx="808">
                  <c:v>26.082801075837502</c:v>
                </c:pt>
                <c:pt idx="809">
                  <c:v>26.1150816464759</c:v>
                </c:pt>
                <c:pt idx="810">
                  <c:v>26.147362217114299</c:v>
                </c:pt>
                <c:pt idx="811">
                  <c:v>26.179642787752702</c:v>
                </c:pt>
                <c:pt idx="812">
                  <c:v>26.2119233583911</c:v>
                </c:pt>
                <c:pt idx="813">
                  <c:v>26.244203929029499</c:v>
                </c:pt>
                <c:pt idx="814">
                  <c:v>26.276484499668001</c:v>
                </c:pt>
                <c:pt idx="815">
                  <c:v>26.3087650703064</c:v>
                </c:pt>
                <c:pt idx="816">
                  <c:v>26.341045640944799</c:v>
                </c:pt>
                <c:pt idx="817">
                  <c:v>26.373326211583201</c:v>
                </c:pt>
                <c:pt idx="818">
                  <c:v>26.4056067822216</c:v>
                </c:pt>
                <c:pt idx="819">
                  <c:v>26.437887352859999</c:v>
                </c:pt>
                <c:pt idx="820">
                  <c:v>26.470167923498401</c:v>
                </c:pt>
                <c:pt idx="821">
                  <c:v>26.5024484941368</c:v>
                </c:pt>
                <c:pt idx="822">
                  <c:v>26.534729064775298</c:v>
                </c:pt>
                <c:pt idx="823">
                  <c:v>26.567009635413701</c:v>
                </c:pt>
                <c:pt idx="824">
                  <c:v>26.5992902060521</c:v>
                </c:pt>
                <c:pt idx="825">
                  <c:v>26.631570776690499</c:v>
                </c:pt>
                <c:pt idx="826">
                  <c:v>26.663851347328901</c:v>
                </c:pt>
                <c:pt idx="827">
                  <c:v>26.6961319179673</c:v>
                </c:pt>
                <c:pt idx="828">
                  <c:v>26.728412488605699</c:v>
                </c:pt>
                <c:pt idx="829">
                  <c:v>26.760693059244101</c:v>
                </c:pt>
                <c:pt idx="830">
                  <c:v>26.792973629882599</c:v>
                </c:pt>
                <c:pt idx="831">
                  <c:v>26.825254200521002</c:v>
                </c:pt>
                <c:pt idx="832">
                  <c:v>26.857534771159401</c:v>
                </c:pt>
                <c:pt idx="833">
                  <c:v>26.889815341797799</c:v>
                </c:pt>
                <c:pt idx="834">
                  <c:v>26.922095912436198</c:v>
                </c:pt>
                <c:pt idx="835">
                  <c:v>26.954376483074601</c:v>
                </c:pt>
                <c:pt idx="836">
                  <c:v>26.986657053712999</c:v>
                </c:pt>
                <c:pt idx="837">
                  <c:v>27.018937624351501</c:v>
                </c:pt>
                <c:pt idx="838">
                  <c:v>27.0512181949899</c:v>
                </c:pt>
                <c:pt idx="839">
                  <c:v>27.083498765628299</c:v>
                </c:pt>
                <c:pt idx="840">
                  <c:v>27.115779336266701</c:v>
                </c:pt>
                <c:pt idx="841">
                  <c:v>27.1480599069051</c:v>
                </c:pt>
                <c:pt idx="842">
                  <c:v>27.180340477543499</c:v>
                </c:pt>
                <c:pt idx="843">
                  <c:v>27.212621048181902</c:v>
                </c:pt>
                <c:pt idx="844">
                  <c:v>27.2449016188203</c:v>
                </c:pt>
                <c:pt idx="845">
                  <c:v>27.277182189458799</c:v>
                </c:pt>
                <c:pt idx="846">
                  <c:v>27.309462760097201</c:v>
                </c:pt>
                <c:pt idx="847">
                  <c:v>27.3417433307356</c:v>
                </c:pt>
                <c:pt idx="848">
                  <c:v>27.374023901373999</c:v>
                </c:pt>
                <c:pt idx="849">
                  <c:v>27.406304472012401</c:v>
                </c:pt>
                <c:pt idx="850">
                  <c:v>27.4385850426508</c:v>
                </c:pt>
                <c:pt idx="851">
                  <c:v>27.470865613289199</c:v>
                </c:pt>
                <c:pt idx="852">
                  <c:v>27.503146183927601</c:v>
                </c:pt>
                <c:pt idx="853">
                  <c:v>27.5354267545661</c:v>
                </c:pt>
                <c:pt idx="854">
                  <c:v>27.567707325204498</c:v>
                </c:pt>
                <c:pt idx="855">
                  <c:v>27.599987895842901</c:v>
                </c:pt>
                <c:pt idx="856">
                  <c:v>27.6322684664813</c:v>
                </c:pt>
                <c:pt idx="857">
                  <c:v>27.664549037119698</c:v>
                </c:pt>
                <c:pt idx="858">
                  <c:v>27.696829607758101</c:v>
                </c:pt>
                <c:pt idx="859">
                  <c:v>27.7291101783965</c:v>
                </c:pt>
                <c:pt idx="860">
                  <c:v>27.761390749034899</c:v>
                </c:pt>
                <c:pt idx="861">
                  <c:v>27.7936713196734</c:v>
                </c:pt>
                <c:pt idx="862">
                  <c:v>27.825951890311799</c:v>
                </c:pt>
                <c:pt idx="863">
                  <c:v>27.858232460950202</c:v>
                </c:pt>
                <c:pt idx="864">
                  <c:v>27.890513031588601</c:v>
                </c:pt>
                <c:pt idx="865">
                  <c:v>27.922793602226999</c:v>
                </c:pt>
                <c:pt idx="866">
                  <c:v>27.955074172865402</c:v>
                </c:pt>
                <c:pt idx="867">
                  <c:v>27.987354743503801</c:v>
                </c:pt>
                <c:pt idx="868">
                  <c:v>28.019635314142199</c:v>
                </c:pt>
                <c:pt idx="869">
                  <c:v>28.051915884780701</c:v>
                </c:pt>
                <c:pt idx="870">
                  <c:v>28.0841964554191</c:v>
                </c:pt>
                <c:pt idx="871">
                  <c:v>28.116477026057499</c:v>
                </c:pt>
                <c:pt idx="872">
                  <c:v>28.148757596695901</c:v>
                </c:pt>
                <c:pt idx="873">
                  <c:v>28.1810381673343</c:v>
                </c:pt>
                <c:pt idx="874">
                  <c:v>28.213318737972699</c:v>
                </c:pt>
                <c:pt idx="875">
                  <c:v>28.245599308611101</c:v>
                </c:pt>
                <c:pt idx="876">
                  <c:v>28.2778798792495</c:v>
                </c:pt>
                <c:pt idx="877">
                  <c:v>28.310160449887999</c:v>
                </c:pt>
                <c:pt idx="878">
                  <c:v>28.342441020526401</c:v>
                </c:pt>
                <c:pt idx="879">
                  <c:v>28.3747215911648</c:v>
                </c:pt>
                <c:pt idx="880">
                  <c:v>28.407002161803199</c:v>
                </c:pt>
                <c:pt idx="881">
                  <c:v>28.439282732441601</c:v>
                </c:pt>
                <c:pt idx="882">
                  <c:v>28.47156330308</c:v>
                </c:pt>
                <c:pt idx="883">
                  <c:v>28.503843873718399</c:v>
                </c:pt>
                <c:pt idx="884">
                  <c:v>28.536124444356901</c:v>
                </c:pt>
                <c:pt idx="885">
                  <c:v>28.568405014995299</c:v>
                </c:pt>
                <c:pt idx="886">
                  <c:v>28.600685585633698</c:v>
                </c:pt>
                <c:pt idx="887">
                  <c:v>28.632966156272101</c:v>
                </c:pt>
                <c:pt idx="888">
                  <c:v>28.6652467269105</c:v>
                </c:pt>
                <c:pt idx="889">
                  <c:v>28.697527297548898</c:v>
                </c:pt>
                <c:pt idx="890">
                  <c:v>28.729807868187301</c:v>
                </c:pt>
                <c:pt idx="891">
                  <c:v>28.7620884388257</c:v>
                </c:pt>
                <c:pt idx="892">
                  <c:v>28.794369009464202</c:v>
                </c:pt>
                <c:pt idx="893">
                  <c:v>28.8266495801026</c:v>
                </c:pt>
                <c:pt idx="894">
                  <c:v>28.858930150740999</c:v>
                </c:pt>
                <c:pt idx="895">
                  <c:v>28.891210721379402</c:v>
                </c:pt>
                <c:pt idx="896">
                  <c:v>28.9234912920178</c:v>
                </c:pt>
                <c:pt idx="897">
                  <c:v>28.955771862656199</c:v>
                </c:pt>
                <c:pt idx="898">
                  <c:v>28.988052433294602</c:v>
                </c:pt>
                <c:pt idx="899">
                  <c:v>29.020333003933001</c:v>
                </c:pt>
                <c:pt idx="900">
                  <c:v>29.052613574571499</c:v>
                </c:pt>
                <c:pt idx="901">
                  <c:v>29.084894145209901</c:v>
                </c:pt>
                <c:pt idx="902">
                  <c:v>29.1171747158483</c:v>
                </c:pt>
                <c:pt idx="903">
                  <c:v>29.149455286486699</c:v>
                </c:pt>
                <c:pt idx="904">
                  <c:v>29.181735857125101</c:v>
                </c:pt>
                <c:pt idx="905">
                  <c:v>29.2140164277635</c:v>
                </c:pt>
                <c:pt idx="906">
                  <c:v>29.246296998401899</c:v>
                </c:pt>
                <c:pt idx="907">
                  <c:v>29.278577569040301</c:v>
                </c:pt>
                <c:pt idx="908">
                  <c:v>29.3108581396788</c:v>
                </c:pt>
                <c:pt idx="909">
                  <c:v>29.343138710317199</c:v>
                </c:pt>
                <c:pt idx="910">
                  <c:v>29.375419280955601</c:v>
                </c:pt>
                <c:pt idx="911">
                  <c:v>29.407699851594</c:v>
                </c:pt>
                <c:pt idx="912">
                  <c:v>29.439980422232399</c:v>
                </c:pt>
                <c:pt idx="913">
                  <c:v>29.472260992870801</c:v>
                </c:pt>
                <c:pt idx="914">
                  <c:v>29.5045415635092</c:v>
                </c:pt>
                <c:pt idx="915">
                  <c:v>29.536822134147599</c:v>
                </c:pt>
                <c:pt idx="916">
                  <c:v>29.569102704786101</c:v>
                </c:pt>
                <c:pt idx="917">
                  <c:v>29.601383275424499</c:v>
                </c:pt>
                <c:pt idx="918">
                  <c:v>29.633663846062898</c:v>
                </c:pt>
                <c:pt idx="919">
                  <c:v>29.665944416701301</c:v>
                </c:pt>
                <c:pt idx="920">
                  <c:v>29.6982249873397</c:v>
                </c:pt>
                <c:pt idx="921">
                  <c:v>29.730505557978098</c:v>
                </c:pt>
                <c:pt idx="922">
                  <c:v>29.762786128616501</c:v>
                </c:pt>
                <c:pt idx="923">
                  <c:v>29.7950666992549</c:v>
                </c:pt>
                <c:pt idx="924">
                  <c:v>29.827347269893401</c:v>
                </c:pt>
                <c:pt idx="925">
                  <c:v>29.8596278405318</c:v>
                </c:pt>
                <c:pt idx="926">
                  <c:v>29.891908411170199</c:v>
                </c:pt>
                <c:pt idx="927">
                  <c:v>29.924188981808602</c:v>
                </c:pt>
                <c:pt idx="928">
                  <c:v>29.956469552447</c:v>
                </c:pt>
                <c:pt idx="929">
                  <c:v>29.988750123085399</c:v>
                </c:pt>
                <c:pt idx="930">
                  <c:v>30.021030693723802</c:v>
                </c:pt>
                <c:pt idx="931">
                  <c:v>30.0533112643623</c:v>
                </c:pt>
                <c:pt idx="932">
                  <c:v>30.085591835000699</c:v>
                </c:pt>
                <c:pt idx="933">
                  <c:v>30.117872405639101</c:v>
                </c:pt>
                <c:pt idx="934">
                  <c:v>30.1501529762775</c:v>
                </c:pt>
                <c:pt idx="935">
                  <c:v>30.182433546915899</c:v>
                </c:pt>
                <c:pt idx="936">
                  <c:v>30.214714117554301</c:v>
                </c:pt>
                <c:pt idx="937">
                  <c:v>30.2469946881927</c:v>
                </c:pt>
                <c:pt idx="938">
                  <c:v>30.279275258831099</c:v>
                </c:pt>
                <c:pt idx="939">
                  <c:v>30.311555829469601</c:v>
                </c:pt>
                <c:pt idx="940">
                  <c:v>30.343836400108</c:v>
                </c:pt>
                <c:pt idx="941">
                  <c:v>30.376116970746398</c:v>
                </c:pt>
                <c:pt idx="942">
                  <c:v>30.408397541384801</c:v>
                </c:pt>
                <c:pt idx="943">
                  <c:v>30.4406781120232</c:v>
                </c:pt>
                <c:pt idx="944">
                  <c:v>30.472958682661599</c:v>
                </c:pt>
                <c:pt idx="945">
                  <c:v>30.505239253300001</c:v>
                </c:pt>
                <c:pt idx="946">
                  <c:v>30.5375198239384</c:v>
                </c:pt>
                <c:pt idx="947">
                  <c:v>30.569800394576902</c:v>
                </c:pt>
                <c:pt idx="948">
                  <c:v>30.602080965215301</c:v>
                </c:pt>
                <c:pt idx="949">
                  <c:v>30.634361535853699</c:v>
                </c:pt>
                <c:pt idx="950">
                  <c:v>30.666642106492102</c:v>
                </c:pt>
                <c:pt idx="951">
                  <c:v>30.698922677130501</c:v>
                </c:pt>
                <c:pt idx="952">
                  <c:v>30.731203247768899</c:v>
                </c:pt>
                <c:pt idx="953">
                  <c:v>30.763483818407298</c:v>
                </c:pt>
                <c:pt idx="954">
                  <c:v>30.795764389045701</c:v>
                </c:pt>
                <c:pt idx="955">
                  <c:v>30.828044959684199</c:v>
                </c:pt>
                <c:pt idx="956">
                  <c:v>30.860325530322601</c:v>
                </c:pt>
                <c:pt idx="957">
                  <c:v>30.892606100961</c:v>
                </c:pt>
                <c:pt idx="958">
                  <c:v>30.924886671599399</c:v>
                </c:pt>
                <c:pt idx="959">
                  <c:v>30.957167242237801</c:v>
                </c:pt>
                <c:pt idx="960">
                  <c:v>30.9894478128762</c:v>
                </c:pt>
                <c:pt idx="961">
                  <c:v>31.021728383514599</c:v>
                </c:pt>
                <c:pt idx="962">
                  <c:v>31.054008954153002</c:v>
                </c:pt>
                <c:pt idx="963">
                  <c:v>31.0862895247915</c:v>
                </c:pt>
                <c:pt idx="964">
                  <c:v>31.118570095429899</c:v>
                </c:pt>
                <c:pt idx="965">
                  <c:v>31.150850666068301</c:v>
                </c:pt>
                <c:pt idx="966">
                  <c:v>31.1831312367067</c:v>
                </c:pt>
                <c:pt idx="967">
                  <c:v>31.215411807345099</c:v>
                </c:pt>
                <c:pt idx="968">
                  <c:v>31.247692377983501</c:v>
                </c:pt>
                <c:pt idx="969">
                  <c:v>31.2799729486219</c:v>
                </c:pt>
                <c:pt idx="970">
                  <c:v>31.312253519260398</c:v>
                </c:pt>
                <c:pt idx="971">
                  <c:v>31.344534089898801</c:v>
                </c:pt>
                <c:pt idx="972">
                  <c:v>31.3768146605372</c:v>
                </c:pt>
                <c:pt idx="973">
                  <c:v>31.409095231175598</c:v>
                </c:pt>
                <c:pt idx="974">
                  <c:v>31.441375801814001</c:v>
                </c:pt>
                <c:pt idx="975">
                  <c:v>31.4736563724524</c:v>
                </c:pt>
                <c:pt idx="976">
                  <c:v>31.505936943090799</c:v>
                </c:pt>
                <c:pt idx="977">
                  <c:v>31.538217513729201</c:v>
                </c:pt>
                <c:pt idx="978">
                  <c:v>31.570498084367699</c:v>
                </c:pt>
                <c:pt idx="979">
                  <c:v>31.602778655006102</c:v>
                </c:pt>
                <c:pt idx="980">
                  <c:v>31.6350592256445</c:v>
                </c:pt>
                <c:pt idx="981">
                  <c:v>31.667339796282899</c:v>
                </c:pt>
                <c:pt idx="982">
                  <c:v>31.699620366921302</c:v>
                </c:pt>
                <c:pt idx="983">
                  <c:v>31.731900937559701</c:v>
                </c:pt>
                <c:pt idx="984">
                  <c:v>31.764181508198099</c:v>
                </c:pt>
                <c:pt idx="985">
                  <c:v>31.796462078836502</c:v>
                </c:pt>
                <c:pt idx="986">
                  <c:v>31.828742649475</c:v>
                </c:pt>
                <c:pt idx="987">
                  <c:v>31.861023220113399</c:v>
                </c:pt>
                <c:pt idx="988">
                  <c:v>31.893303790751801</c:v>
                </c:pt>
                <c:pt idx="989">
                  <c:v>31.9255843613902</c:v>
                </c:pt>
                <c:pt idx="990">
                  <c:v>31.957864932028599</c:v>
                </c:pt>
                <c:pt idx="991">
                  <c:v>31.990145502667001</c:v>
                </c:pt>
                <c:pt idx="992">
                  <c:v>32.022426073305397</c:v>
                </c:pt>
                <c:pt idx="993">
                  <c:v>32.054706643943803</c:v>
                </c:pt>
                <c:pt idx="994">
                  <c:v>32.086987214582301</c:v>
                </c:pt>
                <c:pt idx="995">
                  <c:v>32.1192677852207</c:v>
                </c:pt>
                <c:pt idx="996">
                  <c:v>32.151548355859099</c:v>
                </c:pt>
                <c:pt idx="997">
                  <c:v>32.183828926497497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2.3268377173872479E-2</c:v>
                </c:pt>
                <c:pt idx="1">
                  <c:v>0.93920051020130213</c:v>
                </c:pt>
                <c:pt idx="2">
                  <c:v>2.9586354302737528</c:v>
                </c:pt>
                <c:pt idx="3">
                  <c:v>3.9496089295704806</c:v>
                </c:pt>
                <c:pt idx="4">
                  <c:v>5.3876305901804962</c:v>
                </c:pt>
                <c:pt idx="5">
                  <c:v>6.6321905079331973</c:v>
                </c:pt>
                <c:pt idx="6">
                  <c:v>7.9197736433168924</c:v>
                </c:pt>
                <c:pt idx="7">
                  <c:v>9.1698642395852179</c:v>
                </c:pt>
                <c:pt idx="8">
                  <c:v>10.409060204462119</c:v>
                </c:pt>
                <c:pt idx="9">
                  <c:v>11.629358641702499</c:v>
                </c:pt>
                <c:pt idx="10">
                  <c:v>12.833610935983234</c:v>
                </c:pt>
                <c:pt idx="11">
                  <c:v>14.021325621110115</c:v>
                </c:pt>
                <c:pt idx="12">
                  <c:v>15.193011719524076</c:v>
                </c:pt>
                <c:pt idx="13">
                  <c:v>16.348863094494476</c:v>
                </c:pt>
                <c:pt idx="14">
                  <c:v>17.489160240774147</c:v>
                </c:pt>
                <c:pt idx="15">
                  <c:v>18.61414729251598</c:v>
                </c:pt>
                <c:pt idx="16">
                  <c:v>19.724057989119213</c:v>
                </c:pt>
                <c:pt idx="17">
                  <c:v>20.819134870168618</c:v>
                </c:pt>
                <c:pt idx="18">
                  <c:v>21.89959723936617</c:v>
                </c:pt>
                <c:pt idx="19">
                  <c:v>22.96565796734675</c:v>
                </c:pt>
                <c:pt idx="20">
                  <c:v>24.017535023208239</c:v>
                </c:pt>
                <c:pt idx="21">
                  <c:v>25.055433229372586</c:v>
                </c:pt>
                <c:pt idx="22">
                  <c:v>26.07954323037362</c:v>
                </c:pt>
                <c:pt idx="23">
                  <c:v>27.090060707029355</c:v>
                </c:pt>
                <c:pt idx="24">
                  <c:v>28.087176295507554</c:v>
                </c:pt>
                <c:pt idx="25">
                  <c:v>29.071062672272259</c:v>
                </c:pt>
                <c:pt idx="26">
                  <c:v>30.041901420718776</c:v>
                </c:pt>
                <c:pt idx="27">
                  <c:v>30.999862619879188</c:v>
                </c:pt>
                <c:pt idx="28">
                  <c:v>31.945112514936106</c:v>
                </c:pt>
                <c:pt idx="29">
                  <c:v>32.877814214276185</c:v>
                </c:pt>
                <c:pt idx="30">
                  <c:v>33.798121927980581</c:v>
                </c:pt>
                <c:pt idx="31">
                  <c:v>34.706192628824866</c:v>
                </c:pt>
                <c:pt idx="32">
                  <c:v>35.602175270251323</c:v>
                </c:pt>
                <c:pt idx="33">
                  <c:v>36.486214573068885</c:v>
                </c:pt>
                <c:pt idx="34">
                  <c:v>37.358455879644112</c:v>
                </c:pt>
                <c:pt idx="35">
                  <c:v>38.219035547248353</c:v>
                </c:pt>
                <c:pt idx="36">
                  <c:v>39.068089897452339</c:v>
                </c:pt>
                <c:pt idx="37">
                  <c:v>39.905752319256628</c:v>
                </c:pt>
                <c:pt idx="38">
                  <c:v>40.732152459292756</c:v>
                </c:pt>
                <c:pt idx="39">
                  <c:v>41.5474163052384</c:v>
                </c:pt>
                <c:pt idx="40">
                  <c:v>42.351668002745278</c:v>
                </c:pt>
                <c:pt idx="41">
                  <c:v>43.145028940681605</c:v>
                </c:pt>
                <c:pt idx="42">
                  <c:v>43.927617678077375</c:v>
                </c:pt>
                <c:pt idx="43">
                  <c:v>44.699550296047839</c:v>
                </c:pt>
                <c:pt idx="44">
                  <c:v>45.460940774370506</c:v>
                </c:pt>
                <c:pt idx="45">
                  <c:v>46.211900313105332</c:v>
                </c:pt>
                <c:pt idx="46">
                  <c:v>46.952538393409903</c:v>
                </c:pt>
                <c:pt idx="47">
                  <c:v>47.682961980444659</c:v>
                </c:pt>
                <c:pt idx="48">
                  <c:v>48.403276152621039</c:v>
                </c:pt>
                <c:pt idx="49">
                  <c:v>49.113583946709731</c:v>
                </c:pt>
                <c:pt idx="50">
                  <c:v>49.813986578358644</c:v>
                </c:pt>
                <c:pt idx="51">
                  <c:v>50.504583258589932</c:v>
                </c:pt>
                <c:pt idx="52">
                  <c:v>51.185471488482321</c:v>
                </c:pt>
                <c:pt idx="53">
                  <c:v>51.85674705960313</c:v>
                </c:pt>
                <c:pt idx="54">
                  <c:v>52.518504054416837</c:v>
                </c:pt>
                <c:pt idx="55">
                  <c:v>53.170834959062631</c:v>
                </c:pt>
                <c:pt idx="56">
                  <c:v>53.813830680417141</c:v>
                </c:pt>
                <c:pt idx="57">
                  <c:v>54.447580633945009</c:v>
                </c:pt>
                <c:pt idx="58">
                  <c:v>55.072172769146171</c:v>
                </c:pt>
                <c:pt idx="59">
                  <c:v>55.687693616740269</c:v>
                </c:pt>
                <c:pt idx="60">
                  <c:v>56.294228338834976</c:v>
                </c:pt>
                <c:pt idx="61">
                  <c:v>56.891860773634512</c:v>
                </c:pt>
                <c:pt idx="62">
                  <c:v>57.480673473346506</c:v>
                </c:pt>
                <c:pt idx="63">
                  <c:v>58.060747744728566</c:v>
                </c:pt>
                <c:pt idx="64">
                  <c:v>58.632163688402684</c:v>
                </c:pt>
                <c:pt idx="65">
                  <c:v>59.195000234743809</c:v>
                </c:pt>
                <c:pt idx="66">
                  <c:v>59.749335179513977</c:v>
                </c:pt>
                <c:pt idx="67">
                  <c:v>60.295245217738099</c:v>
                </c:pt>
                <c:pt idx="68">
                  <c:v>60.832805976538609</c:v>
                </c:pt>
                <c:pt idx="69">
                  <c:v>61.362092046531778</c:v>
                </c:pt>
                <c:pt idx="70">
                  <c:v>61.883177012012254</c:v>
                </c:pt>
                <c:pt idx="71">
                  <c:v>62.396133480349889</c:v>
                </c:pt>
                <c:pt idx="72">
                  <c:v>62.901033110004704</c:v>
                </c:pt>
                <c:pt idx="73">
                  <c:v>63.397946637552238</c:v>
                </c:pt>
                <c:pt idx="74">
                  <c:v>63.886943903931645</c:v>
                </c:pt>
                <c:pt idx="75">
                  <c:v>64.368093879541931</c:v>
                </c:pt>
                <c:pt idx="76">
                  <c:v>64.841464688626147</c:v>
                </c:pt>
                <c:pt idx="77">
                  <c:v>65.30712363269744</c:v>
                </c:pt>
                <c:pt idx="78">
                  <c:v>65.765137213135645</c:v>
                </c:pt>
                <c:pt idx="79">
                  <c:v>66.215571153147266</c:v>
                </c:pt>
                <c:pt idx="80">
                  <c:v>66.658490418802302</c:v>
                </c:pt>
                <c:pt idx="81">
                  <c:v>67.093959239506162</c:v>
                </c:pt>
                <c:pt idx="82">
                  <c:v>67.522041127675266</c:v>
                </c:pt>
                <c:pt idx="83">
                  <c:v>67.942798897839637</c:v>
                </c:pt>
                <c:pt idx="84">
                  <c:v>68.356294685099869</c:v>
                </c:pt>
                <c:pt idx="85">
                  <c:v>68.762589962905849</c:v>
                </c:pt>
                <c:pt idx="86">
                  <c:v>69.161745560429509</c:v>
                </c:pt>
                <c:pt idx="87">
                  <c:v>69.553821679157068</c:v>
                </c:pt>
                <c:pt idx="88">
                  <c:v>69.938877909152666</c:v>
                </c:pt>
                <c:pt idx="89">
                  <c:v>70.31697324470926</c:v>
                </c:pt>
                <c:pt idx="90">
                  <c:v>70.688166099528715</c:v>
                </c:pt>
                <c:pt idx="91">
                  <c:v>71.052514321448072</c:v>
                </c:pt>
                <c:pt idx="92">
                  <c:v>71.410075206639931</c:v>
                </c:pt>
                <c:pt idx="93">
                  <c:v>71.760905513559351</c:v>
                </c:pt>
                <c:pt idx="94">
                  <c:v>72.105061476042493</c:v>
                </c:pt>
                <c:pt idx="95">
                  <c:v>72.442598816823988</c:v>
                </c:pt>
                <c:pt idx="96">
                  <c:v>72.773572760213</c:v>
                </c:pt>
                <c:pt idx="97">
                  <c:v>73.098038042609801</c:v>
                </c:pt>
                <c:pt idx="98">
                  <c:v>73.416048927330678</c:v>
                </c:pt>
                <c:pt idx="99">
                  <c:v>73.727659214351519</c:v>
                </c:pt>
                <c:pt idx="100">
                  <c:v>74.03292225088174</c:v>
                </c:pt>
                <c:pt idx="101">
                  <c:v>74.331890943542888</c:v>
                </c:pt>
                <c:pt idx="102">
                  <c:v>74.624617770949328</c:v>
                </c:pt>
                <c:pt idx="103">
                  <c:v>74.911154789175669</c:v>
                </c:pt>
                <c:pt idx="104">
                  <c:v>75.191553641598048</c:v>
                </c:pt>
                <c:pt idx="105">
                  <c:v>75.465865563482211</c:v>
                </c:pt>
                <c:pt idx="106">
                  <c:v>75.734141423877404</c:v>
                </c:pt>
                <c:pt idx="107">
                  <c:v>75.996431737508075</c:v>
                </c:pt>
                <c:pt idx="108">
                  <c:v>76.252786506756706</c:v>
                </c:pt>
                <c:pt idx="109">
                  <c:v>76.503255555217208</c:v>
                </c:pt>
                <c:pt idx="110">
                  <c:v>76.747888180461956</c:v>
                </c:pt>
                <c:pt idx="111">
                  <c:v>76.98673354057739</c:v>
                </c:pt>
                <c:pt idx="112">
                  <c:v>77.21984026844531</c:v>
                </c:pt>
                <c:pt idx="113">
                  <c:v>77.447256648829523</c:v>
                </c:pt>
                <c:pt idx="114">
                  <c:v>77.669030691113434</c:v>
                </c:pt>
                <c:pt idx="115">
                  <c:v>77.885210379809109</c:v>
                </c:pt>
                <c:pt idx="116">
                  <c:v>78.095843071288755</c:v>
                </c:pt>
                <c:pt idx="117">
                  <c:v>78.300975414889564</c:v>
                </c:pt>
                <c:pt idx="118">
                  <c:v>78.500654794601274</c:v>
                </c:pt>
                <c:pt idx="119">
                  <c:v>78.694927651726374</c:v>
                </c:pt>
                <c:pt idx="120">
                  <c:v>78.883839852752914</c:v>
                </c:pt>
                <c:pt idx="121">
                  <c:v>79.067438179873704</c:v>
                </c:pt>
                <c:pt idx="122">
                  <c:v>79.245767295596167</c:v>
                </c:pt>
                <c:pt idx="123">
                  <c:v>79.418872778527913</c:v>
                </c:pt>
                <c:pt idx="124">
                  <c:v>79.586801131164464</c:v>
                </c:pt>
                <c:pt idx="125">
                  <c:v>79.749596060226068</c:v>
                </c:pt>
                <c:pt idx="126">
                  <c:v>79.907300645371691</c:v>
                </c:pt>
                <c:pt idx="127">
                  <c:v>80.059963741830472</c:v>
                </c:pt>
                <c:pt idx="128">
                  <c:v>80.207626278386272</c:v>
                </c:pt>
                <c:pt idx="129">
                  <c:v>80.350331750701116</c:v>
                </c:pt>
                <c:pt idx="130">
                  <c:v>80.488127379632061</c:v>
                </c:pt>
                <c:pt idx="131">
                  <c:v>80.621052264006849</c:v>
                </c:pt>
                <c:pt idx="132">
                  <c:v>80.749155852756232</c:v>
                </c:pt>
                <c:pt idx="133">
                  <c:v>80.872472500670028</c:v>
                </c:pt>
                <c:pt idx="134">
                  <c:v>80.991048271440562</c:v>
                </c:pt>
                <c:pt idx="135">
                  <c:v>81.104939427749173</c:v>
                </c:pt>
                <c:pt idx="136">
                  <c:v>81.214165090540291</c:v>
                </c:pt>
                <c:pt idx="137">
                  <c:v>81.318780987823089</c:v>
                </c:pt>
                <c:pt idx="138">
                  <c:v>81.418834472780247</c:v>
                </c:pt>
                <c:pt idx="139">
                  <c:v>81.514344658837956</c:v>
                </c:pt>
                <c:pt idx="140">
                  <c:v>81.605376990711022</c:v>
                </c:pt>
                <c:pt idx="141">
                  <c:v>81.69198552364972</c:v>
                </c:pt>
                <c:pt idx="142">
                  <c:v>81.774163475819961</c:v>
                </c:pt>
                <c:pt idx="143">
                  <c:v>81.851980136855673</c:v>
                </c:pt>
                <c:pt idx="144">
                  <c:v>81.925504581755362</c:v>
                </c:pt>
                <c:pt idx="145">
                  <c:v>81.994729573910902</c:v>
                </c:pt>
                <c:pt idx="146">
                  <c:v>82.059711978094796</c:v>
                </c:pt>
                <c:pt idx="147">
                  <c:v>82.120507036677466</c:v>
                </c:pt>
                <c:pt idx="148">
                  <c:v>82.17713086555807</c:v>
                </c:pt>
                <c:pt idx="149">
                  <c:v>82.229641872951902</c:v>
                </c:pt>
                <c:pt idx="150">
                  <c:v>82.278110734559448</c:v>
                </c:pt>
                <c:pt idx="151">
                  <c:v>82.322491897632517</c:v>
                </c:pt>
                <c:pt idx="152">
                  <c:v>82.362906725981787</c:v>
                </c:pt>
                <c:pt idx="153">
                  <c:v>82.399356877509263</c:v>
                </c:pt>
                <c:pt idx="154">
                  <c:v>82.43186834186551</c:v>
                </c:pt>
                <c:pt idx="155">
                  <c:v>82.460545000988446</c:v>
                </c:pt>
                <c:pt idx="156">
                  <c:v>82.485360044678714</c:v>
                </c:pt>
                <c:pt idx="157">
                  <c:v>82.506363996344675</c:v>
                </c:pt>
                <c:pt idx="158">
                  <c:v>82.523681876548466</c:v>
                </c:pt>
                <c:pt idx="159">
                  <c:v>82.537205300813952</c:v>
                </c:pt>
                <c:pt idx="160">
                  <c:v>82.546973146989075</c:v>
                </c:pt>
                <c:pt idx="161">
                  <c:v>82.553226514831096</c:v>
                </c:pt>
                <c:pt idx="162">
                  <c:v>82.555859637084041</c:v>
                </c:pt>
                <c:pt idx="163">
                  <c:v>82.554899683910136</c:v>
                </c:pt>
                <c:pt idx="164">
                  <c:v>82.550418867379236</c:v>
                </c:pt>
                <c:pt idx="165">
                  <c:v>82.542456428753496</c:v>
                </c:pt>
                <c:pt idx="166">
                  <c:v>82.531013847751126</c:v>
                </c:pt>
                <c:pt idx="167">
                  <c:v>82.516277390839775</c:v>
                </c:pt>
                <c:pt idx="168">
                  <c:v>82.497971168972782</c:v>
                </c:pt>
                <c:pt idx="169">
                  <c:v>82.476514496063857</c:v>
                </c:pt>
                <c:pt idx="170">
                  <c:v>82.451648909158294</c:v>
                </c:pt>
                <c:pt idx="171">
                  <c:v>82.423420566923284</c:v>
                </c:pt>
                <c:pt idx="172">
                  <c:v>82.392256620244993</c:v>
                </c:pt>
                <c:pt idx="173">
                  <c:v>82.35773795510741</c:v>
                </c:pt>
                <c:pt idx="174">
                  <c:v>82.320040950826325</c:v>
                </c:pt>
                <c:pt idx="175">
                  <c:v>82.279544536740275</c:v>
                </c:pt>
                <c:pt idx="176">
                  <c:v>82.235455414531032</c:v>
                </c:pt>
                <c:pt idx="177">
                  <c:v>82.188757834664159</c:v>
                </c:pt>
                <c:pt idx="178">
                  <c:v>82.138877775233809</c:v>
                </c:pt>
                <c:pt idx="179">
                  <c:v>82.085765830352898</c:v>
                </c:pt>
                <c:pt idx="180">
                  <c:v>82.030337332324606</c:v>
                </c:pt>
                <c:pt idx="181">
                  <c:v>81.971874858297383</c:v>
                </c:pt>
                <c:pt idx="182">
                  <c:v>81.910264592016944</c:v>
                </c:pt>
                <c:pt idx="183">
                  <c:v>81.845814302804939</c:v>
                </c:pt>
                <c:pt idx="184">
                  <c:v>81.779029186602656</c:v>
                </c:pt>
                <c:pt idx="185">
                  <c:v>81.709204197523604</c:v>
                </c:pt>
                <c:pt idx="186">
                  <c:v>81.636765437143367</c:v>
                </c:pt>
                <c:pt idx="187">
                  <c:v>81.561645171337076</c:v>
                </c:pt>
                <c:pt idx="188">
                  <c:v>81.483908656276213</c:v>
                </c:pt>
                <c:pt idx="189">
                  <c:v>81.403585271029669</c:v>
                </c:pt>
                <c:pt idx="190">
                  <c:v>81.320714012492829</c:v>
                </c:pt>
                <c:pt idx="191">
                  <c:v>81.235331241955137</c:v>
                </c:pt>
                <c:pt idx="192">
                  <c:v>81.147473988561273</c:v>
                </c:pt>
                <c:pt idx="193">
                  <c:v>81.057179061577401</c:v>
                </c:pt>
                <c:pt idx="194">
                  <c:v>80.964483292294602</c:v>
                </c:pt>
                <c:pt idx="195">
                  <c:v>80.869423471061282</c:v>
                </c:pt>
                <c:pt idx="196">
                  <c:v>80.772036366514797</c:v>
                </c:pt>
                <c:pt idx="197">
                  <c:v>80.672358723017325</c:v>
                </c:pt>
                <c:pt idx="198">
                  <c:v>80.570427263448153</c:v>
                </c:pt>
                <c:pt idx="199">
                  <c:v>80.466278690883712</c:v>
                </c:pt>
                <c:pt idx="200">
                  <c:v>80.359949690355904</c:v>
                </c:pt>
                <c:pt idx="201">
                  <c:v>80.251476930682458</c:v>
                </c:pt>
                <c:pt idx="202">
                  <c:v>80.140897066235908</c:v>
                </c:pt>
                <c:pt idx="203">
                  <c:v>80.028246738620624</c:v>
                </c:pt>
                <c:pt idx="204">
                  <c:v>79.913562578596498</c:v>
                </c:pt>
                <c:pt idx="205">
                  <c:v>79.796881207603576</c:v>
                </c:pt>
                <c:pt idx="206">
                  <c:v>79.678239239547665</c:v>
                </c:pt>
                <c:pt idx="207">
                  <c:v>79.557673282683609</c:v>
                </c:pt>
                <c:pt idx="208">
                  <c:v>79.435219940823259</c:v>
                </c:pt>
                <c:pt idx="209">
                  <c:v>79.310915815707119</c:v>
                </c:pt>
                <c:pt idx="210">
                  <c:v>79.184797508164934</c:v>
                </c:pt>
                <c:pt idx="211">
                  <c:v>79.056901619730823</c:v>
                </c:pt>
                <c:pt idx="212">
                  <c:v>78.927264754869498</c:v>
                </c:pt>
                <c:pt idx="213">
                  <c:v>78.795923521834851</c:v>
                </c:pt>
                <c:pt idx="214">
                  <c:v>78.662914534874531</c:v>
                </c:pt>
                <c:pt idx="215">
                  <c:v>78.528274415749479</c:v>
                </c:pt>
                <c:pt idx="216">
                  <c:v>78.3920397950818</c:v>
                </c:pt>
                <c:pt idx="217">
                  <c:v>78.254247314258123</c:v>
                </c:pt>
                <c:pt idx="218">
                  <c:v>78.114933626854807</c:v>
                </c:pt>
                <c:pt idx="219">
                  <c:v>77.974135400273497</c:v>
                </c:pt>
                <c:pt idx="220">
                  <c:v>77.83188931740402</c:v>
                </c:pt>
                <c:pt idx="221">
                  <c:v>77.688232077972657</c:v>
                </c:pt>
                <c:pt idx="222">
                  <c:v>77.543200400255685</c:v>
                </c:pt>
                <c:pt idx="223">
                  <c:v>77.396831022859033</c:v>
                </c:pt>
                <c:pt idx="224">
                  <c:v>77.249160705745467</c:v>
                </c:pt>
                <c:pt idx="225">
                  <c:v>77.100226232250492</c:v>
                </c:pt>
                <c:pt idx="226">
                  <c:v>76.95006441036071</c:v>
                </c:pt>
                <c:pt idx="227">
                  <c:v>76.798712074395212</c:v>
                </c:pt>
                <c:pt idx="228">
                  <c:v>76.646206086475857</c:v>
                </c:pt>
                <c:pt idx="229">
                  <c:v>76.492583337879196</c:v>
                </c:pt>
                <c:pt idx="230">
                  <c:v>76.337880751045418</c:v>
                </c:pt>
                <c:pt idx="231">
                  <c:v>76.182135280451348</c:v>
                </c:pt>
                <c:pt idx="232">
                  <c:v>76.025383914574121</c:v>
                </c:pt>
                <c:pt idx="233">
                  <c:v>75.867663677326419</c:v>
                </c:pt>
                <c:pt idx="234">
                  <c:v>75.709011629349973</c:v>
                </c:pt>
                <c:pt idx="235">
                  <c:v>75.549464869797831</c:v>
                </c:pt>
                <c:pt idx="236">
                  <c:v>75.389060537523733</c:v>
                </c:pt>
                <c:pt idx="237">
                  <c:v>75.227835812921398</c:v>
                </c:pt>
                <c:pt idx="238">
                  <c:v>75.065827919120863</c:v>
                </c:pt>
                <c:pt idx="239">
                  <c:v>74.903074123603091</c:v>
                </c:pt>
                <c:pt idx="240">
                  <c:v>74.739611739677215</c:v>
                </c:pt>
                <c:pt idx="241">
                  <c:v>74.575478127964004</c:v>
                </c:pt>
                <c:pt idx="242">
                  <c:v>74.410710697820434</c:v>
                </c:pt>
                <c:pt idx="243">
                  <c:v>74.245346908897133</c:v>
                </c:pt>
                <c:pt idx="244">
                  <c:v>74.079424272615398</c:v>
                </c:pt>
                <c:pt idx="245">
                  <c:v>73.912980353443047</c:v>
                </c:pt>
                <c:pt idx="246">
                  <c:v>73.746052770833018</c:v>
                </c:pt>
                <c:pt idx="247">
                  <c:v>73.578679200084338</c:v>
                </c:pt>
                <c:pt idx="248">
                  <c:v>73.410897374240889</c:v>
                </c:pt>
                <c:pt idx="249">
                  <c:v>73.242745085531666</c:v>
                </c:pt>
                <c:pt idx="250">
                  <c:v>73.074260186680831</c:v>
                </c:pt>
                <c:pt idx="251">
                  <c:v>72.905480592384578</c:v>
                </c:pt>
                <c:pt idx="252">
                  <c:v>72.736444281027815</c:v>
                </c:pt>
                <c:pt idx="253">
                  <c:v>72.567189295883708</c:v>
                </c:pt>
                <c:pt idx="254">
                  <c:v>72.397753746614399</c:v>
                </c:pt>
                <c:pt idx="255">
                  <c:v>72.228175810986727</c:v>
                </c:pt>
                <c:pt idx="256">
                  <c:v>72.05849373603489</c:v>
                </c:pt>
                <c:pt idx="257">
                  <c:v>71.888745839765761</c:v>
                </c:pt>
                <c:pt idx="258">
                  <c:v>71.718970512431909</c:v>
                </c:pt>
                <c:pt idx="259">
                  <c:v>71.54920621824219</c:v>
                </c:pt>
                <c:pt idx="260">
                  <c:v>71.379491496715303</c:v>
                </c:pt>
                <c:pt idx="261">
                  <c:v>71.209864964048933</c:v>
                </c:pt>
                <c:pt idx="262">
                  <c:v>71.040365314790208</c:v>
                </c:pt>
                <c:pt idx="263">
                  <c:v>70.871031323300656</c:v>
                </c:pt>
                <c:pt idx="264">
                  <c:v>70.701901845170582</c:v>
                </c:pt>
                <c:pt idx="265">
                  <c:v>70.533015818626652</c:v>
                </c:pt>
                <c:pt idx="266">
                  <c:v>70.364412266256849</c:v>
                </c:pt>
                <c:pt idx="267">
                  <c:v>70.196130296306563</c:v>
                </c:pt>
                <c:pt idx="268">
                  <c:v>70.02820910425369</c:v>
                </c:pt>
                <c:pt idx="269">
                  <c:v>69.860687974400392</c:v>
                </c:pt>
                <c:pt idx="270">
                  <c:v>69.693606281051814</c:v>
                </c:pt>
                <c:pt idx="271">
                  <c:v>69.527003490466925</c:v>
                </c:pt>
                <c:pt idx="272">
                  <c:v>69.360919162077764</c:v>
                </c:pt>
                <c:pt idx="273">
                  <c:v>69.195392950146626</c:v>
                </c:pt>
                <c:pt idx="274">
                  <c:v>69.03046460511662</c:v>
                </c:pt>
                <c:pt idx="275">
                  <c:v>68.866173975168451</c:v>
                </c:pt>
                <c:pt idx="276">
                  <c:v>68.702561008078021</c:v>
                </c:pt>
                <c:pt idx="277">
                  <c:v>68.539665752322719</c:v>
                </c:pt>
                <c:pt idx="278">
                  <c:v>68.377528358748336</c:v>
                </c:pt>
                <c:pt idx="279">
                  <c:v>68.216189082259035</c:v>
                </c:pt>
                <c:pt idx="280">
                  <c:v>68.055688283148882</c:v>
                </c:pt>
                <c:pt idx="281">
                  <c:v>67.89606642880463</c:v>
                </c:pt>
                <c:pt idx="282">
                  <c:v>67.737364095280228</c:v>
                </c:pt>
                <c:pt idx="283">
                  <c:v>67.579621968693786</c:v>
                </c:pt>
                <c:pt idx="284">
                  <c:v>67.422880846932429</c:v>
                </c:pt>
                <c:pt idx="285">
                  <c:v>67.267181641184422</c:v>
                </c:pt>
                <c:pt idx="286">
                  <c:v>67.112565377556393</c:v>
                </c:pt>
                <c:pt idx="287">
                  <c:v>66.959073198591</c:v>
                </c:pt>
                <c:pt idx="288">
                  <c:v>66.806746364923697</c:v>
                </c:pt>
                <c:pt idx="289">
                  <c:v>66.65562625678956</c:v>
                </c:pt>
                <c:pt idx="290">
                  <c:v>66.505754375760475</c:v>
                </c:pt>
                <c:pt idx="291">
                  <c:v>66.357172346310278</c:v>
                </c:pt>
                <c:pt idx="292">
                  <c:v>66.209921917410455</c:v>
                </c:pt>
                <c:pt idx="293">
                  <c:v>66.064044964014514</c:v>
                </c:pt>
                <c:pt idx="294">
                  <c:v>65.919583488972862</c:v>
                </c:pt>
                <c:pt idx="295">
                  <c:v>65.776579624533255</c:v>
                </c:pt>
                <c:pt idx="296">
                  <c:v>65.635075633976768</c:v>
                </c:pt>
                <c:pt idx="297">
                  <c:v>65.495113913304479</c:v>
                </c:pt>
                <c:pt idx="298">
                  <c:v>65.356736992748608</c:v>
                </c:pt>
                <c:pt idx="299">
                  <c:v>65.219987538795536</c:v>
                </c:pt>
                <c:pt idx="300">
                  <c:v>65.084908355526068</c:v>
                </c:pt>
                <c:pt idx="301">
                  <c:v>64.951542386414658</c:v>
                </c:pt>
                <c:pt idx="302">
                  <c:v>64.819932716145146</c:v>
                </c:pt>
                <c:pt idx="303">
                  <c:v>64.690122572115598</c:v>
                </c:pt>
                <c:pt idx="304">
                  <c:v>64.562155326277264</c:v>
                </c:pt>
                <c:pt idx="305">
                  <c:v>64.436074496867448</c:v>
                </c:pt>
                <c:pt idx="306">
                  <c:v>64.311923750008134</c:v>
                </c:pt>
                <c:pt idx="307">
                  <c:v>64.189746901770619</c:v>
                </c:pt>
                <c:pt idx="308">
                  <c:v>64.06958791935952</c:v>
                </c:pt>
                <c:pt idx="309">
                  <c:v>63.951490923634566</c:v>
                </c:pt>
                <c:pt idx="310">
                  <c:v>63.835500190104334</c:v>
                </c:pt>
                <c:pt idx="311">
                  <c:v>63.721660151108019</c:v>
                </c:pt>
                <c:pt idx="312">
                  <c:v>63.610015397774667</c:v>
                </c:pt>
                <c:pt idx="313">
                  <c:v>63.500610681664725</c:v>
                </c:pt>
                <c:pt idx="314">
                  <c:v>63.39349091638811</c:v>
                </c:pt>
                <c:pt idx="315">
                  <c:v>63.288701179322473</c:v>
                </c:pt>
                <c:pt idx="316">
                  <c:v>63.186286714178244</c:v>
                </c:pt>
                <c:pt idx="317">
                  <c:v>63.086292932060537</c:v>
                </c:pt>
                <c:pt idx="318">
                  <c:v>62.988765413761094</c:v>
                </c:pt>
                <c:pt idx="319">
                  <c:v>62.893749911525596</c:v>
                </c:pt>
                <c:pt idx="320">
                  <c:v>62.801292350763951</c:v>
                </c:pt>
                <c:pt idx="321">
                  <c:v>62.71143883231094</c:v>
                </c:pt>
                <c:pt idx="322">
                  <c:v>62.624235633956999</c:v>
                </c:pt>
                <c:pt idx="323">
                  <c:v>62.539729212465097</c:v>
                </c:pt>
                <c:pt idx="324">
                  <c:v>62.457966205702988</c:v>
                </c:pt>
                <c:pt idx="325">
                  <c:v>62.3789934341779</c:v>
                </c:pt>
                <c:pt idx="326">
                  <c:v>62.30285790358225</c:v>
                </c:pt>
                <c:pt idx="327">
                  <c:v>62.229606806335532</c:v>
                </c:pt>
                <c:pt idx="328">
                  <c:v>62.159287523226048</c:v>
                </c:pt>
                <c:pt idx="329">
                  <c:v>62.091947626519925</c:v>
                </c:pt>
                <c:pt idx="330">
                  <c:v>62.027634880994142</c:v>
                </c:pt>
                <c:pt idx="331">
                  <c:v>61.966397245751814</c:v>
                </c:pt>
                <c:pt idx="332">
                  <c:v>61.908282877496447</c:v>
                </c:pt>
                <c:pt idx="333">
                  <c:v>61.853340131437733</c:v>
                </c:pt>
                <c:pt idx="334">
                  <c:v>61.801617563695316</c:v>
                </c:pt>
                <c:pt idx="335">
                  <c:v>61.753163933738087</c:v>
                </c:pt>
                <c:pt idx="336">
                  <c:v>61.708028205588619</c:v>
                </c:pt>
                <c:pt idx="337">
                  <c:v>61.666259551277605</c:v>
                </c:pt>
                <c:pt idx="338">
                  <c:v>61.627907351881525</c:v>
                </c:pt>
                <c:pt idx="339">
                  <c:v>61.593021199506033</c:v>
                </c:pt>
                <c:pt idx="340">
                  <c:v>61.561650900471143</c:v>
                </c:pt>
                <c:pt idx="341">
                  <c:v>61.533846476673638</c:v>
                </c:pt>
                <c:pt idx="342">
                  <c:v>61.509658168109866</c:v>
                </c:pt>
                <c:pt idx="343">
                  <c:v>61.489136435000326</c:v>
                </c:pt>
                <c:pt idx="344">
                  <c:v>61.472331959738341</c:v>
                </c:pt>
                <c:pt idx="345">
                  <c:v>61.459295649740945</c:v>
                </c:pt>
                <c:pt idx="346">
                  <c:v>61.450078639333235</c:v>
                </c:pt>
                <c:pt idx="347">
                  <c:v>61.444732291421118</c:v>
                </c:pt>
                <c:pt idx="348">
                  <c:v>61.443308201007213</c:v>
                </c:pt>
                <c:pt idx="349">
                  <c:v>61.445858196602167</c:v>
                </c:pt>
                <c:pt idx="350">
                  <c:v>61.452434342744603</c:v>
                </c:pt>
                <c:pt idx="351">
                  <c:v>61.46308894235591</c:v>
                </c:pt>
                <c:pt idx="352">
                  <c:v>61.47787453966891</c:v>
                </c:pt>
                <c:pt idx="353">
                  <c:v>61.496843921460027</c:v>
                </c:pt>
                <c:pt idx="354">
                  <c:v>61.52005012000766</c:v>
                </c:pt>
                <c:pt idx="355">
                  <c:v>61.547546415964767</c:v>
                </c:pt>
                <c:pt idx="356">
                  <c:v>61.579386340165023</c:v>
                </c:pt>
                <c:pt idx="357">
                  <c:v>61.615623676263489</c:v>
                </c:pt>
                <c:pt idx="358">
                  <c:v>61.656312463372771</c:v>
                </c:pt>
                <c:pt idx="359">
                  <c:v>61.701506997964231</c:v>
                </c:pt>
                <c:pt idx="360">
                  <c:v>61.751261837494141</c:v>
                </c:pt>
                <c:pt idx="361">
                  <c:v>61.805631802095348</c:v>
                </c:pt>
                <c:pt idx="362">
                  <c:v>61.86467197653873</c:v>
                </c:pt>
                <c:pt idx="363">
                  <c:v>61.928437714535256</c:v>
                </c:pt>
                <c:pt idx="364">
                  <c:v>61.996984639817988</c:v>
                </c:pt>
                <c:pt idx="365">
                  <c:v>62.070368649508957</c:v>
                </c:pt>
                <c:pt idx="366">
                  <c:v>62.14864591652514</c:v>
                </c:pt>
                <c:pt idx="367">
                  <c:v>62.231872891911792</c:v>
                </c:pt>
                <c:pt idx="368">
                  <c:v>62.32010630847487</c:v>
                </c:pt>
                <c:pt idx="369">
                  <c:v>62.413403182747388</c:v>
                </c:pt>
                <c:pt idx="370">
                  <c:v>62.511820817302215</c:v>
                </c:pt>
                <c:pt idx="371">
                  <c:v>62.615416804428818</c:v>
                </c:pt>
                <c:pt idx="372">
                  <c:v>62.724249028656139</c:v>
                </c:pt>
                <c:pt idx="373">
                  <c:v>62.838375669174077</c:v>
                </c:pt>
                <c:pt idx="374">
                  <c:v>62.957855203141932</c:v>
                </c:pt>
                <c:pt idx="375">
                  <c:v>63.082746407946836</c:v>
                </c:pt>
                <c:pt idx="376">
                  <c:v>63.213108364836188</c:v>
                </c:pt>
                <c:pt idx="377">
                  <c:v>63.34900046129318</c:v>
                </c:pt>
                <c:pt idx="378">
                  <c:v>63.49048239357144</c:v>
                </c:pt>
                <c:pt idx="379">
                  <c:v>63.63761417071315</c:v>
                </c:pt>
                <c:pt idx="380">
                  <c:v>63.790456116729949</c:v>
                </c:pt>
                <c:pt idx="381">
                  <c:v>63.949068873936049</c:v>
                </c:pt>
                <c:pt idx="382">
                  <c:v>64.113513405492654</c:v>
                </c:pt>
                <c:pt idx="383">
                  <c:v>64.283850998857247</c:v>
                </c:pt>
                <c:pt idx="384">
                  <c:v>64.460143269679506</c:v>
                </c:pt>
                <c:pt idx="385">
                  <c:v>64.642452163041611</c:v>
                </c:pt>
                <c:pt idx="386">
                  <c:v>64.830839957561494</c:v>
                </c:pt>
                <c:pt idx="387">
                  <c:v>65.025369269321075</c:v>
                </c:pt>
                <c:pt idx="388">
                  <c:v>65.226103053899536</c:v>
                </c:pt>
                <c:pt idx="389">
                  <c:v>65.433104609883699</c:v>
                </c:pt>
                <c:pt idx="390">
                  <c:v>65.646437582634292</c:v>
                </c:pt>
                <c:pt idx="391">
                  <c:v>65.866165966723429</c:v>
                </c:pt>
                <c:pt idx="392">
                  <c:v>66.09235411016715</c:v>
                </c:pt>
                <c:pt idx="393">
                  <c:v>66.325066717180704</c:v>
                </c:pt>
                <c:pt idx="394">
                  <c:v>66.564368851180248</c:v>
                </c:pt>
                <c:pt idx="395">
                  <c:v>66.810325939331875</c:v>
                </c:pt>
                <c:pt idx="396">
                  <c:v>67.063003774757235</c:v>
                </c:pt>
                <c:pt idx="397">
                  <c:v>67.322468521241873</c:v>
                </c:pt>
                <c:pt idx="398">
                  <c:v>67.588786714975782</c:v>
                </c:pt>
                <c:pt idx="399">
                  <c:v>67.862025270442089</c:v>
                </c:pt>
                <c:pt idx="400">
                  <c:v>68.142251481872918</c:v>
                </c:pt>
                <c:pt idx="401">
                  <c:v>68.429533028338625</c:v>
                </c:pt>
                <c:pt idx="402">
                  <c:v>68.723937972530393</c:v>
                </c:pt>
                <c:pt idx="403">
                  <c:v>69.025534787583865</c:v>
                </c:pt>
                <c:pt idx="404">
                  <c:v>69.334392267519334</c:v>
                </c:pt>
                <c:pt idx="405">
                  <c:v>69.650579885968625</c:v>
                </c:pt>
                <c:pt idx="406">
                  <c:v>69.974166468063601</c:v>
                </c:pt>
                <c:pt idx="407">
                  <c:v>70.305223380285042</c:v>
                </c:pt>
                <c:pt idx="408">
                  <c:v>70.643821162291545</c:v>
                </c:pt>
                <c:pt idx="409">
                  <c:v>70.990028262831601</c:v>
                </c:pt>
                <c:pt idx="410">
                  <c:v>71.343918356741597</c:v>
                </c:pt>
                <c:pt idx="411">
                  <c:v>71.705563474498462</c:v>
                </c:pt>
                <c:pt idx="412">
                  <c:v>72.075034174382424</c:v>
                </c:pt>
                <c:pt idx="413">
                  <c:v>72.452402890400066</c:v>
                </c:pt>
                <c:pt idx="414">
                  <c:v>72.837743990546755</c:v>
                </c:pt>
                <c:pt idx="415">
                  <c:v>73.231130938228233</c:v>
                </c:pt>
                <c:pt idx="416">
                  <c:v>73.632636324281691</c:v>
                </c:pt>
                <c:pt idx="417">
                  <c:v>74.042335938570602</c:v>
                </c:pt>
                <c:pt idx="418">
                  <c:v>74.46030291822008</c:v>
                </c:pt>
                <c:pt idx="419">
                  <c:v>74.886614022251806</c:v>
                </c:pt>
                <c:pt idx="420">
                  <c:v>75.321344318628121</c:v>
                </c:pt>
                <c:pt idx="421">
                  <c:v>75.764569605511085</c:v>
                </c:pt>
                <c:pt idx="422">
                  <c:v>76.216367562793366</c:v>
                </c:pt>
                <c:pt idx="423">
                  <c:v>76.676815344793368</c:v>
                </c:pt>
                <c:pt idx="424">
                  <c:v>77.145988315660873</c:v>
                </c:pt>
                <c:pt idx="425">
                  <c:v>77.623966067148558</c:v>
                </c:pt>
                <c:pt idx="426">
                  <c:v>78.110829077574238</c:v>
                </c:pt>
                <c:pt idx="427">
                  <c:v>78.606652968750183</c:v>
                </c:pt>
                <c:pt idx="428">
                  <c:v>79.111520393130021</c:v>
                </c:pt>
                <c:pt idx="429">
                  <c:v>79.625508525705555</c:v>
                </c:pt>
                <c:pt idx="430">
                  <c:v>80.148698247217069</c:v>
                </c:pt>
                <c:pt idx="431">
                  <c:v>80.681173589190877</c:v>
                </c:pt>
                <c:pt idx="432">
                  <c:v>81.223013789811802</c:v>
                </c:pt>
                <c:pt idx="433">
                  <c:v>81.77430093710467</c:v>
                </c:pt>
                <c:pt idx="434">
                  <c:v>82.335118180371552</c:v>
                </c:pt>
                <c:pt idx="435">
                  <c:v>82.905548249761267</c:v>
                </c:pt>
                <c:pt idx="436">
                  <c:v>83.485675968841406</c:v>
                </c:pt>
                <c:pt idx="437">
                  <c:v>84.075583434650682</c:v>
                </c:pt>
                <c:pt idx="438">
                  <c:v>84.675356701620103</c:v>
                </c:pt>
                <c:pt idx="439">
                  <c:v>85.28508212402059</c:v>
                </c:pt>
                <c:pt idx="440">
                  <c:v>85.904844203019152</c:v>
                </c:pt>
                <c:pt idx="441">
                  <c:v>86.53472996247244</c:v>
                </c:pt>
                <c:pt idx="442">
                  <c:v>87.174824742723175</c:v>
                </c:pt>
                <c:pt idx="443">
                  <c:v>87.825216942687291</c:v>
                </c:pt>
                <c:pt idx="444">
                  <c:v>88.485998553857698</c:v>
                </c:pt>
                <c:pt idx="445">
                  <c:v>89.157252459136615</c:v>
                </c:pt>
                <c:pt idx="446">
                  <c:v>89.839069399367318</c:v>
                </c:pt>
                <c:pt idx="447">
                  <c:v>90.531545099643239</c:v>
                </c:pt>
                <c:pt idx="448">
                  <c:v>91.23476044200838</c:v>
                </c:pt>
                <c:pt idx="449">
                  <c:v>91.94881422841172</c:v>
                </c:pt>
                <c:pt idx="450">
                  <c:v>92.673794701218554</c:v>
                </c:pt>
                <c:pt idx="451">
                  <c:v>93.409792751060195</c:v>
                </c:pt>
                <c:pt idx="452">
                  <c:v>94.156909154073475</c:v>
                </c:pt>
                <c:pt idx="453">
                  <c:v>94.915226783548519</c:v>
                </c:pt>
                <c:pt idx="454">
                  <c:v>95.684845657363752</c:v>
                </c:pt>
                <c:pt idx="455">
                  <c:v>96.465862585461736</c:v>
                </c:pt>
                <c:pt idx="456">
                  <c:v>97.258368621499784</c:v>
                </c:pt>
                <c:pt idx="457">
                  <c:v>98.06246232794706</c:v>
                </c:pt>
                <c:pt idx="458">
                  <c:v>98.878240039816745</c:v>
                </c:pt>
                <c:pt idx="459">
                  <c:v>99.705798912083068</c:v>
                </c:pt>
                <c:pt idx="460">
                  <c:v>100.54523906065239</c:v>
                </c:pt>
                <c:pt idx="461">
                  <c:v>101.39665559388347</c:v>
                </c:pt>
                <c:pt idx="462">
                  <c:v>102.26015026482595</c:v>
                </c:pt>
                <c:pt idx="463">
                  <c:v>103.13582554438273</c:v>
                </c:pt>
                <c:pt idx="464">
                  <c:v>104.02377854286506</c:v>
                </c:pt>
                <c:pt idx="465">
                  <c:v>104.92411309541961</c:v>
                </c:pt>
                <c:pt idx="466">
                  <c:v>105.83693033217031</c:v>
                </c:pt>
                <c:pt idx="467">
                  <c:v>106.76233611165445</c:v>
                </c:pt>
                <c:pt idx="468">
                  <c:v>107.70042865662489</c:v>
                </c:pt>
                <c:pt idx="469">
                  <c:v>108.65131936769603</c:v>
                </c:pt>
                <c:pt idx="470">
                  <c:v>109.61510805768074</c:v>
                </c:pt>
                <c:pt idx="471">
                  <c:v>110.59190101573404</c:v>
                </c:pt>
                <c:pt idx="472">
                  <c:v>111.58181236449182</c:v>
                </c:pt>
                <c:pt idx="473">
                  <c:v>112.58494006355073</c:v>
                </c:pt>
                <c:pt idx="474">
                  <c:v>113.60140011884262</c:v>
                </c:pt>
                <c:pt idx="475">
                  <c:v>114.6312959165889</c:v>
                </c:pt>
                <c:pt idx="476">
                  <c:v>115.67473534045632</c:v>
                </c:pt>
                <c:pt idx="477">
                  <c:v>116.73184268052034</c:v>
                </c:pt>
                <c:pt idx="478">
                  <c:v>117.80271289575975</c:v>
                </c:pt>
                <c:pt idx="479">
                  <c:v>118.88746681804432</c:v>
                </c:pt>
                <c:pt idx="480">
                  <c:v>119.9862191577455</c:v>
                </c:pt>
                <c:pt idx="481">
                  <c:v>121.09907889764634</c:v>
                </c:pt>
                <c:pt idx="482">
                  <c:v>122.22616417128498</c:v>
                </c:pt>
                <c:pt idx="483">
                  <c:v>123.3675867999514</c:v>
                </c:pt>
                <c:pt idx="484">
                  <c:v>124.52347023233838</c:v>
                </c:pt>
                <c:pt idx="485">
                  <c:v>125.6939251347259</c:v>
                </c:pt>
                <c:pt idx="486">
                  <c:v>126.87907223757672</c:v>
                </c:pt>
                <c:pt idx="487">
                  <c:v>128.07903329994417</c:v>
                </c:pt>
                <c:pt idx="488">
                  <c:v>129.29392189453722</c:v>
                </c:pt>
                <c:pt idx="489">
                  <c:v>130.52386239452522</c:v>
                </c:pt>
                <c:pt idx="490">
                  <c:v>131.76898243401158</c:v>
                </c:pt>
                <c:pt idx="491">
                  <c:v>133.02939822274453</c:v>
                </c:pt>
                <c:pt idx="492">
                  <c:v>134.30522679093156</c:v>
                </c:pt>
                <c:pt idx="493">
                  <c:v>135.59660498106496</c:v>
                </c:pt>
                <c:pt idx="494">
                  <c:v>136.90365775603155</c:v>
                </c:pt>
                <c:pt idx="495">
                  <c:v>138.22650840329919</c:v>
                </c:pt>
                <c:pt idx="496">
                  <c:v>139.56527677031397</c:v>
                </c:pt>
                <c:pt idx="497">
                  <c:v>140.92009827321843</c:v>
                </c:pt>
                <c:pt idx="498">
                  <c:v>142.29110923903951</c:v>
                </c:pt>
                <c:pt idx="499">
                  <c:v>143.67843270605707</c:v>
                </c:pt>
                <c:pt idx="500">
                  <c:v>145.08219451098586</c:v>
                </c:pt>
                <c:pt idx="501">
                  <c:v>146.50253274005891</c:v>
                </c:pt>
                <c:pt idx="502">
                  <c:v>147.93958913069923</c:v>
                </c:pt>
                <c:pt idx="503">
                  <c:v>149.39348472404211</c:v>
                </c:pt>
                <c:pt idx="504">
                  <c:v>150.86436278372295</c:v>
                </c:pt>
                <c:pt idx="505">
                  <c:v>152.35235524434091</c:v>
                </c:pt>
                <c:pt idx="506">
                  <c:v>153.85761082753612</c:v>
                </c:pt>
                <c:pt idx="507">
                  <c:v>155.38024806700372</c:v>
                </c:pt>
                <c:pt idx="508">
                  <c:v>156.92041892314575</c:v>
                </c:pt>
                <c:pt idx="509">
                  <c:v>158.47827480755936</c:v>
                </c:pt>
                <c:pt idx="510">
                  <c:v>160.05394251453134</c:v>
                </c:pt>
                <c:pt idx="511">
                  <c:v>161.64756831948696</c:v>
                </c:pt>
                <c:pt idx="512">
                  <c:v>163.2592983358175</c:v>
                </c:pt>
                <c:pt idx="513">
                  <c:v>164.8892783512679</c:v>
                </c:pt>
                <c:pt idx="514">
                  <c:v>166.53764632455153</c:v>
                </c:pt>
                <c:pt idx="515">
                  <c:v>168.20456792750804</c:v>
                </c:pt>
                <c:pt idx="516">
                  <c:v>169.89018416799885</c:v>
                </c:pt>
                <c:pt idx="517">
                  <c:v>171.59463866508571</c:v>
                </c:pt>
                <c:pt idx="518">
                  <c:v>173.31808910980024</c:v>
                </c:pt>
                <c:pt idx="519">
                  <c:v>175.06068636171179</c:v>
                </c:pt>
                <c:pt idx="520">
                  <c:v>176.82258526730939</c:v>
                </c:pt>
                <c:pt idx="521">
                  <c:v>178.60393900994671</c:v>
                </c:pt>
                <c:pt idx="522">
                  <c:v>180.40491096435483</c:v>
                </c:pt>
                <c:pt idx="523">
                  <c:v>182.22564598930319</c:v>
                </c:pt>
                <c:pt idx="524">
                  <c:v>184.06630839401817</c:v>
                </c:pt>
                <c:pt idx="525">
                  <c:v>185.92707619316002</c:v>
                </c:pt>
                <c:pt idx="526">
                  <c:v>187.80808155284046</c:v>
                </c:pt>
                <c:pt idx="527">
                  <c:v>189.70950037123222</c:v>
                </c:pt>
                <c:pt idx="528">
                  <c:v>191.63150132851089</c:v>
                </c:pt>
                <c:pt idx="529">
                  <c:v>193.57424629427345</c:v>
                </c:pt>
                <c:pt idx="530">
                  <c:v>195.53790769202448</c:v>
                </c:pt>
                <c:pt idx="531">
                  <c:v>197.5226434575593</c:v>
                </c:pt>
                <c:pt idx="532">
                  <c:v>199.52863125125677</c:v>
                </c:pt>
                <c:pt idx="533">
                  <c:v>201.5560360110324</c:v>
                </c:pt>
                <c:pt idx="534">
                  <c:v>203.60504806832128</c:v>
                </c:pt>
                <c:pt idx="535">
                  <c:v>205.67580876679818</c:v>
                </c:pt>
                <c:pt idx="536">
                  <c:v>207.76851357266295</c:v>
                </c:pt>
                <c:pt idx="537">
                  <c:v>209.88335597957888</c:v>
                </c:pt>
                <c:pt idx="538">
                  <c:v>212.02049217026482</c:v>
                </c:pt>
                <c:pt idx="539">
                  <c:v>214.18009886189927</c:v>
                </c:pt>
                <c:pt idx="540">
                  <c:v>216.36237358609199</c:v>
                </c:pt>
                <c:pt idx="541">
                  <c:v>218.56749238693033</c:v>
                </c:pt>
                <c:pt idx="542">
                  <c:v>220.79563409507273</c:v>
                </c:pt>
                <c:pt idx="543">
                  <c:v>223.04700018313099</c:v>
                </c:pt>
                <c:pt idx="544">
                  <c:v>225.32177794522926</c:v>
                </c:pt>
                <c:pt idx="545">
                  <c:v>227.62012929936401</c:v>
                </c:pt>
                <c:pt idx="546">
                  <c:v>229.94226018337216</c:v>
                </c:pt>
                <c:pt idx="547">
                  <c:v>232.28840978996149</c:v>
                </c:pt>
                <c:pt idx="548">
                  <c:v>234.65869033801692</c:v>
                </c:pt>
                <c:pt idx="549">
                  <c:v>237.05334547317057</c:v>
                </c:pt>
                <c:pt idx="550">
                  <c:v>239.47258583470716</c:v>
                </c:pt>
                <c:pt idx="551">
                  <c:v>241.91659433923741</c:v>
                </c:pt>
                <c:pt idx="552">
                  <c:v>244.38554952271829</c:v>
                </c:pt>
                <c:pt idx="553">
                  <c:v>246.87967503143173</c:v>
                </c:pt>
                <c:pt idx="554">
                  <c:v>249.39920427581171</c:v>
                </c:pt>
                <c:pt idx="555">
                  <c:v>251.94429729199027</c:v>
                </c:pt>
                <c:pt idx="556">
                  <c:v>254.51519274950647</c:v>
                </c:pt>
                <c:pt idx="557">
                  <c:v>257.11209568423396</c:v>
                </c:pt>
                <c:pt idx="558">
                  <c:v>259.73518565228181</c:v>
                </c:pt>
                <c:pt idx="559">
                  <c:v>262.38472787793307</c:v>
                </c:pt>
                <c:pt idx="560">
                  <c:v>265.06092977627208</c:v>
                </c:pt>
                <c:pt idx="561">
                  <c:v>267.76396498399276</c:v>
                </c:pt>
                <c:pt idx="562">
                  <c:v>270.49410518598791</c:v>
                </c:pt>
                <c:pt idx="563">
                  <c:v>273.25155623812566</c:v>
                </c:pt>
                <c:pt idx="564">
                  <c:v>276.03653300878159</c:v>
                </c:pt>
                <c:pt idx="565">
                  <c:v>278.84926578396352</c:v>
                </c:pt>
                <c:pt idx="566">
                  <c:v>281.69000205208715</c:v>
                </c:pt>
                <c:pt idx="567">
                  <c:v>284.55894031709329</c:v>
                </c:pt>
                <c:pt idx="568">
                  <c:v>287.45630593132563</c:v>
                </c:pt>
                <c:pt idx="569">
                  <c:v>290.38240763944384</c:v>
                </c:pt>
                <c:pt idx="570">
                  <c:v>293.33739647580353</c:v>
                </c:pt>
                <c:pt idx="571">
                  <c:v>296.32154134536893</c:v>
                </c:pt>
                <c:pt idx="572">
                  <c:v>299.33511587527704</c:v>
                </c:pt>
                <c:pt idx="573">
                  <c:v>302.37833392030751</c:v>
                </c:pt>
                <c:pt idx="574">
                  <c:v>305.45143667744253</c:v>
                </c:pt>
                <c:pt idx="575">
                  <c:v>308.55464492486487</c:v>
                </c:pt>
                <c:pt idx="576">
                  <c:v>311.68828098683736</c:v>
                </c:pt>
                <c:pt idx="577">
                  <c:v>314.85256767181443</c:v>
                </c:pt>
                <c:pt idx="578">
                  <c:v>318.04773611738108</c:v>
                </c:pt>
                <c:pt idx="579">
                  <c:v>321.27406727308909</c:v>
                </c:pt>
                <c:pt idx="580">
                  <c:v>324.53180678031356</c:v>
                </c:pt>
                <c:pt idx="581">
                  <c:v>327.8212516849361</c:v>
                </c:pt>
                <c:pt idx="582">
                  <c:v>331.142603841604</c:v>
                </c:pt>
                <c:pt idx="583">
                  <c:v>334.49616771647561</c:v>
                </c:pt>
                <c:pt idx="584">
                  <c:v>337.8822502421296</c:v>
                </c:pt>
                <c:pt idx="585">
                  <c:v>341.30106115627166</c:v>
                </c:pt>
                <c:pt idx="586">
                  <c:v>344.7529089878318</c:v>
                </c:pt>
                <c:pt idx="587">
                  <c:v>348.23806277824946</c:v>
                </c:pt>
                <c:pt idx="588">
                  <c:v>351.75680581192682</c:v>
                </c:pt>
                <c:pt idx="589">
                  <c:v>355.30942006009258</c:v>
                </c:pt>
                <c:pt idx="590">
                  <c:v>358.89619479696211</c:v>
                </c:pt>
                <c:pt idx="591">
                  <c:v>362.51740790391239</c:v>
                </c:pt>
                <c:pt idx="592">
                  <c:v>366.17339232253448</c:v>
                </c:pt>
                <c:pt idx="593">
                  <c:v>369.86435981837582</c:v>
                </c:pt>
                <c:pt idx="594">
                  <c:v>373.59068522663881</c:v>
                </c:pt>
                <c:pt idx="595">
                  <c:v>377.35264720467853</c:v>
                </c:pt>
                <c:pt idx="596">
                  <c:v>381.15051328510663</c:v>
                </c:pt>
                <c:pt idx="597">
                  <c:v>384.98466692688658</c:v>
                </c:pt>
                <c:pt idx="598">
                  <c:v>388.85534190793464</c:v>
                </c:pt>
                <c:pt idx="599">
                  <c:v>392.76288788701208</c:v>
                </c:pt>
                <c:pt idx="600">
                  <c:v>396.70761052005628</c:v>
                </c:pt>
                <c:pt idx="601">
                  <c:v>400.68983128715308</c:v>
                </c:pt>
                <c:pt idx="602">
                  <c:v>404.70987137239717</c:v>
                </c:pt>
                <c:pt idx="603">
                  <c:v>408.76805646636262</c:v>
                </c:pt>
                <c:pt idx="604">
                  <c:v>412.86471396771498</c:v>
                </c:pt>
                <c:pt idx="605">
                  <c:v>417.00017958586511</c:v>
                </c:pt>
                <c:pt idx="606">
                  <c:v>421.17477395030159</c:v>
                </c:pt>
                <c:pt idx="607">
                  <c:v>425.38888999587516</c:v>
                </c:pt>
                <c:pt idx="608">
                  <c:v>429.64276641005199</c:v>
                </c:pt>
                <c:pt idx="609">
                  <c:v>433.93680835219664</c:v>
                </c:pt>
                <c:pt idx="610">
                  <c:v>438.27142954541222</c:v>
                </c:pt>
                <c:pt idx="611">
                  <c:v>442.64686408007367</c:v>
                </c:pt>
                <c:pt idx="612">
                  <c:v>447.06357759449293</c:v>
                </c:pt>
                <c:pt idx="613">
                  <c:v>451.52181140496185</c:v>
                </c:pt>
                <c:pt idx="614">
                  <c:v>456.02199349385648</c:v>
                </c:pt>
                <c:pt idx="615">
                  <c:v>460.56455354031374</c:v>
                </c:pt>
                <c:pt idx="616">
                  <c:v>465.14975025295689</c:v>
                </c:pt>
                <c:pt idx="617">
                  <c:v>469.77804518482492</c:v>
                </c:pt>
                <c:pt idx="618">
                  <c:v>474.44974204636566</c:v>
                </c:pt>
                <c:pt idx="619">
                  <c:v>479.16526746318198</c:v>
                </c:pt>
                <c:pt idx="620">
                  <c:v>483.92502393443419</c:v>
                </c:pt>
                <c:pt idx="621">
                  <c:v>488.729411756947</c:v>
                </c:pt>
                <c:pt idx="622">
                  <c:v>493.57872231442178</c:v>
                </c:pt>
                <c:pt idx="623">
                  <c:v>498.47345839242644</c:v>
                </c:pt>
                <c:pt idx="624">
                  <c:v>503.4140167666439</c:v>
                </c:pt>
                <c:pt idx="625">
                  <c:v>508.40078562037326</c:v>
                </c:pt>
                <c:pt idx="626">
                  <c:v>513.43415208206454</c:v>
                </c:pt>
                <c:pt idx="627">
                  <c:v>518.51451837357604</c:v>
                </c:pt>
                <c:pt idx="628">
                  <c:v>523.64245742428272</c:v>
                </c:pt>
                <c:pt idx="629">
                  <c:v>528.81818448949912</c:v>
                </c:pt>
                <c:pt idx="630">
                  <c:v>534.04224228815542</c:v>
                </c:pt>
                <c:pt idx="631">
                  <c:v>539.31508655100242</c:v>
                </c:pt>
                <c:pt idx="632">
                  <c:v>544.63709402678865</c:v>
                </c:pt>
                <c:pt idx="633">
                  <c:v>550.00874326082737</c:v>
                </c:pt>
                <c:pt idx="634">
                  <c:v>555.43047736201561</c:v>
                </c:pt>
                <c:pt idx="635">
                  <c:v>560.90274240664371</c:v>
                </c:pt>
                <c:pt idx="636">
                  <c:v>566.42603774390409</c:v>
                </c:pt>
                <c:pt idx="637">
                  <c:v>572.00078541956486</c:v>
                </c:pt>
                <c:pt idx="638">
                  <c:v>577.62738646437356</c:v>
                </c:pt>
                <c:pt idx="639">
                  <c:v>583.30646479865027</c:v>
                </c:pt>
                <c:pt idx="640">
                  <c:v>589.0384489232822</c:v>
                </c:pt>
                <c:pt idx="641">
                  <c:v>594.82381166717983</c:v>
                </c:pt>
                <c:pt idx="642">
                  <c:v>600.66300334083974</c:v>
                </c:pt>
                <c:pt idx="643">
                  <c:v>606.55653643343214</c:v>
                </c:pt>
                <c:pt idx="644">
                  <c:v>612.50492656236031</c:v>
                </c:pt>
                <c:pt idx="645">
                  <c:v>618.50876046044391</c:v>
                </c:pt>
                <c:pt idx="646">
                  <c:v>624.56842892475242</c:v>
                </c:pt>
                <c:pt idx="647">
                  <c:v>630.68445806271984</c:v>
                </c:pt>
                <c:pt idx="648">
                  <c:v>636.85751285847334</c:v>
                </c:pt>
                <c:pt idx="649">
                  <c:v>643.08796110705612</c:v>
                </c:pt>
                <c:pt idx="650">
                  <c:v>649.37642709837348</c:v>
                </c:pt>
                <c:pt idx="651">
                  <c:v>655.72341167160482</c:v>
                </c:pt>
                <c:pt idx="652">
                  <c:v>662.12954754475629</c:v>
                </c:pt>
                <c:pt idx="653">
                  <c:v>668.59523249917834</c:v>
                </c:pt>
                <c:pt idx="654">
                  <c:v>675.12118319843489</c:v>
                </c:pt>
                <c:pt idx="655">
                  <c:v>681.7079086461008</c:v>
                </c:pt>
                <c:pt idx="656">
                  <c:v>688.35592919417718</c:v>
                </c:pt>
                <c:pt idx="657">
                  <c:v>695.0659816337452</c:v>
                </c:pt>
                <c:pt idx="658">
                  <c:v>701.83849504488853</c:v>
                </c:pt>
                <c:pt idx="659">
                  <c:v>708.67414516344161</c:v>
                </c:pt>
                <c:pt idx="660">
                  <c:v>715.57351198102424</c:v>
                </c:pt>
                <c:pt idx="661">
                  <c:v>722.5372182412749</c:v>
                </c:pt>
                <c:pt idx="662">
                  <c:v>729.56585432788268</c:v>
                </c:pt>
                <c:pt idx="663">
                  <c:v>736.66014084902156</c:v>
                </c:pt>
                <c:pt idx="664">
                  <c:v>743.82052775406885</c:v>
                </c:pt>
                <c:pt idx="665">
                  <c:v>751.04776532432095</c:v>
                </c:pt>
                <c:pt idx="666">
                  <c:v>758.34259054433915</c:v>
                </c:pt>
                <c:pt idx="667">
                  <c:v>765.70553926136279</c:v>
                </c:pt>
                <c:pt idx="668">
                  <c:v>773.13729451401127</c:v>
                </c:pt>
                <c:pt idx="669">
                  <c:v>780.63843181078403</c:v>
                </c:pt>
                <c:pt idx="670">
                  <c:v>788.20983261344429</c:v>
                </c:pt>
                <c:pt idx="671">
                  <c:v>795.85210076674514</c:v>
                </c:pt>
                <c:pt idx="672">
                  <c:v>803.56591193164309</c:v>
                </c:pt>
                <c:pt idx="673">
                  <c:v>811.35192781529054</c:v>
                </c:pt>
                <c:pt idx="674">
                  <c:v>819.21088236596131</c:v>
                </c:pt>
                <c:pt idx="675">
                  <c:v>827.14367796864678</c:v>
                </c:pt>
                <c:pt idx="676">
                  <c:v>835.15072186652492</c:v>
                </c:pt>
                <c:pt idx="677">
                  <c:v>843.2329424293016</c:v>
                </c:pt>
                <c:pt idx="678">
                  <c:v>851.39116767061273</c:v>
                </c:pt>
                <c:pt idx="679">
                  <c:v>859.62605068752794</c:v>
                </c:pt>
                <c:pt idx="680">
                  <c:v>867.93828293234355</c:v>
                </c:pt>
                <c:pt idx="681">
                  <c:v>876.32872130094597</c:v>
                </c:pt>
                <c:pt idx="682">
                  <c:v>884.79826930924355</c:v>
                </c:pt>
                <c:pt idx="683">
                  <c:v>893.34753740897361</c:v>
                </c:pt>
                <c:pt idx="684">
                  <c:v>901.97743168719171</c:v>
                </c:pt>
                <c:pt idx="685">
                  <c:v>910.68874208088778</c:v>
                </c:pt>
                <c:pt idx="686">
                  <c:v>919.4823106585518</c:v>
                </c:pt>
                <c:pt idx="687">
                  <c:v>928.35894991589623</c:v>
                </c:pt>
                <c:pt idx="688">
                  <c:v>937.31960231263383</c:v>
                </c:pt>
                <c:pt idx="689">
                  <c:v>946.36501166948142</c:v>
                </c:pt>
                <c:pt idx="690">
                  <c:v>955.49600518570776</c:v>
                </c:pt>
                <c:pt idx="691">
                  <c:v>964.71366164453877</c:v>
                </c:pt>
                <c:pt idx="692">
                  <c:v>974.01865704350985</c:v>
                </c:pt>
                <c:pt idx="693">
                  <c:v>983.41218077008489</c:v>
                </c:pt>
                <c:pt idx="694">
                  <c:v>992.89486634861794</c:v>
                </c:pt>
                <c:pt idx="695">
                  <c:v>1002.4677669044278</c:v>
                </c:pt>
                <c:pt idx="696">
                  <c:v>1012.1319383099001</c:v>
                </c:pt>
                <c:pt idx="697">
                  <c:v>1021.8879354041059</c:v>
                </c:pt>
                <c:pt idx="698">
                  <c:v>1031.7372100406842</c:v>
                </c:pt>
                <c:pt idx="699">
                  <c:v>1041.6805508081522</c:v>
                </c:pt>
                <c:pt idx="700">
                  <c:v>1051.7189258675119</c:v>
                </c:pt>
                <c:pt idx="701">
                  <c:v>1061.8532694754658</c:v>
                </c:pt>
                <c:pt idx="702">
                  <c:v>1072.0847454558229</c:v>
                </c:pt>
                <c:pt idx="703">
                  <c:v>1082.4143305602099</c:v>
                </c:pt>
                <c:pt idx="704">
                  <c:v>1092.843006495495</c:v>
                </c:pt>
                <c:pt idx="705">
                  <c:v>1103.3720196175564</c:v>
                </c:pt>
                <c:pt idx="706">
                  <c:v>1114.0022251769185</c:v>
                </c:pt>
                <c:pt idx="707">
                  <c:v>1124.7349709052903</c:v>
                </c:pt>
                <c:pt idx="708">
                  <c:v>1135.5710202139339</c:v>
                </c:pt>
                <c:pt idx="709">
                  <c:v>1146.511689636601</c:v>
                </c:pt>
                <c:pt idx="710">
                  <c:v>1157.558300441106</c:v>
                </c:pt>
                <c:pt idx="711">
                  <c:v>1168.7116946734664</c:v>
                </c:pt>
                <c:pt idx="712">
                  <c:v>1179.9731778841983</c:v>
                </c:pt>
                <c:pt idx="713">
                  <c:v>1191.3440134200371</c:v>
                </c:pt>
                <c:pt idx="714">
                  <c:v>1202.8252681394104</c:v>
                </c:pt>
                <c:pt idx="715">
                  <c:v>1214.4180192844888</c:v>
                </c:pt>
                <c:pt idx="716">
                  <c:v>1226.1238590751391</c:v>
                </c:pt>
                <c:pt idx="717">
                  <c:v>1237.9440316827395</c:v>
                </c:pt>
                <c:pt idx="718">
                  <c:v>1249.8794658539891</c:v>
                </c:pt>
                <c:pt idx="719">
                  <c:v>1261.9315741634518</c:v>
                </c:pt>
                <c:pt idx="720">
                  <c:v>1274.101840210556</c:v>
                </c:pt>
                <c:pt idx="721">
                  <c:v>1286.3916323562946</c:v>
                </c:pt>
                <c:pt idx="722">
                  <c:v>1298.8018868659415</c:v>
                </c:pt>
                <c:pt idx="723">
                  <c:v>1311.3342406107229</c:v>
                </c:pt>
                <c:pt idx="724">
                  <c:v>1323.9902940927245</c:v>
                </c:pt>
                <c:pt idx="725">
                  <c:v>1336.7710375087188</c:v>
                </c:pt>
                <c:pt idx="726">
                  <c:v>1349.6782772264448</c:v>
                </c:pt>
                <c:pt idx="727">
                  <c:v>1362.7130413392788</c:v>
                </c:pt>
                <c:pt idx="728">
                  <c:v>1375.8771215019428</c:v>
                </c:pt>
                <c:pt idx="729">
                  <c:v>1389.1719792690033</c:v>
                </c:pt>
                <c:pt idx="730">
                  <c:v>1402.5990063846814</c:v>
                </c:pt>
                <c:pt idx="731">
                  <c:v>1416.1598451745892</c:v>
                </c:pt>
                <c:pt idx="732">
                  <c:v>1429.8558764946692</c:v>
                </c:pt>
                <c:pt idx="733">
                  <c:v>1443.6891027718443</c:v>
                </c:pt>
                <c:pt idx="734">
                  <c:v>1457.6605466233832</c:v>
                </c:pt>
                <c:pt idx="735">
                  <c:v>1471.7721333997915</c:v>
                </c:pt>
                <c:pt idx="736">
                  <c:v>1486.0258064109389</c:v>
                </c:pt>
                <c:pt idx="737">
                  <c:v>1500.4226913228028</c:v>
                </c:pt>
                <c:pt idx="738">
                  <c:v>1514.964774872537</c:v>
                </c:pt>
                <c:pt idx="739">
                  <c:v>1529.6539731421672</c:v>
                </c:pt>
                <c:pt idx="740">
                  <c:v>1544.4916407014632</c:v>
                </c:pt>
                <c:pt idx="741">
                  <c:v>1559.4797627102553</c:v>
                </c:pt>
                <c:pt idx="742">
                  <c:v>1574.6203801371776</c:v>
                </c:pt>
                <c:pt idx="743">
                  <c:v>1589.9148552842498</c:v>
                </c:pt>
                <c:pt idx="744">
                  <c:v>1605.3654862469484</c:v>
                </c:pt>
                <c:pt idx="745">
                  <c:v>1620.9739037195641</c:v>
                </c:pt>
                <c:pt idx="746">
                  <c:v>1636.7421407565382</c:v>
                </c:pt>
                <c:pt idx="747">
                  <c:v>1652.6722461098843</c:v>
                </c:pt>
                <c:pt idx="748">
                  <c:v>1668.7659612412831</c:v>
                </c:pt>
                <c:pt idx="749">
                  <c:v>1685.0256880111551</c:v>
                </c:pt>
                <c:pt idx="750">
                  <c:v>1701.4532135965542</c:v>
                </c:pt>
                <c:pt idx="751">
                  <c:v>1718.0504336724516</c:v>
                </c:pt>
                <c:pt idx="752">
                  <c:v>1734.8198456066621</c:v>
                </c:pt>
                <c:pt idx="753">
                  <c:v>1751.7636515361598</c:v>
                </c:pt>
                <c:pt idx="754">
                  <c:v>1768.8837097549356</c:v>
                </c:pt>
                <c:pt idx="755">
                  <c:v>1786.1824228903281</c:v>
                </c:pt>
                <c:pt idx="756">
                  <c:v>1803.6621442214175</c:v>
                </c:pt>
                <c:pt idx="757">
                  <c:v>1821.3248878753195</c:v>
                </c:pt>
                <c:pt idx="758">
                  <c:v>1839.1733461483182</c:v>
                </c:pt>
                <c:pt idx="759">
                  <c:v>1857.2097414300445</c:v>
                </c:pt>
                <c:pt idx="760">
                  <c:v>1875.4362839538069</c:v>
                </c:pt>
                <c:pt idx="761">
                  <c:v>1893.8556770410135</c:v>
                </c:pt>
                <c:pt idx="762">
                  <c:v>1912.4704603766797</c:v>
                </c:pt>
                <c:pt idx="763">
                  <c:v>1931.283225687059</c:v>
                </c:pt>
                <c:pt idx="764">
                  <c:v>1950.2962713138502</c:v>
                </c:pt>
                <c:pt idx="765">
                  <c:v>1969.5124387792725</c:v>
                </c:pt>
                <c:pt idx="766">
                  <c:v>1988.9343133215571</c:v>
                </c:pt>
                <c:pt idx="767">
                  <c:v>2008.5647701402079</c:v>
                </c:pt>
                <c:pt idx="768">
                  <c:v>2028.40631577564</c:v>
                </c:pt>
                <c:pt idx="769">
                  <c:v>2048.4618881578995</c:v>
                </c:pt>
                <c:pt idx="770">
                  <c:v>2068.7346521627278</c:v>
                </c:pt>
                <c:pt idx="771">
                  <c:v>2089.2269919578703</c:v>
                </c:pt>
                <c:pt idx="772">
                  <c:v>2109.9421332213324</c:v>
                </c:pt>
                <c:pt idx="773">
                  <c:v>2130.8833869012569</c:v>
                </c:pt>
                <c:pt idx="774">
                  <c:v>2152.0532050968732</c:v>
                </c:pt>
                <c:pt idx="775">
                  <c:v>2173.4553046842657</c:v>
                </c:pt>
                <c:pt idx="776">
                  <c:v>2195.0924588910211</c:v>
                </c:pt>
                <c:pt idx="777">
                  <c:v>2216.9679634031572</c:v>
                </c:pt>
                <c:pt idx="778">
                  <c:v>2239.0855300500957</c:v>
                </c:pt>
                <c:pt idx="779">
                  <c:v>2261.4481195363333</c:v>
                </c:pt>
                <c:pt idx="780">
                  <c:v>2284.0590726684891</c:v>
                </c:pt>
                <c:pt idx="781">
                  <c:v>2306.922263967344</c:v>
                </c:pt>
                <c:pt idx="782">
                  <c:v>2330.0408230731477</c:v>
                </c:pt>
                <c:pt idx="783">
                  <c:v>2353.4187079100902</c:v>
                </c:pt>
                <c:pt idx="784">
                  <c:v>2377.0593717334209</c:v>
                </c:pt>
                <c:pt idx="785">
                  <c:v>2400.9666723633632</c:v>
                </c:pt>
                <c:pt idx="786">
                  <c:v>2425.1444609089531</c:v>
                </c:pt>
                <c:pt idx="787">
                  <c:v>2449.5962976205565</c:v>
                </c:pt>
                <c:pt idx="788">
                  <c:v>2474.3268656843056</c:v>
                </c:pt>
                <c:pt idx="789">
                  <c:v>2499.3394158623132</c:v>
                </c:pt>
                <c:pt idx="790">
                  <c:v>2524.6387397076155</c:v>
                </c:pt>
                <c:pt idx="791">
                  <c:v>2550.2282801268893</c:v>
                </c:pt>
                <c:pt idx="792">
                  <c:v>2576.1129386385765</c:v>
                </c:pt>
                <c:pt idx="793">
                  <c:v>2602.2969306679811</c:v>
                </c:pt>
                <c:pt idx="794">
                  <c:v>2628.7844048935631</c:v>
                </c:pt>
                <c:pt idx="795">
                  <c:v>2655.5804279596691</c:v>
                </c:pt>
                <c:pt idx="796">
                  <c:v>2682.6892698494303</c:v>
                </c:pt>
                <c:pt idx="797">
                  <c:v>2710.115588148687</c:v>
                </c:pt>
                <c:pt idx="798">
                  <c:v>2737.8642682071618</c:v>
                </c:pt>
                <c:pt idx="799">
                  <c:v>2765.9400962269019</c:v>
                </c:pt>
                <c:pt idx="800">
                  <c:v>2794.3484294303789</c:v>
                </c:pt>
                <c:pt idx="801">
                  <c:v>2823.0941805396028</c:v>
                </c:pt>
                <c:pt idx="802">
                  <c:v>2852.1822863077505</c:v>
                </c:pt>
                <c:pt idx="803">
                  <c:v>2881.6185038123249</c:v>
                </c:pt>
                <c:pt idx="804">
                  <c:v>2911.4080096020662</c:v>
                </c:pt>
                <c:pt idx="805">
                  <c:v>2941.5561962314323</c:v>
                </c:pt>
                <c:pt idx="806">
                  <c:v>2972.0688118320163</c:v>
                </c:pt>
                <c:pt idx="807">
                  <c:v>3002.9519895533249</c:v>
                </c:pt>
                <c:pt idx="808">
                  <c:v>3034.211007579504</c:v>
                </c:pt>
                <c:pt idx="809">
                  <c:v>3065.8522189240443</c:v>
                </c:pt>
                <c:pt idx="810">
                  <c:v>3097.8816178198167</c:v>
                </c:pt>
                <c:pt idx="811">
                  <c:v>3130.3053117208101</c:v>
                </c:pt>
                <c:pt idx="812">
                  <c:v>3163.1304215875971</c:v>
                </c:pt>
                <c:pt idx="813">
                  <c:v>3196.362600849021</c:v>
                </c:pt>
                <c:pt idx="814">
                  <c:v>3230.0087040412945</c:v>
                </c:pt>
                <c:pt idx="815">
                  <c:v>3264.0763725561592</c:v>
                </c:pt>
                <c:pt idx="816">
                  <c:v>3298.5711745131916</c:v>
                </c:pt>
                <c:pt idx="817">
                  <c:v>3333.5012627403034</c:v>
                </c:pt>
                <c:pt idx="818">
                  <c:v>3368.8736334693822</c:v>
                </c:pt>
                <c:pt idx="819">
                  <c:v>3404.6955809769302</c:v>
                </c:pt>
                <c:pt idx="820">
                  <c:v>3440.9751030441093</c:v>
                </c:pt>
                <c:pt idx="821">
                  <c:v>3477.7190213624199</c:v>
                </c:pt>
                <c:pt idx="822">
                  <c:v>3514.9363875937634</c:v>
                </c:pt>
                <c:pt idx="823">
                  <c:v>3552.634923205721</c:v>
                </c:pt>
                <c:pt idx="824">
                  <c:v>3590.8227884526227</c:v>
                </c:pt>
                <c:pt idx="825">
                  <c:v>3629.508547772477</c:v>
                </c:pt>
                <c:pt idx="826">
                  <c:v>3668.7006577855136</c:v>
                </c:pt>
                <c:pt idx="827">
                  <c:v>3708.4085001651547</c:v>
                </c:pt>
                <c:pt idx="828">
                  <c:v>3748.6409528017684</c:v>
                </c:pt>
                <c:pt idx="829">
                  <c:v>3789.4073521595278</c:v>
                </c:pt>
                <c:pt idx="830">
                  <c:v>3830.7169824218113</c:v>
                </c:pt>
                <c:pt idx="831">
                  <c:v>3872.5797900812954</c:v>
                </c:pt>
                <c:pt idx="832">
                  <c:v>3915.0060251622917</c:v>
                </c:pt>
                <c:pt idx="833">
                  <c:v>3958.0054562627652</c:v>
                </c:pt>
                <c:pt idx="834">
                  <c:v>4001.5889862295844</c:v>
                </c:pt>
                <c:pt idx="835">
                  <c:v>4045.7668782242686</c:v>
                </c:pt>
                <c:pt idx="836">
                  <c:v>4090.5503805958801</c:v>
                </c:pt>
                <c:pt idx="837">
                  <c:v>4135.9509873891275</c:v>
                </c:pt>
                <c:pt idx="838">
                  <c:v>4181.9798443845948</c:v>
                </c:pt>
                <c:pt idx="839">
                  <c:v>4228.6489374544899</c:v>
                </c:pt>
                <c:pt idx="840">
                  <c:v>4275.9705454798295</c:v>
                </c:pt>
                <c:pt idx="841">
                  <c:v>4323.95692444824</c:v>
                </c:pt>
                <c:pt idx="842">
                  <c:v>4372.6203355475591</c:v>
                </c:pt>
                <c:pt idx="843">
                  <c:v>4421.9747143088061</c:v>
                </c:pt>
                <c:pt idx="844">
                  <c:v>4472.033336457047</c:v>
                </c:pt>
                <c:pt idx="845">
                  <c:v>4522.8093957095043</c:v>
                </c:pt>
                <c:pt idx="846">
                  <c:v>4574.3175016055566</c:v>
                </c:pt>
                <c:pt idx="847">
                  <c:v>4626.571913950962</c:v>
                </c:pt>
                <c:pt idx="848">
                  <c:v>4679.5874073622963</c:v>
                </c:pt>
                <c:pt idx="849">
                  <c:v>4733.3790131990236</c:v>
                </c:pt>
                <c:pt idx="850">
                  <c:v>4787.963282845617</c:v>
                </c:pt>
                <c:pt idx="851">
                  <c:v>4843.3557546477487</c:v>
                </c:pt>
                <c:pt idx="852">
                  <c:v>4899.5722671099038</c:v>
                </c:pt>
                <c:pt idx="853">
                  <c:v>4956.6308587189751</c:v>
                </c:pt>
                <c:pt idx="854">
                  <c:v>5014.5489645621146</c:v>
                </c:pt>
                <c:pt idx="855">
                  <c:v>5073.343289258587</c:v>
                </c:pt>
                <c:pt idx="856">
                  <c:v>5133.0332682330582</c:v>
                </c:pt>
                <c:pt idx="857">
                  <c:v>5193.6377244917958</c:v>
                </c:pt>
                <c:pt idx="858">
                  <c:v>5255.1758875156384</c:v>
                </c:pt>
                <c:pt idx="859">
                  <c:v>5317.6677080472818</c:v>
                </c:pt>
                <c:pt idx="860">
                  <c:v>5381.1339648101093</c:v>
                </c:pt>
                <c:pt idx="861">
                  <c:v>5445.5958756036225</c:v>
                </c:pt>
                <c:pt idx="862">
                  <c:v>5511.0747102859277</c:v>
                </c:pt>
                <c:pt idx="863">
                  <c:v>5577.593573177639</c:v>
                </c:pt>
                <c:pt idx="864">
                  <c:v>5645.1751078088964</c:v>
                </c:pt>
                <c:pt idx="865">
                  <c:v>5713.8435944622388</c:v>
                </c:pt>
                <c:pt idx="866">
                  <c:v>5783.6226785998279</c:v>
                </c:pt>
                <c:pt idx="867">
                  <c:v>5854.5380947191106</c:v>
                </c:pt>
                <c:pt idx="868">
                  <c:v>5926.6159212532766</c:v>
                </c:pt>
                <c:pt idx="869">
                  <c:v>5999.8829057038702</c:v>
                </c:pt>
                <c:pt idx="870">
                  <c:v>6074.3660599808391</c:v>
                </c:pt>
                <c:pt idx="871">
                  <c:v>6150.0941942844483</c:v>
                </c:pt>
                <c:pt idx="872">
                  <c:v>6227.0974086858578</c:v>
                </c:pt>
                <c:pt idx="873">
                  <c:v>6305.4046524087362</c:v>
                </c:pt>
                <c:pt idx="874">
                  <c:v>6385.0477795877341</c:v>
                </c:pt>
                <c:pt idx="875">
                  <c:v>6466.0595599898779</c:v>
                </c:pt>
                <c:pt idx="876">
                  <c:v>6548.4720899433678</c:v>
                </c:pt>
                <c:pt idx="877">
                  <c:v>6632.320271605573</c:v>
                </c:pt>
                <c:pt idx="878">
                  <c:v>6717.6404123151387</c:v>
                </c:pt>
                <c:pt idx="879">
                  <c:v>6804.4676416292295</c:v>
                </c:pt>
                <c:pt idx="880">
                  <c:v>6892.8404878847414</c:v>
                </c:pt>
                <c:pt idx="881">
                  <c:v>6982.7986301301453</c:v>
                </c:pt>
                <c:pt idx="882">
                  <c:v>7074.3816332976585</c:v>
                </c:pt>
                <c:pt idx="883">
                  <c:v>7167.6319882485095</c:v>
                </c:pt>
                <c:pt idx="884">
                  <c:v>7262.5927796571732</c:v>
                </c:pt>
                <c:pt idx="885">
                  <c:v>7359.3089955169589</c:v>
                </c:pt>
                <c:pt idx="886">
                  <c:v>7457.8263415651227</c:v>
                </c:pt>
                <c:pt idx="887">
                  <c:v>7558.1931919932204</c:v>
                </c:pt>
                <c:pt idx="888">
                  <c:v>7660.4602241972643</c:v>
                </c:pt>
                <c:pt idx="889">
                  <c:v>7764.6772761883667</c:v>
                </c:pt>
                <c:pt idx="890">
                  <c:v>7870.8986668901089</c:v>
                </c:pt>
                <c:pt idx="891">
                  <c:v>7979.1800979457103</c:v>
                </c:pt>
                <c:pt idx="892">
                  <c:v>8089.5781526028313</c:v>
                </c:pt>
                <c:pt idx="893">
                  <c:v>8202.1530594482902</c:v>
                </c:pt>
                <c:pt idx="894">
                  <c:v>8316.9659798459161</c:v>
                </c:pt>
                <c:pt idx="895">
                  <c:v>8434.0814035245639</c:v>
                </c:pt>
                <c:pt idx="896">
                  <c:v>8553.5662510678812</c:v>
                </c:pt>
                <c:pt idx="897">
                  <c:v>8675.4892032428634</c:v>
                </c:pt>
                <c:pt idx="898">
                  <c:v>8799.9224549748851</c:v>
                </c:pt>
                <c:pt idx="899">
                  <c:v>8926.9407161950821</c:v>
                </c:pt>
                <c:pt idx="900">
                  <c:v>9056.621711873262</c:v>
                </c:pt>
                <c:pt idx="901">
                  <c:v>9189.0465477444268</c:v>
                </c:pt>
                <c:pt idx="902">
                  <c:v>9324.2991742478625</c:v>
                </c:pt>
                <c:pt idx="903">
                  <c:v>9462.4670427680903</c:v>
                </c:pt>
                <c:pt idx="904">
                  <c:v>9603.6421203595528</c:v>
                </c:pt>
                <c:pt idx="905">
                  <c:v>9747.9193599013142</c:v>
                </c:pt>
                <c:pt idx="906">
                  <c:v>9895.397729544582</c:v>
                </c:pt>
                <c:pt idx="907">
                  <c:v>10046.180937187761</c:v>
                </c:pt>
                <c:pt idx="908">
                  <c:v>10200.376913147047</c:v>
                </c:pt>
                <c:pt idx="909">
                  <c:v>10358.098449138779</c:v>
                </c:pt>
                <c:pt idx="910">
                  <c:v>10519.463168835493</c:v>
                </c:pt>
                <c:pt idx="911">
                  <c:v>10684.594590746708</c:v>
                </c:pt>
                <c:pt idx="912">
                  <c:v>10853.620635465795</c:v>
                </c:pt>
                <c:pt idx="913">
                  <c:v>11026.675945739937</c:v>
                </c:pt>
                <c:pt idx="914">
                  <c:v>11203.901897901593</c:v>
                </c:pt>
                <c:pt idx="915">
                  <c:v>11385.445667701784</c:v>
                </c:pt>
                <c:pt idx="916">
                  <c:v>11571.461774941878</c:v>
                </c:pt>
                <c:pt idx="917">
                  <c:v>11762.111845152176</c:v>
                </c:pt>
                <c:pt idx="918">
                  <c:v>11957.56592082114</c:v>
                </c:pt>
                <c:pt idx="919">
                  <c:v>12158.002045491658</c:v>
                </c:pt>
                <c:pt idx="920">
                  <c:v>12363.607648489786</c:v>
                </c:pt>
                <c:pt idx="921">
                  <c:v>12574.578658930724</c:v>
                </c:pt>
                <c:pt idx="922">
                  <c:v>12791.122304892329</c:v>
                </c:pt>
                <c:pt idx="923">
                  <c:v>13013.455949771278</c:v>
                </c:pt>
                <c:pt idx="924">
                  <c:v>13241.807920658564</c:v>
                </c:pt>
                <c:pt idx="925">
                  <c:v>13476.419607469694</c:v>
                </c:pt>
                <c:pt idx="926">
                  <c:v>13717.545223258694</c:v>
                </c:pt>
                <c:pt idx="927">
                  <c:v>13965.452877112812</c:v>
                </c:pt>
                <c:pt idx="928">
                  <c:v>14220.424195831012</c:v>
                </c:pt>
                <c:pt idx="929">
                  <c:v>14482.759449300525</c:v>
                </c:pt>
                <c:pt idx="930">
                  <c:v>14752.774339958774</c:v>
                </c:pt>
                <c:pt idx="931">
                  <c:v>15030.801984541107</c:v>
                </c:pt>
                <c:pt idx="932">
                  <c:v>15317.197018258456</c:v>
                </c:pt>
                <c:pt idx="933">
                  <c:v>15612.334536190543</c:v>
                </c:pt>
                <c:pt idx="934">
                  <c:v>15916.612036307639</c:v>
                </c:pt>
                <c:pt idx="935">
                  <c:v>16230.451460549193</c:v>
                </c:pt>
                <c:pt idx="936">
                  <c:v>16554.301560603591</c:v>
                </c:pt>
                <c:pt idx="937">
                  <c:v>16888.639298571274</c:v>
                </c:pt>
                <c:pt idx="938">
                  <c:v>17233.972482460355</c:v>
                </c:pt>
                <c:pt idx="939">
                  <c:v>17590.842189737432</c:v>
                </c:pt>
                <c:pt idx="940">
                  <c:v>17959.825596952887</c:v>
                </c:pt>
                <c:pt idx="941">
                  <c:v>18341.538912242955</c:v>
                </c:pt>
                <c:pt idx="942">
                  <c:v>18736.641188455415</c:v>
                </c:pt>
                <c:pt idx="943">
                  <c:v>19145.83698705144</c:v>
                </c:pt>
                <c:pt idx="944">
                  <c:v>19569.88201820555</c:v>
                </c:pt>
                <c:pt idx="945">
                  <c:v>20009.586143473422</c:v>
                </c:pt>
                <c:pt idx="946">
                  <c:v>20465.819964428585</c:v>
                </c:pt>
                <c:pt idx="947">
                  <c:v>20939.520349517588</c:v>
                </c:pt>
                <c:pt idx="948">
                  <c:v>21431.693646624692</c:v>
                </c:pt>
                <c:pt idx="949">
                  <c:v>21943.427062669554</c:v>
                </c:pt>
                <c:pt idx="950">
                  <c:v>22475.896242337465</c:v>
                </c:pt>
                <c:pt idx="951">
                  <c:v>23030.369217049709</c:v>
                </c:pt>
                <c:pt idx="952">
                  <c:v>23608.221893511611</c:v>
                </c:pt>
                <c:pt idx="953">
                  <c:v>24210.948126502786</c:v>
                </c:pt>
                <c:pt idx="954">
                  <c:v>24840.168816121073</c:v>
                </c:pt>
                <c:pt idx="955">
                  <c:v>25497.650991032129</c:v>
                </c:pt>
                <c:pt idx="956">
                  <c:v>26185.322216860346</c:v>
                </c:pt>
                <c:pt idx="957">
                  <c:v>26905.289366611069</c:v>
                </c:pt>
                <c:pt idx="958">
                  <c:v>27659.857934737604</c:v>
                </c:pt>
                <c:pt idx="959">
                  <c:v>28451.560944328674</c:v>
                </c:pt>
                <c:pt idx="960">
                  <c:v>29283.184224427128</c:v>
                </c:pt>
                <c:pt idx="961">
                  <c:v>30157.797570049705</c:v>
                </c:pt>
                <c:pt idx="962">
                  <c:v>31078.795618623735</c:v>
                </c:pt>
                <c:pt idx="963">
                  <c:v>32049.938279001959</c:v>
                </c:pt>
                <c:pt idx="964">
                  <c:v>33075.405571925759</c:v>
                </c:pt>
                <c:pt idx="965">
                  <c:v>34159.853073080347</c:v>
                </c:pt>
                <c:pt idx="966">
                  <c:v>35308.484045068086</c:v>
                </c:pt>
                <c:pt idx="967">
                  <c:v>36527.134386597201</c:v>
                </c:pt>
                <c:pt idx="968">
                  <c:v>37822.365783645284</c:v>
                </c:pt>
                <c:pt idx="969">
                  <c:v>39201.589635938901</c:v>
                </c:pt>
                <c:pt idx="970">
                  <c:v>40673.204509712137</c:v>
                </c:pt>
                <c:pt idx="971">
                  <c:v>42246.766062949275</c:v>
                </c:pt>
                <c:pt idx="972">
                  <c:v>43933.194869438354</c:v>
                </c:pt>
                <c:pt idx="973">
                  <c:v>45745.029968938805</c:v>
                </c:pt>
                <c:pt idx="974">
                  <c:v>47696.739082550099</c:v>
                </c:pt>
                <c:pt idx="975">
                  <c:v>49805.102264026187</c:v>
                </c:pt>
                <c:pt idx="976">
                  <c:v>52089.69712765226</c:v>
                </c:pt>
                <c:pt idx="977">
                  <c:v>54573.504709080313</c:v>
                </c:pt>
                <c:pt idx="978">
                  <c:v>57283.682262620845</c:v>
                </c:pt>
                <c:pt idx="979">
                  <c:v>60252.55866977285</c:v>
                </c:pt>
                <c:pt idx="980">
                  <c:v>63518.926866373098</c:v>
                </c:pt>
                <c:pt idx="981">
                  <c:v>67129.741781800709</c:v>
                </c:pt>
                <c:pt idx="982">
                  <c:v>71142.390659425873</c:v>
                </c:pt>
                <c:pt idx="983">
                  <c:v>75627.755940410978</c:v>
                </c:pt>
                <c:pt idx="984">
                  <c:v>80674.433519637867</c:v>
                </c:pt>
                <c:pt idx="985">
                  <c:v>86394.626323846969</c:v>
                </c:pt>
                <c:pt idx="986">
                  <c:v>92932.604851702723</c:v>
                </c:pt>
                <c:pt idx="987">
                  <c:v>100476.89552919134</c:v>
                </c:pt>
                <c:pt idx="988">
                  <c:v>109279.22153484168</c:v>
                </c:pt>
                <c:pt idx="989">
                  <c:v>119681.27210888553</c:v>
                </c:pt>
                <c:pt idx="990">
                  <c:v>132166.90248618045</c:v>
                </c:pt>
                <c:pt idx="991">
                  <c:v>147413.59695979979</c:v>
                </c:pt>
                <c:pt idx="992">
                  <c:v>166517.05945529134</c:v>
                </c:pt>
                <c:pt idx="993">
                  <c:v>190895.20534667899</c:v>
                </c:pt>
                <c:pt idx="994">
                  <c:v>224060.07499199346</c:v>
                </c:pt>
                <c:pt idx="995">
                  <c:v>267916.89867664647</c:v>
                </c:pt>
                <c:pt idx="996">
                  <c:v>343309.25152975932</c:v>
                </c:pt>
                <c:pt idx="997">
                  <c:v>431268.23219812202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3.2380570638413E-2</c:v>
                </c:pt>
                <c:pt idx="2">
                  <c:v>6.4661141276825998E-2</c:v>
                </c:pt>
                <c:pt idx="3">
                  <c:v>9.6941711915237996E-2</c:v>
                </c:pt>
                <c:pt idx="4">
                  <c:v>0.12922228255365101</c:v>
                </c:pt>
                <c:pt idx="5">
                  <c:v>0.16150285319206401</c:v>
                </c:pt>
                <c:pt idx="6">
                  <c:v>0.193783423830477</c:v>
                </c:pt>
                <c:pt idx="7">
                  <c:v>0.226063994468889</c:v>
                </c:pt>
                <c:pt idx="8">
                  <c:v>0.25834456510730203</c:v>
                </c:pt>
                <c:pt idx="9">
                  <c:v>0.29062513574571502</c:v>
                </c:pt>
                <c:pt idx="10">
                  <c:v>0.32290570638412802</c:v>
                </c:pt>
                <c:pt idx="11">
                  <c:v>0.35518627702254102</c:v>
                </c:pt>
                <c:pt idx="12">
                  <c:v>0.38746684766095302</c:v>
                </c:pt>
                <c:pt idx="13">
                  <c:v>0.41974741829936602</c:v>
                </c:pt>
                <c:pt idx="14">
                  <c:v>0.45202798893777901</c:v>
                </c:pt>
                <c:pt idx="15">
                  <c:v>0.48430855957619201</c:v>
                </c:pt>
                <c:pt idx="16">
                  <c:v>0.51658913021460495</c:v>
                </c:pt>
                <c:pt idx="17">
                  <c:v>0.54886970085301701</c:v>
                </c:pt>
                <c:pt idx="18">
                  <c:v>0.58115027149142995</c:v>
                </c:pt>
                <c:pt idx="19">
                  <c:v>0.613430842129843</c:v>
                </c:pt>
                <c:pt idx="20">
                  <c:v>0.64571141276825605</c:v>
                </c:pt>
                <c:pt idx="21">
                  <c:v>0.677991983406668</c:v>
                </c:pt>
                <c:pt idx="22">
                  <c:v>0.71027255404508105</c:v>
                </c:pt>
                <c:pt idx="23">
                  <c:v>0.74255312468349399</c:v>
                </c:pt>
                <c:pt idx="24">
                  <c:v>0.77483369532190705</c:v>
                </c:pt>
                <c:pt idx="25">
                  <c:v>0.80711426596031999</c:v>
                </c:pt>
                <c:pt idx="26">
                  <c:v>0.83939483659873204</c:v>
                </c:pt>
                <c:pt idx="27">
                  <c:v>0.87167540723714498</c:v>
                </c:pt>
                <c:pt idx="28">
                  <c:v>0.90395597787555804</c:v>
                </c:pt>
                <c:pt idx="29">
                  <c:v>0.93623654851397098</c:v>
                </c:pt>
                <c:pt idx="30">
                  <c:v>0.96851711915238403</c:v>
                </c:pt>
                <c:pt idx="31">
                  <c:v>1.00079768979079</c:v>
                </c:pt>
                <c:pt idx="32">
                  <c:v>1.0330782604291999</c:v>
                </c:pt>
                <c:pt idx="33">
                  <c:v>1.0653588310676201</c:v>
                </c:pt>
                <c:pt idx="34">
                  <c:v>1.09763940170603</c:v>
                </c:pt>
                <c:pt idx="35">
                  <c:v>1.12991997234444</c:v>
                </c:pt>
                <c:pt idx="36">
                  <c:v>1.1622005429828599</c:v>
                </c:pt>
                <c:pt idx="37">
                  <c:v>1.1944811136212701</c:v>
                </c:pt>
                <c:pt idx="38">
                  <c:v>1.22676168425968</c:v>
                </c:pt>
                <c:pt idx="39">
                  <c:v>1.25904225489809</c:v>
                </c:pt>
                <c:pt idx="40">
                  <c:v>1.2913228255365099</c:v>
                </c:pt>
                <c:pt idx="41">
                  <c:v>1.3236033961749201</c:v>
                </c:pt>
                <c:pt idx="42">
                  <c:v>1.35588396681333</c:v>
                </c:pt>
                <c:pt idx="43">
                  <c:v>1.3881645374517499</c:v>
                </c:pt>
                <c:pt idx="44">
                  <c:v>1.4204451080901599</c:v>
                </c:pt>
                <c:pt idx="45">
                  <c:v>1.4527256787285701</c:v>
                </c:pt>
                <c:pt idx="46">
                  <c:v>1.48500624936698</c:v>
                </c:pt>
                <c:pt idx="47">
                  <c:v>1.5172868200053999</c:v>
                </c:pt>
                <c:pt idx="48">
                  <c:v>1.5495673906438101</c:v>
                </c:pt>
                <c:pt idx="49">
                  <c:v>1.58184796128222</c:v>
                </c:pt>
                <c:pt idx="50">
                  <c:v>1.61412853192063</c:v>
                </c:pt>
                <c:pt idx="51">
                  <c:v>1.6464091025590499</c:v>
                </c:pt>
                <c:pt idx="52">
                  <c:v>1.6786896731974601</c:v>
                </c:pt>
                <c:pt idx="53">
                  <c:v>1.71097024383587</c:v>
                </c:pt>
                <c:pt idx="54">
                  <c:v>1.74325081447429</c:v>
                </c:pt>
                <c:pt idx="55">
                  <c:v>1.7755313851126999</c:v>
                </c:pt>
                <c:pt idx="56">
                  <c:v>1.8078119557511101</c:v>
                </c:pt>
                <c:pt idx="57">
                  <c:v>1.84009252638952</c:v>
                </c:pt>
                <c:pt idx="58">
                  <c:v>1.87237309702794</c:v>
                </c:pt>
                <c:pt idx="59">
                  <c:v>1.9046536676663499</c:v>
                </c:pt>
                <c:pt idx="60">
                  <c:v>1.9369342383047601</c:v>
                </c:pt>
                <c:pt idx="61">
                  <c:v>1.96921480894318</c:v>
                </c:pt>
                <c:pt idx="62">
                  <c:v>2.00149537958159</c:v>
                </c:pt>
                <c:pt idx="63">
                  <c:v>2.0337759502199999</c:v>
                </c:pt>
                <c:pt idx="64">
                  <c:v>2.0660565208584099</c:v>
                </c:pt>
                <c:pt idx="65">
                  <c:v>2.09833709149683</c:v>
                </c:pt>
                <c:pt idx="66">
                  <c:v>2.13061766213524</c:v>
                </c:pt>
                <c:pt idx="67">
                  <c:v>2.1628982327736499</c:v>
                </c:pt>
                <c:pt idx="68">
                  <c:v>2.1951788034120598</c:v>
                </c:pt>
                <c:pt idx="69">
                  <c:v>2.22745937405048</c:v>
                </c:pt>
                <c:pt idx="70">
                  <c:v>2.2597399446888899</c:v>
                </c:pt>
                <c:pt idx="71">
                  <c:v>2.2920205153272999</c:v>
                </c:pt>
                <c:pt idx="72">
                  <c:v>2.32430108596572</c:v>
                </c:pt>
                <c:pt idx="73">
                  <c:v>2.35658165660413</c:v>
                </c:pt>
                <c:pt idx="74">
                  <c:v>2.3888622272425399</c:v>
                </c:pt>
                <c:pt idx="75">
                  <c:v>2.4211427978809499</c:v>
                </c:pt>
                <c:pt idx="76">
                  <c:v>2.45342336851937</c:v>
                </c:pt>
                <c:pt idx="77">
                  <c:v>2.48570393915778</c:v>
                </c:pt>
                <c:pt idx="78">
                  <c:v>2.5179845097961899</c:v>
                </c:pt>
                <c:pt idx="79">
                  <c:v>2.5502650804346101</c:v>
                </c:pt>
                <c:pt idx="80">
                  <c:v>2.58254565107302</c:v>
                </c:pt>
                <c:pt idx="81">
                  <c:v>2.61482622171143</c:v>
                </c:pt>
                <c:pt idx="82">
                  <c:v>2.6471067923498399</c:v>
                </c:pt>
                <c:pt idx="83">
                  <c:v>2.6793873629882601</c:v>
                </c:pt>
                <c:pt idx="84">
                  <c:v>2.71166793362667</c:v>
                </c:pt>
                <c:pt idx="85">
                  <c:v>2.74394850426508</c:v>
                </c:pt>
                <c:pt idx="86">
                  <c:v>2.7762290749034899</c:v>
                </c:pt>
                <c:pt idx="87">
                  <c:v>2.8085096455419101</c:v>
                </c:pt>
                <c:pt idx="88">
                  <c:v>2.84079021618032</c:v>
                </c:pt>
                <c:pt idx="89">
                  <c:v>2.87307078681873</c:v>
                </c:pt>
                <c:pt idx="90">
                  <c:v>2.9053513574571501</c:v>
                </c:pt>
                <c:pt idx="91">
                  <c:v>2.9376319280955601</c:v>
                </c:pt>
                <c:pt idx="92">
                  <c:v>2.96991249873397</c:v>
                </c:pt>
                <c:pt idx="93">
                  <c:v>3.00219306937238</c:v>
                </c:pt>
                <c:pt idx="94">
                  <c:v>3.0344736400108001</c:v>
                </c:pt>
                <c:pt idx="95">
                  <c:v>3.0667542106492101</c:v>
                </c:pt>
                <c:pt idx="96">
                  <c:v>3.09903478128762</c:v>
                </c:pt>
                <c:pt idx="97">
                  <c:v>3.1313153519260402</c:v>
                </c:pt>
                <c:pt idx="98">
                  <c:v>3.1635959225644501</c:v>
                </c:pt>
                <c:pt idx="99">
                  <c:v>3.19587649320286</c:v>
                </c:pt>
                <c:pt idx="100">
                  <c:v>3.22815706384127</c:v>
                </c:pt>
                <c:pt idx="101">
                  <c:v>3.2604376344796901</c:v>
                </c:pt>
                <c:pt idx="102">
                  <c:v>3.2927182051181001</c:v>
                </c:pt>
                <c:pt idx="103">
                  <c:v>3.32499877575651</c:v>
                </c:pt>
                <c:pt idx="104">
                  <c:v>3.3572793463949302</c:v>
                </c:pt>
                <c:pt idx="105">
                  <c:v>3.3895599170333401</c:v>
                </c:pt>
                <c:pt idx="106">
                  <c:v>3.4218404876717501</c:v>
                </c:pt>
                <c:pt idx="107">
                  <c:v>3.45412105831016</c:v>
                </c:pt>
                <c:pt idx="108">
                  <c:v>3.4864016289485802</c:v>
                </c:pt>
                <c:pt idx="109">
                  <c:v>3.5186821995869901</c:v>
                </c:pt>
                <c:pt idx="110">
                  <c:v>3.5509627702254001</c:v>
                </c:pt>
                <c:pt idx="111">
                  <c:v>3.58324334086381</c:v>
                </c:pt>
                <c:pt idx="112">
                  <c:v>3.6155239115022302</c:v>
                </c:pt>
                <c:pt idx="113">
                  <c:v>3.6478044821406401</c:v>
                </c:pt>
                <c:pt idx="114">
                  <c:v>3.6800850527790501</c:v>
                </c:pt>
                <c:pt idx="115">
                  <c:v>3.7123656234174698</c:v>
                </c:pt>
                <c:pt idx="116">
                  <c:v>3.7446461940558802</c:v>
                </c:pt>
                <c:pt idx="117">
                  <c:v>3.7769267646942901</c:v>
                </c:pt>
                <c:pt idx="118">
                  <c:v>3.8092073353327001</c:v>
                </c:pt>
                <c:pt idx="119">
                  <c:v>3.8414879059711202</c:v>
                </c:pt>
                <c:pt idx="120">
                  <c:v>3.8737684766095302</c:v>
                </c:pt>
                <c:pt idx="121">
                  <c:v>3.9060490472479401</c:v>
                </c:pt>
                <c:pt idx="122">
                  <c:v>3.9383296178863598</c:v>
                </c:pt>
                <c:pt idx="123">
                  <c:v>3.9706101885247702</c:v>
                </c:pt>
                <c:pt idx="124">
                  <c:v>4.0028907591631802</c:v>
                </c:pt>
                <c:pt idx="125">
                  <c:v>4.0351713298015897</c:v>
                </c:pt>
                <c:pt idx="126">
                  <c:v>4.0674519004400098</c:v>
                </c:pt>
                <c:pt idx="127">
                  <c:v>4.0997324710784202</c:v>
                </c:pt>
                <c:pt idx="128">
                  <c:v>4.1320130417168297</c:v>
                </c:pt>
                <c:pt idx="129">
                  <c:v>4.1642936123552401</c:v>
                </c:pt>
                <c:pt idx="130">
                  <c:v>4.1965741829936603</c:v>
                </c:pt>
                <c:pt idx="131">
                  <c:v>4.2288547536320698</c:v>
                </c:pt>
                <c:pt idx="132">
                  <c:v>4.2611353242704801</c:v>
                </c:pt>
                <c:pt idx="133">
                  <c:v>4.2934158949089003</c:v>
                </c:pt>
                <c:pt idx="134">
                  <c:v>4.3256964655473098</c:v>
                </c:pt>
                <c:pt idx="135">
                  <c:v>4.3579770361857202</c:v>
                </c:pt>
                <c:pt idx="136">
                  <c:v>4.3902576068241297</c:v>
                </c:pt>
                <c:pt idx="137">
                  <c:v>4.4225381774625498</c:v>
                </c:pt>
                <c:pt idx="138">
                  <c:v>4.4548187481009602</c:v>
                </c:pt>
                <c:pt idx="139">
                  <c:v>4.4870993187393697</c:v>
                </c:pt>
                <c:pt idx="140">
                  <c:v>4.5193798893777899</c:v>
                </c:pt>
                <c:pt idx="141">
                  <c:v>4.5516604600162003</c:v>
                </c:pt>
                <c:pt idx="142">
                  <c:v>4.5839410306546098</c:v>
                </c:pt>
                <c:pt idx="143">
                  <c:v>4.6162216012930202</c:v>
                </c:pt>
                <c:pt idx="144">
                  <c:v>4.6485021719314403</c:v>
                </c:pt>
                <c:pt idx="145">
                  <c:v>4.6807827425698498</c:v>
                </c:pt>
                <c:pt idx="146">
                  <c:v>4.7130633132082602</c:v>
                </c:pt>
                <c:pt idx="147">
                  <c:v>4.7453438838466697</c:v>
                </c:pt>
                <c:pt idx="148">
                  <c:v>4.7776244544850899</c:v>
                </c:pt>
                <c:pt idx="149">
                  <c:v>4.8099050251235003</c:v>
                </c:pt>
                <c:pt idx="150">
                  <c:v>4.8421855957619098</c:v>
                </c:pt>
                <c:pt idx="151">
                  <c:v>4.8744661664003299</c:v>
                </c:pt>
                <c:pt idx="152">
                  <c:v>4.9067467370387403</c:v>
                </c:pt>
                <c:pt idx="153">
                  <c:v>4.9390273076771498</c:v>
                </c:pt>
                <c:pt idx="154">
                  <c:v>4.9713078783155602</c:v>
                </c:pt>
                <c:pt idx="155">
                  <c:v>5.0035884489539804</c:v>
                </c:pt>
                <c:pt idx="156">
                  <c:v>5.0358690195923899</c:v>
                </c:pt>
                <c:pt idx="157">
                  <c:v>5.0681495902308002</c:v>
                </c:pt>
                <c:pt idx="158">
                  <c:v>5.1004301608692204</c:v>
                </c:pt>
                <c:pt idx="159">
                  <c:v>5.1327107315076299</c:v>
                </c:pt>
                <c:pt idx="160">
                  <c:v>5.1649913021460403</c:v>
                </c:pt>
                <c:pt idx="161">
                  <c:v>5.1972718727844498</c:v>
                </c:pt>
                <c:pt idx="162">
                  <c:v>5.22955244342287</c:v>
                </c:pt>
                <c:pt idx="163">
                  <c:v>5.2618330140612803</c:v>
                </c:pt>
                <c:pt idx="164">
                  <c:v>5.2941135846996898</c:v>
                </c:pt>
                <c:pt idx="165">
                  <c:v>5.3263941553381002</c:v>
                </c:pt>
                <c:pt idx="166">
                  <c:v>5.3586747259765204</c:v>
                </c:pt>
                <c:pt idx="167">
                  <c:v>5.3909552966149299</c:v>
                </c:pt>
                <c:pt idx="168">
                  <c:v>5.4232358672533403</c:v>
                </c:pt>
                <c:pt idx="169">
                  <c:v>5.4555164378917604</c:v>
                </c:pt>
                <c:pt idx="170">
                  <c:v>5.4877970085301699</c:v>
                </c:pt>
                <c:pt idx="171">
                  <c:v>5.5200775791685803</c:v>
                </c:pt>
                <c:pt idx="172">
                  <c:v>5.5523581498069898</c:v>
                </c:pt>
                <c:pt idx="173">
                  <c:v>5.58463872044541</c:v>
                </c:pt>
                <c:pt idx="174">
                  <c:v>5.6169192910838204</c:v>
                </c:pt>
                <c:pt idx="175">
                  <c:v>5.6491998617222299</c:v>
                </c:pt>
                <c:pt idx="176">
                  <c:v>5.68148043236065</c:v>
                </c:pt>
                <c:pt idx="177">
                  <c:v>5.7137610029990604</c:v>
                </c:pt>
                <c:pt idx="178">
                  <c:v>5.7460415736374699</c:v>
                </c:pt>
                <c:pt idx="179">
                  <c:v>5.7783221442758803</c:v>
                </c:pt>
                <c:pt idx="180">
                  <c:v>5.8106027149142996</c:v>
                </c:pt>
                <c:pt idx="181">
                  <c:v>5.84288328555271</c:v>
                </c:pt>
                <c:pt idx="182">
                  <c:v>5.8751638561911204</c:v>
                </c:pt>
                <c:pt idx="183">
                  <c:v>5.9074444268295299</c:v>
                </c:pt>
                <c:pt idx="184">
                  <c:v>5.93972499746795</c:v>
                </c:pt>
                <c:pt idx="185">
                  <c:v>5.9720055681063604</c:v>
                </c:pt>
                <c:pt idx="186">
                  <c:v>6.0042861387447699</c:v>
                </c:pt>
                <c:pt idx="187">
                  <c:v>6.0365667093831901</c:v>
                </c:pt>
                <c:pt idx="188">
                  <c:v>6.0688472800215996</c:v>
                </c:pt>
                <c:pt idx="189">
                  <c:v>6.10112785066001</c:v>
                </c:pt>
                <c:pt idx="190">
                  <c:v>6.1334084212984203</c:v>
                </c:pt>
                <c:pt idx="191">
                  <c:v>6.1656889919368396</c:v>
                </c:pt>
                <c:pt idx="192">
                  <c:v>6.19796956257525</c:v>
                </c:pt>
                <c:pt idx="193">
                  <c:v>6.2302501332136604</c:v>
                </c:pt>
                <c:pt idx="194">
                  <c:v>6.2625307038520797</c:v>
                </c:pt>
                <c:pt idx="195">
                  <c:v>6.29481127449049</c:v>
                </c:pt>
                <c:pt idx="196">
                  <c:v>6.3270918451289004</c:v>
                </c:pt>
                <c:pt idx="197">
                  <c:v>6.3593724157673099</c:v>
                </c:pt>
                <c:pt idx="198">
                  <c:v>6.3916529864057301</c:v>
                </c:pt>
                <c:pt idx="199">
                  <c:v>6.4239335570441396</c:v>
                </c:pt>
                <c:pt idx="200">
                  <c:v>6.45621412768255</c:v>
                </c:pt>
                <c:pt idx="201">
                  <c:v>6.4884946983209701</c:v>
                </c:pt>
                <c:pt idx="202">
                  <c:v>6.5207752689593796</c:v>
                </c:pt>
                <c:pt idx="203">
                  <c:v>6.55305583959779</c:v>
                </c:pt>
                <c:pt idx="204">
                  <c:v>6.5853364102362004</c:v>
                </c:pt>
                <c:pt idx="205">
                  <c:v>6.6176169808746197</c:v>
                </c:pt>
                <c:pt idx="206">
                  <c:v>6.6498975515130301</c:v>
                </c:pt>
                <c:pt idx="207">
                  <c:v>6.6821781221514396</c:v>
                </c:pt>
                <c:pt idx="208">
                  <c:v>6.71445869278985</c:v>
                </c:pt>
                <c:pt idx="209">
                  <c:v>6.7467392634282701</c:v>
                </c:pt>
                <c:pt idx="210">
                  <c:v>6.7790198340666796</c:v>
                </c:pt>
                <c:pt idx="211">
                  <c:v>6.81130040470509</c:v>
                </c:pt>
                <c:pt idx="212">
                  <c:v>6.8435809753435102</c:v>
                </c:pt>
                <c:pt idx="213">
                  <c:v>6.8758615459819197</c:v>
                </c:pt>
                <c:pt idx="214">
                  <c:v>6.9081421166203301</c:v>
                </c:pt>
                <c:pt idx="215">
                  <c:v>6.9404226872587396</c:v>
                </c:pt>
                <c:pt idx="216">
                  <c:v>6.9727032578971597</c:v>
                </c:pt>
                <c:pt idx="217">
                  <c:v>7.0049838285355701</c:v>
                </c:pt>
                <c:pt idx="218">
                  <c:v>7.0372643991739796</c:v>
                </c:pt>
                <c:pt idx="219">
                  <c:v>7.0695449698123998</c:v>
                </c:pt>
                <c:pt idx="220">
                  <c:v>7.1018255404508102</c:v>
                </c:pt>
                <c:pt idx="221">
                  <c:v>7.1341061110892197</c:v>
                </c:pt>
                <c:pt idx="222">
                  <c:v>7.16638668172763</c:v>
                </c:pt>
                <c:pt idx="223">
                  <c:v>7.1986672523660502</c:v>
                </c:pt>
                <c:pt idx="224">
                  <c:v>7.2309478230044597</c:v>
                </c:pt>
                <c:pt idx="225">
                  <c:v>7.2632283936428701</c:v>
                </c:pt>
                <c:pt idx="226">
                  <c:v>7.2955089642812796</c:v>
                </c:pt>
                <c:pt idx="227">
                  <c:v>7.3277895349196998</c:v>
                </c:pt>
                <c:pt idx="228">
                  <c:v>7.3600701055581101</c:v>
                </c:pt>
                <c:pt idx="229">
                  <c:v>7.3923506761965196</c:v>
                </c:pt>
                <c:pt idx="230">
                  <c:v>7.4246312468349398</c:v>
                </c:pt>
                <c:pt idx="231">
                  <c:v>7.4569118174733502</c:v>
                </c:pt>
                <c:pt idx="232">
                  <c:v>7.4891923881117597</c:v>
                </c:pt>
                <c:pt idx="233">
                  <c:v>7.5214729587501701</c:v>
                </c:pt>
                <c:pt idx="234">
                  <c:v>7.5537535293885902</c:v>
                </c:pt>
                <c:pt idx="235">
                  <c:v>7.5860341000269997</c:v>
                </c:pt>
                <c:pt idx="236">
                  <c:v>7.6183146706654101</c:v>
                </c:pt>
                <c:pt idx="237">
                  <c:v>7.6505952413038303</c:v>
                </c:pt>
                <c:pt idx="238">
                  <c:v>7.6828758119422398</c:v>
                </c:pt>
                <c:pt idx="239">
                  <c:v>7.7151563825806502</c:v>
                </c:pt>
                <c:pt idx="240">
                  <c:v>7.7474369532190597</c:v>
                </c:pt>
                <c:pt idx="241">
                  <c:v>7.7797175238574798</c:v>
                </c:pt>
                <c:pt idx="242">
                  <c:v>7.8119980944958902</c:v>
                </c:pt>
                <c:pt idx="243">
                  <c:v>7.8442786651342997</c:v>
                </c:pt>
                <c:pt idx="244">
                  <c:v>7.8765592357727101</c:v>
                </c:pt>
                <c:pt idx="245">
                  <c:v>7.9088398064111303</c:v>
                </c:pt>
                <c:pt idx="246">
                  <c:v>7.9411203770495398</c:v>
                </c:pt>
                <c:pt idx="247">
                  <c:v>7.9734009476879502</c:v>
                </c:pt>
                <c:pt idx="248">
                  <c:v>8.0056815183263694</c:v>
                </c:pt>
                <c:pt idx="249">
                  <c:v>8.0379620889647807</c:v>
                </c:pt>
                <c:pt idx="250">
                  <c:v>8.0702426596031902</c:v>
                </c:pt>
                <c:pt idx="251">
                  <c:v>8.1025232302415997</c:v>
                </c:pt>
                <c:pt idx="252">
                  <c:v>8.1348038008800199</c:v>
                </c:pt>
                <c:pt idx="253">
                  <c:v>8.1670843715184294</c:v>
                </c:pt>
                <c:pt idx="254">
                  <c:v>8.1993649421568406</c:v>
                </c:pt>
                <c:pt idx="255">
                  <c:v>8.2316455127952608</c:v>
                </c:pt>
                <c:pt idx="256">
                  <c:v>8.2639260834336703</c:v>
                </c:pt>
                <c:pt idx="257">
                  <c:v>8.2962066540720798</c:v>
                </c:pt>
                <c:pt idx="258">
                  <c:v>8.3284872247104893</c:v>
                </c:pt>
                <c:pt idx="259">
                  <c:v>8.3607677953489095</c:v>
                </c:pt>
                <c:pt idx="260">
                  <c:v>8.3930483659873207</c:v>
                </c:pt>
                <c:pt idx="261">
                  <c:v>8.4253289366257302</c:v>
                </c:pt>
                <c:pt idx="262">
                  <c:v>8.4576095072641397</c:v>
                </c:pt>
                <c:pt idx="263">
                  <c:v>8.4898900779025599</c:v>
                </c:pt>
                <c:pt idx="264">
                  <c:v>8.5221706485409694</c:v>
                </c:pt>
                <c:pt idx="265">
                  <c:v>8.5544512191793807</c:v>
                </c:pt>
                <c:pt idx="266">
                  <c:v>8.5867317898178008</c:v>
                </c:pt>
                <c:pt idx="267">
                  <c:v>8.6190123604562103</c:v>
                </c:pt>
                <c:pt idx="268">
                  <c:v>8.6512929310946198</c:v>
                </c:pt>
                <c:pt idx="269">
                  <c:v>8.6835735017330293</c:v>
                </c:pt>
                <c:pt idx="270">
                  <c:v>8.7158540723714495</c:v>
                </c:pt>
                <c:pt idx="271">
                  <c:v>8.7481346430098608</c:v>
                </c:pt>
                <c:pt idx="272">
                  <c:v>8.7804152136482703</c:v>
                </c:pt>
                <c:pt idx="273">
                  <c:v>8.8126957842866904</c:v>
                </c:pt>
                <c:pt idx="274">
                  <c:v>8.8449763549250999</c:v>
                </c:pt>
                <c:pt idx="275">
                  <c:v>8.8772569255635094</c:v>
                </c:pt>
                <c:pt idx="276">
                  <c:v>8.9095374962019207</c:v>
                </c:pt>
                <c:pt idx="277">
                  <c:v>8.9418180668403409</c:v>
                </c:pt>
                <c:pt idx="278">
                  <c:v>8.9740986374787504</c:v>
                </c:pt>
                <c:pt idx="279">
                  <c:v>9.0063792081171599</c:v>
                </c:pt>
                <c:pt idx="280">
                  <c:v>9.0386597787555694</c:v>
                </c:pt>
                <c:pt idx="281">
                  <c:v>9.0709403493939895</c:v>
                </c:pt>
                <c:pt idx="282">
                  <c:v>9.1032209200324008</c:v>
                </c:pt>
                <c:pt idx="283">
                  <c:v>9.1355014906708103</c:v>
                </c:pt>
                <c:pt idx="284">
                  <c:v>9.1677820613092305</c:v>
                </c:pt>
                <c:pt idx="285">
                  <c:v>9.20006263194764</c:v>
                </c:pt>
                <c:pt idx="286">
                  <c:v>9.2323432025860495</c:v>
                </c:pt>
                <c:pt idx="287">
                  <c:v>9.2646237732244607</c:v>
                </c:pt>
                <c:pt idx="288">
                  <c:v>9.2969043438628791</c:v>
                </c:pt>
                <c:pt idx="289">
                  <c:v>9.3291849145012904</c:v>
                </c:pt>
                <c:pt idx="290">
                  <c:v>9.3614654851396999</c:v>
                </c:pt>
                <c:pt idx="291">
                  <c:v>9.3937460557781201</c:v>
                </c:pt>
                <c:pt idx="292">
                  <c:v>9.4260266264165296</c:v>
                </c:pt>
                <c:pt idx="293">
                  <c:v>9.4583071970549408</c:v>
                </c:pt>
                <c:pt idx="294">
                  <c:v>9.4905877676933503</c:v>
                </c:pt>
                <c:pt idx="295">
                  <c:v>9.5228683383317705</c:v>
                </c:pt>
                <c:pt idx="296">
                  <c:v>9.55514890897018</c:v>
                </c:pt>
                <c:pt idx="297">
                  <c:v>9.5874294796085895</c:v>
                </c:pt>
                <c:pt idx="298">
                  <c:v>9.6197100502470096</c:v>
                </c:pt>
                <c:pt idx="299">
                  <c:v>9.6519906208854191</c:v>
                </c:pt>
                <c:pt idx="300">
                  <c:v>9.6842711915238304</c:v>
                </c:pt>
                <c:pt idx="301">
                  <c:v>9.7165517621622399</c:v>
                </c:pt>
                <c:pt idx="302">
                  <c:v>9.7488323328006601</c:v>
                </c:pt>
                <c:pt idx="303">
                  <c:v>9.7811129034390696</c:v>
                </c:pt>
                <c:pt idx="304">
                  <c:v>9.8133934740774809</c:v>
                </c:pt>
                <c:pt idx="305">
                  <c:v>9.8456740447158904</c:v>
                </c:pt>
                <c:pt idx="306">
                  <c:v>9.8779546153543105</c:v>
                </c:pt>
                <c:pt idx="307">
                  <c:v>9.91023518599272</c:v>
                </c:pt>
                <c:pt idx="308">
                  <c:v>9.9425157566311295</c:v>
                </c:pt>
                <c:pt idx="309">
                  <c:v>9.9747963272695497</c:v>
                </c:pt>
                <c:pt idx="310">
                  <c:v>10.007076897907901</c:v>
                </c:pt>
                <c:pt idx="311">
                  <c:v>10.039357468546299</c:v>
                </c:pt>
                <c:pt idx="312">
                  <c:v>10.0716380391847</c:v>
                </c:pt>
                <c:pt idx="313">
                  <c:v>10.1039186098232</c:v>
                </c:pt>
                <c:pt idx="314">
                  <c:v>10.136199180461601</c:v>
                </c:pt>
                <c:pt idx="315">
                  <c:v>10.1684797511</c:v>
                </c:pt>
                <c:pt idx="316">
                  <c:v>10.2007603217384</c:v>
                </c:pt>
                <c:pt idx="317">
                  <c:v>10.233040892376801</c:v>
                </c:pt>
                <c:pt idx="318">
                  <c:v>10.2653214630152</c:v>
                </c:pt>
                <c:pt idx="319">
                  <c:v>10.2976020336536</c:v>
                </c:pt>
                <c:pt idx="320">
                  <c:v>10.329882604291999</c:v>
                </c:pt>
                <c:pt idx="321">
                  <c:v>10.362163174930499</c:v>
                </c:pt>
                <c:pt idx="322">
                  <c:v>10.3944437455689</c:v>
                </c:pt>
                <c:pt idx="323">
                  <c:v>10.4267243162073</c:v>
                </c:pt>
                <c:pt idx="324">
                  <c:v>10.459004886845699</c:v>
                </c:pt>
                <c:pt idx="325">
                  <c:v>10.4912854574841</c:v>
                </c:pt>
                <c:pt idx="326">
                  <c:v>10.523566028122501</c:v>
                </c:pt>
                <c:pt idx="327">
                  <c:v>10.555846598760899</c:v>
                </c:pt>
                <c:pt idx="328">
                  <c:v>10.5881271693993</c:v>
                </c:pt>
                <c:pt idx="329">
                  <c:v>10.6204077400378</c:v>
                </c:pt>
                <c:pt idx="330">
                  <c:v>10.652688310676201</c:v>
                </c:pt>
                <c:pt idx="331">
                  <c:v>10.6849688813146</c:v>
                </c:pt>
                <c:pt idx="332">
                  <c:v>10.717249451953</c:v>
                </c:pt>
                <c:pt idx="333">
                  <c:v>10.749530022591401</c:v>
                </c:pt>
                <c:pt idx="334">
                  <c:v>10.7818105932298</c:v>
                </c:pt>
                <c:pt idx="335">
                  <c:v>10.8140911638682</c:v>
                </c:pt>
                <c:pt idx="336">
                  <c:v>10.846371734506601</c:v>
                </c:pt>
                <c:pt idx="337">
                  <c:v>10.878652305145099</c:v>
                </c:pt>
                <c:pt idx="338">
                  <c:v>10.9109328757835</c:v>
                </c:pt>
                <c:pt idx="339">
                  <c:v>10.9432134464219</c:v>
                </c:pt>
                <c:pt idx="340">
                  <c:v>10.975494017060299</c:v>
                </c:pt>
                <c:pt idx="341">
                  <c:v>11.0077745876987</c:v>
                </c:pt>
                <c:pt idx="342">
                  <c:v>11.0400551583371</c:v>
                </c:pt>
                <c:pt idx="343">
                  <c:v>11.072335728975499</c:v>
                </c:pt>
                <c:pt idx="344">
                  <c:v>11.1046162996139</c:v>
                </c:pt>
                <c:pt idx="345">
                  <c:v>11.1368968702524</c:v>
                </c:pt>
                <c:pt idx="346">
                  <c:v>11.169177440890801</c:v>
                </c:pt>
                <c:pt idx="347">
                  <c:v>11.2014580115292</c:v>
                </c:pt>
                <c:pt idx="348">
                  <c:v>11.2337385821676</c:v>
                </c:pt>
                <c:pt idx="349">
                  <c:v>11.266019152806001</c:v>
                </c:pt>
                <c:pt idx="350">
                  <c:v>11.2982997234444</c:v>
                </c:pt>
                <c:pt idx="351">
                  <c:v>11.3305802940828</c:v>
                </c:pt>
                <c:pt idx="352">
                  <c:v>11.3628608647213</c:v>
                </c:pt>
                <c:pt idx="353">
                  <c:v>11.395141435359699</c:v>
                </c:pt>
                <c:pt idx="354">
                  <c:v>11.4274220059981</c:v>
                </c:pt>
                <c:pt idx="355">
                  <c:v>11.4597025766365</c:v>
                </c:pt>
                <c:pt idx="356">
                  <c:v>11.491983147274899</c:v>
                </c:pt>
                <c:pt idx="357">
                  <c:v>11.5242637179133</c:v>
                </c:pt>
                <c:pt idx="358">
                  <c:v>11.5565442885517</c:v>
                </c:pt>
                <c:pt idx="359">
                  <c:v>11.588824859190099</c:v>
                </c:pt>
                <c:pt idx="360">
                  <c:v>11.621105429828599</c:v>
                </c:pt>
                <c:pt idx="361">
                  <c:v>11.653386000467</c:v>
                </c:pt>
                <c:pt idx="362">
                  <c:v>11.685666571105401</c:v>
                </c:pt>
                <c:pt idx="363">
                  <c:v>11.717947141743799</c:v>
                </c:pt>
                <c:pt idx="364">
                  <c:v>11.7502277123822</c:v>
                </c:pt>
                <c:pt idx="365">
                  <c:v>11.782508283020601</c:v>
                </c:pt>
                <c:pt idx="366">
                  <c:v>11.814788853659</c:v>
                </c:pt>
                <c:pt idx="367">
                  <c:v>11.8470694242974</c:v>
                </c:pt>
                <c:pt idx="368">
                  <c:v>11.8793499949359</c:v>
                </c:pt>
                <c:pt idx="369">
                  <c:v>11.911630565574299</c:v>
                </c:pt>
                <c:pt idx="370">
                  <c:v>11.9439111362127</c:v>
                </c:pt>
                <c:pt idx="371">
                  <c:v>11.9761917068511</c:v>
                </c:pt>
                <c:pt idx="372">
                  <c:v>12.008472277489499</c:v>
                </c:pt>
                <c:pt idx="373">
                  <c:v>12.0407528481279</c:v>
                </c:pt>
                <c:pt idx="374">
                  <c:v>12.0730334187663</c:v>
                </c:pt>
                <c:pt idx="375">
                  <c:v>12.105313989404699</c:v>
                </c:pt>
                <c:pt idx="376">
                  <c:v>12.137594560043199</c:v>
                </c:pt>
                <c:pt idx="377">
                  <c:v>12.1698751306816</c:v>
                </c:pt>
                <c:pt idx="378">
                  <c:v>12.202155701320001</c:v>
                </c:pt>
                <c:pt idx="379">
                  <c:v>12.234436271958399</c:v>
                </c:pt>
                <c:pt idx="380">
                  <c:v>12.2667168425968</c:v>
                </c:pt>
                <c:pt idx="381">
                  <c:v>12.298997413235201</c:v>
                </c:pt>
                <c:pt idx="382">
                  <c:v>12.3312779838736</c:v>
                </c:pt>
                <c:pt idx="383">
                  <c:v>12.363558554512</c:v>
                </c:pt>
                <c:pt idx="384">
                  <c:v>12.3958391251505</c:v>
                </c:pt>
                <c:pt idx="385">
                  <c:v>12.428119695788901</c:v>
                </c:pt>
                <c:pt idx="386">
                  <c:v>12.4604002664273</c:v>
                </c:pt>
                <c:pt idx="387">
                  <c:v>12.4926808370657</c:v>
                </c:pt>
                <c:pt idx="388">
                  <c:v>12.524961407704099</c:v>
                </c:pt>
                <c:pt idx="389">
                  <c:v>12.5572419783425</c:v>
                </c:pt>
                <c:pt idx="390">
                  <c:v>12.5895225489809</c:v>
                </c:pt>
                <c:pt idx="391">
                  <c:v>12.621803119619299</c:v>
                </c:pt>
                <c:pt idx="392">
                  <c:v>12.654083690257799</c:v>
                </c:pt>
                <c:pt idx="393">
                  <c:v>12.6863642608962</c:v>
                </c:pt>
                <c:pt idx="394">
                  <c:v>12.718644831534601</c:v>
                </c:pt>
                <c:pt idx="395">
                  <c:v>12.750925402172999</c:v>
                </c:pt>
                <c:pt idx="396">
                  <c:v>12.7832059728114</c:v>
                </c:pt>
                <c:pt idx="397">
                  <c:v>12.815486543449801</c:v>
                </c:pt>
                <c:pt idx="398">
                  <c:v>12.847767114088199</c:v>
                </c:pt>
                <c:pt idx="399">
                  <c:v>12.8800476847267</c:v>
                </c:pt>
                <c:pt idx="400">
                  <c:v>12.9123282553651</c:v>
                </c:pt>
                <c:pt idx="401">
                  <c:v>12.944608826003501</c:v>
                </c:pt>
                <c:pt idx="402">
                  <c:v>12.9768893966419</c:v>
                </c:pt>
                <c:pt idx="403">
                  <c:v>13.0091699672803</c:v>
                </c:pt>
                <c:pt idx="404">
                  <c:v>13.041450537918699</c:v>
                </c:pt>
                <c:pt idx="405">
                  <c:v>13.0737311085571</c:v>
                </c:pt>
                <c:pt idx="406">
                  <c:v>13.1060116791955</c:v>
                </c:pt>
                <c:pt idx="407">
                  <c:v>13.138292249834</c:v>
                </c:pt>
                <c:pt idx="408">
                  <c:v>13.170572820472399</c:v>
                </c:pt>
                <c:pt idx="409">
                  <c:v>13.2028533911108</c:v>
                </c:pt>
                <c:pt idx="410">
                  <c:v>13.235133961749201</c:v>
                </c:pt>
                <c:pt idx="411">
                  <c:v>13.267414532387599</c:v>
                </c:pt>
                <c:pt idx="412">
                  <c:v>13.299695103026</c:v>
                </c:pt>
                <c:pt idx="413">
                  <c:v>13.331975673664401</c:v>
                </c:pt>
                <c:pt idx="414">
                  <c:v>13.364256244302799</c:v>
                </c:pt>
                <c:pt idx="415">
                  <c:v>13.3965368149413</c:v>
                </c:pt>
                <c:pt idx="416">
                  <c:v>13.4288173855797</c:v>
                </c:pt>
                <c:pt idx="417">
                  <c:v>13.461097956218101</c:v>
                </c:pt>
                <c:pt idx="418">
                  <c:v>13.4933785268565</c:v>
                </c:pt>
                <c:pt idx="419">
                  <c:v>13.5256590974949</c:v>
                </c:pt>
                <c:pt idx="420">
                  <c:v>13.557939668133301</c:v>
                </c:pt>
                <c:pt idx="421">
                  <c:v>13.5902202387717</c:v>
                </c:pt>
                <c:pt idx="422">
                  <c:v>13.6225008094101</c:v>
                </c:pt>
                <c:pt idx="423">
                  <c:v>13.6547813800486</c:v>
                </c:pt>
                <c:pt idx="424">
                  <c:v>13.687061950686999</c:v>
                </c:pt>
                <c:pt idx="425">
                  <c:v>13.7193425213254</c:v>
                </c:pt>
                <c:pt idx="426">
                  <c:v>13.751623091963801</c:v>
                </c:pt>
                <c:pt idx="427">
                  <c:v>13.783903662602199</c:v>
                </c:pt>
                <c:pt idx="428">
                  <c:v>13.8161842332406</c:v>
                </c:pt>
                <c:pt idx="429">
                  <c:v>13.848464803879001</c:v>
                </c:pt>
                <c:pt idx="430">
                  <c:v>13.880745374517399</c:v>
                </c:pt>
                <c:pt idx="431">
                  <c:v>13.9130259451559</c:v>
                </c:pt>
                <c:pt idx="432">
                  <c:v>13.9453065157943</c:v>
                </c:pt>
                <c:pt idx="433">
                  <c:v>13.977587086432701</c:v>
                </c:pt>
                <c:pt idx="434">
                  <c:v>14.0098676570711</c:v>
                </c:pt>
                <c:pt idx="435">
                  <c:v>14.0421482277095</c:v>
                </c:pt>
                <c:pt idx="436">
                  <c:v>14.074428798347901</c:v>
                </c:pt>
                <c:pt idx="437">
                  <c:v>14.1067093689863</c:v>
                </c:pt>
                <c:pt idx="438">
                  <c:v>14.1389899396247</c:v>
                </c:pt>
                <c:pt idx="439">
                  <c:v>14.1712705102632</c:v>
                </c:pt>
                <c:pt idx="440">
                  <c:v>14.203551080901599</c:v>
                </c:pt>
                <c:pt idx="441">
                  <c:v>14.23583165154</c:v>
                </c:pt>
                <c:pt idx="442">
                  <c:v>14.2681122221784</c:v>
                </c:pt>
                <c:pt idx="443">
                  <c:v>14.300392792816799</c:v>
                </c:pt>
                <c:pt idx="444">
                  <c:v>14.3326733634552</c:v>
                </c:pt>
                <c:pt idx="445">
                  <c:v>14.364953934093601</c:v>
                </c:pt>
                <c:pt idx="446">
                  <c:v>14.397234504732101</c:v>
                </c:pt>
                <c:pt idx="447">
                  <c:v>14.429515075370499</c:v>
                </c:pt>
                <c:pt idx="448">
                  <c:v>14.4617956460089</c:v>
                </c:pt>
                <c:pt idx="449">
                  <c:v>14.494076216647301</c:v>
                </c:pt>
                <c:pt idx="450">
                  <c:v>14.5263567872857</c:v>
                </c:pt>
                <c:pt idx="451">
                  <c:v>14.5586373579241</c:v>
                </c:pt>
                <c:pt idx="452">
                  <c:v>14.590917928562501</c:v>
                </c:pt>
                <c:pt idx="453">
                  <c:v>14.6231984992009</c:v>
                </c:pt>
                <c:pt idx="454">
                  <c:v>14.6554790698394</c:v>
                </c:pt>
                <c:pt idx="455">
                  <c:v>14.6877596404778</c:v>
                </c:pt>
                <c:pt idx="456">
                  <c:v>14.720040211116199</c:v>
                </c:pt>
                <c:pt idx="457">
                  <c:v>14.7523207817546</c:v>
                </c:pt>
                <c:pt idx="458">
                  <c:v>14.784601352393</c:v>
                </c:pt>
                <c:pt idx="459">
                  <c:v>14.816881923031399</c:v>
                </c:pt>
                <c:pt idx="460">
                  <c:v>14.8491624936698</c:v>
                </c:pt>
                <c:pt idx="461">
                  <c:v>14.881443064308201</c:v>
                </c:pt>
                <c:pt idx="462">
                  <c:v>14.913723634946701</c:v>
                </c:pt>
                <c:pt idx="463">
                  <c:v>14.946004205585099</c:v>
                </c:pt>
                <c:pt idx="464">
                  <c:v>14.9782847762235</c:v>
                </c:pt>
                <c:pt idx="465">
                  <c:v>15.010565346861901</c:v>
                </c:pt>
                <c:pt idx="466">
                  <c:v>15.0428459175003</c:v>
                </c:pt>
                <c:pt idx="467">
                  <c:v>15.0751264881387</c:v>
                </c:pt>
                <c:pt idx="468">
                  <c:v>15.107407058777101</c:v>
                </c:pt>
                <c:pt idx="469">
                  <c:v>15.1396876294155</c:v>
                </c:pt>
                <c:pt idx="470">
                  <c:v>15.171968200054</c:v>
                </c:pt>
                <c:pt idx="471">
                  <c:v>15.2042487706924</c:v>
                </c:pt>
                <c:pt idx="472">
                  <c:v>15.236529341330799</c:v>
                </c:pt>
                <c:pt idx="473">
                  <c:v>15.2688099119692</c:v>
                </c:pt>
                <c:pt idx="474">
                  <c:v>15.3010904826076</c:v>
                </c:pt>
                <c:pt idx="475">
                  <c:v>15.333371053245999</c:v>
                </c:pt>
                <c:pt idx="476">
                  <c:v>15.3656516238844</c:v>
                </c:pt>
                <c:pt idx="477">
                  <c:v>15.3979321945228</c:v>
                </c:pt>
                <c:pt idx="478">
                  <c:v>15.430212765161301</c:v>
                </c:pt>
                <c:pt idx="479">
                  <c:v>15.462493335799699</c:v>
                </c:pt>
                <c:pt idx="480">
                  <c:v>15.4947739064381</c:v>
                </c:pt>
                <c:pt idx="481">
                  <c:v>15.527054477076501</c:v>
                </c:pt>
                <c:pt idx="482">
                  <c:v>15.5593350477149</c:v>
                </c:pt>
                <c:pt idx="483">
                  <c:v>15.5916156183533</c:v>
                </c:pt>
                <c:pt idx="484">
                  <c:v>15.623896188991701</c:v>
                </c:pt>
                <c:pt idx="485">
                  <c:v>15.656176759630201</c:v>
                </c:pt>
                <c:pt idx="486">
                  <c:v>15.6884573302686</c:v>
                </c:pt>
                <c:pt idx="487">
                  <c:v>15.720737900907</c:v>
                </c:pt>
                <c:pt idx="488">
                  <c:v>15.753018471545399</c:v>
                </c:pt>
                <c:pt idx="489">
                  <c:v>15.7852990421838</c:v>
                </c:pt>
                <c:pt idx="490">
                  <c:v>15.8175796128222</c:v>
                </c:pt>
                <c:pt idx="491">
                  <c:v>15.849860183460599</c:v>
                </c:pt>
                <c:pt idx="492">
                  <c:v>15.882140754099</c:v>
                </c:pt>
                <c:pt idx="493">
                  <c:v>15.9144213247375</c:v>
                </c:pt>
                <c:pt idx="494">
                  <c:v>15.946701895375901</c:v>
                </c:pt>
                <c:pt idx="495">
                  <c:v>15.978982466014299</c:v>
                </c:pt>
                <c:pt idx="496">
                  <c:v>16.0112630366527</c:v>
                </c:pt>
                <c:pt idx="497">
                  <c:v>16.043543607291099</c:v>
                </c:pt>
                <c:pt idx="498">
                  <c:v>16.075824177929501</c:v>
                </c:pt>
                <c:pt idx="499">
                  <c:v>16.1081047485679</c:v>
                </c:pt>
                <c:pt idx="500">
                  <c:v>16.140385319206299</c:v>
                </c:pt>
                <c:pt idx="501">
                  <c:v>16.172665889844801</c:v>
                </c:pt>
                <c:pt idx="502">
                  <c:v>16.2049464604832</c:v>
                </c:pt>
                <c:pt idx="503">
                  <c:v>16.237227031121598</c:v>
                </c:pt>
                <c:pt idx="504">
                  <c:v>16.269507601760001</c:v>
                </c:pt>
                <c:pt idx="505">
                  <c:v>16.3017881723984</c:v>
                </c:pt>
                <c:pt idx="506">
                  <c:v>16.334068743036799</c:v>
                </c:pt>
                <c:pt idx="507">
                  <c:v>16.366349313675201</c:v>
                </c:pt>
                <c:pt idx="508">
                  <c:v>16.3986298843136</c:v>
                </c:pt>
                <c:pt idx="509">
                  <c:v>16.430910454952102</c:v>
                </c:pt>
                <c:pt idx="510">
                  <c:v>16.463191025590501</c:v>
                </c:pt>
                <c:pt idx="511">
                  <c:v>16.495471596228899</c:v>
                </c:pt>
                <c:pt idx="512">
                  <c:v>16.527752166867302</c:v>
                </c:pt>
                <c:pt idx="513">
                  <c:v>16.560032737505701</c:v>
                </c:pt>
                <c:pt idx="514">
                  <c:v>16.592313308144099</c:v>
                </c:pt>
                <c:pt idx="515">
                  <c:v>16.624593878782498</c:v>
                </c:pt>
                <c:pt idx="516">
                  <c:v>16.656874449420901</c:v>
                </c:pt>
                <c:pt idx="517">
                  <c:v>16.689155020059399</c:v>
                </c:pt>
                <c:pt idx="518">
                  <c:v>16.721435590697801</c:v>
                </c:pt>
                <c:pt idx="519">
                  <c:v>16.7537161613362</c:v>
                </c:pt>
                <c:pt idx="520">
                  <c:v>16.785996731974599</c:v>
                </c:pt>
                <c:pt idx="521">
                  <c:v>16.818277302613001</c:v>
                </c:pt>
                <c:pt idx="522">
                  <c:v>16.8505578732514</c:v>
                </c:pt>
                <c:pt idx="523">
                  <c:v>16.882838443889799</c:v>
                </c:pt>
                <c:pt idx="524">
                  <c:v>16.915119014528202</c:v>
                </c:pt>
                <c:pt idx="525">
                  <c:v>16.9473995851667</c:v>
                </c:pt>
                <c:pt idx="526">
                  <c:v>16.979680155805099</c:v>
                </c:pt>
                <c:pt idx="527">
                  <c:v>17.011960726443501</c:v>
                </c:pt>
                <c:pt idx="528">
                  <c:v>17.0442412970819</c:v>
                </c:pt>
                <c:pt idx="529">
                  <c:v>17.076521867720299</c:v>
                </c:pt>
                <c:pt idx="530">
                  <c:v>17.108802438358701</c:v>
                </c:pt>
                <c:pt idx="531">
                  <c:v>17.1410830089971</c:v>
                </c:pt>
                <c:pt idx="532">
                  <c:v>17.173363579635598</c:v>
                </c:pt>
                <c:pt idx="533">
                  <c:v>17.205644150274001</c:v>
                </c:pt>
                <c:pt idx="534">
                  <c:v>17.2379247209124</c:v>
                </c:pt>
                <c:pt idx="535">
                  <c:v>17.270205291550798</c:v>
                </c:pt>
                <c:pt idx="536">
                  <c:v>17.302485862189201</c:v>
                </c:pt>
                <c:pt idx="537">
                  <c:v>17.3347664328276</c:v>
                </c:pt>
                <c:pt idx="538">
                  <c:v>17.367047003465999</c:v>
                </c:pt>
                <c:pt idx="539">
                  <c:v>17.399327574104401</c:v>
                </c:pt>
                <c:pt idx="540">
                  <c:v>17.431608144742899</c:v>
                </c:pt>
                <c:pt idx="541">
                  <c:v>17.463888715381302</c:v>
                </c:pt>
                <c:pt idx="542">
                  <c:v>17.4961692860197</c:v>
                </c:pt>
                <c:pt idx="543">
                  <c:v>17.528449856658099</c:v>
                </c:pt>
                <c:pt idx="544">
                  <c:v>17.560730427296502</c:v>
                </c:pt>
                <c:pt idx="545">
                  <c:v>17.593010997934901</c:v>
                </c:pt>
                <c:pt idx="546">
                  <c:v>17.625291568573299</c:v>
                </c:pt>
                <c:pt idx="547">
                  <c:v>17.657572139211702</c:v>
                </c:pt>
                <c:pt idx="548">
                  <c:v>17.6898527098502</c:v>
                </c:pt>
                <c:pt idx="549">
                  <c:v>17.722133280488599</c:v>
                </c:pt>
                <c:pt idx="550">
                  <c:v>17.754413851127001</c:v>
                </c:pt>
                <c:pt idx="551">
                  <c:v>17.7866944217654</c:v>
                </c:pt>
                <c:pt idx="552">
                  <c:v>17.818974992403799</c:v>
                </c:pt>
                <c:pt idx="553">
                  <c:v>17.851255563042201</c:v>
                </c:pt>
                <c:pt idx="554">
                  <c:v>17.8835361336806</c:v>
                </c:pt>
                <c:pt idx="555">
                  <c:v>17.915816704318999</c:v>
                </c:pt>
                <c:pt idx="556">
                  <c:v>17.948097274957501</c:v>
                </c:pt>
                <c:pt idx="557">
                  <c:v>17.9803778455959</c:v>
                </c:pt>
                <c:pt idx="558">
                  <c:v>18.012658416234299</c:v>
                </c:pt>
                <c:pt idx="559">
                  <c:v>18.044938986872701</c:v>
                </c:pt>
                <c:pt idx="560">
                  <c:v>18.0772195575111</c:v>
                </c:pt>
                <c:pt idx="561">
                  <c:v>18.109500128149499</c:v>
                </c:pt>
                <c:pt idx="562">
                  <c:v>18.141780698787901</c:v>
                </c:pt>
                <c:pt idx="563">
                  <c:v>18.1740612694263</c:v>
                </c:pt>
                <c:pt idx="564">
                  <c:v>18.206341840064798</c:v>
                </c:pt>
                <c:pt idx="565">
                  <c:v>18.238622410703201</c:v>
                </c:pt>
                <c:pt idx="566">
                  <c:v>18.2709029813416</c:v>
                </c:pt>
                <c:pt idx="567">
                  <c:v>18.303183551979998</c:v>
                </c:pt>
                <c:pt idx="568">
                  <c:v>18.335464122618401</c:v>
                </c:pt>
                <c:pt idx="569">
                  <c:v>18.3677446932568</c:v>
                </c:pt>
                <c:pt idx="570">
                  <c:v>18.400025263895198</c:v>
                </c:pt>
                <c:pt idx="571">
                  <c:v>18.432305834533601</c:v>
                </c:pt>
                <c:pt idx="572">
                  <c:v>18.464586405172099</c:v>
                </c:pt>
                <c:pt idx="573">
                  <c:v>18.496866975810502</c:v>
                </c:pt>
                <c:pt idx="574">
                  <c:v>18.5291475464489</c:v>
                </c:pt>
                <c:pt idx="575">
                  <c:v>18.561428117087299</c:v>
                </c:pt>
                <c:pt idx="576">
                  <c:v>18.593708687725702</c:v>
                </c:pt>
                <c:pt idx="577">
                  <c:v>18.6259892583641</c:v>
                </c:pt>
                <c:pt idx="578">
                  <c:v>18.658269829002499</c:v>
                </c:pt>
                <c:pt idx="579">
                  <c:v>18.690550399641001</c:v>
                </c:pt>
                <c:pt idx="580">
                  <c:v>18.7228309702794</c:v>
                </c:pt>
                <c:pt idx="581">
                  <c:v>18.755111540917799</c:v>
                </c:pt>
                <c:pt idx="582">
                  <c:v>18.787392111556201</c:v>
                </c:pt>
                <c:pt idx="583">
                  <c:v>18.8196726821946</c:v>
                </c:pt>
                <c:pt idx="584">
                  <c:v>18.851953252832999</c:v>
                </c:pt>
                <c:pt idx="585">
                  <c:v>18.884233823471401</c:v>
                </c:pt>
                <c:pt idx="586">
                  <c:v>18.9165143941098</c:v>
                </c:pt>
                <c:pt idx="587">
                  <c:v>18.948794964748298</c:v>
                </c:pt>
                <c:pt idx="588">
                  <c:v>18.981075535386701</c:v>
                </c:pt>
                <c:pt idx="589">
                  <c:v>19.0133561060251</c:v>
                </c:pt>
                <c:pt idx="590">
                  <c:v>19.045636676663499</c:v>
                </c:pt>
                <c:pt idx="591">
                  <c:v>19.077917247301901</c:v>
                </c:pt>
                <c:pt idx="592">
                  <c:v>19.1101978179403</c:v>
                </c:pt>
                <c:pt idx="593">
                  <c:v>19.142478388578699</c:v>
                </c:pt>
                <c:pt idx="594">
                  <c:v>19.174758959217101</c:v>
                </c:pt>
                <c:pt idx="595">
                  <c:v>19.207039529855599</c:v>
                </c:pt>
                <c:pt idx="596">
                  <c:v>19.239320100494002</c:v>
                </c:pt>
                <c:pt idx="597">
                  <c:v>19.271600671132401</c:v>
                </c:pt>
                <c:pt idx="598">
                  <c:v>19.303881241770799</c:v>
                </c:pt>
                <c:pt idx="599">
                  <c:v>19.336161812409198</c:v>
                </c:pt>
                <c:pt idx="600">
                  <c:v>19.368442383047601</c:v>
                </c:pt>
                <c:pt idx="601">
                  <c:v>19.400722953686</c:v>
                </c:pt>
                <c:pt idx="602">
                  <c:v>19.433003524324398</c:v>
                </c:pt>
                <c:pt idx="603">
                  <c:v>19.4652840949629</c:v>
                </c:pt>
                <c:pt idx="604">
                  <c:v>19.497564665601299</c:v>
                </c:pt>
                <c:pt idx="605">
                  <c:v>19.529845236239701</c:v>
                </c:pt>
                <c:pt idx="606">
                  <c:v>19.5621258068781</c:v>
                </c:pt>
                <c:pt idx="607">
                  <c:v>19.594406377516499</c:v>
                </c:pt>
                <c:pt idx="608">
                  <c:v>19.626686948154902</c:v>
                </c:pt>
                <c:pt idx="609">
                  <c:v>19.6589675187933</c:v>
                </c:pt>
                <c:pt idx="610">
                  <c:v>19.691248089431699</c:v>
                </c:pt>
                <c:pt idx="611">
                  <c:v>19.723528660070201</c:v>
                </c:pt>
                <c:pt idx="612">
                  <c:v>19.7558092307086</c:v>
                </c:pt>
                <c:pt idx="613">
                  <c:v>19.788089801346999</c:v>
                </c:pt>
                <c:pt idx="614">
                  <c:v>19.820370371985401</c:v>
                </c:pt>
                <c:pt idx="615">
                  <c:v>19.8526509426238</c:v>
                </c:pt>
                <c:pt idx="616">
                  <c:v>19.884931513262199</c:v>
                </c:pt>
                <c:pt idx="617">
                  <c:v>19.917212083900601</c:v>
                </c:pt>
                <c:pt idx="618">
                  <c:v>19.9494926545391</c:v>
                </c:pt>
                <c:pt idx="619">
                  <c:v>19.981773225177498</c:v>
                </c:pt>
                <c:pt idx="620">
                  <c:v>20.014053795815901</c:v>
                </c:pt>
                <c:pt idx="621">
                  <c:v>20.0463343664543</c:v>
                </c:pt>
                <c:pt idx="622">
                  <c:v>20.078614937092699</c:v>
                </c:pt>
                <c:pt idx="623">
                  <c:v>20.110895507731101</c:v>
                </c:pt>
                <c:pt idx="624">
                  <c:v>20.1431760783695</c:v>
                </c:pt>
                <c:pt idx="625">
                  <c:v>20.175456649007899</c:v>
                </c:pt>
                <c:pt idx="626">
                  <c:v>20.2077372196464</c:v>
                </c:pt>
                <c:pt idx="627">
                  <c:v>20.240017790284799</c:v>
                </c:pt>
                <c:pt idx="628">
                  <c:v>20.272298360923202</c:v>
                </c:pt>
                <c:pt idx="629">
                  <c:v>20.304578931561601</c:v>
                </c:pt>
                <c:pt idx="630">
                  <c:v>20.336859502199999</c:v>
                </c:pt>
                <c:pt idx="631">
                  <c:v>20.369140072838398</c:v>
                </c:pt>
                <c:pt idx="632">
                  <c:v>20.401420643476801</c:v>
                </c:pt>
                <c:pt idx="633">
                  <c:v>20.433701214115199</c:v>
                </c:pt>
                <c:pt idx="634">
                  <c:v>20.465981784753701</c:v>
                </c:pt>
                <c:pt idx="635">
                  <c:v>20.4982623553921</c:v>
                </c:pt>
                <c:pt idx="636">
                  <c:v>20.530542926030499</c:v>
                </c:pt>
                <c:pt idx="637">
                  <c:v>20.562823496668901</c:v>
                </c:pt>
                <c:pt idx="638">
                  <c:v>20.5951040673073</c:v>
                </c:pt>
                <c:pt idx="639">
                  <c:v>20.627384637945699</c:v>
                </c:pt>
                <c:pt idx="640">
                  <c:v>20.659665208584101</c:v>
                </c:pt>
                <c:pt idx="641">
                  <c:v>20.6919457792225</c:v>
                </c:pt>
                <c:pt idx="642">
                  <c:v>20.724226349860999</c:v>
                </c:pt>
                <c:pt idx="643">
                  <c:v>20.756506920499401</c:v>
                </c:pt>
                <c:pt idx="644">
                  <c:v>20.7887874911378</c:v>
                </c:pt>
                <c:pt idx="645">
                  <c:v>20.821068061776199</c:v>
                </c:pt>
                <c:pt idx="646">
                  <c:v>20.853348632414601</c:v>
                </c:pt>
                <c:pt idx="647">
                  <c:v>20.885629203053</c:v>
                </c:pt>
                <c:pt idx="648">
                  <c:v>20.917909773691399</c:v>
                </c:pt>
                <c:pt idx="649">
                  <c:v>20.950190344329801</c:v>
                </c:pt>
                <c:pt idx="650">
                  <c:v>20.9824709149683</c:v>
                </c:pt>
                <c:pt idx="651">
                  <c:v>21.014751485606698</c:v>
                </c:pt>
                <c:pt idx="652">
                  <c:v>21.047032056245101</c:v>
                </c:pt>
                <c:pt idx="653">
                  <c:v>21.0793126268835</c:v>
                </c:pt>
                <c:pt idx="654">
                  <c:v>21.111593197521898</c:v>
                </c:pt>
                <c:pt idx="655">
                  <c:v>21.143873768160301</c:v>
                </c:pt>
                <c:pt idx="656">
                  <c:v>21.1761543387987</c:v>
                </c:pt>
                <c:pt idx="657">
                  <c:v>21.208434909437099</c:v>
                </c:pt>
                <c:pt idx="658">
                  <c:v>21.2407154800756</c:v>
                </c:pt>
                <c:pt idx="659">
                  <c:v>21.272996050713999</c:v>
                </c:pt>
                <c:pt idx="660">
                  <c:v>21.305276621352402</c:v>
                </c:pt>
                <c:pt idx="661">
                  <c:v>21.3375571919908</c:v>
                </c:pt>
                <c:pt idx="662">
                  <c:v>21.369837762629199</c:v>
                </c:pt>
                <c:pt idx="663">
                  <c:v>21.402118333267602</c:v>
                </c:pt>
                <c:pt idx="664">
                  <c:v>21.434398903906001</c:v>
                </c:pt>
                <c:pt idx="665">
                  <c:v>21.466679474544499</c:v>
                </c:pt>
                <c:pt idx="666">
                  <c:v>21.498960045182901</c:v>
                </c:pt>
                <c:pt idx="667">
                  <c:v>21.5312406158213</c:v>
                </c:pt>
                <c:pt idx="668">
                  <c:v>21.563521186459699</c:v>
                </c:pt>
                <c:pt idx="669">
                  <c:v>21.595801757098101</c:v>
                </c:pt>
                <c:pt idx="670">
                  <c:v>21.6280823277365</c:v>
                </c:pt>
                <c:pt idx="671">
                  <c:v>21.660362898374899</c:v>
                </c:pt>
                <c:pt idx="672">
                  <c:v>21.692643469013301</c:v>
                </c:pt>
                <c:pt idx="673">
                  <c:v>21.7249240396518</c:v>
                </c:pt>
                <c:pt idx="674">
                  <c:v>21.757204610290199</c:v>
                </c:pt>
                <c:pt idx="675">
                  <c:v>21.789485180928601</c:v>
                </c:pt>
                <c:pt idx="676">
                  <c:v>21.821765751567</c:v>
                </c:pt>
                <c:pt idx="677">
                  <c:v>21.854046322205399</c:v>
                </c:pt>
                <c:pt idx="678">
                  <c:v>21.886326892843801</c:v>
                </c:pt>
                <c:pt idx="679">
                  <c:v>21.9186074634822</c:v>
                </c:pt>
                <c:pt idx="680">
                  <c:v>21.950888034120599</c:v>
                </c:pt>
                <c:pt idx="681">
                  <c:v>21.983168604759101</c:v>
                </c:pt>
                <c:pt idx="682">
                  <c:v>22.015449175397499</c:v>
                </c:pt>
                <c:pt idx="683">
                  <c:v>22.047729746035898</c:v>
                </c:pt>
                <c:pt idx="684">
                  <c:v>22.080010316674301</c:v>
                </c:pt>
                <c:pt idx="685">
                  <c:v>22.1122908873127</c:v>
                </c:pt>
                <c:pt idx="686">
                  <c:v>22.144571457951098</c:v>
                </c:pt>
                <c:pt idx="687">
                  <c:v>22.176852028589501</c:v>
                </c:pt>
                <c:pt idx="688">
                  <c:v>22.2091325992279</c:v>
                </c:pt>
                <c:pt idx="689">
                  <c:v>22.241413169866401</c:v>
                </c:pt>
                <c:pt idx="690">
                  <c:v>22.2736937405048</c:v>
                </c:pt>
                <c:pt idx="691">
                  <c:v>22.305974311143199</c:v>
                </c:pt>
                <c:pt idx="692">
                  <c:v>22.338254881781602</c:v>
                </c:pt>
                <c:pt idx="693">
                  <c:v>22.37053545242</c:v>
                </c:pt>
                <c:pt idx="694">
                  <c:v>22.402816023058399</c:v>
                </c:pt>
                <c:pt idx="695">
                  <c:v>22.435096593696802</c:v>
                </c:pt>
                <c:pt idx="696">
                  <c:v>22.4673771643352</c:v>
                </c:pt>
                <c:pt idx="697">
                  <c:v>22.499657734973699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2.3264290771314883E-2</c:v>
                </c:pt>
                <c:pt idx="1">
                  <c:v>0.93836850460064625</c:v>
                </c:pt>
                <c:pt idx="2">
                  <c:v>2.9555600973081262</c:v>
                </c:pt>
                <c:pt idx="3">
                  <c:v>3.9447247453043612</c:v>
                </c:pt>
                <c:pt idx="4">
                  <c:v>5.3805287035474993</c:v>
                </c:pt>
                <c:pt idx="5">
                  <c:v>6.6227646630331058</c:v>
                </c:pt>
                <c:pt idx="6">
                  <c:v>7.9077999467639071</c:v>
                </c:pt>
                <c:pt idx="7">
                  <c:v>9.1552267767897622</c:v>
                </c:pt>
                <c:pt idx="8">
                  <c:v>10.39170195119916</c:v>
                </c:pt>
                <c:pt idx="9">
                  <c:v>11.60929524033844</c:v>
                </c:pt>
                <c:pt idx="10">
                  <c:v>12.81091354386729</c:v>
                </c:pt>
                <c:pt idx="11">
                  <c:v>13.996111657101583</c:v>
                </c:pt>
                <c:pt idx="12">
                  <c:v>15.165434564587876</c:v>
                </c:pt>
                <c:pt idx="13">
                  <c:v>16.319104323751599</c:v>
                </c:pt>
                <c:pt idx="14">
                  <c:v>17.457422446884337</c:v>
                </c:pt>
                <c:pt idx="15">
                  <c:v>18.580648744456141</c:v>
                </c:pt>
                <c:pt idx="16">
                  <c:v>19.689028638974737</c:v>
                </c:pt>
                <c:pt idx="17">
                  <c:v>20.7828112665694</c:v>
                </c:pt>
                <c:pt idx="18">
                  <c:v>21.862220659991344</c:v>
                </c:pt>
                <c:pt idx="19">
                  <c:v>22.927472019832699</c:v>
                </c:pt>
                <c:pt idx="20">
                  <c:v>23.978782687241452</c:v>
                </c:pt>
                <c:pt idx="21">
                  <c:v>25.016355573334664</c:v>
                </c:pt>
                <c:pt idx="22">
                  <c:v>26.040379530905948</c:v>
                </c:pt>
                <c:pt idx="23">
                  <c:v>27.051046113473351</c:v>
                </c:pt>
                <c:pt idx="24">
                  <c:v>28.048541150495392</c:v>
                </c:pt>
                <c:pt idx="25">
                  <c:v>29.033033640029046</c:v>
                </c:pt>
                <c:pt idx="26">
                  <c:v>30.004699465834136</c:v>
                </c:pt>
                <c:pt idx="27">
                  <c:v>30.963703736363293</c:v>
                </c:pt>
                <c:pt idx="28">
                  <c:v>31.910207472771344</c:v>
                </c:pt>
                <c:pt idx="29">
                  <c:v>32.844368418529271</c:v>
                </c:pt>
                <c:pt idx="30">
                  <c:v>33.766336394971304</c:v>
                </c:pt>
                <c:pt idx="31">
                  <c:v>34.676262820033223</c:v>
                </c:pt>
                <c:pt idx="32">
                  <c:v>35.574292101015359</c:v>
                </c:pt>
                <c:pt idx="33">
                  <c:v>36.460564649569548</c:v>
                </c:pt>
                <c:pt idx="34">
                  <c:v>37.335220856274056</c:v>
                </c:pt>
                <c:pt idx="35">
                  <c:v>38.198393520861174</c:v>
                </c:pt>
                <c:pt idx="36">
                  <c:v>39.050214942379576</c:v>
                </c:pt>
                <c:pt idx="37">
                  <c:v>39.890814644668993</c:v>
                </c:pt>
                <c:pt idx="38">
                  <c:v>40.720318725092326</c:v>
                </c:pt>
                <c:pt idx="39">
                  <c:v>41.538849984230026</c:v>
                </c:pt>
                <c:pt idx="40">
                  <c:v>42.346529458356599</c:v>
                </c:pt>
                <c:pt idx="41">
                  <c:v>43.14347544560583</c:v>
                </c:pt>
                <c:pt idx="42">
                  <c:v>43.929803736619121</c:v>
                </c:pt>
                <c:pt idx="43">
                  <c:v>44.705627776150735</c:v>
                </c:pt>
                <c:pt idx="44">
                  <c:v>45.47105889582366</c:v>
                </c:pt>
                <c:pt idx="45">
                  <c:v>46.22620593822721</c:v>
                </c:pt>
                <c:pt idx="46">
                  <c:v>46.971175959866152</c:v>
                </c:pt>
                <c:pt idx="47">
                  <c:v>47.706073709286031</c:v>
                </c:pt>
                <c:pt idx="48">
                  <c:v>48.431002025992569</c:v>
                </c:pt>
                <c:pt idx="49">
                  <c:v>49.146061812976065</c:v>
                </c:pt>
                <c:pt idx="50">
                  <c:v>49.851352178949973</c:v>
                </c:pt>
                <c:pt idx="51">
                  <c:v>50.546970230981678</c:v>
                </c:pt>
                <c:pt idx="52">
                  <c:v>51.233011436509656</c:v>
                </c:pt>
                <c:pt idx="53">
                  <c:v>51.909569525067703</c:v>
                </c:pt>
                <c:pt idx="54">
                  <c:v>52.576736510615127</c:v>
                </c:pt>
                <c:pt idx="55">
                  <c:v>53.234602825939071</c:v>
                </c:pt>
                <c:pt idx="56">
                  <c:v>53.883257289729968</c:v>
                </c:pt>
                <c:pt idx="57">
                  <c:v>54.52278720160605</c:v>
                </c:pt>
                <c:pt idx="58">
                  <c:v>55.153278370996283</c:v>
                </c:pt>
                <c:pt idx="59">
                  <c:v>55.774815150149962</c:v>
                </c:pt>
                <c:pt idx="60">
                  <c:v>56.387480481207561</c:v>
                </c:pt>
                <c:pt idx="61">
                  <c:v>56.991355917550621</c:v>
                </c:pt>
                <c:pt idx="62">
                  <c:v>57.586521702686596</c:v>
                </c:pt>
                <c:pt idx="63">
                  <c:v>58.173056769065511</c:v>
                </c:pt>
                <c:pt idx="64">
                  <c:v>58.751038781981137</c:v>
                </c:pt>
                <c:pt idx="65">
                  <c:v>59.32054418723979</c:v>
                </c:pt>
                <c:pt idx="66">
                  <c:v>59.881648236653248</c:v>
                </c:pt>
                <c:pt idx="67">
                  <c:v>60.434425030301888</c:v>
                </c:pt>
                <c:pt idx="68">
                  <c:v>60.978947519973403</c:v>
                </c:pt>
                <c:pt idx="69">
                  <c:v>61.51528758432557</c:v>
                </c:pt>
                <c:pt idx="70">
                  <c:v>62.043516041712692</c:v>
                </c:pt>
                <c:pt idx="71">
                  <c:v>62.56370264954144</c:v>
                </c:pt>
                <c:pt idx="72">
                  <c:v>63.075916196997774</c:v>
                </c:pt>
                <c:pt idx="73">
                  <c:v>63.580224478343041</c:v>
                </c:pt>
                <c:pt idx="74">
                  <c:v>64.076694329806998</c:v>
                </c:pt>
                <c:pt idx="75">
                  <c:v>64.565391709388024</c:v>
                </c:pt>
                <c:pt idx="76">
                  <c:v>65.04638164775055</c:v>
                </c:pt>
                <c:pt idx="77">
                  <c:v>65.519728318118354</c:v>
                </c:pt>
                <c:pt idx="78">
                  <c:v>65.985495070104676</c:v>
                </c:pt>
                <c:pt idx="79">
                  <c:v>66.443744414797067</c:v>
                </c:pt>
                <c:pt idx="80">
                  <c:v>66.894538089684104</c:v>
                </c:pt>
                <c:pt idx="81">
                  <c:v>67.337937060524752</c:v>
                </c:pt>
                <c:pt idx="82">
                  <c:v>67.774001543230639</c:v>
                </c:pt>
                <c:pt idx="83">
                  <c:v>68.202791042743385</c:v>
                </c:pt>
                <c:pt idx="84">
                  <c:v>68.624364352044708</c:v>
                </c:pt>
                <c:pt idx="85">
                  <c:v>69.038779607521974</c:v>
                </c:pt>
                <c:pt idx="86">
                  <c:v>69.446094244446087</c:v>
                </c:pt>
                <c:pt idx="87">
                  <c:v>69.846365095239506</c:v>
                </c:pt>
                <c:pt idx="88">
                  <c:v>70.239648388771272</c:v>
                </c:pt>
                <c:pt idx="89">
                  <c:v>70.625999709313376</c:v>
                </c:pt>
                <c:pt idx="90">
                  <c:v>71.005474064110601</c:v>
                </c:pt>
                <c:pt idx="91">
                  <c:v>71.378125925124579</c:v>
                </c:pt>
                <c:pt idx="92">
                  <c:v>71.744009221543834</c:v>
                </c:pt>
                <c:pt idx="93">
                  <c:v>72.103177307074731</c:v>
                </c:pt>
                <c:pt idx="94">
                  <c:v>72.455683069286266</c:v>
                </c:pt>
                <c:pt idx="95">
                  <c:v>72.801578813816107</c:v>
                </c:pt>
                <c:pt idx="96">
                  <c:v>73.140916530101507</c:v>
                </c:pt>
                <c:pt idx="97">
                  <c:v>73.473747630836428</c:v>
                </c:pt>
                <c:pt idx="98">
                  <c:v>73.800122910019681</c:v>
                </c:pt>
                <c:pt idx="99">
                  <c:v>74.120093047257797</c:v>
                </c:pt>
                <c:pt idx="100">
                  <c:v>74.433708113519231</c:v>
                </c:pt>
                <c:pt idx="101">
                  <c:v>74.741017759412244</c:v>
                </c:pt>
                <c:pt idx="102">
                  <c:v>75.042071278813935</c:v>
                </c:pt>
                <c:pt idx="103">
                  <c:v>75.336917528322559</c:v>
                </c:pt>
                <c:pt idx="104">
                  <c:v>75.625605021686169</c:v>
                </c:pt>
                <c:pt idx="105">
                  <c:v>75.908182041800217</c:v>
                </c:pt>
                <c:pt idx="106">
                  <c:v>76.18469611890643</c:v>
                </c:pt>
                <c:pt idx="107">
                  <c:v>76.455194805399145</c:v>
                </c:pt>
                <c:pt idx="108">
                  <c:v>76.719725588127716</c:v>
                </c:pt>
                <c:pt idx="109">
                  <c:v>76.978334456252057</c:v>
                </c:pt>
                <c:pt idx="110">
                  <c:v>77.231068586584684</c:v>
                </c:pt>
                <c:pt idx="111">
                  <c:v>77.477973846822579</c:v>
                </c:pt>
                <c:pt idx="112">
                  <c:v>77.719096176057718</c:v>
                </c:pt>
                <c:pt idx="113">
                  <c:v>77.95448122516342</c:v>
                </c:pt>
                <c:pt idx="114">
                  <c:v>78.184174049279818</c:v>
                </c:pt>
                <c:pt idx="115">
                  <c:v>78.408220211046114</c:v>
                </c:pt>
                <c:pt idx="116">
                  <c:v>78.626663408672272</c:v>
                </c:pt>
                <c:pt idx="117">
                  <c:v>78.839549497051365</c:v>
                </c:pt>
                <c:pt idx="118">
                  <c:v>79.046922140647823</c:v>
                </c:pt>
                <c:pt idx="119">
                  <c:v>79.248825309221033</c:v>
                </c:pt>
                <c:pt idx="120">
                  <c:v>79.445302779837917</c:v>
                </c:pt>
                <c:pt idx="121">
                  <c:v>79.636398199122908</c:v>
                </c:pt>
                <c:pt idx="122">
                  <c:v>79.82215551654744</c:v>
                </c:pt>
                <c:pt idx="123">
                  <c:v>80.002616603783977</c:v>
                </c:pt>
                <c:pt idx="124">
                  <c:v>80.177825324436768</c:v>
                </c:pt>
                <c:pt idx="125">
                  <c:v>80.347825117522717</c:v>
                </c:pt>
                <c:pt idx="126">
                  <c:v>80.51265655630732</c:v>
                </c:pt>
                <c:pt idx="127">
                  <c:v>80.67236456641885</c:v>
                </c:pt>
                <c:pt idx="128">
                  <c:v>80.826988067612263</c:v>
                </c:pt>
                <c:pt idx="129">
                  <c:v>80.976571324754843</c:v>
                </c:pt>
                <c:pt idx="130">
                  <c:v>81.121158767020177</c:v>
                </c:pt>
                <c:pt idx="131">
                  <c:v>81.260785101425952</c:v>
                </c:pt>
                <c:pt idx="132">
                  <c:v>81.395500143567489</c:v>
                </c:pt>
                <c:pt idx="133">
                  <c:v>81.525337723021593</c:v>
                </c:pt>
                <c:pt idx="134">
                  <c:v>81.650342111010119</c:v>
                </c:pt>
                <c:pt idx="135">
                  <c:v>81.770560356350018</c:v>
                </c:pt>
                <c:pt idx="136">
                  <c:v>81.886020910247339</c:v>
                </c:pt>
                <c:pt idx="137">
                  <c:v>81.99677520139582</c:v>
                </c:pt>
                <c:pt idx="138">
                  <c:v>82.102862151277321</c:v>
                </c:pt>
                <c:pt idx="139">
                  <c:v>82.204311232857236</c:v>
                </c:pt>
                <c:pt idx="140">
                  <c:v>82.30117768626998</c:v>
                </c:pt>
                <c:pt idx="141">
                  <c:v>82.393506690712655</c:v>
                </c:pt>
                <c:pt idx="142">
                  <c:v>82.481315433252917</c:v>
                </c:pt>
                <c:pt idx="143">
                  <c:v>82.564653160716944</c:v>
                </c:pt>
                <c:pt idx="144">
                  <c:v>82.64357977313567</c:v>
                </c:pt>
                <c:pt idx="145">
                  <c:v>82.718108952921483</c:v>
                </c:pt>
                <c:pt idx="146">
                  <c:v>82.788285328836551</c:v>
                </c:pt>
                <c:pt idx="147">
                  <c:v>82.85416863594466</c:v>
                </c:pt>
                <c:pt idx="148">
                  <c:v>82.915763915673494</c:v>
                </c:pt>
                <c:pt idx="149">
                  <c:v>82.973135041205637</c:v>
                </c:pt>
                <c:pt idx="150">
                  <c:v>83.02634462054796</c:v>
                </c:pt>
                <c:pt idx="151">
                  <c:v>83.075372054897656</c:v>
                </c:pt>
                <c:pt idx="152">
                  <c:v>83.120303968810049</c:v>
                </c:pt>
                <c:pt idx="153">
                  <c:v>83.161162038254375</c:v>
                </c:pt>
                <c:pt idx="154">
                  <c:v>83.197977105762675</c:v>
                </c:pt>
                <c:pt idx="155">
                  <c:v>83.230814729440141</c:v>
                </c:pt>
                <c:pt idx="156">
                  <c:v>83.259701220651692</c:v>
                </c:pt>
                <c:pt idx="157">
                  <c:v>83.284658086597716</c:v>
                </c:pt>
                <c:pt idx="158">
                  <c:v>83.305776745699632</c:v>
                </c:pt>
                <c:pt idx="159">
                  <c:v>83.323025706428638</c:v>
                </c:pt>
                <c:pt idx="160">
                  <c:v>83.336429718290617</c:v>
                </c:pt>
                <c:pt idx="161">
                  <c:v>83.346136301657879</c:v>
                </c:pt>
                <c:pt idx="162">
                  <c:v>83.352138093145982</c:v>
                </c:pt>
                <c:pt idx="163">
                  <c:v>83.354433686431463</c:v>
                </c:pt>
                <c:pt idx="164">
                  <c:v>83.353070582128296</c:v>
                </c:pt>
                <c:pt idx="165">
                  <c:v>83.348137794907188</c:v>
                </c:pt>
                <c:pt idx="166">
                  <c:v>83.339595013428649</c:v>
                </c:pt>
                <c:pt idx="167">
                  <c:v>83.327619102068411</c:v>
                </c:pt>
                <c:pt idx="168">
                  <c:v>83.312011779961097</c:v>
                </c:pt>
                <c:pt idx="169">
                  <c:v>83.29306438362579</c:v>
                </c:pt>
                <c:pt idx="170">
                  <c:v>83.270697657403417</c:v>
                </c:pt>
                <c:pt idx="171">
                  <c:v>83.24482743787047</c:v>
                </c:pt>
                <c:pt idx="172">
                  <c:v>83.215798448535651</c:v>
                </c:pt>
                <c:pt idx="173">
                  <c:v>83.183410245908178</c:v>
                </c:pt>
                <c:pt idx="174">
                  <c:v>83.147741128333948</c:v>
                </c:pt>
                <c:pt idx="175">
                  <c:v>83.108988711853129</c:v>
                </c:pt>
                <c:pt idx="176">
                  <c:v>83.066793892789548</c:v>
                </c:pt>
                <c:pt idx="177">
                  <c:v>83.021705440971971</c:v>
                </c:pt>
                <c:pt idx="178">
                  <c:v>82.973357677912247</c:v>
                </c:pt>
                <c:pt idx="179">
                  <c:v>82.921810205756628</c:v>
                </c:pt>
                <c:pt idx="180">
                  <c:v>82.867606937761252</c:v>
                </c:pt>
                <c:pt idx="181">
                  <c:v>82.810359800642416</c:v>
                </c:pt>
                <c:pt idx="182">
                  <c:v>82.749877737531989</c:v>
                </c:pt>
                <c:pt idx="183">
                  <c:v>82.686500150573579</c:v>
                </c:pt>
                <c:pt idx="184">
                  <c:v>82.620612577997306</c:v>
                </c:pt>
                <c:pt idx="185">
                  <c:v>82.551609191678935</c:v>
                </c:pt>
                <c:pt idx="186">
                  <c:v>82.47981456406724</c:v>
                </c:pt>
                <c:pt idx="187">
                  <c:v>82.405299547571545</c:v>
                </c:pt>
                <c:pt idx="188">
                  <c:v>82.328194500511273</c:v>
                </c:pt>
                <c:pt idx="189">
                  <c:v>82.248214674185931</c:v>
                </c:pt>
                <c:pt idx="190">
                  <c:v>82.165625917533248</c:v>
                </c:pt>
                <c:pt idx="191">
                  <c:v>82.080535947941272</c:v>
                </c:pt>
                <c:pt idx="192">
                  <c:v>81.992746888114269</c:v>
                </c:pt>
                <c:pt idx="193">
                  <c:v>81.90257557343719</c:v>
                </c:pt>
                <c:pt idx="194">
                  <c:v>81.80979858482948</c:v>
                </c:pt>
                <c:pt idx="195">
                  <c:v>81.71460692014297</c:v>
                </c:pt>
                <c:pt idx="196">
                  <c:v>81.617013992971977</c:v>
                </c:pt>
                <c:pt idx="197">
                  <c:v>81.516983554781277</c:v>
                </c:pt>
                <c:pt idx="198">
                  <c:v>81.414727477827995</c:v>
                </c:pt>
                <c:pt idx="199">
                  <c:v>81.310082079062155</c:v>
                </c:pt>
                <c:pt idx="200">
                  <c:v>81.203197246403477</c:v>
                </c:pt>
                <c:pt idx="201">
                  <c:v>81.094110996392772</c:v>
                </c:pt>
                <c:pt idx="202">
                  <c:v>80.982805206686876</c:v>
                </c:pt>
                <c:pt idx="203">
                  <c:v>80.869395505077023</c:v>
                </c:pt>
                <c:pt idx="204">
                  <c:v>80.753857179568456</c:v>
                </c:pt>
                <c:pt idx="205">
                  <c:v>80.636245977717408</c:v>
                </c:pt>
                <c:pt idx="206">
                  <c:v>80.516608140889275</c:v>
                </c:pt>
                <c:pt idx="207">
                  <c:v>80.394983824215444</c:v>
                </c:pt>
                <c:pt idx="208">
                  <c:v>80.271403654251756</c:v>
                </c:pt>
                <c:pt idx="209">
                  <c:v>80.145904017872851</c:v>
                </c:pt>
                <c:pt idx="210">
                  <c:v>80.018534181391715</c:v>
                </c:pt>
                <c:pt idx="211">
                  <c:v>79.889330441248845</c:v>
                </c:pt>
                <c:pt idx="212">
                  <c:v>79.758306363196994</c:v>
                </c:pt>
                <c:pt idx="213">
                  <c:v>79.625528050995527</c:v>
                </c:pt>
                <c:pt idx="214">
                  <c:v>79.491042760434738</c:v>
                </c:pt>
                <c:pt idx="215">
                  <c:v>79.354860997082397</c:v>
                </c:pt>
                <c:pt idx="216">
                  <c:v>79.217031509706459</c:v>
                </c:pt>
                <c:pt idx="217">
                  <c:v>79.077598603040371</c:v>
                </c:pt>
                <c:pt idx="218">
                  <c:v>78.936595849406331</c:v>
                </c:pt>
                <c:pt idx="219">
                  <c:v>78.794060500610669</c:v>
                </c:pt>
                <c:pt idx="220">
                  <c:v>78.650037137190424</c:v>
                </c:pt>
                <c:pt idx="221">
                  <c:v>78.504556573033383</c:v>
                </c:pt>
                <c:pt idx="222">
                  <c:v>78.357659230739458</c:v>
                </c:pt>
                <c:pt idx="223">
                  <c:v>78.209388892886722</c:v>
                </c:pt>
                <c:pt idx="224">
                  <c:v>78.059782027267246</c:v>
                </c:pt>
                <c:pt idx="225">
                  <c:v>77.908873381933148</c:v>
                </c:pt>
                <c:pt idx="226">
                  <c:v>77.756701291600223</c:v>
                </c:pt>
                <c:pt idx="227">
                  <c:v>77.603311231411524</c:v>
                </c:pt>
                <c:pt idx="228">
                  <c:v>77.448738732666072</c:v>
                </c:pt>
                <c:pt idx="229">
                  <c:v>77.29301569510821</c:v>
                </c:pt>
                <c:pt idx="230">
                  <c:v>77.136191550006117</c:v>
                </c:pt>
                <c:pt idx="231">
                  <c:v>76.978297369731337</c:v>
                </c:pt>
                <c:pt idx="232">
                  <c:v>76.819377049577028</c:v>
                </c:pt>
                <c:pt idx="233">
                  <c:v>76.659462879583543</c:v>
                </c:pt>
                <c:pt idx="234">
                  <c:v>76.498596251003747</c:v>
                </c:pt>
                <c:pt idx="235">
                  <c:v>76.336822728943787</c:v>
                </c:pt>
                <c:pt idx="236">
                  <c:v>76.174171014278201</c:v>
                </c:pt>
                <c:pt idx="237">
                  <c:v>76.010683372445811</c:v>
                </c:pt>
                <c:pt idx="238">
                  <c:v>75.846405112156617</c:v>
                </c:pt>
                <c:pt idx="239">
                  <c:v>75.681362674555572</c:v>
                </c:pt>
                <c:pt idx="240">
                  <c:v>75.515600778839584</c:v>
                </c:pt>
                <c:pt idx="241">
                  <c:v>75.349165237298507</c:v>
                </c:pt>
                <c:pt idx="242">
                  <c:v>75.182082687652851</c:v>
                </c:pt>
                <c:pt idx="243">
                  <c:v>75.014400680516303</c:v>
                </c:pt>
                <c:pt idx="244">
                  <c:v>74.846158106308636</c:v>
                </c:pt>
                <c:pt idx="245">
                  <c:v>74.67738686560503</c:v>
                </c:pt>
                <c:pt idx="246">
                  <c:v>74.508132038917111</c:v>
                </c:pt>
                <c:pt idx="247">
                  <c:v>74.338431535033692</c:v>
                </c:pt>
                <c:pt idx="248">
                  <c:v>74.168320778831202</c:v>
                </c:pt>
                <c:pt idx="249">
                  <c:v>73.997844144802457</c:v>
                </c:pt>
                <c:pt idx="250">
                  <c:v>73.827039248314023</c:v>
                </c:pt>
                <c:pt idx="251">
                  <c:v>73.655942300900563</c:v>
                </c:pt>
                <c:pt idx="252">
                  <c:v>73.484598291731899</c:v>
                </c:pt>
                <c:pt idx="253">
                  <c:v>73.313037005747674</c:v>
                </c:pt>
                <c:pt idx="254">
                  <c:v>73.141307822585631</c:v>
                </c:pt>
                <c:pt idx="255">
                  <c:v>72.969442465934378</c:v>
                </c:pt>
                <c:pt idx="256">
                  <c:v>72.797479865297362</c:v>
                </c:pt>
                <c:pt idx="257">
                  <c:v>72.625472418091661</c:v>
                </c:pt>
                <c:pt idx="258">
                  <c:v>72.453444201295667</c:v>
                </c:pt>
                <c:pt idx="259">
                  <c:v>72.281439154393382</c:v>
                </c:pt>
                <c:pt idx="260">
                  <c:v>72.109498860422121</c:v>
                </c:pt>
                <c:pt idx="261">
                  <c:v>71.937662888303251</c:v>
                </c:pt>
                <c:pt idx="262">
                  <c:v>71.765968618103059</c:v>
                </c:pt>
                <c:pt idx="263">
                  <c:v>71.59445709030966</c:v>
                </c:pt>
                <c:pt idx="264">
                  <c:v>71.42316747789252</c:v>
                </c:pt>
                <c:pt idx="265">
                  <c:v>71.25213937470285</c:v>
                </c:pt>
                <c:pt idx="266">
                  <c:v>71.081414786961574</c:v>
                </c:pt>
                <c:pt idx="267">
                  <c:v>70.911027689836772</c:v>
                </c:pt>
                <c:pt idx="268">
                  <c:v>70.741022183802528</c:v>
                </c:pt>
                <c:pt idx="269">
                  <c:v>70.571441219592074</c:v>
                </c:pt>
                <c:pt idx="270">
                  <c:v>70.40231879330527</c:v>
                </c:pt>
                <c:pt idx="271">
                  <c:v>70.233697924228807</c:v>
                </c:pt>
                <c:pt idx="272">
                  <c:v>70.065618212135476</c:v>
                </c:pt>
                <c:pt idx="273">
                  <c:v>69.898120030087412</c:v>
                </c:pt>
                <c:pt idx="274">
                  <c:v>69.731243276731092</c:v>
                </c:pt>
                <c:pt idx="275">
                  <c:v>69.565028611711824</c:v>
                </c:pt>
                <c:pt idx="276">
                  <c:v>69.399516136989888</c:v>
                </c:pt>
                <c:pt idx="277">
                  <c:v>69.234746407958028</c:v>
                </c:pt>
                <c:pt idx="278">
                  <c:v>69.070760048826628</c:v>
                </c:pt>
                <c:pt idx="279">
                  <c:v>68.9075976767962</c:v>
                </c:pt>
                <c:pt idx="280">
                  <c:v>68.745299573989925</c:v>
                </c:pt>
                <c:pt idx="281">
                  <c:v>68.583907062084904</c:v>
                </c:pt>
                <c:pt idx="282">
                  <c:v>68.423460733177379</c:v>
                </c:pt>
                <c:pt idx="283">
                  <c:v>68.264001413600397</c:v>
                </c:pt>
                <c:pt idx="284">
                  <c:v>68.105570482384991</c:v>
                </c:pt>
                <c:pt idx="285">
                  <c:v>67.94820856238232</c:v>
                </c:pt>
                <c:pt idx="286">
                  <c:v>67.79195731860122</c:v>
                </c:pt>
                <c:pt idx="287">
                  <c:v>67.636857830063306</c:v>
                </c:pt>
                <c:pt idx="288">
                  <c:v>67.482951451591774</c:v>
                </c:pt>
                <c:pt idx="289">
                  <c:v>67.330279727020496</c:v>
                </c:pt>
                <c:pt idx="290">
                  <c:v>67.178884327378881</c:v>
                </c:pt>
                <c:pt idx="291">
                  <c:v>67.028806859998909</c:v>
                </c:pt>
                <c:pt idx="292">
                  <c:v>66.8800891883849</c:v>
                </c:pt>
                <c:pt idx="293">
                  <c:v>66.732773208431624</c:v>
                </c:pt>
                <c:pt idx="294">
                  <c:v>66.586900882844191</c:v>
                </c:pt>
                <c:pt idx="295">
                  <c:v>66.442514447503413</c:v>
                </c:pt>
                <c:pt idx="296">
                  <c:v>66.299656032027656</c:v>
                </c:pt>
                <c:pt idx="297">
                  <c:v>66.158368122495531</c:v>
                </c:pt>
                <c:pt idx="298">
                  <c:v>66.018693131519825</c:v>
                </c:pt>
                <c:pt idx="299">
                  <c:v>65.880673585581121</c:v>
                </c:pt>
                <c:pt idx="300">
                  <c:v>65.744352392546574</c:v>
                </c:pt>
                <c:pt idx="301">
                  <c:v>65.609772273039141</c:v>
                </c:pt>
                <c:pt idx="302">
                  <c:v>65.476976312357408</c:v>
                </c:pt>
                <c:pt idx="303">
                  <c:v>65.346007605141963</c:v>
                </c:pt>
                <c:pt idx="304">
                  <c:v>65.216909177087174</c:v>
                </c:pt>
                <c:pt idx="305">
                  <c:v>65.08972474054687</c:v>
                </c:pt>
                <c:pt idx="306">
                  <c:v>64.964497565414192</c:v>
                </c:pt>
                <c:pt idx="307">
                  <c:v>64.841271503033965</c:v>
                </c:pt>
                <c:pt idx="308">
                  <c:v>64.720090316487457</c:v>
                </c:pt>
                <c:pt idx="309">
                  <c:v>64.60099764500697</c:v>
                </c:pt>
                <c:pt idx="310">
                  <c:v>64.4840379287715</c:v>
                </c:pt>
                <c:pt idx="311">
                  <c:v>64.369255532426962</c:v>
                </c:pt>
                <c:pt idx="312">
                  <c:v>64.256694442677627</c:v>
                </c:pt>
                <c:pt idx="313">
                  <c:v>64.146399376005874</c:v>
                </c:pt>
                <c:pt idx="314">
                  <c:v>64.038415127202498</c:v>
                </c:pt>
                <c:pt idx="315">
                  <c:v>63.932786231141911</c:v>
                </c:pt>
                <c:pt idx="316">
                  <c:v>63.829558352801499</c:v>
                </c:pt>
                <c:pt idx="317">
                  <c:v>63.728776269649892</c:v>
                </c:pt>
                <c:pt idx="318">
                  <c:v>63.630485056012319</c:v>
                </c:pt>
                <c:pt idx="319">
                  <c:v>63.534730600717431</c:v>
                </c:pt>
                <c:pt idx="320">
                  <c:v>63.441558759944435</c:v>
                </c:pt>
                <c:pt idx="321">
                  <c:v>63.351015150124951</c:v>
                </c:pt>
                <c:pt idx="322">
                  <c:v>63.263145536325567</c:v>
                </c:pt>
                <c:pt idx="323">
                  <c:v>63.177996469999584</c:v>
                </c:pt>
                <c:pt idx="324">
                  <c:v>63.095614557463868</c:v>
                </c:pt>
                <c:pt idx="325">
                  <c:v>63.016045962932651</c:v>
                </c:pt>
                <c:pt idx="326">
                  <c:v>62.93933743990717</c:v>
                </c:pt>
                <c:pt idx="327">
                  <c:v>62.86553631938385</c:v>
                </c:pt>
                <c:pt idx="328">
                  <c:v>62.794689532312916</c:v>
                </c:pt>
                <c:pt idx="329">
                  <c:v>62.726844227001443</c:v>
                </c:pt>
                <c:pt idx="330">
                  <c:v>62.662048210431614</c:v>
                </c:pt>
                <c:pt idx="331">
                  <c:v>62.600348872280065</c:v>
                </c:pt>
                <c:pt idx="332">
                  <c:v>62.541794444794988</c:v>
                </c:pt>
                <c:pt idx="333">
                  <c:v>62.486433223562301</c:v>
                </c:pt>
                <c:pt idx="334">
                  <c:v>62.434312749944368</c:v>
                </c:pt>
                <c:pt idx="335">
                  <c:v>62.385482267241017</c:v>
                </c:pt>
                <c:pt idx="336">
                  <c:v>62.339990140073063</c:v>
                </c:pt>
                <c:pt idx="337">
                  <c:v>62.297885588552568</c:v>
                </c:pt>
                <c:pt idx="338">
                  <c:v>62.25921763940265</c:v>
                </c:pt>
                <c:pt idx="339">
                  <c:v>62.224035235147134</c:v>
                </c:pt>
                <c:pt idx="340">
                  <c:v>62.192388553322147</c:v>
                </c:pt>
                <c:pt idx="341">
                  <c:v>62.164327318327231</c:v>
                </c:pt>
                <c:pt idx="342">
                  <c:v>62.139901327638334</c:v>
                </c:pt>
                <c:pt idx="343">
                  <c:v>62.119160974807862</c:v>
                </c:pt>
                <c:pt idx="344">
                  <c:v>62.10215665653179</c:v>
                </c:pt>
                <c:pt idx="345">
                  <c:v>62.088938792602519</c:v>
                </c:pt>
                <c:pt idx="346">
                  <c:v>62.07955896806493</c:v>
                </c:pt>
                <c:pt idx="347">
                  <c:v>62.074067747439592</c:v>
                </c:pt>
                <c:pt idx="348">
                  <c:v>62.07251693999924</c:v>
                </c:pt>
                <c:pt idx="349">
                  <c:v>62.074957857919216</c:v>
                </c:pt>
                <c:pt idx="350">
                  <c:v>62.08144259346642</c:v>
                </c:pt>
                <c:pt idx="351">
                  <c:v>62.092023107550318</c:v>
                </c:pt>
                <c:pt idx="352">
                  <c:v>62.106751862368142</c:v>
                </c:pt>
                <c:pt idx="353">
                  <c:v>62.125681634684199</c:v>
                </c:pt>
                <c:pt idx="354">
                  <c:v>62.148864630349841</c:v>
                </c:pt>
                <c:pt idx="355">
                  <c:v>62.176354912842754</c:v>
                </c:pt>
                <c:pt idx="356">
                  <c:v>62.208205162082535</c:v>
                </c:pt>
                <c:pt idx="357">
                  <c:v>62.244469122229809</c:v>
                </c:pt>
                <c:pt idx="358">
                  <c:v>62.285200598650292</c:v>
                </c:pt>
                <c:pt idx="359">
                  <c:v>62.330454160723974</c:v>
                </c:pt>
                <c:pt idx="360">
                  <c:v>62.38028389426826</c:v>
                </c:pt>
                <c:pt idx="361">
                  <c:v>62.434744333591837</c:v>
                </c:pt>
                <c:pt idx="362">
                  <c:v>62.49389063741485</c:v>
                </c:pt>
                <c:pt idx="363">
                  <c:v>62.557777949393085</c:v>
                </c:pt>
                <c:pt idx="364">
                  <c:v>62.626462010962477</c:v>
                </c:pt>
                <c:pt idx="365">
                  <c:v>62.699997908743818</c:v>
                </c:pt>
                <c:pt idx="366">
                  <c:v>62.778442422686247</c:v>
                </c:pt>
                <c:pt idx="367">
                  <c:v>62.861851609589237</c:v>
                </c:pt>
                <c:pt idx="368">
                  <c:v>62.950281908958011</c:v>
                </c:pt>
                <c:pt idx="369">
                  <c:v>63.043790488003637</c:v>
                </c:pt>
                <c:pt idx="370">
                  <c:v>63.14243429219097</c:v>
                </c:pt>
                <c:pt idx="371">
                  <c:v>63.246270823864187</c:v>
                </c:pt>
                <c:pt idx="372">
                  <c:v>63.355357901820369</c:v>
                </c:pt>
                <c:pt idx="373">
                  <c:v>63.469754175110722</c:v>
                </c:pt>
                <c:pt idx="374">
                  <c:v>63.589517106865948</c:v>
                </c:pt>
                <c:pt idx="375">
                  <c:v>63.714705493412453</c:v>
                </c:pt>
                <c:pt idx="376">
                  <c:v>63.845378947182525</c:v>
                </c:pt>
                <c:pt idx="377">
                  <c:v>63.981596184567913</c:v>
                </c:pt>
                <c:pt idx="378">
                  <c:v>64.123417123649631</c:v>
                </c:pt>
                <c:pt idx="379">
                  <c:v>64.270901488870592</c:v>
                </c:pt>
                <c:pt idx="380">
                  <c:v>64.424109649391198</c:v>
                </c:pt>
                <c:pt idx="381">
                  <c:v>64.583102038256527</c:v>
                </c:pt>
                <c:pt idx="382">
                  <c:v>64.747939667199972</c:v>
                </c:pt>
                <c:pt idx="383">
                  <c:v>64.918683730206197</c:v>
                </c:pt>
                <c:pt idx="384">
                  <c:v>65.095395452946661</c:v>
                </c:pt>
                <c:pt idx="385">
                  <c:v>65.27813729654963</c:v>
                </c:pt>
                <c:pt idx="386">
                  <c:v>65.466970945206583</c:v>
                </c:pt>
                <c:pt idx="387">
                  <c:v>65.661959091082082</c:v>
                </c:pt>
                <c:pt idx="388">
                  <c:v>65.863164790431043</c:v>
                </c:pt>
                <c:pt idx="389">
                  <c:v>66.07065097040244</c:v>
                </c:pt>
                <c:pt idx="390">
                  <c:v>66.284481445377025</c:v>
                </c:pt>
                <c:pt idx="391">
                  <c:v>66.504720013693969</c:v>
                </c:pt>
                <c:pt idx="392">
                  <c:v>66.731431117307636</c:v>
                </c:pt>
                <c:pt idx="393">
                  <c:v>66.964679182859086</c:v>
                </c:pt>
                <c:pt idx="394">
                  <c:v>67.204529260342838</c:v>
                </c:pt>
                <c:pt idx="395">
                  <c:v>67.45104698265483</c:v>
                </c:pt>
                <c:pt idx="396">
                  <c:v>67.70429768781608</c:v>
                </c:pt>
                <c:pt idx="397">
                  <c:v>67.964347637256111</c:v>
                </c:pt>
                <c:pt idx="398">
                  <c:v>68.231263376831237</c:v>
                </c:pt>
                <c:pt idx="399">
                  <c:v>68.505111721334856</c:v>
                </c:pt>
                <c:pt idx="400">
                  <c:v>68.785959859002247</c:v>
                </c:pt>
                <c:pt idx="401">
                  <c:v>69.073875427324751</c:v>
                </c:pt>
                <c:pt idx="402">
                  <c:v>69.368926503323792</c:v>
                </c:pt>
                <c:pt idx="403">
                  <c:v>69.67118139694918</c:v>
                </c:pt>
                <c:pt idx="404">
                  <c:v>69.980708876777882</c:v>
                </c:pt>
                <c:pt idx="405">
                  <c:v>70.297578375235503</c:v>
                </c:pt>
                <c:pt idx="406">
                  <c:v>70.621858921862028</c:v>
                </c:pt>
                <c:pt idx="407">
                  <c:v>70.953621249540888</c:v>
                </c:pt>
                <c:pt idx="408">
                  <c:v>71.292935981607513</c:v>
                </c:pt>
                <c:pt idx="409">
                  <c:v>71.639872244797942</c:v>
                </c:pt>
                <c:pt idx="410">
                  <c:v>71.994502809027864</c:v>
                </c:pt>
                <c:pt idx="411">
                  <c:v>72.356899674437429</c:v>
                </c:pt>
                <c:pt idx="412">
                  <c:v>72.727133945586317</c:v>
                </c:pt>
                <c:pt idx="413">
                  <c:v>73.105277717876604</c:v>
                </c:pt>
                <c:pt idx="414">
                  <c:v>73.491405164839506</c:v>
                </c:pt>
                <c:pt idx="415">
                  <c:v>73.885589572890254</c:v>
                </c:pt>
                <c:pt idx="416">
                  <c:v>74.287903742287455</c:v>
                </c:pt>
                <c:pt idx="417">
                  <c:v>74.698423369140784</c:v>
                </c:pt>
                <c:pt idx="418">
                  <c:v>75.117221615817243</c:v>
                </c:pt>
                <c:pt idx="419">
                  <c:v>75.544374920315889</c:v>
                </c:pt>
                <c:pt idx="420">
                  <c:v>75.979958523812826</c:v>
                </c:pt>
                <c:pt idx="421">
                  <c:v>76.42404809773771</c:v>
                </c:pt>
                <c:pt idx="422">
                  <c:v>76.876721040598298</c:v>
                </c:pt>
                <c:pt idx="423">
                  <c:v>77.338054573650211</c:v>
                </c:pt>
                <c:pt idx="424">
                  <c:v>77.808124377612032</c:v>
                </c:pt>
                <c:pt idx="425">
                  <c:v>78.287009638718814</c:v>
                </c:pt>
                <c:pt idx="426">
                  <c:v>78.774790550033543</c:v>
                </c:pt>
                <c:pt idx="427">
                  <c:v>79.271543072222144</c:v>
                </c:pt>
                <c:pt idx="428">
                  <c:v>79.777349200607475</c:v>
                </c:pt>
                <c:pt idx="429">
                  <c:v>80.292286980977195</c:v>
                </c:pt>
                <c:pt idx="430">
                  <c:v>80.81643683853153</c:v>
                </c:pt>
                <c:pt idx="431">
                  <c:v>81.349882175837564</c:v>
                </c:pt>
                <c:pt idx="432">
                  <c:v>81.892702611197549</c:v>
                </c:pt>
                <c:pt idx="433">
                  <c:v>82.444980285505324</c:v>
                </c:pt>
                <c:pt idx="434">
                  <c:v>83.006797920737142</c:v>
                </c:pt>
                <c:pt idx="435">
                  <c:v>83.578238588180682</c:v>
                </c:pt>
                <c:pt idx="436">
                  <c:v>84.159386602727096</c:v>
                </c:pt>
                <c:pt idx="437">
                  <c:v>84.750324289585905</c:v>
                </c:pt>
                <c:pt idx="438">
                  <c:v>85.351137780392435</c:v>
                </c:pt>
                <c:pt idx="439">
                  <c:v>85.961912592241035</c:v>
                </c:pt>
                <c:pt idx="440">
                  <c:v>86.582733811951499</c:v>
                </c:pt>
                <c:pt idx="441">
                  <c:v>87.213688234741113</c:v>
                </c:pt>
                <c:pt idx="442">
                  <c:v>87.85486122697678</c:v>
                </c:pt>
                <c:pt idx="443">
                  <c:v>88.506341106548575</c:v>
                </c:pt>
                <c:pt idx="444">
                  <c:v>89.168218862381849</c:v>
                </c:pt>
                <c:pt idx="445">
                  <c:v>89.840578659773797</c:v>
                </c:pt>
                <c:pt idx="446">
                  <c:v>90.523510835473928</c:v>
                </c:pt>
                <c:pt idx="447">
                  <c:v>91.217109573511181</c:v>
                </c:pt>
                <c:pt idx="448">
                  <c:v>91.921457909660958</c:v>
                </c:pt>
                <c:pt idx="449">
                  <c:v>92.636652848021143</c:v>
                </c:pt>
                <c:pt idx="450">
                  <c:v>93.362783283070499</c:v>
                </c:pt>
                <c:pt idx="451">
                  <c:v>94.09994042953015</c:v>
                </c:pt>
                <c:pt idx="452">
                  <c:v>94.848222855644778</c:v>
                </c:pt>
                <c:pt idx="453">
                  <c:v>95.607716164226758</c:v>
                </c:pt>
                <c:pt idx="454">
                  <c:v>96.378518895615443</c:v>
                </c:pt>
                <c:pt idx="455">
                  <c:v>97.160726973026556</c:v>
                </c:pt>
                <c:pt idx="456">
                  <c:v>97.954432685794828</c:v>
                </c:pt>
                <c:pt idx="457">
                  <c:v>98.759733922634979</c:v>
                </c:pt>
                <c:pt idx="458">
                  <c:v>99.57672696806749</c:v>
                </c:pt>
                <c:pt idx="459">
                  <c:v>100.40550870278989</c:v>
                </c:pt>
                <c:pt idx="460">
                  <c:v>101.24617911674405</c:v>
                </c:pt>
                <c:pt idx="461">
                  <c:v>102.09883383851603</c:v>
                </c:pt>
                <c:pt idx="462">
                  <c:v>102.96357375121251</c:v>
                </c:pt>
                <c:pt idx="463">
                  <c:v>103.84050096130635</c:v>
                </c:pt>
                <c:pt idx="464">
                  <c:v>104.7297134213951</c:v>
                </c:pt>
                <c:pt idx="465">
                  <c:v>105.63131451463073</c:v>
                </c:pt>
                <c:pt idx="466">
                  <c:v>106.54540471376399</c:v>
                </c:pt>
                <c:pt idx="467">
                  <c:v>107.47208979807667</c:v>
                </c:pt>
                <c:pt idx="468">
                  <c:v>108.41146933642263</c:v>
                </c:pt>
                <c:pt idx="469">
                  <c:v>109.36365191740587</c:v>
                </c:pt>
                <c:pt idx="470">
                  <c:v>110.32873978790006</c:v>
                </c:pt>
                <c:pt idx="471">
                  <c:v>111.30683841154348</c:v>
                </c:pt>
                <c:pt idx="472">
                  <c:v>112.29806003023404</c:v>
                </c:pt>
                <c:pt idx="473">
                  <c:v>113.30250477312484</c:v>
                </c:pt>
                <c:pt idx="474">
                  <c:v>114.32028668245459</c:v>
                </c:pt>
                <c:pt idx="475">
                  <c:v>115.35151035567991</c:v>
                </c:pt>
                <c:pt idx="476">
                  <c:v>116.39628450179174</c:v>
                </c:pt>
                <c:pt idx="477">
                  <c:v>117.45472902917533</c:v>
                </c:pt>
                <c:pt idx="478">
                  <c:v>118.52694320664472</c:v>
                </c:pt>
                <c:pt idx="479">
                  <c:v>119.61304668220784</c:v>
                </c:pt>
                <c:pt idx="480">
                  <c:v>120.71315163344428</c:v>
                </c:pt>
                <c:pt idx="481">
                  <c:v>121.82736977084014</c:v>
                </c:pt>
                <c:pt idx="482">
                  <c:v>122.95581713974934</c:v>
                </c:pt>
                <c:pt idx="483">
                  <c:v>124.09860681641494</c:v>
                </c:pt>
                <c:pt idx="484">
                  <c:v>125.25586081914939</c:v>
                </c:pt>
                <c:pt idx="485">
                  <c:v>126.4276922134368</c:v>
                </c:pt>
                <c:pt idx="486">
                  <c:v>127.61421193982675</c:v>
                </c:pt>
                <c:pt idx="487">
                  <c:v>128.81557766754122</c:v>
                </c:pt>
                <c:pt idx="488">
                  <c:v>130.03176745310313</c:v>
                </c:pt>
                <c:pt idx="489">
                  <c:v>131.26341584966542</c:v>
                </c:pt>
                <c:pt idx="490">
                  <c:v>132.50873753705275</c:v>
                </c:pt>
                <c:pt idx="491">
                  <c:v>133.77499922819405</c:v>
                </c:pt>
                <c:pt idx="492">
                  <c:v>135.03558002567524</c:v>
                </c:pt>
                <c:pt idx="493">
                  <c:v>136.39061346092862</c:v>
                </c:pt>
                <c:pt idx="494">
                  <c:v>137.46626262430982</c:v>
                </c:pt>
                <c:pt idx="495">
                  <c:v>139.66112156998256</c:v>
                </c:pt>
                <c:pt idx="496">
                  <c:v>137.74559438249108</c:v>
                </c:pt>
                <c:pt idx="497">
                  <c:v>151.27678745797064</c:v>
                </c:pt>
                <c:pt idx="498">
                  <c:v>107.12017402573028</c:v>
                </c:pt>
                <c:pt idx="499">
                  <c:v>278.76691920416306</c:v>
                </c:pt>
                <c:pt idx="500">
                  <c:v>279.80717368866715</c:v>
                </c:pt>
                <c:pt idx="501">
                  <c:v>110.33088491772909</c:v>
                </c:pt>
                <c:pt idx="502">
                  <c:v>157.65109847034921</c:v>
                </c:pt>
                <c:pt idx="503">
                  <c:v>146.78611002360415</c:v>
                </c:pt>
                <c:pt idx="504">
                  <c:v>151.5643956746822</c:v>
                </c:pt>
                <c:pt idx="505">
                  <c:v>152.16440982967819</c:v>
                </c:pt>
                <c:pt idx="506">
                  <c:v>153.90807037142437</c:v>
                </c:pt>
                <c:pt idx="507">
                  <c:v>155.36670075259048</c:v>
                </c:pt>
                <c:pt idx="508">
                  <c:v>156.92405607480609</c:v>
                </c:pt>
                <c:pt idx="509">
                  <c:v>158.47729831727241</c:v>
                </c:pt>
                <c:pt idx="510">
                  <c:v>160.05420467835876</c:v>
                </c:pt>
                <c:pt idx="511">
                  <c:v>161.64749793516356</c:v>
                </c:pt>
                <c:pt idx="512">
                  <c:v>163.2593172321468</c:v>
                </c:pt>
                <c:pt idx="513">
                  <c:v>164.8892732781226</c:v>
                </c:pt>
                <c:pt idx="514">
                  <c:v>166.53764768654653</c:v>
                </c:pt>
                <c:pt idx="515">
                  <c:v>168.2045675618526</c:v>
                </c:pt>
                <c:pt idx="516">
                  <c:v>169.89018426616619</c:v>
                </c:pt>
                <c:pt idx="517">
                  <c:v>171.59463863873088</c:v>
                </c:pt>
                <c:pt idx="518">
                  <c:v>173.31808911687565</c:v>
                </c:pt>
                <c:pt idx="519">
                  <c:v>175.06068635981231</c:v>
                </c:pt>
                <c:pt idx="520">
                  <c:v>176.82258526781928</c:v>
                </c:pt>
                <c:pt idx="521">
                  <c:v>178.60393900980978</c:v>
                </c:pt>
                <c:pt idx="522">
                  <c:v>180.40491096439155</c:v>
                </c:pt>
                <c:pt idx="523">
                  <c:v>182.2256459892933</c:v>
                </c:pt>
                <c:pt idx="524">
                  <c:v>184.06630839402078</c:v>
                </c:pt>
                <c:pt idx="525">
                  <c:v>185.92707619315928</c:v>
                </c:pt>
                <c:pt idx="526">
                  <c:v>187.80808155284058</c:v>
                </c:pt>
                <c:pt idx="527">
                  <c:v>189.70950037123222</c:v>
                </c:pt>
                <c:pt idx="528">
                  <c:v>191.63150132851089</c:v>
                </c:pt>
                <c:pt idx="529">
                  <c:v>193.57424629427345</c:v>
                </c:pt>
                <c:pt idx="530">
                  <c:v>195.53790769202448</c:v>
                </c:pt>
                <c:pt idx="531">
                  <c:v>197.5226434575593</c:v>
                </c:pt>
                <c:pt idx="532">
                  <c:v>199.52863125125677</c:v>
                </c:pt>
                <c:pt idx="533">
                  <c:v>201.5560360110324</c:v>
                </c:pt>
                <c:pt idx="534">
                  <c:v>203.60504806832128</c:v>
                </c:pt>
                <c:pt idx="535">
                  <c:v>205.67580876679818</c:v>
                </c:pt>
                <c:pt idx="536">
                  <c:v>207.76851357266295</c:v>
                </c:pt>
                <c:pt idx="537">
                  <c:v>209.88335597957888</c:v>
                </c:pt>
                <c:pt idx="538">
                  <c:v>212.02049217026482</c:v>
                </c:pt>
                <c:pt idx="539">
                  <c:v>214.18009886189927</c:v>
                </c:pt>
                <c:pt idx="540">
                  <c:v>216.36237358609199</c:v>
                </c:pt>
                <c:pt idx="541">
                  <c:v>218.56749238693033</c:v>
                </c:pt>
                <c:pt idx="542">
                  <c:v>220.79563409507273</c:v>
                </c:pt>
                <c:pt idx="543">
                  <c:v>223.04700018313099</c:v>
                </c:pt>
                <c:pt idx="544">
                  <c:v>225.32177794522926</c:v>
                </c:pt>
                <c:pt idx="545">
                  <c:v>227.62012929936401</c:v>
                </c:pt>
                <c:pt idx="546">
                  <c:v>229.94226018337216</c:v>
                </c:pt>
                <c:pt idx="547">
                  <c:v>232.28840978996149</c:v>
                </c:pt>
                <c:pt idx="548">
                  <c:v>234.65869033801692</c:v>
                </c:pt>
                <c:pt idx="549">
                  <c:v>237.05334547317057</c:v>
                </c:pt>
                <c:pt idx="550">
                  <c:v>239.47258583470716</c:v>
                </c:pt>
                <c:pt idx="551">
                  <c:v>241.91659433923741</c:v>
                </c:pt>
                <c:pt idx="552">
                  <c:v>244.38554952271829</c:v>
                </c:pt>
                <c:pt idx="553">
                  <c:v>246.87967503143173</c:v>
                </c:pt>
                <c:pt idx="554">
                  <c:v>249.39920427581171</c:v>
                </c:pt>
                <c:pt idx="555">
                  <c:v>251.94429729199027</c:v>
                </c:pt>
                <c:pt idx="556">
                  <c:v>254.51519274950647</c:v>
                </c:pt>
                <c:pt idx="557">
                  <c:v>257.11209568423396</c:v>
                </c:pt>
                <c:pt idx="558">
                  <c:v>259.73518565228181</c:v>
                </c:pt>
                <c:pt idx="559">
                  <c:v>262.38472787793307</c:v>
                </c:pt>
                <c:pt idx="560">
                  <c:v>265.06092977627208</c:v>
                </c:pt>
                <c:pt idx="561">
                  <c:v>267.76396498399276</c:v>
                </c:pt>
                <c:pt idx="562">
                  <c:v>270.49410518598791</c:v>
                </c:pt>
                <c:pt idx="563">
                  <c:v>273.25155623812566</c:v>
                </c:pt>
                <c:pt idx="564">
                  <c:v>276.03653300878159</c:v>
                </c:pt>
                <c:pt idx="565">
                  <c:v>278.84926578396352</c:v>
                </c:pt>
                <c:pt idx="566">
                  <c:v>281.69000205208715</c:v>
                </c:pt>
                <c:pt idx="567">
                  <c:v>284.55894031709329</c:v>
                </c:pt>
                <c:pt idx="568">
                  <c:v>287.45630593132563</c:v>
                </c:pt>
                <c:pt idx="569">
                  <c:v>290.38240763944384</c:v>
                </c:pt>
                <c:pt idx="570">
                  <c:v>293.33739647580353</c:v>
                </c:pt>
                <c:pt idx="571">
                  <c:v>296.32154134536893</c:v>
                </c:pt>
                <c:pt idx="572">
                  <c:v>299.33511587527704</c:v>
                </c:pt>
                <c:pt idx="573">
                  <c:v>302.37833392030751</c:v>
                </c:pt>
                <c:pt idx="574">
                  <c:v>305.45143667744253</c:v>
                </c:pt>
                <c:pt idx="575">
                  <c:v>308.55464492486487</c:v>
                </c:pt>
                <c:pt idx="576">
                  <c:v>311.68828098683736</c:v>
                </c:pt>
                <c:pt idx="577">
                  <c:v>314.85256767181443</c:v>
                </c:pt>
                <c:pt idx="578">
                  <c:v>318.04773611738108</c:v>
                </c:pt>
                <c:pt idx="579">
                  <c:v>321.27406727308909</c:v>
                </c:pt>
                <c:pt idx="580">
                  <c:v>324.53180678031356</c:v>
                </c:pt>
                <c:pt idx="581">
                  <c:v>327.8212516849361</c:v>
                </c:pt>
                <c:pt idx="582">
                  <c:v>331.142603841604</c:v>
                </c:pt>
                <c:pt idx="583">
                  <c:v>334.49616771647561</c:v>
                </c:pt>
                <c:pt idx="584">
                  <c:v>337.8822502421296</c:v>
                </c:pt>
                <c:pt idx="585">
                  <c:v>341.30106115627166</c:v>
                </c:pt>
                <c:pt idx="586">
                  <c:v>344.7529089878318</c:v>
                </c:pt>
                <c:pt idx="587">
                  <c:v>348.23806277824946</c:v>
                </c:pt>
                <c:pt idx="588">
                  <c:v>351.75680581192682</c:v>
                </c:pt>
                <c:pt idx="589">
                  <c:v>355.30942006009258</c:v>
                </c:pt>
                <c:pt idx="590">
                  <c:v>358.89619479696211</c:v>
                </c:pt>
                <c:pt idx="591">
                  <c:v>362.51740790391239</c:v>
                </c:pt>
                <c:pt idx="592">
                  <c:v>366.17339232253448</c:v>
                </c:pt>
                <c:pt idx="593">
                  <c:v>369.86435981837582</c:v>
                </c:pt>
                <c:pt idx="594">
                  <c:v>373.59068522663881</c:v>
                </c:pt>
                <c:pt idx="595">
                  <c:v>377.35264720467853</c:v>
                </c:pt>
                <c:pt idx="596">
                  <c:v>381.15051328510663</c:v>
                </c:pt>
                <c:pt idx="597">
                  <c:v>384.98466692688658</c:v>
                </c:pt>
                <c:pt idx="598">
                  <c:v>388.85534190793464</c:v>
                </c:pt>
                <c:pt idx="599">
                  <c:v>392.76288788701208</c:v>
                </c:pt>
                <c:pt idx="600">
                  <c:v>396.70761052005628</c:v>
                </c:pt>
                <c:pt idx="601">
                  <c:v>400.68983128715308</c:v>
                </c:pt>
                <c:pt idx="602">
                  <c:v>404.70987137239717</c:v>
                </c:pt>
                <c:pt idx="603">
                  <c:v>408.76805646636262</c:v>
                </c:pt>
                <c:pt idx="604">
                  <c:v>412.86471396771498</c:v>
                </c:pt>
                <c:pt idx="605">
                  <c:v>417.00017958586511</c:v>
                </c:pt>
                <c:pt idx="606">
                  <c:v>421.17477395030159</c:v>
                </c:pt>
                <c:pt idx="607">
                  <c:v>425.38888999587516</c:v>
                </c:pt>
                <c:pt idx="608">
                  <c:v>429.64276641005199</c:v>
                </c:pt>
                <c:pt idx="609">
                  <c:v>433.93680835219664</c:v>
                </c:pt>
                <c:pt idx="610">
                  <c:v>438.27142954541222</c:v>
                </c:pt>
                <c:pt idx="611">
                  <c:v>442.64686408007367</c:v>
                </c:pt>
                <c:pt idx="612">
                  <c:v>447.06357759449293</c:v>
                </c:pt>
                <c:pt idx="613">
                  <c:v>451.52181140496185</c:v>
                </c:pt>
                <c:pt idx="614">
                  <c:v>456.02199349385648</c:v>
                </c:pt>
                <c:pt idx="615">
                  <c:v>460.56455354031374</c:v>
                </c:pt>
                <c:pt idx="616">
                  <c:v>465.14975025295689</c:v>
                </c:pt>
                <c:pt idx="617">
                  <c:v>469.77804518482492</c:v>
                </c:pt>
                <c:pt idx="618">
                  <c:v>474.44974204636566</c:v>
                </c:pt>
                <c:pt idx="619">
                  <c:v>479.16526746318198</c:v>
                </c:pt>
                <c:pt idx="620">
                  <c:v>483.92502393443419</c:v>
                </c:pt>
                <c:pt idx="621">
                  <c:v>488.729411756947</c:v>
                </c:pt>
                <c:pt idx="622">
                  <c:v>493.57872231442178</c:v>
                </c:pt>
                <c:pt idx="623">
                  <c:v>498.47345839242644</c:v>
                </c:pt>
                <c:pt idx="624">
                  <c:v>503.4140167666439</c:v>
                </c:pt>
                <c:pt idx="625">
                  <c:v>508.40078562037326</c:v>
                </c:pt>
                <c:pt idx="626">
                  <c:v>513.43415208206454</c:v>
                </c:pt>
                <c:pt idx="627">
                  <c:v>518.51451837357604</c:v>
                </c:pt>
                <c:pt idx="628">
                  <c:v>523.64245742428272</c:v>
                </c:pt>
                <c:pt idx="629">
                  <c:v>528.81818448949912</c:v>
                </c:pt>
                <c:pt idx="630">
                  <c:v>534.04224228815542</c:v>
                </c:pt>
                <c:pt idx="631">
                  <c:v>539.31508655100242</c:v>
                </c:pt>
                <c:pt idx="632">
                  <c:v>544.63709402678865</c:v>
                </c:pt>
                <c:pt idx="633">
                  <c:v>550.00874326082737</c:v>
                </c:pt>
                <c:pt idx="634">
                  <c:v>555.43047736201561</c:v>
                </c:pt>
                <c:pt idx="635">
                  <c:v>560.90274240664371</c:v>
                </c:pt>
                <c:pt idx="636">
                  <c:v>566.42603774390409</c:v>
                </c:pt>
                <c:pt idx="637">
                  <c:v>572.00078541956486</c:v>
                </c:pt>
                <c:pt idx="638">
                  <c:v>577.62738646437356</c:v>
                </c:pt>
                <c:pt idx="639">
                  <c:v>583.30646479865027</c:v>
                </c:pt>
                <c:pt idx="640">
                  <c:v>589.0384489232822</c:v>
                </c:pt>
                <c:pt idx="641">
                  <c:v>594.82381166717983</c:v>
                </c:pt>
                <c:pt idx="642">
                  <c:v>600.66300334083974</c:v>
                </c:pt>
                <c:pt idx="643">
                  <c:v>606.55653643343214</c:v>
                </c:pt>
                <c:pt idx="644">
                  <c:v>612.50492656236031</c:v>
                </c:pt>
                <c:pt idx="645">
                  <c:v>618.50876046044391</c:v>
                </c:pt>
                <c:pt idx="646">
                  <c:v>624.56842892475242</c:v>
                </c:pt>
                <c:pt idx="647">
                  <c:v>630.68445806271984</c:v>
                </c:pt>
                <c:pt idx="648">
                  <c:v>636.85751285847334</c:v>
                </c:pt>
                <c:pt idx="649">
                  <c:v>643.08796110705612</c:v>
                </c:pt>
                <c:pt idx="650">
                  <c:v>649.37642709837348</c:v>
                </c:pt>
                <c:pt idx="651">
                  <c:v>655.72341167160482</c:v>
                </c:pt>
                <c:pt idx="652">
                  <c:v>662.12954754475629</c:v>
                </c:pt>
                <c:pt idx="653">
                  <c:v>668.59523249917834</c:v>
                </c:pt>
                <c:pt idx="654">
                  <c:v>675.12118319843489</c:v>
                </c:pt>
                <c:pt idx="655">
                  <c:v>681.7079086461008</c:v>
                </c:pt>
                <c:pt idx="656">
                  <c:v>688.35592919417718</c:v>
                </c:pt>
                <c:pt idx="657">
                  <c:v>695.0659816337452</c:v>
                </c:pt>
                <c:pt idx="658">
                  <c:v>701.83849504488853</c:v>
                </c:pt>
                <c:pt idx="659">
                  <c:v>708.67414516344161</c:v>
                </c:pt>
                <c:pt idx="660">
                  <c:v>715.57351198102424</c:v>
                </c:pt>
                <c:pt idx="661">
                  <c:v>722.5372182412749</c:v>
                </c:pt>
                <c:pt idx="662">
                  <c:v>729.56585432788268</c:v>
                </c:pt>
                <c:pt idx="663">
                  <c:v>736.66014084902156</c:v>
                </c:pt>
                <c:pt idx="664">
                  <c:v>743.82052775406885</c:v>
                </c:pt>
                <c:pt idx="665">
                  <c:v>751.04776532432095</c:v>
                </c:pt>
                <c:pt idx="666">
                  <c:v>758.34259054433915</c:v>
                </c:pt>
                <c:pt idx="667">
                  <c:v>765.70553926136279</c:v>
                </c:pt>
                <c:pt idx="668">
                  <c:v>773.13729451401127</c:v>
                </c:pt>
                <c:pt idx="669">
                  <c:v>780.63843181078403</c:v>
                </c:pt>
                <c:pt idx="670">
                  <c:v>788.20983261344429</c:v>
                </c:pt>
                <c:pt idx="671">
                  <c:v>795.85210076674514</c:v>
                </c:pt>
                <c:pt idx="672">
                  <c:v>803.56591193164309</c:v>
                </c:pt>
                <c:pt idx="673">
                  <c:v>811.35192781529054</c:v>
                </c:pt>
                <c:pt idx="674">
                  <c:v>819.21088236596131</c:v>
                </c:pt>
                <c:pt idx="675">
                  <c:v>827.14367796864678</c:v>
                </c:pt>
                <c:pt idx="676">
                  <c:v>835.15072186652492</c:v>
                </c:pt>
                <c:pt idx="677">
                  <c:v>843.2329424293016</c:v>
                </c:pt>
                <c:pt idx="678">
                  <c:v>851.39116767061273</c:v>
                </c:pt>
                <c:pt idx="679">
                  <c:v>859.62605068752794</c:v>
                </c:pt>
                <c:pt idx="680">
                  <c:v>867.93828293234355</c:v>
                </c:pt>
                <c:pt idx="681">
                  <c:v>876.32872130094597</c:v>
                </c:pt>
                <c:pt idx="682">
                  <c:v>884.79826930924355</c:v>
                </c:pt>
                <c:pt idx="683">
                  <c:v>893.34753740897361</c:v>
                </c:pt>
                <c:pt idx="684">
                  <c:v>901.97743168719171</c:v>
                </c:pt>
                <c:pt idx="685">
                  <c:v>910.68874208088778</c:v>
                </c:pt>
                <c:pt idx="686">
                  <c:v>919.4823106585518</c:v>
                </c:pt>
                <c:pt idx="687">
                  <c:v>928.35894991589623</c:v>
                </c:pt>
                <c:pt idx="688">
                  <c:v>937.31960231263383</c:v>
                </c:pt>
                <c:pt idx="689">
                  <c:v>946.36501166948142</c:v>
                </c:pt>
                <c:pt idx="690">
                  <c:v>955.49600518570776</c:v>
                </c:pt>
                <c:pt idx="691">
                  <c:v>964.71366164453877</c:v>
                </c:pt>
                <c:pt idx="692">
                  <c:v>974.01865704350985</c:v>
                </c:pt>
                <c:pt idx="693">
                  <c:v>983.41218077008489</c:v>
                </c:pt>
                <c:pt idx="694">
                  <c:v>992.89486634861794</c:v>
                </c:pt>
                <c:pt idx="695">
                  <c:v>1002.4677669044278</c:v>
                </c:pt>
                <c:pt idx="696">
                  <c:v>1012.1319383099001</c:v>
                </c:pt>
                <c:pt idx="697">
                  <c:v>1021.8879354041059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'Calculation_Cubic Spline'!$M$3</c:f>
              <c:strCache>
                <c:ptCount val="1"/>
                <c:pt idx="0">
                  <c:v>11.23374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11.2337385821676</c:v>
                </c:pt>
                <c:pt idx="1">
                  <c:v>11.2337385821676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FB-40BB-9D52-D1DC9F03858D}"/>
            </c:ext>
          </c:extLst>
        </c:ser>
        <c:ser>
          <c:idx val="7"/>
          <c:order val="7"/>
          <c:tx>
            <c:strRef>
              <c:f>'Calculation_Cubic Spline'!$N$3</c:f>
              <c:strCache>
                <c:ptCount val="1"/>
                <c:pt idx="0">
                  <c:v>5.26183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5.2618330140612803</c:v>
                </c:pt>
                <c:pt idx="1">
                  <c:v>5.2618330140612803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FB-40BB-9D52-D1DC9F03858D}"/>
            </c:ext>
          </c:extLst>
        </c:ser>
        <c:ser>
          <c:idx val="8"/>
          <c:order val="8"/>
          <c:tx>
            <c:strRef>
              <c:f>'Calculation_Cubic Spline'!$P$3</c:f>
              <c:strCache>
                <c:ptCount val="1"/>
                <c:pt idx="0">
                  <c:v>72.7135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72.713475313215355</c:v>
                </c:pt>
                <c:pt idx="1">
                  <c:v>72.713475313215355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2FB-40BB-9D52-D1DC9F03858D}"/>
            </c:ext>
          </c:extLst>
        </c:ser>
        <c:ser>
          <c:idx val="9"/>
          <c:order val="9"/>
          <c:tx>
            <c:v>MODELADO_L</c:v>
          </c:tx>
          <c:marker>
            <c:symbol val="none"/>
          </c:marker>
          <c:xVal>
            <c:numRef>
              <c:f>'Cubic Spline'!$AV$4:$AV$200</c:f>
              <c:numCache>
                <c:formatCode>General</c:formatCode>
                <c:ptCount val="197"/>
                <c:pt idx="0">
                  <c:v>5.2312900000000004</c:v>
                </c:pt>
                <c:pt idx="1">
                  <c:v>5.2214799999999997</c:v>
                </c:pt>
                <c:pt idx="2">
                  <c:v>5.2115799999999997</c:v>
                </c:pt>
                <c:pt idx="3">
                  <c:v>5.2016</c:v>
                </c:pt>
                <c:pt idx="4">
                  <c:v>5.1915399999999998</c:v>
                </c:pt>
                <c:pt idx="5">
                  <c:v>5.1813900000000004</c:v>
                </c:pt>
                <c:pt idx="6">
                  <c:v>5.1711499999999999</c:v>
                </c:pt>
                <c:pt idx="7">
                  <c:v>5.1608299999999998</c:v>
                </c:pt>
                <c:pt idx="8">
                  <c:v>5.1504200000000004</c:v>
                </c:pt>
                <c:pt idx="9">
                  <c:v>5.13992</c:v>
                </c:pt>
                <c:pt idx="10">
                  <c:v>5.1293300000000004</c:v>
                </c:pt>
                <c:pt idx="11">
                  <c:v>5.1186499999999997</c:v>
                </c:pt>
                <c:pt idx="12">
                  <c:v>5.1078700000000001</c:v>
                </c:pt>
                <c:pt idx="13">
                  <c:v>5.0970000000000004</c:v>
                </c:pt>
                <c:pt idx="14">
                  <c:v>5.0860399999999997</c:v>
                </c:pt>
                <c:pt idx="15">
                  <c:v>5.07498</c:v>
                </c:pt>
                <c:pt idx="16">
                  <c:v>5.0638199999999998</c:v>
                </c:pt>
                <c:pt idx="17">
                  <c:v>5.0525700000000002</c:v>
                </c:pt>
                <c:pt idx="18">
                  <c:v>5.0412100000000004</c:v>
                </c:pt>
                <c:pt idx="19">
                  <c:v>5.0297599999999996</c:v>
                </c:pt>
                <c:pt idx="20">
                  <c:v>5.0182000000000002</c:v>
                </c:pt>
                <c:pt idx="21">
                  <c:v>5.0065400000000002</c:v>
                </c:pt>
                <c:pt idx="22">
                  <c:v>4.9947800000000004</c:v>
                </c:pt>
                <c:pt idx="23">
                  <c:v>4.9829100000000004</c:v>
                </c:pt>
                <c:pt idx="24">
                  <c:v>4.9709300000000001</c:v>
                </c:pt>
                <c:pt idx="25">
                  <c:v>4.9588400000000004</c:v>
                </c:pt>
                <c:pt idx="26">
                  <c:v>4.94665</c:v>
                </c:pt>
                <c:pt idx="27">
                  <c:v>4.9343399999999997</c:v>
                </c:pt>
                <c:pt idx="28">
                  <c:v>4.9219200000000001</c:v>
                </c:pt>
                <c:pt idx="29">
                  <c:v>4.9093799999999996</c:v>
                </c:pt>
                <c:pt idx="30">
                  <c:v>4.8967299999999998</c:v>
                </c:pt>
                <c:pt idx="31">
                  <c:v>4.8839699999999997</c:v>
                </c:pt>
                <c:pt idx="32">
                  <c:v>4.8710800000000001</c:v>
                </c:pt>
                <c:pt idx="33">
                  <c:v>4.8580699999999997</c:v>
                </c:pt>
                <c:pt idx="34">
                  <c:v>4.8449400000000002</c:v>
                </c:pt>
                <c:pt idx="35">
                  <c:v>4.83169</c:v>
                </c:pt>
                <c:pt idx="36">
                  <c:v>4.8183100000000003</c:v>
                </c:pt>
                <c:pt idx="37">
                  <c:v>4.8048000000000002</c:v>
                </c:pt>
                <c:pt idx="38">
                  <c:v>4.7911599999999996</c:v>
                </c:pt>
                <c:pt idx="39">
                  <c:v>4.7774000000000001</c:v>
                </c:pt>
                <c:pt idx="40">
                  <c:v>4.76349</c:v>
                </c:pt>
                <c:pt idx="41">
                  <c:v>4.74946</c:v>
                </c:pt>
                <c:pt idx="42">
                  <c:v>4.7352800000000004</c:v>
                </c:pt>
                <c:pt idx="43">
                  <c:v>4.7209700000000003</c:v>
                </c:pt>
                <c:pt idx="44">
                  <c:v>4.7065200000000003</c:v>
                </c:pt>
                <c:pt idx="45">
                  <c:v>4.6919199999999996</c:v>
                </c:pt>
                <c:pt idx="46">
                  <c:v>4.6771799999999999</c:v>
                </c:pt>
                <c:pt idx="47">
                  <c:v>4.6622899999999996</c:v>
                </c:pt>
                <c:pt idx="48">
                  <c:v>4.6472499999999997</c:v>
                </c:pt>
                <c:pt idx="49">
                  <c:v>4.6320600000000001</c:v>
                </c:pt>
                <c:pt idx="50">
                  <c:v>4.6167100000000003</c:v>
                </c:pt>
                <c:pt idx="51">
                  <c:v>4.6012000000000004</c:v>
                </c:pt>
                <c:pt idx="52">
                  <c:v>4.5855399999999999</c:v>
                </c:pt>
                <c:pt idx="53">
                  <c:v>4.5697099999999997</c:v>
                </c:pt>
                <c:pt idx="54">
                  <c:v>4.5537200000000002</c:v>
                </c:pt>
                <c:pt idx="55">
                  <c:v>4.53756</c:v>
                </c:pt>
                <c:pt idx="56">
                  <c:v>4.5212300000000001</c:v>
                </c:pt>
                <c:pt idx="57">
                  <c:v>4.5047300000000003</c:v>
                </c:pt>
                <c:pt idx="58">
                  <c:v>4.4880500000000003</c:v>
                </c:pt>
                <c:pt idx="59">
                  <c:v>4.47119</c:v>
                </c:pt>
                <c:pt idx="60">
                  <c:v>4.4541399999999998</c:v>
                </c:pt>
                <c:pt idx="61">
                  <c:v>4.4369100000000001</c:v>
                </c:pt>
                <c:pt idx="62">
                  <c:v>4.4195000000000002</c:v>
                </c:pt>
                <c:pt idx="63">
                  <c:v>4.4018899999999999</c:v>
                </c:pt>
                <c:pt idx="64">
                  <c:v>4.38408</c:v>
                </c:pt>
                <c:pt idx="65">
                  <c:v>4.3660699999999997</c:v>
                </c:pt>
                <c:pt idx="66">
                  <c:v>4.3478599999999998</c:v>
                </c:pt>
                <c:pt idx="67">
                  <c:v>4.32944</c:v>
                </c:pt>
                <c:pt idx="68">
                  <c:v>4.31081</c:v>
                </c:pt>
                <c:pt idx="69">
                  <c:v>4.2919700000000001</c:v>
                </c:pt>
                <c:pt idx="70">
                  <c:v>4.2728999999999999</c:v>
                </c:pt>
                <c:pt idx="71">
                  <c:v>4.2536100000000001</c:v>
                </c:pt>
                <c:pt idx="72">
                  <c:v>4.2340900000000001</c:v>
                </c:pt>
                <c:pt idx="73">
                  <c:v>4.21434</c:v>
                </c:pt>
                <c:pt idx="74">
                  <c:v>4.19435</c:v>
                </c:pt>
                <c:pt idx="75">
                  <c:v>4.1741099999999998</c:v>
                </c:pt>
                <c:pt idx="76">
                  <c:v>4.1536299999999997</c:v>
                </c:pt>
                <c:pt idx="77">
                  <c:v>4.1328899999999997</c:v>
                </c:pt>
                <c:pt idx="78">
                  <c:v>4.1118899999999998</c:v>
                </c:pt>
                <c:pt idx="79">
                  <c:v>4.09063</c:v>
                </c:pt>
                <c:pt idx="80">
                  <c:v>4.0690900000000001</c:v>
                </c:pt>
                <c:pt idx="81">
                  <c:v>4.0472700000000001</c:v>
                </c:pt>
                <c:pt idx="82">
                  <c:v>4.0251700000000001</c:v>
                </c:pt>
                <c:pt idx="83">
                  <c:v>4.0027799999999996</c:v>
                </c:pt>
                <c:pt idx="84">
                  <c:v>3.9800900000000001</c:v>
                </c:pt>
                <c:pt idx="85">
                  <c:v>3.9570799999999999</c:v>
                </c:pt>
                <c:pt idx="86">
                  <c:v>3.93377</c:v>
                </c:pt>
                <c:pt idx="87">
                  <c:v>3.9101300000000001</c:v>
                </c:pt>
                <c:pt idx="88">
                  <c:v>3.8861599999999998</c:v>
                </c:pt>
                <c:pt idx="89">
                  <c:v>3.8618399999999999</c:v>
                </c:pt>
                <c:pt idx="90">
                  <c:v>3.83718</c:v>
                </c:pt>
                <c:pt idx="91">
                  <c:v>3.8121499999999999</c:v>
                </c:pt>
                <c:pt idx="92">
                  <c:v>3.7867600000000001</c:v>
                </c:pt>
                <c:pt idx="93">
                  <c:v>3.7609699999999999</c:v>
                </c:pt>
                <c:pt idx="94">
                  <c:v>3.7347999999999999</c:v>
                </c:pt>
                <c:pt idx="95">
                  <c:v>3.7082199999999998</c:v>
                </c:pt>
                <c:pt idx="96">
                  <c:v>3.6812200000000002</c:v>
                </c:pt>
                <c:pt idx="97">
                  <c:v>3.6537799999999998</c:v>
                </c:pt>
                <c:pt idx="98">
                  <c:v>3.6258900000000001</c:v>
                </c:pt>
                <c:pt idx="99">
                  <c:v>3.59754</c:v>
                </c:pt>
                <c:pt idx="100">
                  <c:v>3.5687099999999998</c:v>
                </c:pt>
                <c:pt idx="101">
                  <c:v>3.5393699999999999</c:v>
                </c:pt>
                <c:pt idx="102">
                  <c:v>3.5095200000000002</c:v>
                </c:pt>
                <c:pt idx="103">
                  <c:v>3.47912</c:v>
                </c:pt>
                <c:pt idx="104">
                  <c:v>3.4481600000000001</c:v>
                </c:pt>
                <c:pt idx="105">
                  <c:v>3.4166300000000001</c:v>
                </c:pt>
                <c:pt idx="106">
                  <c:v>3.3844699999999999</c:v>
                </c:pt>
                <c:pt idx="107">
                  <c:v>3.3516699999999999</c:v>
                </c:pt>
                <c:pt idx="108">
                  <c:v>3.31819</c:v>
                </c:pt>
                <c:pt idx="109">
                  <c:v>3.2840099999999999</c:v>
                </c:pt>
                <c:pt idx="110">
                  <c:v>3.2490899999999998</c:v>
                </c:pt>
                <c:pt idx="111">
                  <c:v>3.2134100000000001</c:v>
                </c:pt>
                <c:pt idx="112">
                  <c:v>3.1768800000000001</c:v>
                </c:pt>
                <c:pt idx="113">
                  <c:v>3.1394700000000002</c:v>
                </c:pt>
                <c:pt idx="114">
                  <c:v>3.1011299999999999</c:v>
                </c:pt>
                <c:pt idx="115">
                  <c:v>3.0617899999999998</c:v>
                </c:pt>
                <c:pt idx="116">
                  <c:v>3.0214300000000001</c:v>
                </c:pt>
                <c:pt idx="117">
                  <c:v>2.9798900000000001</c:v>
                </c:pt>
                <c:pt idx="118">
                  <c:v>2.9371200000000002</c:v>
                </c:pt>
                <c:pt idx="119">
                  <c:v>2.8930600000000002</c:v>
                </c:pt>
                <c:pt idx="120">
                  <c:v>2.8475000000000001</c:v>
                </c:pt>
                <c:pt idx="121">
                  <c:v>2.8003399999999998</c:v>
                </c:pt>
                <c:pt idx="122">
                  <c:v>2.7514799999999999</c:v>
                </c:pt>
                <c:pt idx="123">
                  <c:v>2.70059</c:v>
                </c:pt>
                <c:pt idx="124">
                  <c:v>2.6475599999999999</c:v>
                </c:pt>
                <c:pt idx="125">
                  <c:v>2.59192</c:v>
                </c:pt>
                <c:pt idx="126">
                  <c:v>2.5334699999999999</c:v>
                </c:pt>
                <c:pt idx="127">
                  <c:v>2.4716</c:v>
                </c:pt>
                <c:pt idx="128">
                  <c:v>2.4056199999999999</c:v>
                </c:pt>
                <c:pt idx="129">
                  <c:v>0.773644</c:v>
                </c:pt>
                <c:pt idx="130">
                  <c:v>0.80309900000000001</c:v>
                </c:pt>
                <c:pt idx="131">
                  <c:v>0.83377000000000001</c:v>
                </c:pt>
                <c:pt idx="132">
                  <c:v>0.86565800000000004</c:v>
                </c:pt>
                <c:pt idx="133">
                  <c:v>0.89873899999999995</c:v>
                </c:pt>
                <c:pt idx="134">
                  <c:v>0.93294600000000005</c:v>
                </c:pt>
                <c:pt idx="135">
                  <c:v>0.96815700000000005</c:v>
                </c:pt>
              </c:numCache>
            </c:numRef>
          </c:xVal>
          <c:yVal>
            <c:numRef>
              <c:f>'Cubic Spline'!$AU$4:$AU$200</c:f>
              <c:numCache>
                <c:formatCode>General</c:formatCode>
                <c:ptCount val="197"/>
                <c:pt idx="0">
                  <c:v>2.0420600000000001E-2</c:v>
                </c:pt>
                <c:pt idx="1">
                  <c:v>2.2799099999999999E-2</c:v>
                </c:pt>
                <c:pt idx="2">
                  <c:v>2.5410599999999998E-2</c:v>
                </c:pt>
                <c:pt idx="3">
                  <c:v>2.8273199999999998E-2</c:v>
                </c:pt>
                <c:pt idx="4">
                  <c:v>3.1406099999999999E-2</c:v>
                </c:pt>
                <c:pt idx="5">
                  <c:v>3.4829300000000001E-2</c:v>
                </c:pt>
                <c:pt idx="6">
                  <c:v>3.8564300000000003E-2</c:v>
                </c:pt>
                <c:pt idx="7">
                  <c:v>4.2633299999999999E-2</c:v>
                </c:pt>
                <c:pt idx="8">
                  <c:v>4.7059799999999999E-2</c:v>
                </c:pt>
                <c:pt idx="9">
                  <c:v>5.1868299999999999E-2</c:v>
                </c:pt>
                <c:pt idx="10">
                  <c:v>5.7084599999999999E-2</c:v>
                </c:pt>
                <c:pt idx="11">
                  <c:v>6.27355E-2</c:v>
                </c:pt>
                <c:pt idx="12">
                  <c:v>6.8849099999999996E-2</c:v>
                </c:pt>
                <c:pt idx="13">
                  <c:v>7.5454599999999997E-2</c:v>
                </c:pt>
                <c:pt idx="14">
                  <c:v>8.2582699999999995E-2</c:v>
                </c:pt>
                <c:pt idx="15">
                  <c:v>9.0264899999999995E-2</c:v>
                </c:pt>
                <c:pt idx="16">
                  <c:v>9.8534399999999994E-2</c:v>
                </c:pt>
                <c:pt idx="17">
                  <c:v>0.10742500000000001</c:v>
                </c:pt>
                <c:pt idx="18">
                  <c:v>0.11697299999999999</c:v>
                </c:pt>
                <c:pt idx="19">
                  <c:v>0.12721499999999999</c:v>
                </c:pt>
                <c:pt idx="20">
                  <c:v>0.13818900000000001</c:v>
                </c:pt>
                <c:pt idx="21">
                  <c:v>0.14993400000000001</c:v>
                </c:pt>
                <c:pt idx="22">
                  <c:v>0.162492</c:v>
                </c:pt>
                <c:pt idx="23">
                  <c:v>0.175903</c:v>
                </c:pt>
                <c:pt idx="24">
                  <c:v>0.19021299999999999</c:v>
                </c:pt>
                <c:pt idx="25">
                  <c:v>0.20546400000000001</c:v>
                </c:pt>
                <c:pt idx="26">
                  <c:v>0.22170400000000001</c:v>
                </c:pt>
                <c:pt idx="27">
                  <c:v>0.23898</c:v>
                </c:pt>
                <c:pt idx="28">
                  <c:v>0.25734099999999999</c:v>
                </c:pt>
                <c:pt idx="29">
                  <c:v>0.27683600000000003</c:v>
                </c:pt>
                <c:pt idx="30">
                  <c:v>0.29751699999999998</c:v>
                </c:pt>
                <c:pt idx="31">
                  <c:v>0.319436</c:v>
                </c:pt>
                <c:pt idx="32">
                  <c:v>0.34264800000000001</c:v>
                </c:pt>
                <c:pt idx="33">
                  <c:v>0.36720799999999998</c:v>
                </c:pt>
                <c:pt idx="34">
                  <c:v>0.39317299999999999</c:v>
                </c:pt>
                <c:pt idx="35">
                  <c:v>0.420601</c:v>
                </c:pt>
                <c:pt idx="36">
                  <c:v>0.44955000000000001</c:v>
                </c:pt>
                <c:pt idx="37">
                  <c:v>0.48008099999999998</c:v>
                </c:pt>
                <c:pt idx="38">
                  <c:v>0.51225699999999996</c:v>
                </c:pt>
                <c:pt idx="39">
                  <c:v>0.54613900000000004</c:v>
                </c:pt>
                <c:pt idx="40">
                  <c:v>0.581793</c:v>
                </c:pt>
                <c:pt idx="41">
                  <c:v>0.61928399999999995</c:v>
                </c:pt>
                <c:pt idx="42">
                  <c:v>0.65867900000000001</c:v>
                </c:pt>
                <c:pt idx="43">
                  <c:v>0.70004500000000003</c:v>
                </c:pt>
                <c:pt idx="44">
                  <c:v>0.74345300000000003</c:v>
                </c:pt>
                <c:pt idx="45">
                  <c:v>0.78897200000000001</c:v>
                </c:pt>
                <c:pt idx="46">
                  <c:v>0.83667400000000003</c:v>
                </c:pt>
                <c:pt idx="47">
                  <c:v>0.88663199999999998</c:v>
                </c:pt>
                <c:pt idx="48">
                  <c:v>0.93892600000000004</c:v>
                </c:pt>
                <c:pt idx="49">
                  <c:v>0.99362099999999998</c:v>
                </c:pt>
                <c:pt idx="50">
                  <c:v>1.0508</c:v>
                </c:pt>
                <c:pt idx="51">
                  <c:v>1.11053</c:v>
                </c:pt>
                <c:pt idx="52">
                  <c:v>1.1729099999999999</c:v>
                </c:pt>
                <c:pt idx="53">
                  <c:v>1.238</c:v>
                </c:pt>
                <c:pt idx="54">
                  <c:v>1.3058799999999999</c:v>
                </c:pt>
                <c:pt idx="55">
                  <c:v>1.3766499999999999</c:v>
                </c:pt>
                <c:pt idx="56">
                  <c:v>1.45038</c:v>
                </c:pt>
                <c:pt idx="57">
                  <c:v>1.5271600000000001</c:v>
                </c:pt>
                <c:pt idx="58">
                  <c:v>1.60707</c:v>
                </c:pt>
                <c:pt idx="59">
                  <c:v>1.6901900000000001</c:v>
                </c:pt>
                <c:pt idx="60">
                  <c:v>1.7766200000000001</c:v>
                </c:pt>
                <c:pt idx="61">
                  <c:v>1.8664400000000001</c:v>
                </c:pt>
                <c:pt idx="62">
                  <c:v>1.95974</c:v>
                </c:pt>
                <c:pt idx="63">
                  <c:v>2.05661</c:v>
                </c:pt>
                <c:pt idx="64">
                  <c:v>2.1571400000000001</c:v>
                </c:pt>
                <c:pt idx="65">
                  <c:v>2.2614299999999998</c:v>
                </c:pt>
                <c:pt idx="66">
                  <c:v>2.3695900000000001</c:v>
                </c:pt>
                <c:pt idx="67">
                  <c:v>2.4816600000000002</c:v>
                </c:pt>
                <c:pt idx="68">
                  <c:v>2.5977700000000001</c:v>
                </c:pt>
                <c:pt idx="69">
                  <c:v>2.71801</c:v>
                </c:pt>
                <c:pt idx="70">
                  <c:v>2.8424700000000001</c:v>
                </c:pt>
                <c:pt idx="71">
                  <c:v>2.97126</c:v>
                </c:pt>
                <c:pt idx="72">
                  <c:v>3.1044700000000001</c:v>
                </c:pt>
                <c:pt idx="73">
                  <c:v>3.2421899999999999</c:v>
                </c:pt>
                <c:pt idx="74">
                  <c:v>3.3845399999999999</c:v>
                </c:pt>
                <c:pt idx="75">
                  <c:v>3.5316100000000001</c:v>
                </c:pt>
                <c:pt idx="76">
                  <c:v>3.6834899999999999</c:v>
                </c:pt>
                <c:pt idx="77">
                  <c:v>3.8403</c:v>
                </c:pt>
                <c:pt idx="78">
                  <c:v>4.0021399999999998</c:v>
                </c:pt>
                <c:pt idx="79">
                  <c:v>4.1691000000000003</c:v>
                </c:pt>
                <c:pt idx="80">
                  <c:v>4.3413000000000004</c:v>
                </c:pt>
                <c:pt idx="81">
                  <c:v>4.5188300000000003</c:v>
                </c:pt>
                <c:pt idx="82">
                  <c:v>4.70181</c:v>
                </c:pt>
                <c:pt idx="83">
                  <c:v>4.8903400000000001</c:v>
                </c:pt>
                <c:pt idx="84">
                  <c:v>5.0846299999999998</c:v>
                </c:pt>
                <c:pt idx="85">
                  <c:v>5.2846000000000002</c:v>
                </c:pt>
                <c:pt idx="86">
                  <c:v>5.4904500000000001</c:v>
                </c:pt>
                <c:pt idx="87">
                  <c:v>5.7022899999999996</c:v>
                </c:pt>
                <c:pt idx="88">
                  <c:v>5.9202199999999996</c:v>
                </c:pt>
                <c:pt idx="89">
                  <c:v>6.1443599999999998</c:v>
                </c:pt>
                <c:pt idx="90">
                  <c:v>6.3748199999999997</c:v>
                </c:pt>
                <c:pt idx="91">
                  <c:v>6.6117100000000004</c:v>
                </c:pt>
                <c:pt idx="92">
                  <c:v>6.8551399999999996</c:v>
                </c:pt>
                <c:pt idx="93">
                  <c:v>7.1052400000000002</c:v>
                </c:pt>
                <c:pt idx="94">
                  <c:v>7.3620999999999999</c:v>
                </c:pt>
                <c:pt idx="95">
                  <c:v>7.6258499999999998</c:v>
                </c:pt>
                <c:pt idx="96">
                  <c:v>7.8968100000000003</c:v>
                </c:pt>
                <c:pt idx="97">
                  <c:v>8.1747200000000007</c:v>
                </c:pt>
                <c:pt idx="98">
                  <c:v>8.4598700000000004</c:v>
                </c:pt>
                <c:pt idx="99">
                  <c:v>8.7523800000000005</c:v>
                </c:pt>
                <c:pt idx="100">
                  <c:v>9.0523600000000002</c:v>
                </c:pt>
                <c:pt idx="101">
                  <c:v>9.3599300000000003</c:v>
                </c:pt>
                <c:pt idx="102">
                  <c:v>9.6752099999999999</c:v>
                </c:pt>
                <c:pt idx="103">
                  <c:v>9.9983199999999997</c:v>
                </c:pt>
                <c:pt idx="104">
                  <c:v>10.3294</c:v>
                </c:pt>
                <c:pt idx="105">
                  <c:v>10.668900000000001</c:v>
                </c:pt>
                <c:pt idx="106">
                  <c:v>11.016299999999999</c:v>
                </c:pt>
                <c:pt idx="107">
                  <c:v>11.372</c:v>
                </c:pt>
                <c:pt idx="108">
                  <c:v>11.7362</c:v>
                </c:pt>
                <c:pt idx="109">
                  <c:v>12.1089</c:v>
                </c:pt>
                <c:pt idx="110">
                  <c:v>12.4903</c:v>
                </c:pt>
                <c:pt idx="111">
                  <c:v>12.881</c:v>
                </c:pt>
                <c:pt idx="112">
                  <c:v>13.2803</c:v>
                </c:pt>
                <c:pt idx="113">
                  <c:v>13.688599999999999</c:v>
                </c:pt>
                <c:pt idx="114">
                  <c:v>14.1061</c:v>
                </c:pt>
                <c:pt idx="115">
                  <c:v>14.5329</c:v>
                </c:pt>
                <c:pt idx="116">
                  <c:v>14.969799999999999</c:v>
                </c:pt>
                <c:pt idx="117">
                  <c:v>15.415699999999999</c:v>
                </c:pt>
                <c:pt idx="118">
                  <c:v>15.8713</c:v>
                </c:pt>
                <c:pt idx="119">
                  <c:v>16.337499999999999</c:v>
                </c:pt>
                <c:pt idx="120">
                  <c:v>16.812899999999999</c:v>
                </c:pt>
                <c:pt idx="121">
                  <c:v>17.298400000000001</c:v>
                </c:pt>
                <c:pt idx="122">
                  <c:v>17.795000000000002</c:v>
                </c:pt>
                <c:pt idx="123">
                  <c:v>18.301100000000002</c:v>
                </c:pt>
                <c:pt idx="124">
                  <c:v>18.8185</c:v>
                </c:pt>
                <c:pt idx="125">
                  <c:v>19.345600000000001</c:v>
                </c:pt>
                <c:pt idx="126">
                  <c:v>19.884399999999999</c:v>
                </c:pt>
                <c:pt idx="127">
                  <c:v>20.434000000000001</c:v>
                </c:pt>
                <c:pt idx="128">
                  <c:v>20.994499999999999</c:v>
                </c:pt>
                <c:pt idx="129">
                  <c:v>20.3019</c:v>
                </c:pt>
                <c:pt idx="130">
                  <c:v>20.8248</c:v>
                </c:pt>
                <c:pt idx="131">
                  <c:v>21.3569</c:v>
                </c:pt>
                <c:pt idx="132">
                  <c:v>21.898099999999999</c:v>
                </c:pt>
                <c:pt idx="133">
                  <c:v>22.448499999999999</c:v>
                </c:pt>
                <c:pt idx="134">
                  <c:v>23.008299999999998</c:v>
                </c:pt>
                <c:pt idx="135">
                  <c:v>23.577400000000001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3F-4C10-A694-9EFB2D13BB06}"/>
            </c:ext>
          </c:extLst>
        </c:ser>
        <c:ser>
          <c:idx val="10"/>
          <c:order val="10"/>
          <c:tx>
            <c:v>MODELADO_V</c:v>
          </c:tx>
          <c:marker>
            <c:symbol val="none"/>
          </c:marker>
          <c:xVal>
            <c:numRef>
              <c:f>'Cubic Spline'!$AW$4:$AW$200</c:f>
              <c:numCache>
                <c:formatCode>General</c:formatCode>
                <c:ptCount val="197"/>
                <c:pt idx="0">
                  <c:v>8.2032600000000002E-4</c:v>
                </c:pt>
                <c:pt idx="1">
                  <c:v>9.0998999999999995E-4</c:v>
                </c:pt>
                <c:pt idx="2">
                  <c:v>1.0077599999999999E-3</c:v>
                </c:pt>
                <c:pt idx="3">
                  <c:v>1.11422E-3</c:v>
                </c:pt>
                <c:pt idx="4">
                  <c:v>1.2299399999999999E-3</c:v>
                </c:pt>
                <c:pt idx="5">
                  <c:v>1.35556E-3</c:v>
                </c:pt>
                <c:pt idx="6">
                  <c:v>1.49172E-3</c:v>
                </c:pt>
                <c:pt idx="7">
                  <c:v>1.6391000000000001E-3</c:v>
                </c:pt>
                <c:pt idx="8">
                  <c:v>1.7983999999999999E-3</c:v>
                </c:pt>
                <c:pt idx="9">
                  <c:v>1.97036E-3</c:v>
                </c:pt>
                <c:pt idx="10">
                  <c:v>2.1557299999999998E-3</c:v>
                </c:pt>
                <c:pt idx="11">
                  <c:v>2.3553200000000002E-3</c:v>
                </c:pt>
                <c:pt idx="12">
                  <c:v>2.5699299999999998E-3</c:v>
                </c:pt>
                <c:pt idx="13">
                  <c:v>2.8004200000000001E-3</c:v>
                </c:pt>
                <c:pt idx="14">
                  <c:v>3.0476700000000002E-3</c:v>
                </c:pt>
                <c:pt idx="15">
                  <c:v>3.3125899999999998E-3</c:v>
                </c:pt>
                <c:pt idx="16">
                  <c:v>3.59574E-3</c:v>
                </c:pt>
                <c:pt idx="17">
                  <c:v>3.8987900000000001E-3</c:v>
                </c:pt>
                <c:pt idx="18">
                  <c:v>4.2224200000000002E-3</c:v>
                </c:pt>
                <c:pt idx="19">
                  <c:v>4.5676600000000003E-3</c:v>
                </c:pt>
                <c:pt idx="20">
                  <c:v>4.9355600000000003E-3</c:v>
                </c:pt>
                <c:pt idx="21">
                  <c:v>5.3272299999999996E-3</c:v>
                </c:pt>
                <c:pt idx="22">
                  <c:v>5.7438000000000003E-3</c:v>
                </c:pt>
                <c:pt idx="23">
                  <c:v>6.1864099999999998E-3</c:v>
                </c:pt>
                <c:pt idx="24">
                  <c:v>6.6562699999999997E-3</c:v>
                </c:pt>
                <c:pt idx="25">
                  <c:v>7.1545899999999997E-3</c:v>
                </c:pt>
                <c:pt idx="26">
                  <c:v>7.6826300000000002E-3</c:v>
                </c:pt>
                <c:pt idx="27">
                  <c:v>8.2416799999999995E-3</c:v>
                </c:pt>
                <c:pt idx="28">
                  <c:v>8.8330700000000002E-3</c:v>
                </c:pt>
                <c:pt idx="29">
                  <c:v>9.4581400000000003E-3</c:v>
                </c:pt>
                <c:pt idx="30">
                  <c:v>1.01183E-2</c:v>
                </c:pt>
                <c:pt idx="31">
                  <c:v>1.0814900000000001E-2</c:v>
                </c:pt>
                <c:pt idx="32">
                  <c:v>1.15496E-2</c:v>
                </c:pt>
                <c:pt idx="33">
                  <c:v>1.2323600000000001E-2</c:v>
                </c:pt>
                <c:pt idx="34">
                  <c:v>1.31387E-2</c:v>
                </c:pt>
                <c:pt idx="35">
                  <c:v>1.39977E-2</c:v>
                </c:pt>
                <c:pt idx="36">
                  <c:v>1.48994E-2</c:v>
                </c:pt>
                <c:pt idx="37">
                  <c:v>1.5846900000000001E-2</c:v>
                </c:pt>
                <c:pt idx="38">
                  <c:v>1.68419E-2</c:v>
                </c:pt>
                <c:pt idx="39">
                  <c:v>1.7885999999999999E-2</c:v>
                </c:pt>
                <c:pt idx="40">
                  <c:v>1.8981100000000001E-2</c:v>
                </c:pt>
                <c:pt idx="41">
                  <c:v>2.0128900000000002E-2</c:v>
                </c:pt>
                <c:pt idx="42">
                  <c:v>2.1331200000000002E-2</c:v>
                </c:pt>
                <c:pt idx="43">
                  <c:v>2.25899E-2</c:v>
                </c:pt>
                <c:pt idx="44">
                  <c:v>2.3907000000000001E-2</c:v>
                </c:pt>
                <c:pt idx="45">
                  <c:v>2.5284399999999999E-2</c:v>
                </c:pt>
                <c:pt idx="46">
                  <c:v>2.6724100000000001E-2</c:v>
                </c:pt>
                <c:pt idx="47">
                  <c:v>2.8228199999999998E-2</c:v>
                </c:pt>
                <c:pt idx="48">
                  <c:v>2.9802599999999999E-2</c:v>
                </c:pt>
                <c:pt idx="49">
                  <c:v>3.1442999999999999E-2</c:v>
                </c:pt>
                <c:pt idx="50">
                  <c:v>3.3154299999999998E-2</c:v>
                </c:pt>
                <c:pt idx="51">
                  <c:v>3.4938999999999998E-2</c:v>
                </c:pt>
                <c:pt idx="52">
                  <c:v>3.67993E-2</c:v>
                </c:pt>
                <c:pt idx="53">
                  <c:v>3.8737599999999997E-2</c:v>
                </c:pt>
                <c:pt idx="54">
                  <c:v>4.0756500000000001E-2</c:v>
                </c:pt>
                <c:pt idx="55">
                  <c:v>4.2858300000000002E-2</c:v>
                </c:pt>
                <c:pt idx="56">
                  <c:v>4.5045799999999997E-2</c:v>
                </c:pt>
                <c:pt idx="57">
                  <c:v>4.73214E-2</c:v>
                </c:pt>
                <c:pt idx="58">
                  <c:v>4.9688099999999999E-2</c:v>
                </c:pt>
                <c:pt idx="59">
                  <c:v>5.21485E-2</c:v>
                </c:pt>
                <c:pt idx="60">
                  <c:v>5.47056E-2</c:v>
                </c:pt>
                <c:pt idx="61">
                  <c:v>5.7362299999999998E-2</c:v>
                </c:pt>
                <c:pt idx="62">
                  <c:v>6.0121599999999997E-2</c:v>
                </c:pt>
                <c:pt idx="63">
                  <c:v>6.2986700000000007E-2</c:v>
                </c:pt>
                <c:pt idx="64">
                  <c:v>6.5960699999999997E-2</c:v>
                </c:pt>
                <c:pt idx="65">
                  <c:v>6.90471E-2</c:v>
                </c:pt>
                <c:pt idx="66">
                  <c:v>7.2257299999999997E-2</c:v>
                </c:pt>
                <c:pt idx="67">
                  <c:v>7.5579999999999994E-2</c:v>
                </c:pt>
                <c:pt idx="68">
                  <c:v>7.9025899999999996E-2</c:v>
                </c:pt>
                <c:pt idx="69">
                  <c:v>8.2598500000000005E-2</c:v>
                </c:pt>
                <c:pt idx="70">
                  <c:v>8.6302000000000004E-2</c:v>
                </c:pt>
                <c:pt idx="71">
                  <c:v>9.0140300000000007E-2</c:v>
                </c:pt>
                <c:pt idx="72">
                  <c:v>9.4117500000000007E-2</c:v>
                </c:pt>
                <c:pt idx="73">
                  <c:v>9.8238000000000006E-2</c:v>
                </c:pt>
                <c:pt idx="74">
                  <c:v>0.102506</c:v>
                </c:pt>
                <c:pt idx="75">
                  <c:v>0.10692699999999999</c:v>
                </c:pt>
                <c:pt idx="76">
                  <c:v>0.11150500000000001</c:v>
                </c:pt>
                <c:pt idx="77">
                  <c:v>0.116245</c:v>
                </c:pt>
                <c:pt idx="78">
                  <c:v>0.121153</c:v>
                </c:pt>
                <c:pt idx="79">
                  <c:v>0.12623400000000001</c:v>
                </c:pt>
                <c:pt idx="80">
                  <c:v>0.131493</c:v>
                </c:pt>
                <c:pt idx="81">
                  <c:v>0.136936</c:v>
                </c:pt>
                <c:pt idx="82">
                  <c:v>0.142569</c:v>
                </c:pt>
                <c:pt idx="83">
                  <c:v>0.1484</c:v>
                </c:pt>
                <c:pt idx="84">
                  <c:v>0.15445400000000001</c:v>
                </c:pt>
                <c:pt idx="85">
                  <c:v>0.16070100000000001</c:v>
                </c:pt>
                <c:pt idx="86">
                  <c:v>0.16716700000000001</c:v>
                </c:pt>
                <c:pt idx="87">
                  <c:v>0.17385900000000001</c:v>
                </c:pt>
                <c:pt idx="88">
                  <c:v>0.180784</c:v>
                </c:pt>
                <c:pt idx="89">
                  <c:v>0.18795200000000001</c:v>
                </c:pt>
                <c:pt idx="90">
                  <c:v>0.19537099999999999</c:v>
                </c:pt>
                <c:pt idx="91">
                  <c:v>0.20305100000000001</c:v>
                </c:pt>
                <c:pt idx="92">
                  <c:v>0.21100099999999999</c:v>
                </c:pt>
                <c:pt idx="93">
                  <c:v>0.21923200000000001</c:v>
                </c:pt>
                <c:pt idx="94">
                  <c:v>0.22775500000000001</c:v>
                </c:pt>
                <c:pt idx="95">
                  <c:v>0.23658100000000001</c:v>
                </c:pt>
                <c:pt idx="96">
                  <c:v>0.245757</c:v>
                </c:pt>
                <c:pt idx="97">
                  <c:v>0.25523400000000002</c:v>
                </c:pt>
                <c:pt idx="98">
                  <c:v>0.26505499999999999</c:v>
                </c:pt>
                <c:pt idx="99">
                  <c:v>0.27523399999999998</c:v>
                </c:pt>
                <c:pt idx="100">
                  <c:v>0.28578900000000002</c:v>
                </c:pt>
                <c:pt idx="101">
                  <c:v>0.296734</c:v>
                </c:pt>
                <c:pt idx="102">
                  <c:v>0.30808999999999997</c:v>
                </c:pt>
                <c:pt idx="103">
                  <c:v>0.31987500000000002</c:v>
                </c:pt>
                <c:pt idx="104">
                  <c:v>0.33211000000000002</c:v>
                </c:pt>
                <c:pt idx="105">
                  <c:v>0.34487400000000001</c:v>
                </c:pt>
                <c:pt idx="106">
                  <c:v>0.35809200000000002</c:v>
                </c:pt>
                <c:pt idx="107">
                  <c:v>0.371836</c:v>
                </c:pt>
                <c:pt idx="108">
                  <c:v>0.38613500000000001</c:v>
                </c:pt>
                <c:pt idx="109">
                  <c:v>0.40102100000000002</c:v>
                </c:pt>
                <c:pt idx="110">
                  <c:v>0.41652800000000001</c:v>
                </c:pt>
                <c:pt idx="111">
                  <c:v>0.43277100000000002</c:v>
                </c:pt>
                <c:pt idx="112">
                  <c:v>0.449658</c:v>
                </c:pt>
                <c:pt idx="113">
                  <c:v>0.46729700000000002</c:v>
                </c:pt>
                <c:pt idx="114">
                  <c:v>0.48573899999999998</c:v>
                </c:pt>
                <c:pt idx="115">
                  <c:v>0.50504199999999999</c:v>
                </c:pt>
                <c:pt idx="116">
                  <c:v>0.52538399999999996</c:v>
                </c:pt>
                <c:pt idx="117">
                  <c:v>0.54664500000000005</c:v>
                </c:pt>
                <c:pt idx="118">
                  <c:v>0.56899599999999995</c:v>
                </c:pt>
                <c:pt idx="119">
                  <c:v>0.59266099999999999</c:v>
                </c:pt>
                <c:pt idx="120">
                  <c:v>0.61753599999999997</c:v>
                </c:pt>
                <c:pt idx="121">
                  <c:v>0.64384699999999995</c:v>
                </c:pt>
                <c:pt idx="122">
                  <c:v>0.67192499999999999</c:v>
                </c:pt>
                <c:pt idx="123">
                  <c:v>0.70166099999999998</c:v>
                </c:pt>
                <c:pt idx="124">
                  <c:v>0.73361399999999999</c:v>
                </c:pt>
                <c:pt idx="125">
                  <c:v>0.76771800000000001</c:v>
                </c:pt>
                <c:pt idx="126">
                  <c:v>0.80474800000000002</c:v>
                </c:pt>
                <c:pt idx="127">
                  <c:v>0.84498200000000001</c:v>
                </c:pt>
                <c:pt idx="128">
                  <c:v>0.88906799999999997</c:v>
                </c:pt>
                <c:pt idx="129">
                  <c:v>0.773644</c:v>
                </c:pt>
                <c:pt idx="130">
                  <c:v>0.80309900000000001</c:v>
                </c:pt>
                <c:pt idx="131">
                  <c:v>0.83377000000000001</c:v>
                </c:pt>
                <c:pt idx="132">
                  <c:v>0.86565800000000004</c:v>
                </c:pt>
                <c:pt idx="133">
                  <c:v>0.89873899999999995</c:v>
                </c:pt>
                <c:pt idx="134">
                  <c:v>0.93294600000000005</c:v>
                </c:pt>
                <c:pt idx="135">
                  <c:v>0.96815700000000005</c:v>
                </c:pt>
              </c:numCache>
            </c:numRef>
          </c:xVal>
          <c:yVal>
            <c:numRef>
              <c:f>'Cubic Spline'!$AU$4:$AU$200</c:f>
              <c:numCache>
                <c:formatCode>General</c:formatCode>
                <c:ptCount val="197"/>
                <c:pt idx="0">
                  <c:v>2.0420600000000001E-2</c:v>
                </c:pt>
                <c:pt idx="1">
                  <c:v>2.2799099999999999E-2</c:v>
                </c:pt>
                <c:pt idx="2">
                  <c:v>2.5410599999999998E-2</c:v>
                </c:pt>
                <c:pt idx="3">
                  <c:v>2.8273199999999998E-2</c:v>
                </c:pt>
                <c:pt idx="4">
                  <c:v>3.1406099999999999E-2</c:v>
                </c:pt>
                <c:pt idx="5">
                  <c:v>3.4829300000000001E-2</c:v>
                </c:pt>
                <c:pt idx="6">
                  <c:v>3.8564300000000003E-2</c:v>
                </c:pt>
                <c:pt idx="7">
                  <c:v>4.2633299999999999E-2</c:v>
                </c:pt>
                <c:pt idx="8">
                  <c:v>4.7059799999999999E-2</c:v>
                </c:pt>
                <c:pt idx="9">
                  <c:v>5.1868299999999999E-2</c:v>
                </c:pt>
                <c:pt idx="10">
                  <c:v>5.7084599999999999E-2</c:v>
                </c:pt>
                <c:pt idx="11">
                  <c:v>6.27355E-2</c:v>
                </c:pt>
                <c:pt idx="12">
                  <c:v>6.8849099999999996E-2</c:v>
                </c:pt>
                <c:pt idx="13">
                  <c:v>7.5454599999999997E-2</c:v>
                </c:pt>
                <c:pt idx="14">
                  <c:v>8.2582699999999995E-2</c:v>
                </c:pt>
                <c:pt idx="15">
                  <c:v>9.0264899999999995E-2</c:v>
                </c:pt>
                <c:pt idx="16">
                  <c:v>9.8534399999999994E-2</c:v>
                </c:pt>
                <c:pt idx="17">
                  <c:v>0.10742500000000001</c:v>
                </c:pt>
                <c:pt idx="18">
                  <c:v>0.11697299999999999</c:v>
                </c:pt>
                <c:pt idx="19">
                  <c:v>0.12721499999999999</c:v>
                </c:pt>
                <c:pt idx="20">
                  <c:v>0.13818900000000001</c:v>
                </c:pt>
                <c:pt idx="21">
                  <c:v>0.14993400000000001</c:v>
                </c:pt>
                <c:pt idx="22">
                  <c:v>0.162492</c:v>
                </c:pt>
                <c:pt idx="23">
                  <c:v>0.175903</c:v>
                </c:pt>
                <c:pt idx="24">
                  <c:v>0.19021299999999999</c:v>
                </c:pt>
                <c:pt idx="25">
                  <c:v>0.20546400000000001</c:v>
                </c:pt>
                <c:pt idx="26">
                  <c:v>0.22170400000000001</c:v>
                </c:pt>
                <c:pt idx="27">
                  <c:v>0.23898</c:v>
                </c:pt>
                <c:pt idx="28">
                  <c:v>0.25734099999999999</c:v>
                </c:pt>
                <c:pt idx="29">
                  <c:v>0.27683600000000003</c:v>
                </c:pt>
                <c:pt idx="30">
                  <c:v>0.29751699999999998</c:v>
                </c:pt>
                <c:pt idx="31">
                  <c:v>0.319436</c:v>
                </c:pt>
                <c:pt idx="32">
                  <c:v>0.34264800000000001</c:v>
                </c:pt>
                <c:pt idx="33">
                  <c:v>0.36720799999999998</c:v>
                </c:pt>
                <c:pt idx="34">
                  <c:v>0.39317299999999999</c:v>
                </c:pt>
                <c:pt idx="35">
                  <c:v>0.420601</c:v>
                </c:pt>
                <c:pt idx="36">
                  <c:v>0.44955000000000001</c:v>
                </c:pt>
                <c:pt idx="37">
                  <c:v>0.48008099999999998</c:v>
                </c:pt>
                <c:pt idx="38">
                  <c:v>0.51225699999999996</c:v>
                </c:pt>
                <c:pt idx="39">
                  <c:v>0.54613900000000004</c:v>
                </c:pt>
                <c:pt idx="40">
                  <c:v>0.581793</c:v>
                </c:pt>
                <c:pt idx="41">
                  <c:v>0.61928399999999995</c:v>
                </c:pt>
                <c:pt idx="42">
                  <c:v>0.65867900000000001</c:v>
                </c:pt>
                <c:pt idx="43">
                  <c:v>0.70004500000000003</c:v>
                </c:pt>
                <c:pt idx="44">
                  <c:v>0.74345300000000003</c:v>
                </c:pt>
                <c:pt idx="45">
                  <c:v>0.78897200000000001</c:v>
                </c:pt>
                <c:pt idx="46">
                  <c:v>0.83667400000000003</c:v>
                </c:pt>
                <c:pt idx="47">
                  <c:v>0.88663199999999998</c:v>
                </c:pt>
                <c:pt idx="48">
                  <c:v>0.93892600000000004</c:v>
                </c:pt>
                <c:pt idx="49">
                  <c:v>0.99362099999999998</c:v>
                </c:pt>
                <c:pt idx="50">
                  <c:v>1.0508</c:v>
                </c:pt>
                <c:pt idx="51">
                  <c:v>1.11053</c:v>
                </c:pt>
                <c:pt idx="52">
                  <c:v>1.1729099999999999</c:v>
                </c:pt>
                <c:pt idx="53">
                  <c:v>1.238</c:v>
                </c:pt>
                <c:pt idx="54">
                  <c:v>1.3058799999999999</c:v>
                </c:pt>
                <c:pt idx="55">
                  <c:v>1.3766499999999999</c:v>
                </c:pt>
                <c:pt idx="56">
                  <c:v>1.45038</c:v>
                </c:pt>
                <c:pt idx="57">
                  <c:v>1.5271600000000001</c:v>
                </c:pt>
                <c:pt idx="58">
                  <c:v>1.60707</c:v>
                </c:pt>
                <c:pt idx="59">
                  <c:v>1.6901900000000001</c:v>
                </c:pt>
                <c:pt idx="60">
                  <c:v>1.7766200000000001</c:v>
                </c:pt>
                <c:pt idx="61">
                  <c:v>1.8664400000000001</c:v>
                </c:pt>
                <c:pt idx="62">
                  <c:v>1.95974</c:v>
                </c:pt>
                <c:pt idx="63">
                  <c:v>2.05661</c:v>
                </c:pt>
                <c:pt idx="64">
                  <c:v>2.1571400000000001</c:v>
                </c:pt>
                <c:pt idx="65">
                  <c:v>2.2614299999999998</c:v>
                </c:pt>
                <c:pt idx="66">
                  <c:v>2.3695900000000001</c:v>
                </c:pt>
                <c:pt idx="67">
                  <c:v>2.4816600000000002</c:v>
                </c:pt>
                <c:pt idx="68">
                  <c:v>2.5977700000000001</c:v>
                </c:pt>
                <c:pt idx="69">
                  <c:v>2.71801</c:v>
                </c:pt>
                <c:pt idx="70">
                  <c:v>2.8424700000000001</c:v>
                </c:pt>
                <c:pt idx="71">
                  <c:v>2.97126</c:v>
                </c:pt>
                <c:pt idx="72">
                  <c:v>3.1044700000000001</c:v>
                </c:pt>
                <c:pt idx="73">
                  <c:v>3.2421899999999999</c:v>
                </c:pt>
                <c:pt idx="74">
                  <c:v>3.3845399999999999</c:v>
                </c:pt>
                <c:pt idx="75">
                  <c:v>3.5316100000000001</c:v>
                </c:pt>
                <c:pt idx="76">
                  <c:v>3.6834899999999999</c:v>
                </c:pt>
                <c:pt idx="77">
                  <c:v>3.8403</c:v>
                </c:pt>
                <c:pt idx="78">
                  <c:v>4.0021399999999998</c:v>
                </c:pt>
                <c:pt idx="79">
                  <c:v>4.1691000000000003</c:v>
                </c:pt>
                <c:pt idx="80">
                  <c:v>4.3413000000000004</c:v>
                </c:pt>
                <c:pt idx="81">
                  <c:v>4.5188300000000003</c:v>
                </c:pt>
                <c:pt idx="82">
                  <c:v>4.70181</c:v>
                </c:pt>
                <c:pt idx="83">
                  <c:v>4.8903400000000001</c:v>
                </c:pt>
                <c:pt idx="84">
                  <c:v>5.0846299999999998</c:v>
                </c:pt>
                <c:pt idx="85">
                  <c:v>5.2846000000000002</c:v>
                </c:pt>
                <c:pt idx="86">
                  <c:v>5.4904500000000001</c:v>
                </c:pt>
                <c:pt idx="87">
                  <c:v>5.7022899999999996</c:v>
                </c:pt>
                <c:pt idx="88">
                  <c:v>5.9202199999999996</c:v>
                </c:pt>
                <c:pt idx="89">
                  <c:v>6.1443599999999998</c:v>
                </c:pt>
                <c:pt idx="90">
                  <c:v>6.3748199999999997</c:v>
                </c:pt>
                <c:pt idx="91">
                  <c:v>6.6117100000000004</c:v>
                </c:pt>
                <c:pt idx="92">
                  <c:v>6.8551399999999996</c:v>
                </c:pt>
                <c:pt idx="93">
                  <c:v>7.1052400000000002</c:v>
                </c:pt>
                <c:pt idx="94">
                  <c:v>7.3620999999999999</c:v>
                </c:pt>
                <c:pt idx="95">
                  <c:v>7.6258499999999998</c:v>
                </c:pt>
                <c:pt idx="96">
                  <c:v>7.8968100000000003</c:v>
                </c:pt>
                <c:pt idx="97">
                  <c:v>8.1747200000000007</c:v>
                </c:pt>
                <c:pt idx="98">
                  <c:v>8.4598700000000004</c:v>
                </c:pt>
                <c:pt idx="99">
                  <c:v>8.7523800000000005</c:v>
                </c:pt>
                <c:pt idx="100">
                  <c:v>9.0523600000000002</c:v>
                </c:pt>
                <c:pt idx="101">
                  <c:v>9.3599300000000003</c:v>
                </c:pt>
                <c:pt idx="102">
                  <c:v>9.6752099999999999</c:v>
                </c:pt>
                <c:pt idx="103">
                  <c:v>9.9983199999999997</c:v>
                </c:pt>
                <c:pt idx="104">
                  <c:v>10.3294</c:v>
                </c:pt>
                <c:pt idx="105">
                  <c:v>10.668900000000001</c:v>
                </c:pt>
                <c:pt idx="106">
                  <c:v>11.016299999999999</c:v>
                </c:pt>
                <c:pt idx="107">
                  <c:v>11.372</c:v>
                </c:pt>
                <c:pt idx="108">
                  <c:v>11.7362</c:v>
                </c:pt>
                <c:pt idx="109">
                  <c:v>12.1089</c:v>
                </c:pt>
                <c:pt idx="110">
                  <c:v>12.4903</c:v>
                </c:pt>
                <c:pt idx="111">
                  <c:v>12.881</c:v>
                </c:pt>
                <c:pt idx="112">
                  <c:v>13.2803</c:v>
                </c:pt>
                <c:pt idx="113">
                  <c:v>13.688599999999999</c:v>
                </c:pt>
                <c:pt idx="114">
                  <c:v>14.1061</c:v>
                </c:pt>
                <c:pt idx="115">
                  <c:v>14.5329</c:v>
                </c:pt>
                <c:pt idx="116">
                  <c:v>14.969799999999999</c:v>
                </c:pt>
                <c:pt idx="117">
                  <c:v>15.415699999999999</c:v>
                </c:pt>
                <c:pt idx="118">
                  <c:v>15.8713</c:v>
                </c:pt>
                <c:pt idx="119">
                  <c:v>16.337499999999999</c:v>
                </c:pt>
                <c:pt idx="120">
                  <c:v>16.812899999999999</c:v>
                </c:pt>
                <c:pt idx="121">
                  <c:v>17.298400000000001</c:v>
                </c:pt>
                <c:pt idx="122">
                  <c:v>17.795000000000002</c:v>
                </c:pt>
                <c:pt idx="123">
                  <c:v>18.301100000000002</c:v>
                </c:pt>
                <c:pt idx="124">
                  <c:v>18.8185</c:v>
                </c:pt>
                <c:pt idx="125">
                  <c:v>19.345600000000001</c:v>
                </c:pt>
                <c:pt idx="126">
                  <c:v>19.884399999999999</c:v>
                </c:pt>
                <c:pt idx="127">
                  <c:v>20.434000000000001</c:v>
                </c:pt>
                <c:pt idx="128">
                  <c:v>20.994499999999999</c:v>
                </c:pt>
                <c:pt idx="129">
                  <c:v>20.3019</c:v>
                </c:pt>
                <c:pt idx="130">
                  <c:v>20.8248</c:v>
                </c:pt>
                <c:pt idx="131">
                  <c:v>21.3569</c:v>
                </c:pt>
                <c:pt idx="132">
                  <c:v>21.898099999999999</c:v>
                </c:pt>
                <c:pt idx="133">
                  <c:v>22.448499999999999</c:v>
                </c:pt>
                <c:pt idx="134">
                  <c:v>23.008299999999998</c:v>
                </c:pt>
                <c:pt idx="135">
                  <c:v>23.577400000000001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3F-4C10-A694-9EFB2D13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Spline'!$AI$4:$AI$62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Spline'!$AJ$4:$AJ$62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Spline'!$AM$3:$AM$200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Spline'!$AL$3:$AL$200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Spline'!$AN$3:$AN$200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Spline'!$AL$3:$AL$200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Spline'!$AQ$4:$AQ$200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Spline'!$AP$4:$AP$200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Spline'!$AS$4:$AS$200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Spline'!$AR$4:$AR$200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3.2380570638413E-2</c:v>
                </c:pt>
                <c:pt idx="2">
                  <c:v>6.4661141276825998E-2</c:v>
                </c:pt>
                <c:pt idx="3">
                  <c:v>9.6941711915237996E-2</c:v>
                </c:pt>
                <c:pt idx="4">
                  <c:v>0.12922228255365101</c:v>
                </c:pt>
                <c:pt idx="5">
                  <c:v>0.16150285319206401</c:v>
                </c:pt>
                <c:pt idx="6">
                  <c:v>0.193783423830477</c:v>
                </c:pt>
                <c:pt idx="7">
                  <c:v>0.226063994468889</c:v>
                </c:pt>
                <c:pt idx="8">
                  <c:v>0.25834456510730203</c:v>
                </c:pt>
                <c:pt idx="9">
                  <c:v>0.29062513574571502</c:v>
                </c:pt>
                <c:pt idx="10">
                  <c:v>0.32290570638412802</c:v>
                </c:pt>
                <c:pt idx="11">
                  <c:v>0.35518627702254102</c:v>
                </c:pt>
                <c:pt idx="12">
                  <c:v>0.38746684766095302</c:v>
                </c:pt>
                <c:pt idx="13">
                  <c:v>0.41974741829936602</c:v>
                </c:pt>
                <c:pt idx="14">
                  <c:v>0.45202798893777901</c:v>
                </c:pt>
                <c:pt idx="15">
                  <c:v>0.48430855957619201</c:v>
                </c:pt>
                <c:pt idx="16">
                  <c:v>0.51658913021460495</c:v>
                </c:pt>
                <c:pt idx="17">
                  <c:v>0.54886970085301701</c:v>
                </c:pt>
                <c:pt idx="18">
                  <c:v>0.58115027149142995</c:v>
                </c:pt>
                <c:pt idx="19">
                  <c:v>0.613430842129843</c:v>
                </c:pt>
                <c:pt idx="20">
                  <c:v>0.64571141276825605</c:v>
                </c:pt>
                <c:pt idx="21">
                  <c:v>0.677991983406668</c:v>
                </c:pt>
                <c:pt idx="22">
                  <c:v>0.71027255404508105</c:v>
                </c:pt>
                <c:pt idx="23">
                  <c:v>0.74255312468349399</c:v>
                </c:pt>
                <c:pt idx="24">
                  <c:v>0.77483369532190705</c:v>
                </c:pt>
                <c:pt idx="25">
                  <c:v>0.80711426596031999</c:v>
                </c:pt>
                <c:pt idx="26">
                  <c:v>0.83939483659873204</c:v>
                </c:pt>
                <c:pt idx="27">
                  <c:v>0.87167540723714498</c:v>
                </c:pt>
                <c:pt idx="28">
                  <c:v>0.90395597787555804</c:v>
                </c:pt>
                <c:pt idx="29">
                  <c:v>0.93623654851397098</c:v>
                </c:pt>
                <c:pt idx="30">
                  <c:v>0.96851711915238403</c:v>
                </c:pt>
                <c:pt idx="31">
                  <c:v>1.00079768979079</c:v>
                </c:pt>
                <c:pt idx="32">
                  <c:v>1.0330782604291999</c:v>
                </c:pt>
                <c:pt idx="33">
                  <c:v>1.0653588310676201</c:v>
                </c:pt>
                <c:pt idx="34">
                  <c:v>1.09763940170603</c:v>
                </c:pt>
                <c:pt idx="35">
                  <c:v>1.12991997234444</c:v>
                </c:pt>
                <c:pt idx="36">
                  <c:v>1.1622005429828599</c:v>
                </c:pt>
                <c:pt idx="37">
                  <c:v>1.1944811136212701</c:v>
                </c:pt>
                <c:pt idx="38">
                  <c:v>1.22676168425968</c:v>
                </c:pt>
                <c:pt idx="39">
                  <c:v>1.25904225489809</c:v>
                </c:pt>
                <c:pt idx="40">
                  <c:v>1.2913228255365099</c:v>
                </c:pt>
                <c:pt idx="41">
                  <c:v>1.3236033961749201</c:v>
                </c:pt>
                <c:pt idx="42">
                  <c:v>1.35588396681333</c:v>
                </c:pt>
                <c:pt idx="43">
                  <c:v>1.3881645374517499</c:v>
                </c:pt>
                <c:pt idx="44">
                  <c:v>1.4204451080901599</c:v>
                </c:pt>
                <c:pt idx="45">
                  <c:v>1.4527256787285701</c:v>
                </c:pt>
                <c:pt idx="46">
                  <c:v>1.48500624936698</c:v>
                </c:pt>
                <c:pt idx="47">
                  <c:v>1.5172868200053999</c:v>
                </c:pt>
                <c:pt idx="48">
                  <c:v>1.5495673906438101</c:v>
                </c:pt>
                <c:pt idx="49">
                  <c:v>1.58184796128222</c:v>
                </c:pt>
                <c:pt idx="50">
                  <c:v>1.61412853192063</c:v>
                </c:pt>
                <c:pt idx="51">
                  <c:v>1.6464091025590499</c:v>
                </c:pt>
                <c:pt idx="52">
                  <c:v>1.6786896731974601</c:v>
                </c:pt>
                <c:pt idx="53">
                  <c:v>1.71097024383587</c:v>
                </c:pt>
                <c:pt idx="54">
                  <c:v>1.74325081447429</c:v>
                </c:pt>
                <c:pt idx="55">
                  <c:v>1.7755313851126999</c:v>
                </c:pt>
                <c:pt idx="56">
                  <c:v>1.8078119557511101</c:v>
                </c:pt>
                <c:pt idx="57">
                  <c:v>1.84009252638952</c:v>
                </c:pt>
                <c:pt idx="58">
                  <c:v>1.87237309702794</c:v>
                </c:pt>
                <c:pt idx="59">
                  <c:v>1.9046536676663499</c:v>
                </c:pt>
                <c:pt idx="60">
                  <c:v>1.9369342383047601</c:v>
                </c:pt>
                <c:pt idx="61">
                  <c:v>1.96921480894318</c:v>
                </c:pt>
                <c:pt idx="62">
                  <c:v>2.00149537958159</c:v>
                </c:pt>
                <c:pt idx="63">
                  <c:v>2.0337759502199999</c:v>
                </c:pt>
                <c:pt idx="64">
                  <c:v>2.0660565208584099</c:v>
                </c:pt>
                <c:pt idx="65">
                  <c:v>2.09833709149683</c:v>
                </c:pt>
                <c:pt idx="66">
                  <c:v>2.13061766213524</c:v>
                </c:pt>
                <c:pt idx="67">
                  <c:v>2.1628982327736499</c:v>
                </c:pt>
                <c:pt idx="68">
                  <c:v>2.1951788034120598</c:v>
                </c:pt>
                <c:pt idx="69">
                  <c:v>2.22745937405048</c:v>
                </c:pt>
                <c:pt idx="70">
                  <c:v>2.2597399446888899</c:v>
                </c:pt>
                <c:pt idx="71">
                  <c:v>2.2920205153272999</c:v>
                </c:pt>
                <c:pt idx="72">
                  <c:v>2.32430108596572</c:v>
                </c:pt>
                <c:pt idx="73">
                  <c:v>2.35658165660413</c:v>
                </c:pt>
                <c:pt idx="74">
                  <c:v>2.3888622272425399</c:v>
                </c:pt>
                <c:pt idx="75">
                  <c:v>2.4211427978809499</c:v>
                </c:pt>
                <c:pt idx="76">
                  <c:v>2.45342336851937</c:v>
                </c:pt>
                <c:pt idx="77">
                  <c:v>2.48570393915778</c:v>
                </c:pt>
                <c:pt idx="78">
                  <c:v>2.5179845097961899</c:v>
                </c:pt>
                <c:pt idx="79">
                  <c:v>2.5502650804346101</c:v>
                </c:pt>
                <c:pt idx="80">
                  <c:v>2.58254565107302</c:v>
                </c:pt>
                <c:pt idx="81">
                  <c:v>2.61482622171143</c:v>
                </c:pt>
                <c:pt idx="82">
                  <c:v>2.6471067923498399</c:v>
                </c:pt>
                <c:pt idx="83">
                  <c:v>2.6793873629882601</c:v>
                </c:pt>
                <c:pt idx="84">
                  <c:v>2.71166793362667</c:v>
                </c:pt>
                <c:pt idx="85">
                  <c:v>2.74394850426508</c:v>
                </c:pt>
                <c:pt idx="86">
                  <c:v>2.7762290749034899</c:v>
                </c:pt>
                <c:pt idx="87">
                  <c:v>2.8085096455419101</c:v>
                </c:pt>
                <c:pt idx="88">
                  <c:v>2.84079021618032</c:v>
                </c:pt>
                <c:pt idx="89">
                  <c:v>2.87307078681873</c:v>
                </c:pt>
                <c:pt idx="90">
                  <c:v>2.9053513574571501</c:v>
                </c:pt>
                <c:pt idx="91">
                  <c:v>2.9376319280955601</c:v>
                </c:pt>
                <c:pt idx="92">
                  <c:v>2.96991249873397</c:v>
                </c:pt>
                <c:pt idx="93">
                  <c:v>3.00219306937238</c:v>
                </c:pt>
                <c:pt idx="94">
                  <c:v>3.0344736400108001</c:v>
                </c:pt>
                <c:pt idx="95">
                  <c:v>3.0667542106492101</c:v>
                </c:pt>
                <c:pt idx="96">
                  <c:v>3.09903478128762</c:v>
                </c:pt>
                <c:pt idx="97">
                  <c:v>3.1313153519260402</c:v>
                </c:pt>
                <c:pt idx="98">
                  <c:v>3.1635959225644501</c:v>
                </c:pt>
                <c:pt idx="99">
                  <c:v>3.19587649320286</c:v>
                </c:pt>
                <c:pt idx="100">
                  <c:v>3.22815706384127</c:v>
                </c:pt>
                <c:pt idx="101">
                  <c:v>3.2604376344796901</c:v>
                </c:pt>
                <c:pt idx="102">
                  <c:v>3.2927182051181001</c:v>
                </c:pt>
                <c:pt idx="103">
                  <c:v>3.32499877575651</c:v>
                </c:pt>
                <c:pt idx="104">
                  <c:v>3.3572793463949302</c:v>
                </c:pt>
                <c:pt idx="105">
                  <c:v>3.3895599170333401</c:v>
                </c:pt>
                <c:pt idx="106">
                  <c:v>3.4218404876717501</c:v>
                </c:pt>
                <c:pt idx="107">
                  <c:v>3.45412105831016</c:v>
                </c:pt>
                <c:pt idx="108">
                  <c:v>3.4864016289485802</c:v>
                </c:pt>
                <c:pt idx="109">
                  <c:v>3.5186821995869901</c:v>
                </c:pt>
                <c:pt idx="110">
                  <c:v>3.5509627702254001</c:v>
                </c:pt>
                <c:pt idx="111">
                  <c:v>3.58324334086381</c:v>
                </c:pt>
                <c:pt idx="112">
                  <c:v>3.6155239115022302</c:v>
                </c:pt>
                <c:pt idx="113">
                  <c:v>3.6478044821406401</c:v>
                </c:pt>
                <c:pt idx="114">
                  <c:v>3.6800850527790501</c:v>
                </c:pt>
                <c:pt idx="115">
                  <c:v>3.7123656234174698</c:v>
                </c:pt>
                <c:pt idx="116">
                  <c:v>3.7446461940558802</c:v>
                </c:pt>
                <c:pt idx="117">
                  <c:v>3.7769267646942901</c:v>
                </c:pt>
                <c:pt idx="118">
                  <c:v>3.8092073353327001</c:v>
                </c:pt>
                <c:pt idx="119">
                  <c:v>3.8414879059711202</c:v>
                </c:pt>
                <c:pt idx="120">
                  <c:v>3.8737684766095302</c:v>
                </c:pt>
                <c:pt idx="121">
                  <c:v>3.9060490472479401</c:v>
                </c:pt>
                <c:pt idx="122">
                  <c:v>3.9383296178863598</c:v>
                </c:pt>
                <c:pt idx="123">
                  <c:v>3.9706101885247702</c:v>
                </c:pt>
                <c:pt idx="124">
                  <c:v>4.0028907591631802</c:v>
                </c:pt>
                <c:pt idx="125">
                  <c:v>4.0351713298015897</c:v>
                </c:pt>
                <c:pt idx="126">
                  <c:v>4.0674519004400098</c:v>
                </c:pt>
                <c:pt idx="127">
                  <c:v>4.0997324710784202</c:v>
                </c:pt>
                <c:pt idx="128">
                  <c:v>4.1320130417168297</c:v>
                </c:pt>
                <c:pt idx="129">
                  <c:v>4.1642936123552401</c:v>
                </c:pt>
                <c:pt idx="130">
                  <c:v>4.1965741829936603</c:v>
                </c:pt>
                <c:pt idx="131">
                  <c:v>4.2288547536320698</c:v>
                </c:pt>
                <c:pt idx="132">
                  <c:v>4.2611353242704801</c:v>
                </c:pt>
                <c:pt idx="133">
                  <c:v>4.2934158949089003</c:v>
                </c:pt>
                <c:pt idx="134">
                  <c:v>4.3256964655473098</c:v>
                </c:pt>
                <c:pt idx="135">
                  <c:v>4.3579770361857202</c:v>
                </c:pt>
                <c:pt idx="136">
                  <c:v>4.3902576068241297</c:v>
                </c:pt>
                <c:pt idx="137">
                  <c:v>4.4225381774625498</c:v>
                </c:pt>
                <c:pt idx="138">
                  <c:v>4.4548187481009602</c:v>
                </c:pt>
                <c:pt idx="139">
                  <c:v>4.4870993187393697</c:v>
                </c:pt>
                <c:pt idx="140">
                  <c:v>4.5193798893777899</c:v>
                </c:pt>
                <c:pt idx="141">
                  <c:v>4.5516604600162003</c:v>
                </c:pt>
                <c:pt idx="142">
                  <c:v>4.5839410306546098</c:v>
                </c:pt>
                <c:pt idx="143">
                  <c:v>4.6162216012930202</c:v>
                </c:pt>
                <c:pt idx="144">
                  <c:v>4.6485021719314403</c:v>
                </c:pt>
                <c:pt idx="145">
                  <c:v>4.6807827425698498</c:v>
                </c:pt>
                <c:pt idx="146">
                  <c:v>4.7130633132082602</c:v>
                </c:pt>
                <c:pt idx="147">
                  <c:v>4.7453438838466697</c:v>
                </c:pt>
                <c:pt idx="148">
                  <c:v>4.7776244544850899</c:v>
                </c:pt>
                <c:pt idx="149">
                  <c:v>4.8099050251235003</c:v>
                </c:pt>
                <c:pt idx="150">
                  <c:v>4.8421855957619098</c:v>
                </c:pt>
                <c:pt idx="151">
                  <c:v>4.8744661664003299</c:v>
                </c:pt>
                <c:pt idx="152">
                  <c:v>4.9067467370387403</c:v>
                </c:pt>
                <c:pt idx="153">
                  <c:v>4.9390273076771498</c:v>
                </c:pt>
                <c:pt idx="154">
                  <c:v>4.9713078783155602</c:v>
                </c:pt>
                <c:pt idx="155">
                  <c:v>5.0035884489539804</c:v>
                </c:pt>
                <c:pt idx="156">
                  <c:v>5.0358690195923899</c:v>
                </c:pt>
                <c:pt idx="157">
                  <c:v>5.0681495902308002</c:v>
                </c:pt>
                <c:pt idx="158">
                  <c:v>5.1004301608692204</c:v>
                </c:pt>
                <c:pt idx="159">
                  <c:v>5.1327107315076299</c:v>
                </c:pt>
                <c:pt idx="160">
                  <c:v>5.1649913021460403</c:v>
                </c:pt>
                <c:pt idx="161">
                  <c:v>5.1972718727844498</c:v>
                </c:pt>
                <c:pt idx="162">
                  <c:v>5.22955244342287</c:v>
                </c:pt>
                <c:pt idx="163">
                  <c:v>5.2618330140612803</c:v>
                </c:pt>
                <c:pt idx="164">
                  <c:v>5.2941135846996898</c:v>
                </c:pt>
                <c:pt idx="165">
                  <c:v>5.3263941553381002</c:v>
                </c:pt>
                <c:pt idx="166">
                  <c:v>5.3586747259765204</c:v>
                </c:pt>
                <c:pt idx="167">
                  <c:v>5.3909552966149299</c:v>
                </c:pt>
                <c:pt idx="168">
                  <c:v>5.4232358672533403</c:v>
                </c:pt>
                <c:pt idx="169">
                  <c:v>5.4555164378917604</c:v>
                </c:pt>
                <c:pt idx="170">
                  <c:v>5.4877970085301699</c:v>
                </c:pt>
                <c:pt idx="171">
                  <c:v>5.5200775791685803</c:v>
                </c:pt>
                <c:pt idx="172">
                  <c:v>5.5523581498069898</c:v>
                </c:pt>
                <c:pt idx="173">
                  <c:v>5.58463872044541</c:v>
                </c:pt>
                <c:pt idx="174">
                  <c:v>5.6169192910838204</c:v>
                </c:pt>
                <c:pt idx="175">
                  <c:v>5.6491998617222299</c:v>
                </c:pt>
                <c:pt idx="176">
                  <c:v>5.68148043236065</c:v>
                </c:pt>
                <c:pt idx="177">
                  <c:v>5.7137610029990604</c:v>
                </c:pt>
                <c:pt idx="178">
                  <c:v>5.7460415736374699</c:v>
                </c:pt>
                <c:pt idx="179">
                  <c:v>5.7783221442758803</c:v>
                </c:pt>
                <c:pt idx="180">
                  <c:v>5.8106027149142996</c:v>
                </c:pt>
                <c:pt idx="181">
                  <c:v>5.84288328555271</c:v>
                </c:pt>
                <c:pt idx="182">
                  <c:v>5.8751638561911204</c:v>
                </c:pt>
                <c:pt idx="183">
                  <c:v>5.9074444268295299</c:v>
                </c:pt>
                <c:pt idx="184">
                  <c:v>5.93972499746795</c:v>
                </c:pt>
                <c:pt idx="185">
                  <c:v>5.9720055681063604</c:v>
                </c:pt>
                <c:pt idx="186">
                  <c:v>6.0042861387447699</c:v>
                </c:pt>
                <c:pt idx="187">
                  <c:v>6.0365667093831901</c:v>
                </c:pt>
                <c:pt idx="188">
                  <c:v>6.0688472800215996</c:v>
                </c:pt>
                <c:pt idx="189">
                  <c:v>6.10112785066001</c:v>
                </c:pt>
                <c:pt idx="190">
                  <c:v>6.1334084212984203</c:v>
                </c:pt>
                <c:pt idx="191">
                  <c:v>6.1656889919368396</c:v>
                </c:pt>
                <c:pt idx="192">
                  <c:v>6.19796956257525</c:v>
                </c:pt>
                <c:pt idx="193">
                  <c:v>6.2302501332136604</c:v>
                </c:pt>
                <c:pt idx="194">
                  <c:v>6.2625307038520797</c:v>
                </c:pt>
                <c:pt idx="195">
                  <c:v>6.29481127449049</c:v>
                </c:pt>
                <c:pt idx="196">
                  <c:v>6.3270918451289004</c:v>
                </c:pt>
                <c:pt idx="197">
                  <c:v>6.3593724157673099</c:v>
                </c:pt>
                <c:pt idx="198">
                  <c:v>6.3916529864057301</c:v>
                </c:pt>
                <c:pt idx="199">
                  <c:v>6.4239335570441396</c:v>
                </c:pt>
                <c:pt idx="200">
                  <c:v>6.45621412768255</c:v>
                </c:pt>
                <c:pt idx="201">
                  <c:v>6.4884946983209701</c:v>
                </c:pt>
                <c:pt idx="202">
                  <c:v>6.5207752689593796</c:v>
                </c:pt>
                <c:pt idx="203">
                  <c:v>6.55305583959779</c:v>
                </c:pt>
                <c:pt idx="204">
                  <c:v>6.5853364102362004</c:v>
                </c:pt>
                <c:pt idx="205">
                  <c:v>6.6176169808746197</c:v>
                </c:pt>
                <c:pt idx="206">
                  <c:v>6.6498975515130301</c:v>
                </c:pt>
                <c:pt idx="207">
                  <c:v>6.6821781221514396</c:v>
                </c:pt>
                <c:pt idx="208">
                  <c:v>6.71445869278985</c:v>
                </c:pt>
                <c:pt idx="209">
                  <c:v>6.7467392634282701</c:v>
                </c:pt>
                <c:pt idx="210">
                  <c:v>6.7790198340666796</c:v>
                </c:pt>
                <c:pt idx="211">
                  <c:v>6.81130040470509</c:v>
                </c:pt>
                <c:pt idx="212">
                  <c:v>6.8435809753435102</c:v>
                </c:pt>
                <c:pt idx="213">
                  <c:v>6.8758615459819197</c:v>
                </c:pt>
                <c:pt idx="214">
                  <c:v>6.9081421166203301</c:v>
                </c:pt>
                <c:pt idx="215">
                  <c:v>6.9404226872587396</c:v>
                </c:pt>
                <c:pt idx="216">
                  <c:v>6.9727032578971597</c:v>
                </c:pt>
                <c:pt idx="217">
                  <c:v>7.0049838285355701</c:v>
                </c:pt>
                <c:pt idx="218">
                  <c:v>7.0372643991739796</c:v>
                </c:pt>
                <c:pt idx="219">
                  <c:v>7.0695449698123998</c:v>
                </c:pt>
                <c:pt idx="220">
                  <c:v>7.1018255404508102</c:v>
                </c:pt>
                <c:pt idx="221">
                  <c:v>7.1341061110892197</c:v>
                </c:pt>
                <c:pt idx="222">
                  <c:v>7.16638668172763</c:v>
                </c:pt>
                <c:pt idx="223">
                  <c:v>7.1986672523660502</c:v>
                </c:pt>
                <c:pt idx="224">
                  <c:v>7.2309478230044597</c:v>
                </c:pt>
                <c:pt idx="225">
                  <c:v>7.2632283936428701</c:v>
                </c:pt>
                <c:pt idx="226">
                  <c:v>7.2955089642812796</c:v>
                </c:pt>
                <c:pt idx="227">
                  <c:v>7.3277895349196998</c:v>
                </c:pt>
                <c:pt idx="228">
                  <c:v>7.3600701055581101</c:v>
                </c:pt>
                <c:pt idx="229">
                  <c:v>7.3923506761965196</c:v>
                </c:pt>
                <c:pt idx="230">
                  <c:v>7.4246312468349398</c:v>
                </c:pt>
                <c:pt idx="231">
                  <c:v>7.4569118174733502</c:v>
                </c:pt>
                <c:pt idx="232">
                  <c:v>7.4891923881117597</c:v>
                </c:pt>
                <c:pt idx="233">
                  <c:v>7.5214729587501701</c:v>
                </c:pt>
                <c:pt idx="234">
                  <c:v>7.5537535293885902</c:v>
                </c:pt>
                <c:pt idx="235">
                  <c:v>7.5860341000269997</c:v>
                </c:pt>
                <c:pt idx="236">
                  <c:v>7.6183146706654101</c:v>
                </c:pt>
                <c:pt idx="237">
                  <c:v>7.6505952413038303</c:v>
                </c:pt>
                <c:pt idx="238">
                  <c:v>7.6828758119422398</c:v>
                </c:pt>
                <c:pt idx="239">
                  <c:v>7.7151563825806502</c:v>
                </c:pt>
                <c:pt idx="240">
                  <c:v>7.7474369532190597</c:v>
                </c:pt>
                <c:pt idx="241">
                  <c:v>7.7797175238574798</c:v>
                </c:pt>
                <c:pt idx="242">
                  <c:v>7.8119980944958902</c:v>
                </c:pt>
                <c:pt idx="243">
                  <c:v>7.8442786651342997</c:v>
                </c:pt>
                <c:pt idx="244">
                  <c:v>7.8765592357727101</c:v>
                </c:pt>
                <c:pt idx="245">
                  <c:v>7.9088398064111303</c:v>
                </c:pt>
                <c:pt idx="246">
                  <c:v>7.9411203770495398</c:v>
                </c:pt>
                <c:pt idx="247">
                  <c:v>7.9734009476879502</c:v>
                </c:pt>
                <c:pt idx="248">
                  <c:v>8.0056815183263694</c:v>
                </c:pt>
                <c:pt idx="249">
                  <c:v>8.0379620889647807</c:v>
                </c:pt>
                <c:pt idx="250">
                  <c:v>8.0702426596031902</c:v>
                </c:pt>
                <c:pt idx="251">
                  <c:v>8.1025232302415997</c:v>
                </c:pt>
                <c:pt idx="252">
                  <c:v>8.1348038008800199</c:v>
                </c:pt>
                <c:pt idx="253">
                  <c:v>8.1670843715184294</c:v>
                </c:pt>
                <c:pt idx="254">
                  <c:v>8.1993649421568406</c:v>
                </c:pt>
                <c:pt idx="255">
                  <c:v>8.2316455127952608</c:v>
                </c:pt>
                <c:pt idx="256">
                  <c:v>8.2639260834336703</c:v>
                </c:pt>
                <c:pt idx="257">
                  <c:v>8.2962066540720798</c:v>
                </c:pt>
                <c:pt idx="258">
                  <c:v>8.3284872247104893</c:v>
                </c:pt>
                <c:pt idx="259">
                  <c:v>8.3607677953489095</c:v>
                </c:pt>
                <c:pt idx="260">
                  <c:v>8.3930483659873207</c:v>
                </c:pt>
                <c:pt idx="261">
                  <c:v>8.4253289366257302</c:v>
                </c:pt>
                <c:pt idx="262">
                  <c:v>8.4576095072641397</c:v>
                </c:pt>
                <c:pt idx="263">
                  <c:v>8.4898900779025599</c:v>
                </c:pt>
                <c:pt idx="264">
                  <c:v>8.5221706485409694</c:v>
                </c:pt>
                <c:pt idx="265">
                  <c:v>8.5544512191793807</c:v>
                </c:pt>
                <c:pt idx="266">
                  <c:v>8.5867317898178008</c:v>
                </c:pt>
                <c:pt idx="267">
                  <c:v>8.6190123604562103</c:v>
                </c:pt>
                <c:pt idx="268">
                  <c:v>8.6512929310946198</c:v>
                </c:pt>
                <c:pt idx="269">
                  <c:v>8.6835735017330293</c:v>
                </c:pt>
                <c:pt idx="270">
                  <c:v>8.7158540723714495</c:v>
                </c:pt>
                <c:pt idx="271">
                  <c:v>8.7481346430098608</c:v>
                </c:pt>
                <c:pt idx="272">
                  <c:v>8.7804152136482703</c:v>
                </c:pt>
                <c:pt idx="273">
                  <c:v>8.8126957842866904</c:v>
                </c:pt>
                <c:pt idx="274">
                  <c:v>8.8449763549250999</c:v>
                </c:pt>
                <c:pt idx="275">
                  <c:v>8.8772569255635094</c:v>
                </c:pt>
                <c:pt idx="276">
                  <c:v>8.9095374962019207</c:v>
                </c:pt>
                <c:pt idx="277">
                  <c:v>8.9418180668403409</c:v>
                </c:pt>
                <c:pt idx="278">
                  <c:v>8.9740986374787504</c:v>
                </c:pt>
                <c:pt idx="279">
                  <c:v>9.0063792081171599</c:v>
                </c:pt>
                <c:pt idx="280">
                  <c:v>9.0386597787555694</c:v>
                </c:pt>
                <c:pt idx="281">
                  <c:v>9.0709403493939895</c:v>
                </c:pt>
                <c:pt idx="282">
                  <c:v>9.1032209200324008</c:v>
                </c:pt>
                <c:pt idx="283">
                  <c:v>9.1355014906708103</c:v>
                </c:pt>
                <c:pt idx="284">
                  <c:v>9.1677820613092305</c:v>
                </c:pt>
                <c:pt idx="285">
                  <c:v>9.20006263194764</c:v>
                </c:pt>
                <c:pt idx="286">
                  <c:v>9.2323432025860495</c:v>
                </c:pt>
                <c:pt idx="287">
                  <c:v>9.2646237732244607</c:v>
                </c:pt>
                <c:pt idx="288">
                  <c:v>9.2969043438628791</c:v>
                </c:pt>
                <c:pt idx="289">
                  <c:v>9.3291849145012904</c:v>
                </c:pt>
                <c:pt idx="290">
                  <c:v>9.3614654851396999</c:v>
                </c:pt>
                <c:pt idx="291">
                  <c:v>9.3937460557781201</c:v>
                </c:pt>
                <c:pt idx="292">
                  <c:v>9.4260266264165296</c:v>
                </c:pt>
                <c:pt idx="293">
                  <c:v>9.4583071970549408</c:v>
                </c:pt>
                <c:pt idx="294">
                  <c:v>9.4905877676933503</c:v>
                </c:pt>
                <c:pt idx="295">
                  <c:v>9.5228683383317705</c:v>
                </c:pt>
                <c:pt idx="296">
                  <c:v>9.55514890897018</c:v>
                </c:pt>
                <c:pt idx="297">
                  <c:v>9.5874294796085895</c:v>
                </c:pt>
                <c:pt idx="298">
                  <c:v>9.6197100502470096</c:v>
                </c:pt>
                <c:pt idx="299">
                  <c:v>9.6519906208854191</c:v>
                </c:pt>
                <c:pt idx="300">
                  <c:v>9.6842711915238304</c:v>
                </c:pt>
                <c:pt idx="301">
                  <c:v>9.7165517621622399</c:v>
                </c:pt>
                <c:pt idx="302">
                  <c:v>9.7488323328006601</c:v>
                </c:pt>
                <c:pt idx="303">
                  <c:v>9.7811129034390696</c:v>
                </c:pt>
                <c:pt idx="304">
                  <c:v>9.8133934740774809</c:v>
                </c:pt>
                <c:pt idx="305">
                  <c:v>9.8456740447158904</c:v>
                </c:pt>
                <c:pt idx="306">
                  <c:v>9.8779546153543105</c:v>
                </c:pt>
                <c:pt idx="307">
                  <c:v>9.91023518599272</c:v>
                </c:pt>
                <c:pt idx="308">
                  <c:v>9.9425157566311295</c:v>
                </c:pt>
                <c:pt idx="309">
                  <c:v>9.9747963272695497</c:v>
                </c:pt>
                <c:pt idx="310">
                  <c:v>10.007076897907901</c:v>
                </c:pt>
                <c:pt idx="311">
                  <c:v>10.039357468546299</c:v>
                </c:pt>
                <c:pt idx="312">
                  <c:v>10.0716380391847</c:v>
                </c:pt>
                <c:pt idx="313">
                  <c:v>10.1039186098232</c:v>
                </c:pt>
                <c:pt idx="314">
                  <c:v>10.136199180461601</c:v>
                </c:pt>
                <c:pt idx="315">
                  <c:v>10.1684797511</c:v>
                </c:pt>
                <c:pt idx="316">
                  <c:v>10.2007603217384</c:v>
                </c:pt>
                <c:pt idx="317">
                  <c:v>10.233040892376801</c:v>
                </c:pt>
                <c:pt idx="318">
                  <c:v>10.2653214630152</c:v>
                </c:pt>
                <c:pt idx="319">
                  <c:v>10.2976020336536</c:v>
                </c:pt>
                <c:pt idx="320">
                  <c:v>10.329882604291999</c:v>
                </c:pt>
                <c:pt idx="321">
                  <c:v>10.362163174930499</c:v>
                </c:pt>
                <c:pt idx="322">
                  <c:v>10.3944437455689</c:v>
                </c:pt>
                <c:pt idx="323">
                  <c:v>10.4267243162073</c:v>
                </c:pt>
                <c:pt idx="324">
                  <c:v>10.459004886845699</c:v>
                </c:pt>
                <c:pt idx="325">
                  <c:v>10.4912854574841</c:v>
                </c:pt>
                <c:pt idx="326">
                  <c:v>10.523566028122501</c:v>
                </c:pt>
                <c:pt idx="327">
                  <c:v>10.555846598760899</c:v>
                </c:pt>
                <c:pt idx="328">
                  <c:v>10.5881271693993</c:v>
                </c:pt>
                <c:pt idx="329">
                  <c:v>10.6204077400378</c:v>
                </c:pt>
                <c:pt idx="330">
                  <c:v>10.652688310676201</c:v>
                </c:pt>
                <c:pt idx="331">
                  <c:v>10.6849688813146</c:v>
                </c:pt>
                <c:pt idx="332">
                  <c:v>10.717249451953</c:v>
                </c:pt>
                <c:pt idx="333">
                  <c:v>10.749530022591401</c:v>
                </c:pt>
                <c:pt idx="334">
                  <c:v>10.7818105932298</c:v>
                </c:pt>
                <c:pt idx="335">
                  <c:v>10.8140911638682</c:v>
                </c:pt>
                <c:pt idx="336">
                  <c:v>10.846371734506601</c:v>
                </c:pt>
                <c:pt idx="337">
                  <c:v>10.878652305145099</c:v>
                </c:pt>
                <c:pt idx="338">
                  <c:v>10.9109328757835</c:v>
                </c:pt>
                <c:pt idx="339">
                  <c:v>10.9432134464219</c:v>
                </c:pt>
                <c:pt idx="340">
                  <c:v>10.975494017060299</c:v>
                </c:pt>
                <c:pt idx="341">
                  <c:v>11.0077745876987</c:v>
                </c:pt>
                <c:pt idx="342">
                  <c:v>11.0400551583371</c:v>
                </c:pt>
                <c:pt idx="343">
                  <c:v>11.072335728975499</c:v>
                </c:pt>
                <c:pt idx="344">
                  <c:v>11.1046162996139</c:v>
                </c:pt>
                <c:pt idx="345">
                  <c:v>11.1368968702524</c:v>
                </c:pt>
                <c:pt idx="346">
                  <c:v>11.169177440890801</c:v>
                </c:pt>
                <c:pt idx="347">
                  <c:v>11.2014580115292</c:v>
                </c:pt>
                <c:pt idx="348">
                  <c:v>11.2337385821676</c:v>
                </c:pt>
                <c:pt idx="349">
                  <c:v>11.266019152806001</c:v>
                </c:pt>
                <c:pt idx="350">
                  <c:v>11.2982997234444</c:v>
                </c:pt>
                <c:pt idx="351">
                  <c:v>11.3305802940828</c:v>
                </c:pt>
                <c:pt idx="352">
                  <c:v>11.3628608647213</c:v>
                </c:pt>
                <c:pt idx="353">
                  <c:v>11.395141435359699</c:v>
                </c:pt>
                <c:pt idx="354">
                  <c:v>11.4274220059981</c:v>
                </c:pt>
                <c:pt idx="355">
                  <c:v>11.4597025766365</c:v>
                </c:pt>
                <c:pt idx="356">
                  <c:v>11.491983147274899</c:v>
                </c:pt>
                <c:pt idx="357">
                  <c:v>11.5242637179133</c:v>
                </c:pt>
                <c:pt idx="358">
                  <c:v>11.5565442885517</c:v>
                </c:pt>
                <c:pt idx="359">
                  <c:v>11.588824859190099</c:v>
                </c:pt>
                <c:pt idx="360">
                  <c:v>11.621105429828599</c:v>
                </c:pt>
                <c:pt idx="361">
                  <c:v>11.653386000467</c:v>
                </c:pt>
                <c:pt idx="362">
                  <c:v>11.685666571105401</c:v>
                </c:pt>
                <c:pt idx="363">
                  <c:v>11.717947141743799</c:v>
                </c:pt>
                <c:pt idx="364">
                  <c:v>11.7502277123822</c:v>
                </c:pt>
                <c:pt idx="365">
                  <c:v>11.782508283020601</c:v>
                </c:pt>
                <c:pt idx="366">
                  <c:v>11.814788853659</c:v>
                </c:pt>
                <c:pt idx="367">
                  <c:v>11.8470694242974</c:v>
                </c:pt>
                <c:pt idx="368">
                  <c:v>11.8793499949359</c:v>
                </c:pt>
                <c:pt idx="369">
                  <c:v>11.911630565574299</c:v>
                </c:pt>
                <c:pt idx="370">
                  <c:v>11.9439111362127</c:v>
                </c:pt>
                <c:pt idx="371">
                  <c:v>11.9761917068511</c:v>
                </c:pt>
                <c:pt idx="372">
                  <c:v>12.008472277489499</c:v>
                </c:pt>
                <c:pt idx="373">
                  <c:v>12.0407528481279</c:v>
                </c:pt>
                <c:pt idx="374">
                  <c:v>12.0730334187663</c:v>
                </c:pt>
                <c:pt idx="375">
                  <c:v>12.105313989404699</c:v>
                </c:pt>
                <c:pt idx="376">
                  <c:v>12.137594560043199</c:v>
                </c:pt>
                <c:pt idx="377">
                  <c:v>12.1698751306816</c:v>
                </c:pt>
                <c:pt idx="378">
                  <c:v>12.202155701320001</c:v>
                </c:pt>
                <c:pt idx="379">
                  <c:v>12.234436271958399</c:v>
                </c:pt>
                <c:pt idx="380">
                  <c:v>12.2667168425968</c:v>
                </c:pt>
                <c:pt idx="381">
                  <c:v>12.298997413235201</c:v>
                </c:pt>
                <c:pt idx="382">
                  <c:v>12.3312779838736</c:v>
                </c:pt>
                <c:pt idx="383">
                  <c:v>12.363558554512</c:v>
                </c:pt>
                <c:pt idx="384">
                  <c:v>12.3958391251505</c:v>
                </c:pt>
                <c:pt idx="385">
                  <c:v>12.428119695788901</c:v>
                </c:pt>
                <c:pt idx="386">
                  <c:v>12.4604002664273</c:v>
                </c:pt>
                <c:pt idx="387">
                  <c:v>12.4926808370657</c:v>
                </c:pt>
                <c:pt idx="388">
                  <c:v>12.524961407704099</c:v>
                </c:pt>
                <c:pt idx="389">
                  <c:v>12.5572419783425</c:v>
                </c:pt>
                <c:pt idx="390">
                  <c:v>12.5895225489809</c:v>
                </c:pt>
                <c:pt idx="391">
                  <c:v>12.621803119619299</c:v>
                </c:pt>
                <c:pt idx="392">
                  <c:v>12.654083690257799</c:v>
                </c:pt>
                <c:pt idx="393">
                  <c:v>12.6863642608962</c:v>
                </c:pt>
                <c:pt idx="394">
                  <c:v>12.718644831534601</c:v>
                </c:pt>
                <c:pt idx="395">
                  <c:v>12.750925402172999</c:v>
                </c:pt>
                <c:pt idx="396">
                  <c:v>12.7832059728114</c:v>
                </c:pt>
                <c:pt idx="397">
                  <c:v>12.815486543449801</c:v>
                </c:pt>
                <c:pt idx="398">
                  <c:v>12.847767114088199</c:v>
                </c:pt>
                <c:pt idx="399">
                  <c:v>12.8800476847267</c:v>
                </c:pt>
                <c:pt idx="400">
                  <c:v>12.9123282553651</c:v>
                </c:pt>
                <c:pt idx="401">
                  <c:v>12.944608826003501</c:v>
                </c:pt>
                <c:pt idx="402">
                  <c:v>12.9768893966419</c:v>
                </c:pt>
                <c:pt idx="403">
                  <c:v>13.0091699672803</c:v>
                </c:pt>
                <c:pt idx="404">
                  <c:v>13.041450537918699</c:v>
                </c:pt>
                <c:pt idx="405">
                  <c:v>13.0737311085571</c:v>
                </c:pt>
                <c:pt idx="406">
                  <c:v>13.1060116791955</c:v>
                </c:pt>
                <c:pt idx="407">
                  <c:v>13.138292249834</c:v>
                </c:pt>
                <c:pt idx="408">
                  <c:v>13.170572820472399</c:v>
                </c:pt>
                <c:pt idx="409">
                  <c:v>13.2028533911108</c:v>
                </c:pt>
                <c:pt idx="410">
                  <c:v>13.235133961749201</c:v>
                </c:pt>
                <c:pt idx="411">
                  <c:v>13.267414532387599</c:v>
                </c:pt>
                <c:pt idx="412">
                  <c:v>13.299695103026</c:v>
                </c:pt>
                <c:pt idx="413">
                  <c:v>13.331975673664401</c:v>
                </c:pt>
                <c:pt idx="414">
                  <c:v>13.364256244302799</c:v>
                </c:pt>
                <c:pt idx="415">
                  <c:v>13.3965368149413</c:v>
                </c:pt>
                <c:pt idx="416">
                  <c:v>13.4288173855797</c:v>
                </c:pt>
                <c:pt idx="417">
                  <c:v>13.461097956218101</c:v>
                </c:pt>
                <c:pt idx="418">
                  <c:v>13.4933785268565</c:v>
                </c:pt>
                <c:pt idx="419">
                  <c:v>13.5256590974949</c:v>
                </c:pt>
                <c:pt idx="420">
                  <c:v>13.557939668133301</c:v>
                </c:pt>
                <c:pt idx="421">
                  <c:v>13.5902202387717</c:v>
                </c:pt>
                <c:pt idx="422">
                  <c:v>13.6225008094101</c:v>
                </c:pt>
                <c:pt idx="423">
                  <c:v>13.6547813800486</c:v>
                </c:pt>
                <c:pt idx="424">
                  <c:v>13.687061950686999</c:v>
                </c:pt>
                <c:pt idx="425">
                  <c:v>13.7193425213254</c:v>
                </c:pt>
                <c:pt idx="426">
                  <c:v>13.751623091963801</c:v>
                </c:pt>
                <c:pt idx="427">
                  <c:v>13.783903662602199</c:v>
                </c:pt>
                <c:pt idx="428">
                  <c:v>13.8161842332406</c:v>
                </c:pt>
                <c:pt idx="429">
                  <c:v>13.848464803879001</c:v>
                </c:pt>
                <c:pt idx="430">
                  <c:v>13.880745374517399</c:v>
                </c:pt>
                <c:pt idx="431">
                  <c:v>13.9130259451559</c:v>
                </c:pt>
                <c:pt idx="432">
                  <c:v>13.9453065157943</c:v>
                </c:pt>
                <c:pt idx="433">
                  <c:v>13.977587086432701</c:v>
                </c:pt>
                <c:pt idx="434">
                  <c:v>14.0098676570711</c:v>
                </c:pt>
                <c:pt idx="435">
                  <c:v>14.0421482277095</c:v>
                </c:pt>
                <c:pt idx="436">
                  <c:v>14.074428798347901</c:v>
                </c:pt>
                <c:pt idx="437">
                  <c:v>14.1067093689863</c:v>
                </c:pt>
                <c:pt idx="438">
                  <c:v>14.1389899396247</c:v>
                </c:pt>
                <c:pt idx="439">
                  <c:v>14.1712705102632</c:v>
                </c:pt>
                <c:pt idx="440">
                  <c:v>14.203551080901599</c:v>
                </c:pt>
                <c:pt idx="441">
                  <c:v>14.23583165154</c:v>
                </c:pt>
                <c:pt idx="442">
                  <c:v>14.2681122221784</c:v>
                </c:pt>
                <c:pt idx="443">
                  <c:v>14.300392792816799</c:v>
                </c:pt>
                <c:pt idx="444">
                  <c:v>14.3326733634552</c:v>
                </c:pt>
                <c:pt idx="445">
                  <c:v>14.364953934093601</c:v>
                </c:pt>
                <c:pt idx="446">
                  <c:v>14.397234504732101</c:v>
                </c:pt>
                <c:pt idx="447">
                  <c:v>14.429515075370499</c:v>
                </c:pt>
                <c:pt idx="448">
                  <c:v>14.4617956460089</c:v>
                </c:pt>
                <c:pt idx="449">
                  <c:v>14.494076216647301</c:v>
                </c:pt>
                <c:pt idx="450">
                  <c:v>14.5263567872857</c:v>
                </c:pt>
                <c:pt idx="451">
                  <c:v>14.5586373579241</c:v>
                </c:pt>
                <c:pt idx="452">
                  <c:v>14.590917928562501</c:v>
                </c:pt>
                <c:pt idx="453">
                  <c:v>14.6231984992009</c:v>
                </c:pt>
                <c:pt idx="454">
                  <c:v>14.6554790698394</c:v>
                </c:pt>
                <c:pt idx="455">
                  <c:v>14.6877596404778</c:v>
                </c:pt>
                <c:pt idx="456">
                  <c:v>14.720040211116199</c:v>
                </c:pt>
                <c:pt idx="457">
                  <c:v>14.7523207817546</c:v>
                </c:pt>
                <c:pt idx="458">
                  <c:v>14.784601352393</c:v>
                </c:pt>
                <c:pt idx="459">
                  <c:v>14.816881923031399</c:v>
                </c:pt>
                <c:pt idx="460">
                  <c:v>14.8491624936698</c:v>
                </c:pt>
                <c:pt idx="461">
                  <c:v>14.881443064308201</c:v>
                </c:pt>
                <c:pt idx="462">
                  <c:v>14.913723634946701</c:v>
                </c:pt>
                <c:pt idx="463">
                  <c:v>14.946004205585099</c:v>
                </c:pt>
                <c:pt idx="464">
                  <c:v>14.9782847762235</c:v>
                </c:pt>
                <c:pt idx="465">
                  <c:v>15.010565346861901</c:v>
                </c:pt>
                <c:pt idx="466">
                  <c:v>15.0428459175003</c:v>
                </c:pt>
                <c:pt idx="467">
                  <c:v>15.0751264881387</c:v>
                </c:pt>
                <c:pt idx="468">
                  <c:v>15.107407058777101</c:v>
                </c:pt>
                <c:pt idx="469">
                  <c:v>15.1396876294155</c:v>
                </c:pt>
                <c:pt idx="470">
                  <c:v>15.171968200054</c:v>
                </c:pt>
                <c:pt idx="471">
                  <c:v>15.2042487706924</c:v>
                </c:pt>
                <c:pt idx="472">
                  <c:v>15.236529341330799</c:v>
                </c:pt>
                <c:pt idx="473">
                  <c:v>15.2688099119692</c:v>
                </c:pt>
                <c:pt idx="474">
                  <c:v>15.3010904826076</c:v>
                </c:pt>
                <c:pt idx="475">
                  <c:v>15.333371053245999</c:v>
                </c:pt>
                <c:pt idx="476">
                  <c:v>15.3656516238844</c:v>
                </c:pt>
                <c:pt idx="477">
                  <c:v>15.3979321945228</c:v>
                </c:pt>
                <c:pt idx="478">
                  <c:v>15.430212765161301</c:v>
                </c:pt>
                <c:pt idx="479">
                  <c:v>15.462493335799699</c:v>
                </c:pt>
                <c:pt idx="480">
                  <c:v>15.4947739064381</c:v>
                </c:pt>
                <c:pt idx="481">
                  <c:v>15.527054477076501</c:v>
                </c:pt>
                <c:pt idx="482">
                  <c:v>15.5593350477149</c:v>
                </c:pt>
                <c:pt idx="483">
                  <c:v>15.5916156183533</c:v>
                </c:pt>
                <c:pt idx="484">
                  <c:v>15.623896188991701</c:v>
                </c:pt>
                <c:pt idx="485">
                  <c:v>15.656176759630201</c:v>
                </c:pt>
                <c:pt idx="486">
                  <c:v>15.6884573302686</c:v>
                </c:pt>
                <c:pt idx="487">
                  <c:v>15.720737900907</c:v>
                </c:pt>
                <c:pt idx="488">
                  <c:v>15.753018471545399</c:v>
                </c:pt>
                <c:pt idx="489">
                  <c:v>15.7852990421838</c:v>
                </c:pt>
                <c:pt idx="490">
                  <c:v>15.8175796128222</c:v>
                </c:pt>
                <c:pt idx="491">
                  <c:v>15.849860183460599</c:v>
                </c:pt>
                <c:pt idx="492">
                  <c:v>15.882140754099</c:v>
                </c:pt>
                <c:pt idx="493">
                  <c:v>15.9144213247375</c:v>
                </c:pt>
                <c:pt idx="494">
                  <c:v>15.946701895375901</c:v>
                </c:pt>
                <c:pt idx="495">
                  <c:v>15.978982466014299</c:v>
                </c:pt>
                <c:pt idx="496">
                  <c:v>16.0112630366527</c:v>
                </c:pt>
                <c:pt idx="497">
                  <c:v>16.043543607291099</c:v>
                </c:pt>
                <c:pt idx="498">
                  <c:v>16.075824177929501</c:v>
                </c:pt>
                <c:pt idx="499">
                  <c:v>16.1081047485679</c:v>
                </c:pt>
                <c:pt idx="500">
                  <c:v>16.140385319206299</c:v>
                </c:pt>
                <c:pt idx="501">
                  <c:v>16.172665889844801</c:v>
                </c:pt>
                <c:pt idx="502">
                  <c:v>16.2049464604832</c:v>
                </c:pt>
                <c:pt idx="503">
                  <c:v>16.237227031121598</c:v>
                </c:pt>
                <c:pt idx="504">
                  <c:v>16.269507601760001</c:v>
                </c:pt>
                <c:pt idx="505">
                  <c:v>16.3017881723984</c:v>
                </c:pt>
                <c:pt idx="506">
                  <c:v>16.334068743036799</c:v>
                </c:pt>
                <c:pt idx="507">
                  <c:v>16.366349313675201</c:v>
                </c:pt>
                <c:pt idx="508">
                  <c:v>16.3986298843136</c:v>
                </c:pt>
                <c:pt idx="509">
                  <c:v>16.430910454952102</c:v>
                </c:pt>
                <c:pt idx="510">
                  <c:v>16.463191025590501</c:v>
                </c:pt>
                <c:pt idx="511">
                  <c:v>16.495471596228899</c:v>
                </c:pt>
                <c:pt idx="512">
                  <c:v>16.527752166867302</c:v>
                </c:pt>
                <c:pt idx="513">
                  <c:v>16.560032737505701</c:v>
                </c:pt>
                <c:pt idx="514">
                  <c:v>16.592313308144099</c:v>
                </c:pt>
                <c:pt idx="515">
                  <c:v>16.624593878782498</c:v>
                </c:pt>
                <c:pt idx="516">
                  <c:v>16.656874449420901</c:v>
                </c:pt>
                <c:pt idx="517">
                  <c:v>16.689155020059399</c:v>
                </c:pt>
                <c:pt idx="518">
                  <c:v>16.721435590697801</c:v>
                </c:pt>
                <c:pt idx="519">
                  <c:v>16.7537161613362</c:v>
                </c:pt>
                <c:pt idx="520">
                  <c:v>16.785996731974599</c:v>
                </c:pt>
                <c:pt idx="521">
                  <c:v>16.818277302613001</c:v>
                </c:pt>
                <c:pt idx="522">
                  <c:v>16.8505578732514</c:v>
                </c:pt>
                <c:pt idx="523">
                  <c:v>16.882838443889799</c:v>
                </c:pt>
                <c:pt idx="524">
                  <c:v>16.915119014528202</c:v>
                </c:pt>
                <c:pt idx="525">
                  <c:v>16.9473995851667</c:v>
                </c:pt>
                <c:pt idx="526">
                  <c:v>16.979680155805099</c:v>
                </c:pt>
                <c:pt idx="527">
                  <c:v>17.011960726443501</c:v>
                </c:pt>
                <c:pt idx="528">
                  <c:v>17.0442412970819</c:v>
                </c:pt>
                <c:pt idx="529">
                  <c:v>17.076521867720299</c:v>
                </c:pt>
                <c:pt idx="530">
                  <c:v>17.108802438358701</c:v>
                </c:pt>
                <c:pt idx="531">
                  <c:v>17.1410830089971</c:v>
                </c:pt>
                <c:pt idx="532">
                  <c:v>17.173363579635598</c:v>
                </c:pt>
                <c:pt idx="533">
                  <c:v>17.205644150274001</c:v>
                </c:pt>
                <c:pt idx="534">
                  <c:v>17.2379247209124</c:v>
                </c:pt>
                <c:pt idx="535">
                  <c:v>17.270205291550798</c:v>
                </c:pt>
                <c:pt idx="536">
                  <c:v>17.302485862189201</c:v>
                </c:pt>
                <c:pt idx="537">
                  <c:v>17.3347664328276</c:v>
                </c:pt>
                <c:pt idx="538">
                  <c:v>17.367047003465999</c:v>
                </c:pt>
                <c:pt idx="539">
                  <c:v>17.399327574104401</c:v>
                </c:pt>
                <c:pt idx="540">
                  <c:v>17.431608144742899</c:v>
                </c:pt>
                <c:pt idx="541">
                  <c:v>17.463888715381302</c:v>
                </c:pt>
                <c:pt idx="542">
                  <c:v>17.4961692860197</c:v>
                </c:pt>
                <c:pt idx="543">
                  <c:v>17.528449856658099</c:v>
                </c:pt>
                <c:pt idx="544">
                  <c:v>17.560730427296502</c:v>
                </c:pt>
                <c:pt idx="545">
                  <c:v>17.593010997934901</c:v>
                </c:pt>
                <c:pt idx="546">
                  <c:v>17.625291568573299</c:v>
                </c:pt>
                <c:pt idx="547">
                  <c:v>17.657572139211702</c:v>
                </c:pt>
                <c:pt idx="548">
                  <c:v>17.6898527098502</c:v>
                </c:pt>
                <c:pt idx="549">
                  <c:v>17.722133280488599</c:v>
                </c:pt>
                <c:pt idx="550">
                  <c:v>17.754413851127001</c:v>
                </c:pt>
                <c:pt idx="551">
                  <c:v>17.7866944217654</c:v>
                </c:pt>
                <c:pt idx="552">
                  <c:v>17.818974992403799</c:v>
                </c:pt>
                <c:pt idx="553">
                  <c:v>17.851255563042201</c:v>
                </c:pt>
                <c:pt idx="554">
                  <c:v>17.8835361336806</c:v>
                </c:pt>
                <c:pt idx="555">
                  <c:v>17.915816704318999</c:v>
                </c:pt>
                <c:pt idx="556">
                  <c:v>17.948097274957501</c:v>
                </c:pt>
                <c:pt idx="557">
                  <c:v>17.9803778455959</c:v>
                </c:pt>
                <c:pt idx="558">
                  <c:v>18.012658416234299</c:v>
                </c:pt>
                <c:pt idx="559">
                  <c:v>18.044938986872701</c:v>
                </c:pt>
                <c:pt idx="560">
                  <c:v>18.0772195575111</c:v>
                </c:pt>
                <c:pt idx="561">
                  <c:v>18.109500128149499</c:v>
                </c:pt>
                <c:pt idx="562">
                  <c:v>18.141780698787901</c:v>
                </c:pt>
                <c:pt idx="563">
                  <c:v>18.1740612694263</c:v>
                </c:pt>
                <c:pt idx="564">
                  <c:v>18.206341840064798</c:v>
                </c:pt>
                <c:pt idx="565">
                  <c:v>18.238622410703201</c:v>
                </c:pt>
                <c:pt idx="566">
                  <c:v>18.2709029813416</c:v>
                </c:pt>
                <c:pt idx="567">
                  <c:v>18.303183551979998</c:v>
                </c:pt>
                <c:pt idx="568">
                  <c:v>18.335464122618401</c:v>
                </c:pt>
                <c:pt idx="569">
                  <c:v>18.3677446932568</c:v>
                </c:pt>
                <c:pt idx="570">
                  <c:v>18.400025263895198</c:v>
                </c:pt>
                <c:pt idx="571">
                  <c:v>18.432305834533601</c:v>
                </c:pt>
                <c:pt idx="572">
                  <c:v>18.464586405172099</c:v>
                </c:pt>
                <c:pt idx="573">
                  <c:v>18.496866975810502</c:v>
                </c:pt>
                <c:pt idx="574">
                  <c:v>18.5291475464489</c:v>
                </c:pt>
                <c:pt idx="575">
                  <c:v>18.561428117087299</c:v>
                </c:pt>
                <c:pt idx="576">
                  <c:v>18.593708687725702</c:v>
                </c:pt>
                <c:pt idx="577">
                  <c:v>18.6259892583641</c:v>
                </c:pt>
                <c:pt idx="578">
                  <c:v>18.658269829002499</c:v>
                </c:pt>
                <c:pt idx="579">
                  <c:v>18.690550399641001</c:v>
                </c:pt>
                <c:pt idx="580">
                  <c:v>18.7228309702794</c:v>
                </c:pt>
                <c:pt idx="581">
                  <c:v>18.755111540917799</c:v>
                </c:pt>
                <c:pt idx="582">
                  <c:v>18.787392111556201</c:v>
                </c:pt>
                <c:pt idx="583">
                  <c:v>18.8196726821946</c:v>
                </c:pt>
                <c:pt idx="584">
                  <c:v>18.851953252832999</c:v>
                </c:pt>
                <c:pt idx="585">
                  <c:v>18.884233823471401</c:v>
                </c:pt>
                <c:pt idx="586">
                  <c:v>18.9165143941098</c:v>
                </c:pt>
                <c:pt idx="587">
                  <c:v>18.948794964748298</c:v>
                </c:pt>
                <c:pt idx="588">
                  <c:v>18.981075535386701</c:v>
                </c:pt>
                <c:pt idx="589">
                  <c:v>19.0133561060251</c:v>
                </c:pt>
                <c:pt idx="590">
                  <c:v>19.045636676663499</c:v>
                </c:pt>
                <c:pt idx="591">
                  <c:v>19.077917247301901</c:v>
                </c:pt>
                <c:pt idx="592">
                  <c:v>19.1101978179403</c:v>
                </c:pt>
                <c:pt idx="593">
                  <c:v>19.142478388578699</c:v>
                </c:pt>
                <c:pt idx="594">
                  <c:v>19.174758959217101</c:v>
                </c:pt>
                <c:pt idx="595">
                  <c:v>19.207039529855599</c:v>
                </c:pt>
                <c:pt idx="596">
                  <c:v>19.239320100494002</c:v>
                </c:pt>
                <c:pt idx="597">
                  <c:v>19.271600671132401</c:v>
                </c:pt>
                <c:pt idx="598">
                  <c:v>19.303881241770799</c:v>
                </c:pt>
                <c:pt idx="599">
                  <c:v>19.336161812409198</c:v>
                </c:pt>
                <c:pt idx="600">
                  <c:v>19.368442383047601</c:v>
                </c:pt>
                <c:pt idx="601">
                  <c:v>19.400722953686</c:v>
                </c:pt>
                <c:pt idx="602">
                  <c:v>19.433003524324398</c:v>
                </c:pt>
                <c:pt idx="603">
                  <c:v>19.4652840949629</c:v>
                </c:pt>
                <c:pt idx="604">
                  <c:v>19.497564665601299</c:v>
                </c:pt>
                <c:pt idx="605">
                  <c:v>19.529845236239701</c:v>
                </c:pt>
                <c:pt idx="606">
                  <c:v>19.5621258068781</c:v>
                </c:pt>
                <c:pt idx="607">
                  <c:v>19.594406377516499</c:v>
                </c:pt>
                <c:pt idx="608">
                  <c:v>19.626686948154902</c:v>
                </c:pt>
                <c:pt idx="609">
                  <c:v>19.6589675187933</c:v>
                </c:pt>
                <c:pt idx="610">
                  <c:v>19.691248089431699</c:v>
                </c:pt>
                <c:pt idx="611">
                  <c:v>19.723528660070201</c:v>
                </c:pt>
                <c:pt idx="612">
                  <c:v>19.7558092307086</c:v>
                </c:pt>
                <c:pt idx="613">
                  <c:v>19.788089801346999</c:v>
                </c:pt>
                <c:pt idx="614">
                  <c:v>19.820370371985401</c:v>
                </c:pt>
                <c:pt idx="615">
                  <c:v>19.8526509426238</c:v>
                </c:pt>
                <c:pt idx="616">
                  <c:v>19.884931513262199</c:v>
                </c:pt>
                <c:pt idx="617">
                  <c:v>19.917212083900601</c:v>
                </c:pt>
                <c:pt idx="618">
                  <c:v>19.9494926545391</c:v>
                </c:pt>
                <c:pt idx="619">
                  <c:v>19.981773225177498</c:v>
                </c:pt>
                <c:pt idx="620">
                  <c:v>20.014053795815901</c:v>
                </c:pt>
                <c:pt idx="621">
                  <c:v>20.0463343664543</c:v>
                </c:pt>
                <c:pt idx="622">
                  <c:v>20.078614937092699</c:v>
                </c:pt>
                <c:pt idx="623">
                  <c:v>20.110895507731101</c:v>
                </c:pt>
                <c:pt idx="624">
                  <c:v>20.1431760783695</c:v>
                </c:pt>
                <c:pt idx="625">
                  <c:v>20.175456649007899</c:v>
                </c:pt>
                <c:pt idx="626">
                  <c:v>20.2077372196464</c:v>
                </c:pt>
                <c:pt idx="627">
                  <c:v>20.240017790284799</c:v>
                </c:pt>
                <c:pt idx="628">
                  <c:v>20.272298360923202</c:v>
                </c:pt>
                <c:pt idx="629">
                  <c:v>20.304578931561601</c:v>
                </c:pt>
                <c:pt idx="630">
                  <c:v>20.336859502199999</c:v>
                </c:pt>
                <c:pt idx="631">
                  <c:v>20.369140072838398</c:v>
                </c:pt>
                <c:pt idx="632">
                  <c:v>20.401420643476801</c:v>
                </c:pt>
                <c:pt idx="633">
                  <c:v>20.433701214115199</c:v>
                </c:pt>
                <c:pt idx="634">
                  <c:v>20.465981784753701</c:v>
                </c:pt>
                <c:pt idx="635">
                  <c:v>20.4982623553921</c:v>
                </c:pt>
                <c:pt idx="636">
                  <c:v>20.530542926030499</c:v>
                </c:pt>
                <c:pt idx="637">
                  <c:v>20.562823496668901</c:v>
                </c:pt>
                <c:pt idx="638">
                  <c:v>20.5951040673073</c:v>
                </c:pt>
                <c:pt idx="639">
                  <c:v>20.627384637945699</c:v>
                </c:pt>
                <c:pt idx="640">
                  <c:v>20.659665208584101</c:v>
                </c:pt>
                <c:pt idx="641">
                  <c:v>20.6919457792225</c:v>
                </c:pt>
                <c:pt idx="642">
                  <c:v>20.724226349860999</c:v>
                </c:pt>
                <c:pt idx="643">
                  <c:v>20.756506920499401</c:v>
                </c:pt>
                <c:pt idx="644">
                  <c:v>20.7887874911378</c:v>
                </c:pt>
                <c:pt idx="645">
                  <c:v>20.821068061776199</c:v>
                </c:pt>
                <c:pt idx="646">
                  <c:v>20.853348632414601</c:v>
                </c:pt>
                <c:pt idx="647">
                  <c:v>20.885629203053</c:v>
                </c:pt>
                <c:pt idx="648">
                  <c:v>20.917909773691399</c:v>
                </c:pt>
                <c:pt idx="649">
                  <c:v>20.950190344329801</c:v>
                </c:pt>
                <c:pt idx="650">
                  <c:v>20.9824709149683</c:v>
                </c:pt>
                <c:pt idx="651">
                  <c:v>21.014751485606698</c:v>
                </c:pt>
                <c:pt idx="652">
                  <c:v>21.047032056245101</c:v>
                </c:pt>
                <c:pt idx="653">
                  <c:v>21.0793126268835</c:v>
                </c:pt>
                <c:pt idx="654">
                  <c:v>21.111593197521898</c:v>
                </c:pt>
                <c:pt idx="655">
                  <c:v>21.143873768160301</c:v>
                </c:pt>
                <c:pt idx="656">
                  <c:v>21.1761543387987</c:v>
                </c:pt>
                <c:pt idx="657">
                  <c:v>21.208434909437099</c:v>
                </c:pt>
                <c:pt idx="658">
                  <c:v>21.2407154800756</c:v>
                </c:pt>
                <c:pt idx="659">
                  <c:v>21.272996050713999</c:v>
                </c:pt>
                <c:pt idx="660">
                  <c:v>21.305276621352402</c:v>
                </c:pt>
                <c:pt idx="661">
                  <c:v>21.3375571919908</c:v>
                </c:pt>
                <c:pt idx="662">
                  <c:v>21.369837762629199</c:v>
                </c:pt>
                <c:pt idx="663">
                  <c:v>21.402118333267602</c:v>
                </c:pt>
                <c:pt idx="664">
                  <c:v>21.434398903906001</c:v>
                </c:pt>
                <c:pt idx="665">
                  <c:v>21.466679474544499</c:v>
                </c:pt>
                <c:pt idx="666">
                  <c:v>21.498960045182901</c:v>
                </c:pt>
                <c:pt idx="667">
                  <c:v>21.5312406158213</c:v>
                </c:pt>
                <c:pt idx="668">
                  <c:v>21.563521186459699</c:v>
                </c:pt>
                <c:pt idx="669">
                  <c:v>21.595801757098101</c:v>
                </c:pt>
                <c:pt idx="670">
                  <c:v>21.6280823277365</c:v>
                </c:pt>
                <c:pt idx="671">
                  <c:v>21.660362898374899</c:v>
                </c:pt>
                <c:pt idx="672">
                  <c:v>21.692643469013301</c:v>
                </c:pt>
                <c:pt idx="673">
                  <c:v>21.7249240396518</c:v>
                </c:pt>
                <c:pt idx="674">
                  <c:v>21.757204610290199</c:v>
                </c:pt>
                <c:pt idx="675">
                  <c:v>21.789485180928601</c:v>
                </c:pt>
                <c:pt idx="676">
                  <c:v>21.821765751567</c:v>
                </c:pt>
                <c:pt idx="677">
                  <c:v>21.854046322205399</c:v>
                </c:pt>
                <c:pt idx="678">
                  <c:v>21.886326892843801</c:v>
                </c:pt>
                <c:pt idx="679">
                  <c:v>21.9186074634822</c:v>
                </c:pt>
                <c:pt idx="680">
                  <c:v>21.950888034120599</c:v>
                </c:pt>
                <c:pt idx="681">
                  <c:v>21.983168604759101</c:v>
                </c:pt>
                <c:pt idx="682">
                  <c:v>22.015449175397499</c:v>
                </c:pt>
                <c:pt idx="683">
                  <c:v>22.047729746035898</c:v>
                </c:pt>
                <c:pt idx="684">
                  <c:v>22.080010316674301</c:v>
                </c:pt>
                <c:pt idx="685">
                  <c:v>22.1122908873127</c:v>
                </c:pt>
                <c:pt idx="686">
                  <c:v>22.144571457951098</c:v>
                </c:pt>
                <c:pt idx="687">
                  <c:v>22.176852028589501</c:v>
                </c:pt>
                <c:pt idx="688">
                  <c:v>22.2091325992279</c:v>
                </c:pt>
                <c:pt idx="689">
                  <c:v>22.241413169866401</c:v>
                </c:pt>
                <c:pt idx="690">
                  <c:v>22.2736937405048</c:v>
                </c:pt>
                <c:pt idx="691">
                  <c:v>22.305974311143199</c:v>
                </c:pt>
                <c:pt idx="692">
                  <c:v>22.338254881781602</c:v>
                </c:pt>
                <c:pt idx="693">
                  <c:v>22.37053545242</c:v>
                </c:pt>
                <c:pt idx="694">
                  <c:v>22.402816023058399</c:v>
                </c:pt>
                <c:pt idx="695">
                  <c:v>22.435096593696802</c:v>
                </c:pt>
                <c:pt idx="696">
                  <c:v>22.4673771643352</c:v>
                </c:pt>
                <c:pt idx="697">
                  <c:v>22.499657734973699</c:v>
                </c:pt>
                <c:pt idx="698">
                  <c:v>22.531938305612101</c:v>
                </c:pt>
                <c:pt idx="699">
                  <c:v>22.5642188762505</c:v>
                </c:pt>
                <c:pt idx="700">
                  <c:v>22.596499446888899</c:v>
                </c:pt>
                <c:pt idx="701">
                  <c:v>22.628780017527301</c:v>
                </c:pt>
                <c:pt idx="702">
                  <c:v>22.6610605881657</c:v>
                </c:pt>
                <c:pt idx="703">
                  <c:v>22.693341158804099</c:v>
                </c:pt>
                <c:pt idx="704">
                  <c:v>22.725621729442601</c:v>
                </c:pt>
                <c:pt idx="705">
                  <c:v>22.757902300081</c:v>
                </c:pt>
                <c:pt idx="706">
                  <c:v>22.790182870719399</c:v>
                </c:pt>
                <c:pt idx="707">
                  <c:v>22.822463441357801</c:v>
                </c:pt>
                <c:pt idx="708">
                  <c:v>22.8547440119962</c:v>
                </c:pt>
                <c:pt idx="709">
                  <c:v>22.887024582634599</c:v>
                </c:pt>
                <c:pt idx="710">
                  <c:v>22.919305153273001</c:v>
                </c:pt>
                <c:pt idx="711">
                  <c:v>22.9515857239114</c:v>
                </c:pt>
                <c:pt idx="712">
                  <c:v>22.983866294549902</c:v>
                </c:pt>
                <c:pt idx="713">
                  <c:v>23.016146865188301</c:v>
                </c:pt>
                <c:pt idx="714">
                  <c:v>23.048427435826699</c:v>
                </c:pt>
                <c:pt idx="715">
                  <c:v>23.080708006465098</c:v>
                </c:pt>
                <c:pt idx="716">
                  <c:v>23.112988577103501</c:v>
                </c:pt>
                <c:pt idx="717">
                  <c:v>23.145269147741899</c:v>
                </c:pt>
                <c:pt idx="718">
                  <c:v>23.177549718380298</c:v>
                </c:pt>
                <c:pt idx="719">
                  <c:v>23.209830289018701</c:v>
                </c:pt>
                <c:pt idx="720">
                  <c:v>23.242110859657199</c:v>
                </c:pt>
                <c:pt idx="721">
                  <c:v>23.274391430295601</c:v>
                </c:pt>
                <c:pt idx="722">
                  <c:v>23.306672000934</c:v>
                </c:pt>
                <c:pt idx="723">
                  <c:v>23.338952571572399</c:v>
                </c:pt>
                <c:pt idx="724">
                  <c:v>23.371233142210802</c:v>
                </c:pt>
                <c:pt idx="725">
                  <c:v>23.4035137128492</c:v>
                </c:pt>
                <c:pt idx="726">
                  <c:v>23.435794283487599</c:v>
                </c:pt>
                <c:pt idx="727">
                  <c:v>23.468074854126002</c:v>
                </c:pt>
                <c:pt idx="728">
                  <c:v>23.5003554247645</c:v>
                </c:pt>
                <c:pt idx="729">
                  <c:v>23.532635995402899</c:v>
                </c:pt>
                <c:pt idx="730">
                  <c:v>23.564916566041301</c:v>
                </c:pt>
                <c:pt idx="731">
                  <c:v>23.5971971366797</c:v>
                </c:pt>
                <c:pt idx="732">
                  <c:v>23.629477707318099</c:v>
                </c:pt>
                <c:pt idx="733">
                  <c:v>23.661758277956501</c:v>
                </c:pt>
                <c:pt idx="734">
                  <c:v>23.6940388485949</c:v>
                </c:pt>
                <c:pt idx="735">
                  <c:v>23.726319419233299</c:v>
                </c:pt>
                <c:pt idx="736">
                  <c:v>23.758599989871801</c:v>
                </c:pt>
                <c:pt idx="737">
                  <c:v>23.7908805605102</c:v>
                </c:pt>
                <c:pt idx="738">
                  <c:v>23.823161131148598</c:v>
                </c:pt>
                <c:pt idx="739">
                  <c:v>23.855441701787001</c:v>
                </c:pt>
                <c:pt idx="740">
                  <c:v>23.8877222724254</c:v>
                </c:pt>
                <c:pt idx="741">
                  <c:v>23.920002843063799</c:v>
                </c:pt>
                <c:pt idx="742">
                  <c:v>23.952283413702201</c:v>
                </c:pt>
                <c:pt idx="743">
                  <c:v>23.9845639843406</c:v>
                </c:pt>
                <c:pt idx="744">
                  <c:v>24.016844554979102</c:v>
                </c:pt>
                <c:pt idx="745">
                  <c:v>24.0491251256175</c:v>
                </c:pt>
                <c:pt idx="746">
                  <c:v>24.081405696255899</c:v>
                </c:pt>
                <c:pt idx="747">
                  <c:v>24.113686266894302</c:v>
                </c:pt>
                <c:pt idx="748">
                  <c:v>24.145966837532701</c:v>
                </c:pt>
                <c:pt idx="749">
                  <c:v>24.178247408171099</c:v>
                </c:pt>
                <c:pt idx="750">
                  <c:v>24.210527978809498</c:v>
                </c:pt>
                <c:pt idx="751">
                  <c:v>24.242808549448</c:v>
                </c:pt>
                <c:pt idx="752">
                  <c:v>24.275089120086399</c:v>
                </c:pt>
                <c:pt idx="753">
                  <c:v>24.307369690724801</c:v>
                </c:pt>
                <c:pt idx="754">
                  <c:v>24.3396502613632</c:v>
                </c:pt>
                <c:pt idx="755">
                  <c:v>24.371930832001599</c:v>
                </c:pt>
                <c:pt idx="756">
                  <c:v>24.404211402640001</c:v>
                </c:pt>
                <c:pt idx="757">
                  <c:v>24.4364919732784</c:v>
                </c:pt>
                <c:pt idx="758">
                  <c:v>24.468772543916799</c:v>
                </c:pt>
                <c:pt idx="759">
                  <c:v>24.501053114555301</c:v>
                </c:pt>
                <c:pt idx="760">
                  <c:v>24.5333336851937</c:v>
                </c:pt>
                <c:pt idx="761">
                  <c:v>24.565614255832099</c:v>
                </c:pt>
                <c:pt idx="762">
                  <c:v>24.597894826470501</c:v>
                </c:pt>
                <c:pt idx="763">
                  <c:v>24.6301753971089</c:v>
                </c:pt>
                <c:pt idx="764">
                  <c:v>24.662455967747299</c:v>
                </c:pt>
                <c:pt idx="765">
                  <c:v>24.694736538385701</c:v>
                </c:pt>
                <c:pt idx="766">
                  <c:v>24.7270171090241</c:v>
                </c:pt>
                <c:pt idx="767">
                  <c:v>24.759297679662598</c:v>
                </c:pt>
                <c:pt idx="768">
                  <c:v>24.791578250301001</c:v>
                </c:pt>
                <c:pt idx="769">
                  <c:v>24.8238588209394</c:v>
                </c:pt>
                <c:pt idx="770">
                  <c:v>24.856139391577798</c:v>
                </c:pt>
                <c:pt idx="771">
                  <c:v>24.888419962216201</c:v>
                </c:pt>
                <c:pt idx="772">
                  <c:v>24.9207005328546</c:v>
                </c:pt>
                <c:pt idx="773">
                  <c:v>24.952981103492998</c:v>
                </c:pt>
                <c:pt idx="774">
                  <c:v>24.985261674131401</c:v>
                </c:pt>
                <c:pt idx="775">
                  <c:v>25.017542244769899</c:v>
                </c:pt>
                <c:pt idx="776">
                  <c:v>25.049822815408302</c:v>
                </c:pt>
                <c:pt idx="777">
                  <c:v>25.0821033860467</c:v>
                </c:pt>
                <c:pt idx="778">
                  <c:v>25.114383956685099</c:v>
                </c:pt>
                <c:pt idx="779">
                  <c:v>25.146664527323502</c:v>
                </c:pt>
                <c:pt idx="780">
                  <c:v>25.178945097961901</c:v>
                </c:pt>
                <c:pt idx="781">
                  <c:v>25.211225668600299</c:v>
                </c:pt>
                <c:pt idx="782">
                  <c:v>25.243506239238702</c:v>
                </c:pt>
                <c:pt idx="783">
                  <c:v>25.2757868098772</c:v>
                </c:pt>
                <c:pt idx="784">
                  <c:v>25.308067380515599</c:v>
                </c:pt>
                <c:pt idx="785">
                  <c:v>25.340347951154001</c:v>
                </c:pt>
                <c:pt idx="786">
                  <c:v>25.3726285217924</c:v>
                </c:pt>
                <c:pt idx="787">
                  <c:v>25.404909092430799</c:v>
                </c:pt>
                <c:pt idx="788">
                  <c:v>25.437189663069201</c:v>
                </c:pt>
                <c:pt idx="789">
                  <c:v>25.4694702337076</c:v>
                </c:pt>
                <c:pt idx="790">
                  <c:v>25.501750804345999</c:v>
                </c:pt>
                <c:pt idx="791">
                  <c:v>25.534031374984501</c:v>
                </c:pt>
                <c:pt idx="792">
                  <c:v>25.5663119456229</c:v>
                </c:pt>
                <c:pt idx="793">
                  <c:v>25.598592516261299</c:v>
                </c:pt>
                <c:pt idx="794">
                  <c:v>25.630873086899701</c:v>
                </c:pt>
                <c:pt idx="795">
                  <c:v>25.6631536575381</c:v>
                </c:pt>
                <c:pt idx="796">
                  <c:v>25.695434228176499</c:v>
                </c:pt>
                <c:pt idx="797">
                  <c:v>25.727714798814901</c:v>
                </c:pt>
                <c:pt idx="798">
                  <c:v>25.759995369453399</c:v>
                </c:pt>
                <c:pt idx="799">
                  <c:v>25.792275940091798</c:v>
                </c:pt>
                <c:pt idx="800">
                  <c:v>25.824556510730201</c:v>
                </c:pt>
                <c:pt idx="801">
                  <c:v>25.856837081368599</c:v>
                </c:pt>
                <c:pt idx="802">
                  <c:v>25.889117652006998</c:v>
                </c:pt>
                <c:pt idx="803">
                  <c:v>25.921398222645401</c:v>
                </c:pt>
                <c:pt idx="804">
                  <c:v>25.9536787932838</c:v>
                </c:pt>
                <c:pt idx="805">
                  <c:v>25.985959363922198</c:v>
                </c:pt>
                <c:pt idx="806">
                  <c:v>26.0182399345607</c:v>
                </c:pt>
                <c:pt idx="807">
                  <c:v>26.050520505199099</c:v>
                </c:pt>
                <c:pt idx="808">
                  <c:v>26.082801075837502</c:v>
                </c:pt>
                <c:pt idx="809">
                  <c:v>26.1150816464759</c:v>
                </c:pt>
                <c:pt idx="810">
                  <c:v>26.147362217114299</c:v>
                </c:pt>
                <c:pt idx="811">
                  <c:v>26.179642787752702</c:v>
                </c:pt>
                <c:pt idx="812">
                  <c:v>26.2119233583911</c:v>
                </c:pt>
                <c:pt idx="813">
                  <c:v>26.244203929029499</c:v>
                </c:pt>
                <c:pt idx="814">
                  <c:v>26.276484499668001</c:v>
                </c:pt>
                <c:pt idx="815">
                  <c:v>26.3087650703064</c:v>
                </c:pt>
                <c:pt idx="816">
                  <c:v>26.341045640944799</c:v>
                </c:pt>
                <c:pt idx="817">
                  <c:v>26.373326211583201</c:v>
                </c:pt>
                <c:pt idx="818">
                  <c:v>26.4056067822216</c:v>
                </c:pt>
                <c:pt idx="819">
                  <c:v>26.437887352859999</c:v>
                </c:pt>
                <c:pt idx="820">
                  <c:v>26.470167923498401</c:v>
                </c:pt>
                <c:pt idx="821">
                  <c:v>26.5024484941368</c:v>
                </c:pt>
                <c:pt idx="822">
                  <c:v>26.534729064775298</c:v>
                </c:pt>
                <c:pt idx="823">
                  <c:v>26.567009635413701</c:v>
                </c:pt>
                <c:pt idx="824">
                  <c:v>26.5992902060521</c:v>
                </c:pt>
                <c:pt idx="825">
                  <c:v>26.631570776690499</c:v>
                </c:pt>
                <c:pt idx="826">
                  <c:v>26.663851347328901</c:v>
                </c:pt>
                <c:pt idx="827">
                  <c:v>26.6961319179673</c:v>
                </c:pt>
                <c:pt idx="828">
                  <c:v>26.728412488605699</c:v>
                </c:pt>
                <c:pt idx="829">
                  <c:v>26.760693059244101</c:v>
                </c:pt>
                <c:pt idx="830">
                  <c:v>26.792973629882599</c:v>
                </c:pt>
                <c:pt idx="831">
                  <c:v>26.825254200521002</c:v>
                </c:pt>
                <c:pt idx="832">
                  <c:v>26.857534771159401</c:v>
                </c:pt>
                <c:pt idx="833">
                  <c:v>26.889815341797799</c:v>
                </c:pt>
                <c:pt idx="834">
                  <c:v>26.922095912436198</c:v>
                </c:pt>
                <c:pt idx="835">
                  <c:v>26.954376483074601</c:v>
                </c:pt>
                <c:pt idx="836">
                  <c:v>26.986657053712999</c:v>
                </c:pt>
                <c:pt idx="837">
                  <c:v>27.018937624351501</c:v>
                </c:pt>
                <c:pt idx="838">
                  <c:v>27.0512181949899</c:v>
                </c:pt>
                <c:pt idx="839">
                  <c:v>27.083498765628299</c:v>
                </c:pt>
                <c:pt idx="840">
                  <c:v>27.115779336266701</c:v>
                </c:pt>
                <c:pt idx="841">
                  <c:v>27.1480599069051</c:v>
                </c:pt>
                <c:pt idx="842">
                  <c:v>27.180340477543499</c:v>
                </c:pt>
                <c:pt idx="843">
                  <c:v>27.212621048181902</c:v>
                </c:pt>
                <c:pt idx="844">
                  <c:v>27.2449016188203</c:v>
                </c:pt>
                <c:pt idx="845">
                  <c:v>27.277182189458799</c:v>
                </c:pt>
                <c:pt idx="846">
                  <c:v>27.309462760097201</c:v>
                </c:pt>
                <c:pt idx="847">
                  <c:v>27.3417433307356</c:v>
                </c:pt>
                <c:pt idx="848">
                  <c:v>27.374023901373999</c:v>
                </c:pt>
                <c:pt idx="849">
                  <c:v>27.406304472012401</c:v>
                </c:pt>
                <c:pt idx="850">
                  <c:v>27.4385850426508</c:v>
                </c:pt>
                <c:pt idx="851">
                  <c:v>27.470865613289199</c:v>
                </c:pt>
                <c:pt idx="852">
                  <c:v>27.503146183927601</c:v>
                </c:pt>
                <c:pt idx="853">
                  <c:v>27.5354267545661</c:v>
                </c:pt>
                <c:pt idx="854">
                  <c:v>27.567707325204498</c:v>
                </c:pt>
                <c:pt idx="855">
                  <c:v>27.599987895842901</c:v>
                </c:pt>
                <c:pt idx="856">
                  <c:v>27.6322684664813</c:v>
                </c:pt>
                <c:pt idx="857">
                  <c:v>27.664549037119698</c:v>
                </c:pt>
                <c:pt idx="858">
                  <c:v>27.696829607758101</c:v>
                </c:pt>
                <c:pt idx="859">
                  <c:v>27.7291101783965</c:v>
                </c:pt>
                <c:pt idx="860">
                  <c:v>27.761390749034899</c:v>
                </c:pt>
                <c:pt idx="861">
                  <c:v>27.7936713196734</c:v>
                </c:pt>
                <c:pt idx="862">
                  <c:v>27.825951890311799</c:v>
                </c:pt>
                <c:pt idx="863">
                  <c:v>27.858232460950202</c:v>
                </c:pt>
                <c:pt idx="864">
                  <c:v>27.890513031588601</c:v>
                </c:pt>
                <c:pt idx="865">
                  <c:v>27.922793602226999</c:v>
                </c:pt>
                <c:pt idx="866">
                  <c:v>27.955074172865402</c:v>
                </c:pt>
                <c:pt idx="867">
                  <c:v>27.987354743503801</c:v>
                </c:pt>
                <c:pt idx="868">
                  <c:v>28.019635314142199</c:v>
                </c:pt>
                <c:pt idx="869">
                  <c:v>28.051915884780701</c:v>
                </c:pt>
                <c:pt idx="870">
                  <c:v>28.0841964554191</c:v>
                </c:pt>
                <c:pt idx="871">
                  <c:v>28.116477026057499</c:v>
                </c:pt>
                <c:pt idx="872">
                  <c:v>28.148757596695901</c:v>
                </c:pt>
                <c:pt idx="873">
                  <c:v>28.1810381673343</c:v>
                </c:pt>
                <c:pt idx="874">
                  <c:v>28.213318737972699</c:v>
                </c:pt>
                <c:pt idx="875">
                  <c:v>28.245599308611101</c:v>
                </c:pt>
                <c:pt idx="876">
                  <c:v>28.2778798792495</c:v>
                </c:pt>
                <c:pt idx="877">
                  <c:v>28.310160449887999</c:v>
                </c:pt>
                <c:pt idx="878">
                  <c:v>28.342441020526401</c:v>
                </c:pt>
                <c:pt idx="879">
                  <c:v>28.3747215911648</c:v>
                </c:pt>
                <c:pt idx="880">
                  <c:v>28.407002161803199</c:v>
                </c:pt>
                <c:pt idx="881">
                  <c:v>28.439282732441601</c:v>
                </c:pt>
                <c:pt idx="882">
                  <c:v>28.47156330308</c:v>
                </c:pt>
                <c:pt idx="883">
                  <c:v>28.503843873718399</c:v>
                </c:pt>
                <c:pt idx="884">
                  <c:v>28.536124444356901</c:v>
                </c:pt>
                <c:pt idx="885">
                  <c:v>28.568405014995299</c:v>
                </c:pt>
                <c:pt idx="886">
                  <c:v>28.600685585633698</c:v>
                </c:pt>
                <c:pt idx="887">
                  <c:v>28.632966156272101</c:v>
                </c:pt>
                <c:pt idx="888">
                  <c:v>28.6652467269105</c:v>
                </c:pt>
                <c:pt idx="889">
                  <c:v>28.697527297548898</c:v>
                </c:pt>
                <c:pt idx="890">
                  <c:v>28.729807868187301</c:v>
                </c:pt>
                <c:pt idx="891">
                  <c:v>28.7620884388257</c:v>
                </c:pt>
                <c:pt idx="892">
                  <c:v>28.794369009464202</c:v>
                </c:pt>
                <c:pt idx="893">
                  <c:v>28.8266495801026</c:v>
                </c:pt>
                <c:pt idx="894">
                  <c:v>28.858930150740999</c:v>
                </c:pt>
                <c:pt idx="895">
                  <c:v>28.891210721379402</c:v>
                </c:pt>
                <c:pt idx="896">
                  <c:v>28.9234912920178</c:v>
                </c:pt>
                <c:pt idx="897">
                  <c:v>28.955771862656199</c:v>
                </c:pt>
                <c:pt idx="898">
                  <c:v>28.988052433294602</c:v>
                </c:pt>
                <c:pt idx="899">
                  <c:v>29.020333003933001</c:v>
                </c:pt>
                <c:pt idx="900">
                  <c:v>29.052613574571499</c:v>
                </c:pt>
                <c:pt idx="901">
                  <c:v>29.084894145209901</c:v>
                </c:pt>
                <c:pt idx="902">
                  <c:v>29.1171747158483</c:v>
                </c:pt>
                <c:pt idx="903">
                  <c:v>29.149455286486699</c:v>
                </c:pt>
                <c:pt idx="904">
                  <c:v>29.181735857125101</c:v>
                </c:pt>
                <c:pt idx="905">
                  <c:v>29.2140164277635</c:v>
                </c:pt>
                <c:pt idx="906">
                  <c:v>29.246296998401899</c:v>
                </c:pt>
                <c:pt idx="907">
                  <c:v>29.278577569040301</c:v>
                </c:pt>
                <c:pt idx="908">
                  <c:v>29.3108581396788</c:v>
                </c:pt>
                <c:pt idx="909">
                  <c:v>29.343138710317199</c:v>
                </c:pt>
                <c:pt idx="910">
                  <c:v>29.375419280955601</c:v>
                </c:pt>
                <c:pt idx="911">
                  <c:v>29.407699851594</c:v>
                </c:pt>
                <c:pt idx="912">
                  <c:v>29.439980422232399</c:v>
                </c:pt>
                <c:pt idx="913">
                  <c:v>29.472260992870801</c:v>
                </c:pt>
                <c:pt idx="914">
                  <c:v>29.5045415635092</c:v>
                </c:pt>
                <c:pt idx="915">
                  <c:v>29.536822134147599</c:v>
                </c:pt>
                <c:pt idx="916">
                  <c:v>29.569102704786101</c:v>
                </c:pt>
                <c:pt idx="917">
                  <c:v>29.601383275424499</c:v>
                </c:pt>
                <c:pt idx="918">
                  <c:v>29.633663846062898</c:v>
                </c:pt>
                <c:pt idx="919">
                  <c:v>29.665944416701301</c:v>
                </c:pt>
                <c:pt idx="920">
                  <c:v>29.6982249873397</c:v>
                </c:pt>
                <c:pt idx="921">
                  <c:v>29.730505557978098</c:v>
                </c:pt>
                <c:pt idx="922">
                  <c:v>29.762786128616501</c:v>
                </c:pt>
                <c:pt idx="923">
                  <c:v>29.7950666992549</c:v>
                </c:pt>
                <c:pt idx="924">
                  <c:v>29.827347269893401</c:v>
                </c:pt>
                <c:pt idx="925">
                  <c:v>29.8596278405318</c:v>
                </c:pt>
                <c:pt idx="926">
                  <c:v>29.891908411170199</c:v>
                </c:pt>
                <c:pt idx="927">
                  <c:v>29.924188981808602</c:v>
                </c:pt>
                <c:pt idx="928">
                  <c:v>29.956469552447</c:v>
                </c:pt>
                <c:pt idx="929">
                  <c:v>29.988750123085399</c:v>
                </c:pt>
                <c:pt idx="930">
                  <c:v>30.021030693723802</c:v>
                </c:pt>
                <c:pt idx="931">
                  <c:v>30.0533112643623</c:v>
                </c:pt>
                <c:pt idx="932">
                  <c:v>30.085591835000699</c:v>
                </c:pt>
                <c:pt idx="933">
                  <c:v>30.117872405639101</c:v>
                </c:pt>
                <c:pt idx="934">
                  <c:v>30.1501529762775</c:v>
                </c:pt>
                <c:pt idx="935">
                  <c:v>30.182433546915899</c:v>
                </c:pt>
                <c:pt idx="936">
                  <c:v>30.214714117554301</c:v>
                </c:pt>
                <c:pt idx="937">
                  <c:v>30.2469946881927</c:v>
                </c:pt>
                <c:pt idx="938">
                  <c:v>30.279275258831099</c:v>
                </c:pt>
                <c:pt idx="939">
                  <c:v>30.311555829469601</c:v>
                </c:pt>
                <c:pt idx="940">
                  <c:v>30.343836400108</c:v>
                </c:pt>
                <c:pt idx="941">
                  <c:v>30.376116970746398</c:v>
                </c:pt>
                <c:pt idx="942">
                  <c:v>30.408397541384801</c:v>
                </c:pt>
                <c:pt idx="943">
                  <c:v>30.4406781120232</c:v>
                </c:pt>
                <c:pt idx="944">
                  <c:v>30.472958682661599</c:v>
                </c:pt>
                <c:pt idx="945">
                  <c:v>30.505239253300001</c:v>
                </c:pt>
                <c:pt idx="946">
                  <c:v>30.5375198239384</c:v>
                </c:pt>
                <c:pt idx="947">
                  <c:v>30.569800394576902</c:v>
                </c:pt>
                <c:pt idx="948">
                  <c:v>30.602080965215301</c:v>
                </c:pt>
                <c:pt idx="949">
                  <c:v>30.634361535853699</c:v>
                </c:pt>
                <c:pt idx="950">
                  <c:v>30.666642106492102</c:v>
                </c:pt>
                <c:pt idx="951">
                  <c:v>30.698922677130501</c:v>
                </c:pt>
                <c:pt idx="952">
                  <c:v>30.731203247768899</c:v>
                </c:pt>
                <c:pt idx="953">
                  <c:v>30.763483818407298</c:v>
                </c:pt>
                <c:pt idx="954">
                  <c:v>30.795764389045701</c:v>
                </c:pt>
                <c:pt idx="955">
                  <c:v>30.828044959684199</c:v>
                </c:pt>
                <c:pt idx="956">
                  <c:v>30.860325530322601</c:v>
                </c:pt>
                <c:pt idx="957">
                  <c:v>30.892606100961</c:v>
                </c:pt>
                <c:pt idx="958">
                  <c:v>30.924886671599399</c:v>
                </c:pt>
                <c:pt idx="959">
                  <c:v>30.957167242237801</c:v>
                </c:pt>
                <c:pt idx="960">
                  <c:v>30.9894478128762</c:v>
                </c:pt>
                <c:pt idx="961">
                  <c:v>31.021728383514599</c:v>
                </c:pt>
                <c:pt idx="962">
                  <c:v>31.054008954153002</c:v>
                </c:pt>
                <c:pt idx="963">
                  <c:v>31.0862895247915</c:v>
                </c:pt>
                <c:pt idx="964">
                  <c:v>31.118570095429899</c:v>
                </c:pt>
                <c:pt idx="965">
                  <c:v>31.150850666068301</c:v>
                </c:pt>
                <c:pt idx="966">
                  <c:v>31.1831312367067</c:v>
                </c:pt>
                <c:pt idx="967">
                  <c:v>31.215411807345099</c:v>
                </c:pt>
                <c:pt idx="968">
                  <c:v>31.247692377983501</c:v>
                </c:pt>
                <c:pt idx="969">
                  <c:v>31.2799729486219</c:v>
                </c:pt>
                <c:pt idx="970">
                  <c:v>31.312253519260398</c:v>
                </c:pt>
                <c:pt idx="971">
                  <c:v>31.344534089898801</c:v>
                </c:pt>
                <c:pt idx="972">
                  <c:v>31.3768146605372</c:v>
                </c:pt>
                <c:pt idx="973">
                  <c:v>31.409095231175598</c:v>
                </c:pt>
                <c:pt idx="974">
                  <c:v>31.441375801814001</c:v>
                </c:pt>
                <c:pt idx="975">
                  <c:v>31.4736563724524</c:v>
                </c:pt>
                <c:pt idx="976">
                  <c:v>31.505936943090799</c:v>
                </c:pt>
                <c:pt idx="977">
                  <c:v>31.538217513729201</c:v>
                </c:pt>
                <c:pt idx="978">
                  <c:v>31.570498084367699</c:v>
                </c:pt>
                <c:pt idx="979">
                  <c:v>31.602778655006102</c:v>
                </c:pt>
                <c:pt idx="980">
                  <c:v>31.6350592256445</c:v>
                </c:pt>
                <c:pt idx="981">
                  <c:v>31.667339796282899</c:v>
                </c:pt>
                <c:pt idx="982">
                  <c:v>31.699620366921302</c:v>
                </c:pt>
                <c:pt idx="983">
                  <c:v>31.731900937559701</c:v>
                </c:pt>
                <c:pt idx="984">
                  <c:v>31.764181508198099</c:v>
                </c:pt>
                <c:pt idx="985">
                  <c:v>31.796462078836502</c:v>
                </c:pt>
                <c:pt idx="986">
                  <c:v>31.828742649475</c:v>
                </c:pt>
                <c:pt idx="987">
                  <c:v>31.861023220113399</c:v>
                </c:pt>
                <c:pt idx="988">
                  <c:v>31.893303790751801</c:v>
                </c:pt>
                <c:pt idx="989">
                  <c:v>31.9255843613902</c:v>
                </c:pt>
                <c:pt idx="990">
                  <c:v>31.957864932028599</c:v>
                </c:pt>
                <c:pt idx="991">
                  <c:v>31.990145502667001</c:v>
                </c:pt>
                <c:pt idx="992">
                  <c:v>32.022426073305397</c:v>
                </c:pt>
                <c:pt idx="993">
                  <c:v>32.054706643943803</c:v>
                </c:pt>
                <c:pt idx="994">
                  <c:v>32.086987214582301</c:v>
                </c:pt>
                <c:pt idx="995">
                  <c:v>32.1192677852207</c:v>
                </c:pt>
                <c:pt idx="996">
                  <c:v>32.151548355859099</c:v>
                </c:pt>
                <c:pt idx="997">
                  <c:v>32.183828926497497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2.3268377173872479E-2</c:v>
                </c:pt>
                <c:pt idx="1">
                  <c:v>0.93920051020130213</c:v>
                </c:pt>
                <c:pt idx="2">
                  <c:v>2.9586354302737528</c:v>
                </c:pt>
                <c:pt idx="3">
                  <c:v>3.9496089295704806</c:v>
                </c:pt>
                <c:pt idx="4">
                  <c:v>5.3876305901804962</c:v>
                </c:pt>
                <c:pt idx="5">
                  <c:v>6.6321905079331973</c:v>
                </c:pt>
                <c:pt idx="6">
                  <c:v>7.9197736433168924</c:v>
                </c:pt>
                <c:pt idx="7">
                  <c:v>9.1698642395852179</c:v>
                </c:pt>
                <c:pt idx="8">
                  <c:v>10.409060204462119</c:v>
                </c:pt>
                <c:pt idx="9">
                  <c:v>11.629358641702499</c:v>
                </c:pt>
                <c:pt idx="10">
                  <c:v>12.833610935983234</c:v>
                </c:pt>
                <c:pt idx="11">
                  <c:v>14.021325621110115</c:v>
                </c:pt>
                <c:pt idx="12">
                  <c:v>15.193011719524076</c:v>
                </c:pt>
                <c:pt idx="13">
                  <c:v>16.348863094494476</c:v>
                </c:pt>
                <c:pt idx="14">
                  <c:v>17.489160240774147</c:v>
                </c:pt>
                <c:pt idx="15">
                  <c:v>18.61414729251598</c:v>
                </c:pt>
                <c:pt idx="16">
                  <c:v>19.724057989119213</c:v>
                </c:pt>
                <c:pt idx="17">
                  <c:v>20.819134870168618</c:v>
                </c:pt>
                <c:pt idx="18">
                  <c:v>21.89959723936617</c:v>
                </c:pt>
                <c:pt idx="19">
                  <c:v>22.96565796734675</c:v>
                </c:pt>
                <c:pt idx="20">
                  <c:v>24.017535023208239</c:v>
                </c:pt>
                <c:pt idx="21">
                  <c:v>25.055433229372586</c:v>
                </c:pt>
                <c:pt idx="22">
                  <c:v>26.07954323037362</c:v>
                </c:pt>
                <c:pt idx="23">
                  <c:v>27.090060707029355</c:v>
                </c:pt>
                <c:pt idx="24">
                  <c:v>28.087176295507554</c:v>
                </c:pt>
                <c:pt idx="25">
                  <c:v>29.071062672272259</c:v>
                </c:pt>
                <c:pt idx="26">
                  <c:v>30.041901420718776</c:v>
                </c:pt>
                <c:pt idx="27">
                  <c:v>30.999862619879188</c:v>
                </c:pt>
                <c:pt idx="28">
                  <c:v>31.945112514936106</c:v>
                </c:pt>
                <c:pt idx="29">
                  <c:v>32.877814214276185</c:v>
                </c:pt>
                <c:pt idx="30">
                  <c:v>33.798121927980581</c:v>
                </c:pt>
                <c:pt idx="31">
                  <c:v>34.706192628824866</c:v>
                </c:pt>
                <c:pt idx="32">
                  <c:v>35.602175270251323</c:v>
                </c:pt>
                <c:pt idx="33">
                  <c:v>36.486214573068885</c:v>
                </c:pt>
                <c:pt idx="34">
                  <c:v>37.358455879644112</c:v>
                </c:pt>
                <c:pt idx="35">
                  <c:v>38.219035547248353</c:v>
                </c:pt>
                <c:pt idx="36">
                  <c:v>39.068089897452339</c:v>
                </c:pt>
                <c:pt idx="37">
                  <c:v>39.905752319256628</c:v>
                </c:pt>
                <c:pt idx="38">
                  <c:v>40.732152459292756</c:v>
                </c:pt>
                <c:pt idx="39">
                  <c:v>41.5474163052384</c:v>
                </c:pt>
                <c:pt idx="40">
                  <c:v>42.351668002745278</c:v>
                </c:pt>
                <c:pt idx="41">
                  <c:v>43.145028940681605</c:v>
                </c:pt>
                <c:pt idx="42">
                  <c:v>43.927617678077375</c:v>
                </c:pt>
                <c:pt idx="43">
                  <c:v>44.699550296047839</c:v>
                </c:pt>
                <c:pt idx="44">
                  <c:v>45.460940774370506</c:v>
                </c:pt>
                <c:pt idx="45">
                  <c:v>46.211900313105332</c:v>
                </c:pt>
                <c:pt idx="46">
                  <c:v>46.952538393409903</c:v>
                </c:pt>
                <c:pt idx="47">
                  <c:v>47.682961980444659</c:v>
                </c:pt>
                <c:pt idx="48">
                  <c:v>48.403276152621039</c:v>
                </c:pt>
                <c:pt idx="49">
                  <c:v>49.113583946709731</c:v>
                </c:pt>
                <c:pt idx="50">
                  <c:v>49.813986578358644</c:v>
                </c:pt>
                <c:pt idx="51">
                  <c:v>50.504583258589932</c:v>
                </c:pt>
                <c:pt idx="52">
                  <c:v>51.185471488482321</c:v>
                </c:pt>
                <c:pt idx="53">
                  <c:v>51.85674705960313</c:v>
                </c:pt>
                <c:pt idx="54">
                  <c:v>52.518504054416837</c:v>
                </c:pt>
                <c:pt idx="55">
                  <c:v>53.170834959062631</c:v>
                </c:pt>
                <c:pt idx="56">
                  <c:v>53.813830680417141</c:v>
                </c:pt>
                <c:pt idx="57">
                  <c:v>54.447580633945009</c:v>
                </c:pt>
                <c:pt idx="58">
                  <c:v>55.072172769146171</c:v>
                </c:pt>
                <c:pt idx="59">
                  <c:v>55.687693616740269</c:v>
                </c:pt>
                <c:pt idx="60">
                  <c:v>56.294228338834976</c:v>
                </c:pt>
                <c:pt idx="61">
                  <c:v>56.891860773634512</c:v>
                </c:pt>
                <c:pt idx="62">
                  <c:v>57.480673473346506</c:v>
                </c:pt>
                <c:pt idx="63">
                  <c:v>58.060747744728566</c:v>
                </c:pt>
                <c:pt idx="64">
                  <c:v>58.632163688402684</c:v>
                </c:pt>
                <c:pt idx="65">
                  <c:v>59.195000234743809</c:v>
                </c:pt>
                <c:pt idx="66">
                  <c:v>59.749335179513977</c:v>
                </c:pt>
                <c:pt idx="67">
                  <c:v>60.295245217738099</c:v>
                </c:pt>
                <c:pt idx="68">
                  <c:v>60.832805976538609</c:v>
                </c:pt>
                <c:pt idx="69">
                  <c:v>61.362092046531778</c:v>
                </c:pt>
                <c:pt idx="70">
                  <c:v>61.883177012012254</c:v>
                </c:pt>
                <c:pt idx="71">
                  <c:v>62.396133480349889</c:v>
                </c:pt>
                <c:pt idx="72">
                  <c:v>62.901033110004704</c:v>
                </c:pt>
                <c:pt idx="73">
                  <c:v>63.397946637552238</c:v>
                </c:pt>
                <c:pt idx="74">
                  <c:v>63.886943903931645</c:v>
                </c:pt>
                <c:pt idx="75">
                  <c:v>64.368093879541931</c:v>
                </c:pt>
                <c:pt idx="76">
                  <c:v>64.841464688626147</c:v>
                </c:pt>
                <c:pt idx="77">
                  <c:v>65.30712363269744</c:v>
                </c:pt>
                <c:pt idx="78">
                  <c:v>65.765137213135645</c:v>
                </c:pt>
                <c:pt idx="79">
                  <c:v>66.215571153147266</c:v>
                </c:pt>
                <c:pt idx="80">
                  <c:v>66.658490418802302</c:v>
                </c:pt>
                <c:pt idx="81">
                  <c:v>67.093959239506162</c:v>
                </c:pt>
                <c:pt idx="82">
                  <c:v>67.522041127675266</c:v>
                </c:pt>
                <c:pt idx="83">
                  <c:v>67.942798897839637</c:v>
                </c:pt>
                <c:pt idx="84">
                  <c:v>68.356294685099869</c:v>
                </c:pt>
                <c:pt idx="85">
                  <c:v>68.762589962905849</c:v>
                </c:pt>
                <c:pt idx="86">
                  <c:v>69.161745560429509</c:v>
                </c:pt>
                <c:pt idx="87">
                  <c:v>69.553821679157068</c:v>
                </c:pt>
                <c:pt idx="88">
                  <c:v>69.938877909152666</c:v>
                </c:pt>
                <c:pt idx="89">
                  <c:v>70.31697324470926</c:v>
                </c:pt>
                <c:pt idx="90">
                  <c:v>70.688166099528715</c:v>
                </c:pt>
                <c:pt idx="91">
                  <c:v>71.052514321448072</c:v>
                </c:pt>
                <c:pt idx="92">
                  <c:v>71.410075206639931</c:v>
                </c:pt>
                <c:pt idx="93">
                  <c:v>71.760905513559351</c:v>
                </c:pt>
                <c:pt idx="94">
                  <c:v>72.105061476042493</c:v>
                </c:pt>
                <c:pt idx="95">
                  <c:v>72.442598816823988</c:v>
                </c:pt>
                <c:pt idx="96">
                  <c:v>72.773572760213</c:v>
                </c:pt>
                <c:pt idx="97">
                  <c:v>73.098038042609801</c:v>
                </c:pt>
                <c:pt idx="98">
                  <c:v>73.416048927330678</c:v>
                </c:pt>
                <c:pt idx="99">
                  <c:v>73.727659214351519</c:v>
                </c:pt>
                <c:pt idx="100">
                  <c:v>74.03292225088174</c:v>
                </c:pt>
                <c:pt idx="101">
                  <c:v>74.331890943542888</c:v>
                </c:pt>
                <c:pt idx="102">
                  <c:v>74.624617770949328</c:v>
                </c:pt>
                <c:pt idx="103">
                  <c:v>74.911154789175669</c:v>
                </c:pt>
                <c:pt idx="104">
                  <c:v>75.191553641598048</c:v>
                </c:pt>
                <c:pt idx="105">
                  <c:v>75.465865563482211</c:v>
                </c:pt>
                <c:pt idx="106">
                  <c:v>75.734141423877404</c:v>
                </c:pt>
                <c:pt idx="107">
                  <c:v>75.996431737508075</c:v>
                </c:pt>
                <c:pt idx="108">
                  <c:v>76.252786506756706</c:v>
                </c:pt>
                <c:pt idx="109">
                  <c:v>76.503255555217208</c:v>
                </c:pt>
                <c:pt idx="110">
                  <c:v>76.747888180461956</c:v>
                </c:pt>
                <c:pt idx="111">
                  <c:v>76.98673354057739</c:v>
                </c:pt>
                <c:pt idx="112">
                  <c:v>77.21984026844531</c:v>
                </c:pt>
                <c:pt idx="113">
                  <c:v>77.447256648829523</c:v>
                </c:pt>
                <c:pt idx="114">
                  <c:v>77.669030691113434</c:v>
                </c:pt>
                <c:pt idx="115">
                  <c:v>77.885210379809109</c:v>
                </c:pt>
                <c:pt idx="116">
                  <c:v>78.095843071288755</c:v>
                </c:pt>
                <c:pt idx="117">
                  <c:v>78.300975414889564</c:v>
                </c:pt>
                <c:pt idx="118">
                  <c:v>78.500654794601274</c:v>
                </c:pt>
                <c:pt idx="119">
                  <c:v>78.694927651726374</c:v>
                </c:pt>
                <c:pt idx="120">
                  <c:v>78.883839852752914</c:v>
                </c:pt>
                <c:pt idx="121">
                  <c:v>79.067438179873704</c:v>
                </c:pt>
                <c:pt idx="122">
                  <c:v>79.245767295596167</c:v>
                </c:pt>
                <c:pt idx="123">
                  <c:v>79.418872778527913</c:v>
                </c:pt>
                <c:pt idx="124">
                  <c:v>79.586801131164464</c:v>
                </c:pt>
                <c:pt idx="125">
                  <c:v>79.749596060226068</c:v>
                </c:pt>
                <c:pt idx="126">
                  <c:v>79.907300645371691</c:v>
                </c:pt>
                <c:pt idx="127">
                  <c:v>80.059963741830472</c:v>
                </c:pt>
                <c:pt idx="128">
                  <c:v>80.207626278386272</c:v>
                </c:pt>
                <c:pt idx="129">
                  <c:v>80.350331750701116</c:v>
                </c:pt>
                <c:pt idx="130">
                  <c:v>80.488127379632061</c:v>
                </c:pt>
                <c:pt idx="131">
                  <c:v>80.621052264006849</c:v>
                </c:pt>
                <c:pt idx="132">
                  <c:v>80.749155852756232</c:v>
                </c:pt>
                <c:pt idx="133">
                  <c:v>80.872472500670028</c:v>
                </c:pt>
                <c:pt idx="134">
                  <c:v>80.991048271440562</c:v>
                </c:pt>
                <c:pt idx="135">
                  <c:v>81.104939427749173</c:v>
                </c:pt>
                <c:pt idx="136">
                  <c:v>81.214165090540291</c:v>
                </c:pt>
                <c:pt idx="137">
                  <c:v>81.318780987823089</c:v>
                </c:pt>
                <c:pt idx="138">
                  <c:v>81.418834472780247</c:v>
                </c:pt>
                <c:pt idx="139">
                  <c:v>81.514344658837956</c:v>
                </c:pt>
                <c:pt idx="140">
                  <c:v>81.605376990711022</c:v>
                </c:pt>
                <c:pt idx="141">
                  <c:v>81.69198552364972</c:v>
                </c:pt>
                <c:pt idx="142">
                  <c:v>81.774163475819961</c:v>
                </c:pt>
                <c:pt idx="143">
                  <c:v>81.851980136855673</c:v>
                </c:pt>
                <c:pt idx="144">
                  <c:v>81.925504581755362</c:v>
                </c:pt>
                <c:pt idx="145">
                  <c:v>81.994729573910902</c:v>
                </c:pt>
                <c:pt idx="146">
                  <c:v>82.059711978094796</c:v>
                </c:pt>
                <c:pt idx="147">
                  <c:v>82.120507036677466</c:v>
                </c:pt>
                <c:pt idx="148">
                  <c:v>82.17713086555807</c:v>
                </c:pt>
                <c:pt idx="149">
                  <c:v>82.229641872951902</c:v>
                </c:pt>
                <c:pt idx="150">
                  <c:v>82.278110734559448</c:v>
                </c:pt>
                <c:pt idx="151">
                  <c:v>82.322491897632517</c:v>
                </c:pt>
                <c:pt idx="152">
                  <c:v>82.362906725981787</c:v>
                </c:pt>
                <c:pt idx="153">
                  <c:v>82.399356877509263</c:v>
                </c:pt>
                <c:pt idx="154">
                  <c:v>82.43186834186551</c:v>
                </c:pt>
                <c:pt idx="155">
                  <c:v>82.460545000988446</c:v>
                </c:pt>
                <c:pt idx="156">
                  <c:v>82.485360044678714</c:v>
                </c:pt>
                <c:pt idx="157">
                  <c:v>82.506363996344675</c:v>
                </c:pt>
                <c:pt idx="158">
                  <c:v>82.523681876548466</c:v>
                </c:pt>
                <c:pt idx="159">
                  <c:v>82.537205300813952</c:v>
                </c:pt>
                <c:pt idx="160">
                  <c:v>82.546973146989075</c:v>
                </c:pt>
                <c:pt idx="161">
                  <c:v>82.553226514831096</c:v>
                </c:pt>
                <c:pt idx="162">
                  <c:v>82.555859637084041</c:v>
                </c:pt>
                <c:pt idx="163">
                  <c:v>82.554899683910136</c:v>
                </c:pt>
                <c:pt idx="164">
                  <c:v>82.550418867379236</c:v>
                </c:pt>
                <c:pt idx="165">
                  <c:v>82.542456428753496</c:v>
                </c:pt>
                <c:pt idx="166">
                  <c:v>82.531013847751126</c:v>
                </c:pt>
                <c:pt idx="167">
                  <c:v>82.516277390839775</c:v>
                </c:pt>
                <c:pt idx="168">
                  <c:v>82.497971168972782</c:v>
                </c:pt>
                <c:pt idx="169">
                  <c:v>82.476514496063857</c:v>
                </c:pt>
                <c:pt idx="170">
                  <c:v>82.451648909158294</c:v>
                </c:pt>
                <c:pt idx="171">
                  <c:v>82.423420566923284</c:v>
                </c:pt>
                <c:pt idx="172">
                  <c:v>82.392256620244993</c:v>
                </c:pt>
                <c:pt idx="173">
                  <c:v>82.35773795510741</c:v>
                </c:pt>
                <c:pt idx="174">
                  <c:v>82.320040950826325</c:v>
                </c:pt>
                <c:pt idx="175">
                  <c:v>82.279544536740275</c:v>
                </c:pt>
                <c:pt idx="176">
                  <c:v>82.235455414531032</c:v>
                </c:pt>
                <c:pt idx="177">
                  <c:v>82.188757834664159</c:v>
                </c:pt>
                <c:pt idx="178">
                  <c:v>82.138877775233809</c:v>
                </c:pt>
                <c:pt idx="179">
                  <c:v>82.085765830352898</c:v>
                </c:pt>
                <c:pt idx="180">
                  <c:v>82.030337332324606</c:v>
                </c:pt>
                <c:pt idx="181">
                  <c:v>81.971874858297383</c:v>
                </c:pt>
                <c:pt idx="182">
                  <c:v>81.910264592016944</c:v>
                </c:pt>
                <c:pt idx="183">
                  <c:v>81.845814302804939</c:v>
                </c:pt>
                <c:pt idx="184">
                  <c:v>81.779029186602656</c:v>
                </c:pt>
                <c:pt idx="185">
                  <c:v>81.709204197523604</c:v>
                </c:pt>
                <c:pt idx="186">
                  <c:v>81.636765437143367</c:v>
                </c:pt>
                <c:pt idx="187">
                  <c:v>81.561645171337076</c:v>
                </c:pt>
                <c:pt idx="188">
                  <c:v>81.483908656276213</c:v>
                </c:pt>
                <c:pt idx="189">
                  <c:v>81.403585271029669</c:v>
                </c:pt>
                <c:pt idx="190">
                  <c:v>81.320714012492829</c:v>
                </c:pt>
                <c:pt idx="191">
                  <c:v>81.235331241955137</c:v>
                </c:pt>
                <c:pt idx="192">
                  <c:v>81.147473988561273</c:v>
                </c:pt>
                <c:pt idx="193">
                  <c:v>81.057179061577401</c:v>
                </c:pt>
                <c:pt idx="194">
                  <c:v>80.964483292294602</c:v>
                </c:pt>
                <c:pt idx="195">
                  <c:v>80.869423471061282</c:v>
                </c:pt>
                <c:pt idx="196">
                  <c:v>80.772036366514797</c:v>
                </c:pt>
                <c:pt idx="197">
                  <c:v>80.672358723017325</c:v>
                </c:pt>
                <c:pt idx="198">
                  <c:v>80.570427263448153</c:v>
                </c:pt>
                <c:pt idx="199">
                  <c:v>80.466278690883712</c:v>
                </c:pt>
                <c:pt idx="200">
                  <c:v>80.359949690355904</c:v>
                </c:pt>
                <c:pt idx="201">
                  <c:v>80.251476930682458</c:v>
                </c:pt>
                <c:pt idx="202">
                  <c:v>80.140897066235908</c:v>
                </c:pt>
                <c:pt idx="203">
                  <c:v>80.028246738620624</c:v>
                </c:pt>
                <c:pt idx="204">
                  <c:v>79.913562578596498</c:v>
                </c:pt>
                <c:pt idx="205">
                  <c:v>79.796881207603576</c:v>
                </c:pt>
                <c:pt idx="206">
                  <c:v>79.678239239547665</c:v>
                </c:pt>
                <c:pt idx="207">
                  <c:v>79.557673282683609</c:v>
                </c:pt>
                <c:pt idx="208">
                  <c:v>79.435219940823259</c:v>
                </c:pt>
                <c:pt idx="209">
                  <c:v>79.310915815707119</c:v>
                </c:pt>
                <c:pt idx="210">
                  <c:v>79.184797508164934</c:v>
                </c:pt>
                <c:pt idx="211">
                  <c:v>79.056901619730823</c:v>
                </c:pt>
                <c:pt idx="212">
                  <c:v>78.927264754869498</c:v>
                </c:pt>
                <c:pt idx="213">
                  <c:v>78.795923521834851</c:v>
                </c:pt>
                <c:pt idx="214">
                  <c:v>78.662914534874531</c:v>
                </c:pt>
                <c:pt idx="215">
                  <c:v>78.528274415749479</c:v>
                </c:pt>
                <c:pt idx="216">
                  <c:v>78.3920397950818</c:v>
                </c:pt>
                <c:pt idx="217">
                  <c:v>78.254247314258123</c:v>
                </c:pt>
                <c:pt idx="218">
                  <c:v>78.114933626854807</c:v>
                </c:pt>
                <c:pt idx="219">
                  <c:v>77.974135400273497</c:v>
                </c:pt>
                <c:pt idx="220">
                  <c:v>77.83188931740402</c:v>
                </c:pt>
                <c:pt idx="221">
                  <c:v>77.688232077972657</c:v>
                </c:pt>
                <c:pt idx="222">
                  <c:v>77.543200400255685</c:v>
                </c:pt>
                <c:pt idx="223">
                  <c:v>77.396831022859033</c:v>
                </c:pt>
                <c:pt idx="224">
                  <c:v>77.249160705745467</c:v>
                </c:pt>
                <c:pt idx="225">
                  <c:v>77.100226232250492</c:v>
                </c:pt>
                <c:pt idx="226">
                  <c:v>76.95006441036071</c:v>
                </c:pt>
                <c:pt idx="227">
                  <c:v>76.798712074395212</c:v>
                </c:pt>
                <c:pt idx="228">
                  <c:v>76.646206086475857</c:v>
                </c:pt>
                <c:pt idx="229">
                  <c:v>76.492583337879196</c:v>
                </c:pt>
                <c:pt idx="230">
                  <c:v>76.337880751045418</c:v>
                </c:pt>
                <c:pt idx="231">
                  <c:v>76.182135280451348</c:v>
                </c:pt>
                <c:pt idx="232">
                  <c:v>76.025383914574121</c:v>
                </c:pt>
                <c:pt idx="233">
                  <c:v>75.867663677326419</c:v>
                </c:pt>
                <c:pt idx="234">
                  <c:v>75.709011629349973</c:v>
                </c:pt>
                <c:pt idx="235">
                  <c:v>75.549464869797831</c:v>
                </c:pt>
                <c:pt idx="236">
                  <c:v>75.389060537523733</c:v>
                </c:pt>
                <c:pt idx="237">
                  <c:v>75.227835812921398</c:v>
                </c:pt>
                <c:pt idx="238">
                  <c:v>75.065827919120863</c:v>
                </c:pt>
                <c:pt idx="239">
                  <c:v>74.903074123603091</c:v>
                </c:pt>
                <c:pt idx="240">
                  <c:v>74.739611739677215</c:v>
                </c:pt>
                <c:pt idx="241">
                  <c:v>74.575478127964004</c:v>
                </c:pt>
                <c:pt idx="242">
                  <c:v>74.410710697820434</c:v>
                </c:pt>
                <c:pt idx="243">
                  <c:v>74.245346908897133</c:v>
                </c:pt>
                <c:pt idx="244">
                  <c:v>74.079424272615398</c:v>
                </c:pt>
                <c:pt idx="245">
                  <c:v>73.912980353443047</c:v>
                </c:pt>
                <c:pt idx="246">
                  <c:v>73.746052770833018</c:v>
                </c:pt>
                <c:pt idx="247">
                  <c:v>73.578679200084338</c:v>
                </c:pt>
                <c:pt idx="248">
                  <c:v>73.410897374240889</c:v>
                </c:pt>
                <c:pt idx="249">
                  <c:v>73.242745085531666</c:v>
                </c:pt>
                <c:pt idx="250">
                  <c:v>73.074260186680831</c:v>
                </c:pt>
                <c:pt idx="251">
                  <c:v>72.905480592384578</c:v>
                </c:pt>
                <c:pt idx="252">
                  <c:v>72.736444281027815</c:v>
                </c:pt>
                <c:pt idx="253">
                  <c:v>72.567189295883708</c:v>
                </c:pt>
                <c:pt idx="254">
                  <c:v>72.397753746614399</c:v>
                </c:pt>
                <c:pt idx="255">
                  <c:v>72.228175810986727</c:v>
                </c:pt>
                <c:pt idx="256">
                  <c:v>72.05849373603489</c:v>
                </c:pt>
                <c:pt idx="257">
                  <c:v>71.888745839765761</c:v>
                </c:pt>
                <c:pt idx="258">
                  <c:v>71.718970512431909</c:v>
                </c:pt>
                <c:pt idx="259">
                  <c:v>71.54920621824219</c:v>
                </c:pt>
                <c:pt idx="260">
                  <c:v>71.379491496715303</c:v>
                </c:pt>
                <c:pt idx="261">
                  <c:v>71.209864964048933</c:v>
                </c:pt>
                <c:pt idx="262">
                  <c:v>71.040365314790208</c:v>
                </c:pt>
                <c:pt idx="263">
                  <c:v>70.871031323300656</c:v>
                </c:pt>
                <c:pt idx="264">
                  <c:v>70.701901845170582</c:v>
                </c:pt>
                <c:pt idx="265">
                  <c:v>70.533015818626652</c:v>
                </c:pt>
                <c:pt idx="266">
                  <c:v>70.364412266256849</c:v>
                </c:pt>
                <c:pt idx="267">
                  <c:v>70.196130296306563</c:v>
                </c:pt>
                <c:pt idx="268">
                  <c:v>70.02820910425369</c:v>
                </c:pt>
                <c:pt idx="269">
                  <c:v>69.860687974400392</c:v>
                </c:pt>
                <c:pt idx="270">
                  <c:v>69.693606281051814</c:v>
                </c:pt>
                <c:pt idx="271">
                  <c:v>69.527003490466925</c:v>
                </c:pt>
                <c:pt idx="272">
                  <c:v>69.360919162077764</c:v>
                </c:pt>
                <c:pt idx="273">
                  <c:v>69.195392950146626</c:v>
                </c:pt>
                <c:pt idx="274">
                  <c:v>69.03046460511662</c:v>
                </c:pt>
                <c:pt idx="275">
                  <c:v>68.866173975168451</c:v>
                </c:pt>
                <c:pt idx="276">
                  <c:v>68.702561008078021</c:v>
                </c:pt>
                <c:pt idx="277">
                  <c:v>68.539665752322719</c:v>
                </c:pt>
                <c:pt idx="278">
                  <c:v>68.377528358748336</c:v>
                </c:pt>
                <c:pt idx="279">
                  <c:v>68.216189082259035</c:v>
                </c:pt>
                <c:pt idx="280">
                  <c:v>68.055688283148882</c:v>
                </c:pt>
                <c:pt idx="281">
                  <c:v>67.89606642880463</c:v>
                </c:pt>
                <c:pt idx="282">
                  <c:v>67.737364095280228</c:v>
                </c:pt>
                <c:pt idx="283">
                  <c:v>67.579621968693786</c:v>
                </c:pt>
                <c:pt idx="284">
                  <c:v>67.422880846932429</c:v>
                </c:pt>
                <c:pt idx="285">
                  <c:v>67.267181641184422</c:v>
                </c:pt>
                <c:pt idx="286">
                  <c:v>67.112565377556393</c:v>
                </c:pt>
                <c:pt idx="287">
                  <c:v>66.959073198591</c:v>
                </c:pt>
                <c:pt idx="288">
                  <c:v>66.806746364923697</c:v>
                </c:pt>
                <c:pt idx="289">
                  <c:v>66.65562625678956</c:v>
                </c:pt>
                <c:pt idx="290">
                  <c:v>66.505754375760475</c:v>
                </c:pt>
                <c:pt idx="291">
                  <c:v>66.357172346310278</c:v>
                </c:pt>
                <c:pt idx="292">
                  <c:v>66.209921917410455</c:v>
                </c:pt>
                <c:pt idx="293">
                  <c:v>66.064044964014514</c:v>
                </c:pt>
                <c:pt idx="294">
                  <c:v>65.919583488972862</c:v>
                </c:pt>
                <c:pt idx="295">
                  <c:v>65.776579624533255</c:v>
                </c:pt>
                <c:pt idx="296">
                  <c:v>65.635075633976768</c:v>
                </c:pt>
                <c:pt idx="297">
                  <c:v>65.495113913304479</c:v>
                </c:pt>
                <c:pt idx="298">
                  <c:v>65.356736992748608</c:v>
                </c:pt>
                <c:pt idx="299">
                  <c:v>65.219987538795536</c:v>
                </c:pt>
                <c:pt idx="300">
                  <c:v>65.084908355526068</c:v>
                </c:pt>
                <c:pt idx="301">
                  <c:v>64.951542386414658</c:v>
                </c:pt>
                <c:pt idx="302">
                  <c:v>64.819932716145146</c:v>
                </c:pt>
                <c:pt idx="303">
                  <c:v>64.690122572115598</c:v>
                </c:pt>
                <c:pt idx="304">
                  <c:v>64.562155326277264</c:v>
                </c:pt>
                <c:pt idx="305">
                  <c:v>64.436074496867448</c:v>
                </c:pt>
                <c:pt idx="306">
                  <c:v>64.311923750008134</c:v>
                </c:pt>
                <c:pt idx="307">
                  <c:v>64.189746901770619</c:v>
                </c:pt>
                <c:pt idx="308">
                  <c:v>64.06958791935952</c:v>
                </c:pt>
                <c:pt idx="309">
                  <c:v>63.951490923634566</c:v>
                </c:pt>
                <c:pt idx="310">
                  <c:v>63.835500190104334</c:v>
                </c:pt>
                <c:pt idx="311">
                  <c:v>63.721660151108019</c:v>
                </c:pt>
                <c:pt idx="312">
                  <c:v>63.610015397774667</c:v>
                </c:pt>
                <c:pt idx="313">
                  <c:v>63.500610681664725</c:v>
                </c:pt>
                <c:pt idx="314">
                  <c:v>63.39349091638811</c:v>
                </c:pt>
                <c:pt idx="315">
                  <c:v>63.288701179322473</c:v>
                </c:pt>
                <c:pt idx="316">
                  <c:v>63.186286714178244</c:v>
                </c:pt>
                <c:pt idx="317">
                  <c:v>63.086292932060537</c:v>
                </c:pt>
                <c:pt idx="318">
                  <c:v>62.988765413761094</c:v>
                </c:pt>
                <c:pt idx="319">
                  <c:v>62.893749911525596</c:v>
                </c:pt>
                <c:pt idx="320">
                  <c:v>62.801292350763951</c:v>
                </c:pt>
                <c:pt idx="321">
                  <c:v>62.71143883231094</c:v>
                </c:pt>
                <c:pt idx="322">
                  <c:v>62.624235633956999</c:v>
                </c:pt>
                <c:pt idx="323">
                  <c:v>62.539729212465097</c:v>
                </c:pt>
                <c:pt idx="324">
                  <c:v>62.457966205702988</c:v>
                </c:pt>
                <c:pt idx="325">
                  <c:v>62.3789934341779</c:v>
                </c:pt>
                <c:pt idx="326">
                  <c:v>62.30285790358225</c:v>
                </c:pt>
                <c:pt idx="327">
                  <c:v>62.229606806335532</c:v>
                </c:pt>
                <c:pt idx="328">
                  <c:v>62.159287523226048</c:v>
                </c:pt>
                <c:pt idx="329">
                  <c:v>62.091947626519925</c:v>
                </c:pt>
                <c:pt idx="330">
                  <c:v>62.027634880994142</c:v>
                </c:pt>
                <c:pt idx="331">
                  <c:v>61.966397245751814</c:v>
                </c:pt>
                <c:pt idx="332">
                  <c:v>61.908282877496447</c:v>
                </c:pt>
                <c:pt idx="333">
                  <c:v>61.853340131437733</c:v>
                </c:pt>
                <c:pt idx="334">
                  <c:v>61.801617563695316</c:v>
                </c:pt>
                <c:pt idx="335">
                  <c:v>61.753163933738087</c:v>
                </c:pt>
                <c:pt idx="336">
                  <c:v>61.708028205588619</c:v>
                </c:pt>
                <c:pt idx="337">
                  <c:v>61.666259551277605</c:v>
                </c:pt>
                <c:pt idx="338">
                  <c:v>61.627907351881525</c:v>
                </c:pt>
                <c:pt idx="339">
                  <c:v>61.593021199506033</c:v>
                </c:pt>
                <c:pt idx="340">
                  <c:v>61.561650900471143</c:v>
                </c:pt>
                <c:pt idx="341">
                  <c:v>61.533846476673638</c:v>
                </c:pt>
                <c:pt idx="342">
                  <c:v>61.509658168109866</c:v>
                </c:pt>
                <c:pt idx="343">
                  <c:v>61.489136435000326</c:v>
                </c:pt>
                <c:pt idx="344">
                  <c:v>61.472331959738341</c:v>
                </c:pt>
                <c:pt idx="345">
                  <c:v>61.459295649740945</c:v>
                </c:pt>
                <c:pt idx="346">
                  <c:v>61.450078639333235</c:v>
                </c:pt>
                <c:pt idx="347">
                  <c:v>61.444732291421118</c:v>
                </c:pt>
                <c:pt idx="348">
                  <c:v>61.443308201007213</c:v>
                </c:pt>
                <c:pt idx="349">
                  <c:v>61.445858196602167</c:v>
                </c:pt>
                <c:pt idx="350">
                  <c:v>61.452434342744603</c:v>
                </c:pt>
                <c:pt idx="351">
                  <c:v>61.46308894235591</c:v>
                </c:pt>
                <c:pt idx="352">
                  <c:v>61.47787453966891</c:v>
                </c:pt>
                <c:pt idx="353">
                  <c:v>61.496843921460027</c:v>
                </c:pt>
                <c:pt idx="354">
                  <c:v>61.52005012000766</c:v>
                </c:pt>
                <c:pt idx="355">
                  <c:v>61.547546415964767</c:v>
                </c:pt>
                <c:pt idx="356">
                  <c:v>61.579386340165023</c:v>
                </c:pt>
                <c:pt idx="357">
                  <c:v>61.615623676263489</c:v>
                </c:pt>
                <c:pt idx="358">
                  <c:v>61.656312463372771</c:v>
                </c:pt>
                <c:pt idx="359">
                  <c:v>61.701506997964231</c:v>
                </c:pt>
                <c:pt idx="360">
                  <c:v>61.751261837494141</c:v>
                </c:pt>
                <c:pt idx="361">
                  <c:v>61.805631802095348</c:v>
                </c:pt>
                <c:pt idx="362">
                  <c:v>61.86467197653873</c:v>
                </c:pt>
                <c:pt idx="363">
                  <c:v>61.928437714535256</c:v>
                </c:pt>
                <c:pt idx="364">
                  <c:v>61.996984639817988</c:v>
                </c:pt>
                <c:pt idx="365">
                  <c:v>62.070368649508957</c:v>
                </c:pt>
                <c:pt idx="366">
                  <c:v>62.14864591652514</c:v>
                </c:pt>
                <c:pt idx="367">
                  <c:v>62.231872891911792</c:v>
                </c:pt>
                <c:pt idx="368">
                  <c:v>62.32010630847487</c:v>
                </c:pt>
                <c:pt idx="369">
                  <c:v>62.413403182747388</c:v>
                </c:pt>
                <c:pt idx="370">
                  <c:v>62.511820817302215</c:v>
                </c:pt>
                <c:pt idx="371">
                  <c:v>62.615416804428818</c:v>
                </c:pt>
                <c:pt idx="372">
                  <c:v>62.724249028656139</c:v>
                </c:pt>
                <c:pt idx="373">
                  <c:v>62.838375669174077</c:v>
                </c:pt>
                <c:pt idx="374">
                  <c:v>62.957855203141932</c:v>
                </c:pt>
                <c:pt idx="375">
                  <c:v>63.082746407946836</c:v>
                </c:pt>
                <c:pt idx="376">
                  <c:v>63.213108364836188</c:v>
                </c:pt>
                <c:pt idx="377">
                  <c:v>63.34900046129318</c:v>
                </c:pt>
                <c:pt idx="378">
                  <c:v>63.49048239357144</c:v>
                </c:pt>
                <c:pt idx="379">
                  <c:v>63.63761417071315</c:v>
                </c:pt>
                <c:pt idx="380">
                  <c:v>63.790456116729949</c:v>
                </c:pt>
                <c:pt idx="381">
                  <c:v>63.949068873936049</c:v>
                </c:pt>
                <c:pt idx="382">
                  <c:v>64.113513405492654</c:v>
                </c:pt>
                <c:pt idx="383">
                  <c:v>64.283850998857247</c:v>
                </c:pt>
                <c:pt idx="384">
                  <c:v>64.460143269679506</c:v>
                </c:pt>
                <c:pt idx="385">
                  <c:v>64.642452163041611</c:v>
                </c:pt>
                <c:pt idx="386">
                  <c:v>64.830839957561494</c:v>
                </c:pt>
                <c:pt idx="387">
                  <c:v>65.025369269321075</c:v>
                </c:pt>
                <c:pt idx="388">
                  <c:v>65.226103053899536</c:v>
                </c:pt>
                <c:pt idx="389">
                  <c:v>65.433104609883699</c:v>
                </c:pt>
                <c:pt idx="390">
                  <c:v>65.646437582634292</c:v>
                </c:pt>
                <c:pt idx="391">
                  <c:v>65.866165966723429</c:v>
                </c:pt>
                <c:pt idx="392">
                  <c:v>66.09235411016715</c:v>
                </c:pt>
                <c:pt idx="393">
                  <c:v>66.325066717180704</c:v>
                </c:pt>
                <c:pt idx="394">
                  <c:v>66.564368851180248</c:v>
                </c:pt>
                <c:pt idx="395">
                  <c:v>66.810325939331875</c:v>
                </c:pt>
                <c:pt idx="396">
                  <c:v>67.063003774757235</c:v>
                </c:pt>
                <c:pt idx="397">
                  <c:v>67.322468521241873</c:v>
                </c:pt>
                <c:pt idx="398">
                  <c:v>67.588786714975782</c:v>
                </c:pt>
                <c:pt idx="399">
                  <c:v>67.862025270442089</c:v>
                </c:pt>
                <c:pt idx="400">
                  <c:v>68.142251481872918</c:v>
                </c:pt>
                <c:pt idx="401">
                  <c:v>68.429533028338625</c:v>
                </c:pt>
                <c:pt idx="402">
                  <c:v>68.723937972530393</c:v>
                </c:pt>
                <c:pt idx="403">
                  <c:v>69.025534787583865</c:v>
                </c:pt>
                <c:pt idx="404">
                  <c:v>69.334392267519334</c:v>
                </c:pt>
                <c:pt idx="405">
                  <c:v>69.650579885968625</c:v>
                </c:pt>
                <c:pt idx="406">
                  <c:v>69.974166468063601</c:v>
                </c:pt>
                <c:pt idx="407">
                  <c:v>70.305223380285042</c:v>
                </c:pt>
                <c:pt idx="408">
                  <c:v>70.643821162291545</c:v>
                </c:pt>
                <c:pt idx="409">
                  <c:v>70.990028262831601</c:v>
                </c:pt>
                <c:pt idx="410">
                  <c:v>71.343918356741597</c:v>
                </c:pt>
                <c:pt idx="411">
                  <c:v>71.705563474498462</c:v>
                </c:pt>
                <c:pt idx="412">
                  <c:v>72.075034174382424</c:v>
                </c:pt>
                <c:pt idx="413">
                  <c:v>72.452402890400066</c:v>
                </c:pt>
                <c:pt idx="414">
                  <c:v>72.837743990546755</c:v>
                </c:pt>
                <c:pt idx="415">
                  <c:v>73.231130938228233</c:v>
                </c:pt>
                <c:pt idx="416">
                  <c:v>73.632636324281691</c:v>
                </c:pt>
                <c:pt idx="417">
                  <c:v>74.042335938570602</c:v>
                </c:pt>
                <c:pt idx="418">
                  <c:v>74.46030291822008</c:v>
                </c:pt>
                <c:pt idx="419">
                  <c:v>74.886614022251806</c:v>
                </c:pt>
                <c:pt idx="420">
                  <c:v>75.321344318628121</c:v>
                </c:pt>
                <c:pt idx="421">
                  <c:v>75.764569605511085</c:v>
                </c:pt>
                <c:pt idx="422">
                  <c:v>76.216367562793366</c:v>
                </c:pt>
                <c:pt idx="423">
                  <c:v>76.676815344793368</c:v>
                </c:pt>
                <c:pt idx="424">
                  <c:v>77.145988315660873</c:v>
                </c:pt>
                <c:pt idx="425">
                  <c:v>77.623966067148558</c:v>
                </c:pt>
                <c:pt idx="426">
                  <c:v>78.110829077574238</c:v>
                </c:pt>
                <c:pt idx="427">
                  <c:v>78.606652968750183</c:v>
                </c:pt>
                <c:pt idx="428">
                  <c:v>79.111520393130021</c:v>
                </c:pt>
                <c:pt idx="429">
                  <c:v>79.625508525705555</c:v>
                </c:pt>
                <c:pt idx="430">
                  <c:v>80.148698247217069</c:v>
                </c:pt>
                <c:pt idx="431">
                  <c:v>80.681173589190877</c:v>
                </c:pt>
                <c:pt idx="432">
                  <c:v>81.223013789811802</c:v>
                </c:pt>
                <c:pt idx="433">
                  <c:v>81.77430093710467</c:v>
                </c:pt>
                <c:pt idx="434">
                  <c:v>82.335118180371552</c:v>
                </c:pt>
                <c:pt idx="435">
                  <c:v>82.905548249761267</c:v>
                </c:pt>
                <c:pt idx="436">
                  <c:v>83.485675968841406</c:v>
                </c:pt>
                <c:pt idx="437">
                  <c:v>84.075583434650682</c:v>
                </c:pt>
                <c:pt idx="438">
                  <c:v>84.675356701620103</c:v>
                </c:pt>
                <c:pt idx="439">
                  <c:v>85.28508212402059</c:v>
                </c:pt>
                <c:pt idx="440">
                  <c:v>85.904844203019152</c:v>
                </c:pt>
                <c:pt idx="441">
                  <c:v>86.53472996247244</c:v>
                </c:pt>
                <c:pt idx="442">
                  <c:v>87.174824742723175</c:v>
                </c:pt>
                <c:pt idx="443">
                  <c:v>87.825216942687291</c:v>
                </c:pt>
                <c:pt idx="444">
                  <c:v>88.485998553857698</c:v>
                </c:pt>
                <c:pt idx="445">
                  <c:v>89.157252459136615</c:v>
                </c:pt>
                <c:pt idx="446">
                  <c:v>89.839069399367318</c:v>
                </c:pt>
                <c:pt idx="447">
                  <c:v>90.531545099643239</c:v>
                </c:pt>
                <c:pt idx="448">
                  <c:v>91.23476044200838</c:v>
                </c:pt>
                <c:pt idx="449">
                  <c:v>91.94881422841172</c:v>
                </c:pt>
                <c:pt idx="450">
                  <c:v>92.673794701218554</c:v>
                </c:pt>
                <c:pt idx="451">
                  <c:v>93.409792751060195</c:v>
                </c:pt>
                <c:pt idx="452">
                  <c:v>94.156909154073475</c:v>
                </c:pt>
                <c:pt idx="453">
                  <c:v>94.915226783548519</c:v>
                </c:pt>
                <c:pt idx="454">
                  <c:v>95.684845657363752</c:v>
                </c:pt>
                <c:pt idx="455">
                  <c:v>96.465862585461736</c:v>
                </c:pt>
                <c:pt idx="456">
                  <c:v>97.258368621499784</c:v>
                </c:pt>
                <c:pt idx="457">
                  <c:v>98.06246232794706</c:v>
                </c:pt>
                <c:pt idx="458">
                  <c:v>98.878240039816745</c:v>
                </c:pt>
                <c:pt idx="459">
                  <c:v>99.705798912083068</c:v>
                </c:pt>
                <c:pt idx="460">
                  <c:v>100.54523906065239</c:v>
                </c:pt>
                <c:pt idx="461">
                  <c:v>101.39665559388347</c:v>
                </c:pt>
                <c:pt idx="462">
                  <c:v>102.26015026482595</c:v>
                </c:pt>
                <c:pt idx="463">
                  <c:v>103.13582554438273</c:v>
                </c:pt>
                <c:pt idx="464">
                  <c:v>104.02377854286506</c:v>
                </c:pt>
                <c:pt idx="465">
                  <c:v>104.92411309541961</c:v>
                </c:pt>
                <c:pt idx="466">
                  <c:v>105.83693033217031</c:v>
                </c:pt>
                <c:pt idx="467">
                  <c:v>106.76233611165445</c:v>
                </c:pt>
                <c:pt idx="468">
                  <c:v>107.70042865662489</c:v>
                </c:pt>
                <c:pt idx="469">
                  <c:v>108.65131936769603</c:v>
                </c:pt>
                <c:pt idx="470">
                  <c:v>109.61510805768074</c:v>
                </c:pt>
                <c:pt idx="471">
                  <c:v>110.59190101573404</c:v>
                </c:pt>
                <c:pt idx="472">
                  <c:v>111.58181236449182</c:v>
                </c:pt>
                <c:pt idx="473">
                  <c:v>112.58494006355073</c:v>
                </c:pt>
                <c:pt idx="474">
                  <c:v>113.60140011884262</c:v>
                </c:pt>
                <c:pt idx="475">
                  <c:v>114.6312959165889</c:v>
                </c:pt>
                <c:pt idx="476">
                  <c:v>115.67473534045632</c:v>
                </c:pt>
                <c:pt idx="477">
                  <c:v>116.73184268052034</c:v>
                </c:pt>
                <c:pt idx="478">
                  <c:v>117.80271289575975</c:v>
                </c:pt>
                <c:pt idx="479">
                  <c:v>118.88746681804432</c:v>
                </c:pt>
                <c:pt idx="480">
                  <c:v>119.9862191577455</c:v>
                </c:pt>
                <c:pt idx="481">
                  <c:v>121.09907889764634</c:v>
                </c:pt>
                <c:pt idx="482">
                  <c:v>122.22616417128498</c:v>
                </c:pt>
                <c:pt idx="483">
                  <c:v>123.3675867999514</c:v>
                </c:pt>
                <c:pt idx="484">
                  <c:v>124.52347023233838</c:v>
                </c:pt>
                <c:pt idx="485">
                  <c:v>125.6939251347259</c:v>
                </c:pt>
                <c:pt idx="486">
                  <c:v>126.87907223757672</c:v>
                </c:pt>
                <c:pt idx="487">
                  <c:v>128.07903329994417</c:v>
                </c:pt>
                <c:pt idx="488">
                  <c:v>129.29392189453722</c:v>
                </c:pt>
                <c:pt idx="489">
                  <c:v>130.52386239452522</c:v>
                </c:pt>
                <c:pt idx="490">
                  <c:v>131.76898243401158</c:v>
                </c:pt>
                <c:pt idx="491">
                  <c:v>133.02939822274453</c:v>
                </c:pt>
                <c:pt idx="492">
                  <c:v>134.30522679093156</c:v>
                </c:pt>
                <c:pt idx="493">
                  <c:v>135.59660498106496</c:v>
                </c:pt>
                <c:pt idx="494">
                  <c:v>136.90365775603155</c:v>
                </c:pt>
                <c:pt idx="495">
                  <c:v>138.22650840329919</c:v>
                </c:pt>
                <c:pt idx="496">
                  <c:v>139.56527677031397</c:v>
                </c:pt>
                <c:pt idx="497">
                  <c:v>140.92009827321843</c:v>
                </c:pt>
                <c:pt idx="498">
                  <c:v>142.29110923903951</c:v>
                </c:pt>
                <c:pt idx="499">
                  <c:v>143.67843270605707</c:v>
                </c:pt>
                <c:pt idx="500">
                  <c:v>145.08219451098586</c:v>
                </c:pt>
                <c:pt idx="501">
                  <c:v>146.50253274005891</c:v>
                </c:pt>
                <c:pt idx="502">
                  <c:v>147.93958913069923</c:v>
                </c:pt>
                <c:pt idx="503">
                  <c:v>149.39348472404211</c:v>
                </c:pt>
                <c:pt idx="504">
                  <c:v>150.86436278372295</c:v>
                </c:pt>
                <c:pt idx="505">
                  <c:v>152.35235524434091</c:v>
                </c:pt>
                <c:pt idx="506">
                  <c:v>153.85761082753612</c:v>
                </c:pt>
                <c:pt idx="507">
                  <c:v>155.38024806700372</c:v>
                </c:pt>
                <c:pt idx="508">
                  <c:v>156.92041892314575</c:v>
                </c:pt>
                <c:pt idx="509">
                  <c:v>158.47827480755936</c:v>
                </c:pt>
                <c:pt idx="510">
                  <c:v>160.05394251453134</c:v>
                </c:pt>
                <c:pt idx="511">
                  <c:v>161.64756831948696</c:v>
                </c:pt>
                <c:pt idx="512">
                  <c:v>163.2592983358175</c:v>
                </c:pt>
                <c:pt idx="513">
                  <c:v>164.8892783512679</c:v>
                </c:pt>
                <c:pt idx="514">
                  <c:v>166.53764632455153</c:v>
                </c:pt>
                <c:pt idx="515">
                  <c:v>168.20456792750804</c:v>
                </c:pt>
                <c:pt idx="516">
                  <c:v>169.89018416799885</c:v>
                </c:pt>
                <c:pt idx="517">
                  <c:v>171.59463866508571</c:v>
                </c:pt>
                <c:pt idx="518">
                  <c:v>173.31808910980024</c:v>
                </c:pt>
                <c:pt idx="519">
                  <c:v>175.06068636171179</c:v>
                </c:pt>
                <c:pt idx="520">
                  <c:v>176.82258526730939</c:v>
                </c:pt>
                <c:pt idx="521">
                  <c:v>178.60393900994671</c:v>
                </c:pt>
                <c:pt idx="522">
                  <c:v>180.40491096435483</c:v>
                </c:pt>
                <c:pt idx="523">
                  <c:v>182.22564598930319</c:v>
                </c:pt>
                <c:pt idx="524">
                  <c:v>184.06630839401817</c:v>
                </c:pt>
                <c:pt idx="525">
                  <c:v>185.92707619316002</c:v>
                </c:pt>
                <c:pt idx="526">
                  <c:v>187.80808155284046</c:v>
                </c:pt>
                <c:pt idx="527">
                  <c:v>189.70950037123222</c:v>
                </c:pt>
                <c:pt idx="528">
                  <c:v>191.63150132851089</c:v>
                </c:pt>
                <c:pt idx="529">
                  <c:v>193.57424629427345</c:v>
                </c:pt>
                <c:pt idx="530">
                  <c:v>195.53790769202448</c:v>
                </c:pt>
                <c:pt idx="531">
                  <c:v>197.5226434575593</c:v>
                </c:pt>
                <c:pt idx="532">
                  <c:v>199.52863125125677</c:v>
                </c:pt>
                <c:pt idx="533">
                  <c:v>201.5560360110324</c:v>
                </c:pt>
                <c:pt idx="534">
                  <c:v>203.60504806832128</c:v>
                </c:pt>
                <c:pt idx="535">
                  <c:v>205.67580876679818</c:v>
                </c:pt>
                <c:pt idx="536">
                  <c:v>207.76851357266295</c:v>
                </c:pt>
                <c:pt idx="537">
                  <c:v>209.88335597957888</c:v>
                </c:pt>
                <c:pt idx="538">
                  <c:v>212.02049217026482</c:v>
                </c:pt>
                <c:pt idx="539">
                  <c:v>214.18009886189927</c:v>
                </c:pt>
                <c:pt idx="540">
                  <c:v>216.36237358609199</c:v>
                </c:pt>
                <c:pt idx="541">
                  <c:v>218.56749238693033</c:v>
                </c:pt>
                <c:pt idx="542">
                  <c:v>220.79563409507273</c:v>
                </c:pt>
                <c:pt idx="543">
                  <c:v>223.04700018313099</c:v>
                </c:pt>
                <c:pt idx="544">
                  <c:v>225.32177794522926</c:v>
                </c:pt>
                <c:pt idx="545">
                  <c:v>227.62012929936401</c:v>
                </c:pt>
                <c:pt idx="546">
                  <c:v>229.94226018337216</c:v>
                </c:pt>
                <c:pt idx="547">
                  <c:v>232.28840978996149</c:v>
                </c:pt>
                <c:pt idx="548">
                  <c:v>234.65869033801692</c:v>
                </c:pt>
                <c:pt idx="549">
                  <c:v>237.05334547317057</c:v>
                </c:pt>
                <c:pt idx="550">
                  <c:v>239.47258583470716</c:v>
                </c:pt>
                <c:pt idx="551">
                  <c:v>241.91659433923741</c:v>
                </c:pt>
                <c:pt idx="552">
                  <c:v>244.38554952271829</c:v>
                </c:pt>
                <c:pt idx="553">
                  <c:v>246.87967503143173</c:v>
                </c:pt>
                <c:pt idx="554">
                  <c:v>249.39920427581171</c:v>
                </c:pt>
                <c:pt idx="555">
                  <c:v>251.94429729199027</c:v>
                </c:pt>
                <c:pt idx="556">
                  <c:v>254.51519274950647</c:v>
                </c:pt>
                <c:pt idx="557">
                  <c:v>257.11209568423396</c:v>
                </c:pt>
                <c:pt idx="558">
                  <c:v>259.73518565228181</c:v>
                </c:pt>
                <c:pt idx="559">
                  <c:v>262.38472787793307</c:v>
                </c:pt>
                <c:pt idx="560">
                  <c:v>265.06092977627208</c:v>
                </c:pt>
                <c:pt idx="561">
                  <c:v>267.76396498399276</c:v>
                </c:pt>
                <c:pt idx="562">
                  <c:v>270.49410518598791</c:v>
                </c:pt>
                <c:pt idx="563">
                  <c:v>273.25155623812566</c:v>
                </c:pt>
                <c:pt idx="564">
                  <c:v>276.03653300878159</c:v>
                </c:pt>
                <c:pt idx="565">
                  <c:v>278.84926578396352</c:v>
                </c:pt>
                <c:pt idx="566">
                  <c:v>281.69000205208715</c:v>
                </c:pt>
                <c:pt idx="567">
                  <c:v>284.55894031709329</c:v>
                </c:pt>
                <c:pt idx="568">
                  <c:v>287.45630593132563</c:v>
                </c:pt>
                <c:pt idx="569">
                  <c:v>290.38240763944384</c:v>
                </c:pt>
                <c:pt idx="570">
                  <c:v>293.33739647580353</c:v>
                </c:pt>
                <c:pt idx="571">
                  <c:v>296.32154134536893</c:v>
                </c:pt>
                <c:pt idx="572">
                  <c:v>299.33511587527704</c:v>
                </c:pt>
                <c:pt idx="573">
                  <c:v>302.37833392030751</c:v>
                </c:pt>
                <c:pt idx="574">
                  <c:v>305.45143667744253</c:v>
                </c:pt>
                <c:pt idx="575">
                  <c:v>308.55464492486487</c:v>
                </c:pt>
                <c:pt idx="576">
                  <c:v>311.68828098683736</c:v>
                </c:pt>
                <c:pt idx="577">
                  <c:v>314.85256767181443</c:v>
                </c:pt>
                <c:pt idx="578">
                  <c:v>318.04773611738108</c:v>
                </c:pt>
                <c:pt idx="579">
                  <c:v>321.27406727308909</c:v>
                </c:pt>
                <c:pt idx="580">
                  <c:v>324.53180678031356</c:v>
                </c:pt>
                <c:pt idx="581">
                  <c:v>327.8212516849361</c:v>
                </c:pt>
                <c:pt idx="582">
                  <c:v>331.142603841604</c:v>
                </c:pt>
                <c:pt idx="583">
                  <c:v>334.49616771647561</c:v>
                </c:pt>
                <c:pt idx="584">
                  <c:v>337.8822502421296</c:v>
                </c:pt>
                <c:pt idx="585">
                  <c:v>341.30106115627166</c:v>
                </c:pt>
                <c:pt idx="586">
                  <c:v>344.7529089878318</c:v>
                </c:pt>
                <c:pt idx="587">
                  <c:v>348.23806277824946</c:v>
                </c:pt>
                <c:pt idx="588">
                  <c:v>351.75680581192682</c:v>
                </c:pt>
                <c:pt idx="589">
                  <c:v>355.30942006009258</c:v>
                </c:pt>
                <c:pt idx="590">
                  <c:v>358.89619479696211</c:v>
                </c:pt>
                <c:pt idx="591">
                  <c:v>362.51740790391239</c:v>
                </c:pt>
                <c:pt idx="592">
                  <c:v>366.17339232253448</c:v>
                </c:pt>
                <c:pt idx="593">
                  <c:v>369.86435981837582</c:v>
                </c:pt>
                <c:pt idx="594">
                  <c:v>373.59068522663881</c:v>
                </c:pt>
                <c:pt idx="595">
                  <c:v>377.35264720467853</c:v>
                </c:pt>
                <c:pt idx="596">
                  <c:v>381.15051328510663</c:v>
                </c:pt>
                <c:pt idx="597">
                  <c:v>384.98466692688658</c:v>
                </c:pt>
                <c:pt idx="598">
                  <c:v>388.85534190793464</c:v>
                </c:pt>
                <c:pt idx="599">
                  <c:v>392.76288788701208</c:v>
                </c:pt>
                <c:pt idx="600">
                  <c:v>396.70761052005628</c:v>
                </c:pt>
                <c:pt idx="601">
                  <c:v>400.68983128715308</c:v>
                </c:pt>
                <c:pt idx="602">
                  <c:v>404.70987137239717</c:v>
                </c:pt>
                <c:pt idx="603">
                  <c:v>408.76805646636262</c:v>
                </c:pt>
                <c:pt idx="604">
                  <c:v>412.86471396771498</c:v>
                </c:pt>
                <c:pt idx="605">
                  <c:v>417.00017958586511</c:v>
                </c:pt>
                <c:pt idx="606">
                  <c:v>421.17477395030159</c:v>
                </c:pt>
                <c:pt idx="607">
                  <c:v>425.38888999587516</c:v>
                </c:pt>
                <c:pt idx="608">
                  <c:v>429.64276641005199</c:v>
                </c:pt>
                <c:pt idx="609">
                  <c:v>433.93680835219664</c:v>
                </c:pt>
                <c:pt idx="610">
                  <c:v>438.27142954541222</c:v>
                </c:pt>
                <c:pt idx="611">
                  <c:v>442.64686408007367</c:v>
                </c:pt>
                <c:pt idx="612">
                  <c:v>447.06357759449293</c:v>
                </c:pt>
                <c:pt idx="613">
                  <c:v>451.52181140496185</c:v>
                </c:pt>
                <c:pt idx="614">
                  <c:v>456.02199349385648</c:v>
                </c:pt>
                <c:pt idx="615">
                  <c:v>460.56455354031374</c:v>
                </c:pt>
                <c:pt idx="616">
                  <c:v>465.14975025295689</c:v>
                </c:pt>
                <c:pt idx="617">
                  <c:v>469.77804518482492</c:v>
                </c:pt>
                <c:pt idx="618">
                  <c:v>474.44974204636566</c:v>
                </c:pt>
                <c:pt idx="619">
                  <c:v>479.16526746318198</c:v>
                </c:pt>
                <c:pt idx="620">
                  <c:v>483.92502393443419</c:v>
                </c:pt>
                <c:pt idx="621">
                  <c:v>488.729411756947</c:v>
                </c:pt>
                <c:pt idx="622">
                  <c:v>493.57872231442178</c:v>
                </c:pt>
                <c:pt idx="623">
                  <c:v>498.47345839242644</c:v>
                </c:pt>
                <c:pt idx="624">
                  <c:v>503.4140167666439</c:v>
                </c:pt>
                <c:pt idx="625">
                  <c:v>508.40078562037326</c:v>
                </c:pt>
                <c:pt idx="626">
                  <c:v>513.43415208206454</c:v>
                </c:pt>
                <c:pt idx="627">
                  <c:v>518.51451837357604</c:v>
                </c:pt>
                <c:pt idx="628">
                  <c:v>523.64245742428272</c:v>
                </c:pt>
                <c:pt idx="629">
                  <c:v>528.81818448949912</c:v>
                </c:pt>
                <c:pt idx="630">
                  <c:v>534.04224228815542</c:v>
                </c:pt>
                <c:pt idx="631">
                  <c:v>539.31508655100242</c:v>
                </c:pt>
                <c:pt idx="632">
                  <c:v>544.63709402678865</c:v>
                </c:pt>
                <c:pt idx="633">
                  <c:v>550.00874326082737</c:v>
                </c:pt>
                <c:pt idx="634">
                  <c:v>555.43047736201561</c:v>
                </c:pt>
                <c:pt idx="635">
                  <c:v>560.90274240664371</c:v>
                </c:pt>
                <c:pt idx="636">
                  <c:v>566.42603774390409</c:v>
                </c:pt>
                <c:pt idx="637">
                  <c:v>572.00078541956486</c:v>
                </c:pt>
                <c:pt idx="638">
                  <c:v>577.62738646437356</c:v>
                </c:pt>
                <c:pt idx="639">
                  <c:v>583.30646479865027</c:v>
                </c:pt>
                <c:pt idx="640">
                  <c:v>589.0384489232822</c:v>
                </c:pt>
                <c:pt idx="641">
                  <c:v>594.82381166717983</c:v>
                </c:pt>
                <c:pt idx="642">
                  <c:v>600.66300334083974</c:v>
                </c:pt>
                <c:pt idx="643">
                  <c:v>606.55653643343214</c:v>
                </c:pt>
                <c:pt idx="644">
                  <c:v>612.50492656236031</c:v>
                </c:pt>
                <c:pt idx="645">
                  <c:v>618.50876046044391</c:v>
                </c:pt>
                <c:pt idx="646">
                  <c:v>624.56842892475242</c:v>
                </c:pt>
                <c:pt idx="647">
                  <c:v>630.68445806271984</c:v>
                </c:pt>
                <c:pt idx="648">
                  <c:v>636.85751285847334</c:v>
                </c:pt>
                <c:pt idx="649">
                  <c:v>643.08796110705612</c:v>
                </c:pt>
                <c:pt idx="650">
                  <c:v>649.37642709837348</c:v>
                </c:pt>
                <c:pt idx="651">
                  <c:v>655.72341167160482</c:v>
                </c:pt>
                <c:pt idx="652">
                  <c:v>662.12954754475629</c:v>
                </c:pt>
                <c:pt idx="653">
                  <c:v>668.59523249917834</c:v>
                </c:pt>
                <c:pt idx="654">
                  <c:v>675.12118319843489</c:v>
                </c:pt>
                <c:pt idx="655">
                  <c:v>681.7079086461008</c:v>
                </c:pt>
                <c:pt idx="656">
                  <c:v>688.35592919417718</c:v>
                </c:pt>
                <c:pt idx="657">
                  <c:v>695.0659816337452</c:v>
                </c:pt>
                <c:pt idx="658">
                  <c:v>701.83849504488853</c:v>
                </c:pt>
                <c:pt idx="659">
                  <c:v>708.67414516344161</c:v>
                </c:pt>
                <c:pt idx="660">
                  <c:v>715.57351198102424</c:v>
                </c:pt>
                <c:pt idx="661">
                  <c:v>722.5372182412749</c:v>
                </c:pt>
                <c:pt idx="662">
                  <c:v>729.56585432788268</c:v>
                </c:pt>
                <c:pt idx="663">
                  <c:v>736.66014084902156</c:v>
                </c:pt>
                <c:pt idx="664">
                  <c:v>743.82052775406885</c:v>
                </c:pt>
                <c:pt idx="665">
                  <c:v>751.04776532432095</c:v>
                </c:pt>
                <c:pt idx="666">
                  <c:v>758.34259054433915</c:v>
                </c:pt>
                <c:pt idx="667">
                  <c:v>765.70553926136279</c:v>
                </c:pt>
                <c:pt idx="668">
                  <c:v>773.13729451401127</c:v>
                </c:pt>
                <c:pt idx="669">
                  <c:v>780.63843181078403</c:v>
                </c:pt>
                <c:pt idx="670">
                  <c:v>788.20983261344429</c:v>
                </c:pt>
                <c:pt idx="671">
                  <c:v>795.85210076674514</c:v>
                </c:pt>
                <c:pt idx="672">
                  <c:v>803.56591193164309</c:v>
                </c:pt>
                <c:pt idx="673">
                  <c:v>811.35192781529054</c:v>
                </c:pt>
                <c:pt idx="674">
                  <c:v>819.21088236596131</c:v>
                </c:pt>
                <c:pt idx="675">
                  <c:v>827.14367796864678</c:v>
                </c:pt>
                <c:pt idx="676">
                  <c:v>835.15072186652492</c:v>
                </c:pt>
                <c:pt idx="677">
                  <c:v>843.2329424293016</c:v>
                </c:pt>
                <c:pt idx="678">
                  <c:v>851.39116767061273</c:v>
                </c:pt>
                <c:pt idx="679">
                  <c:v>859.62605068752794</c:v>
                </c:pt>
                <c:pt idx="680">
                  <c:v>867.93828293234355</c:v>
                </c:pt>
                <c:pt idx="681">
                  <c:v>876.32872130094597</c:v>
                </c:pt>
                <c:pt idx="682">
                  <c:v>884.79826930924355</c:v>
                </c:pt>
                <c:pt idx="683">
                  <c:v>893.34753740897361</c:v>
                </c:pt>
                <c:pt idx="684">
                  <c:v>901.97743168719171</c:v>
                </c:pt>
                <c:pt idx="685">
                  <c:v>910.68874208088778</c:v>
                </c:pt>
                <c:pt idx="686">
                  <c:v>919.4823106585518</c:v>
                </c:pt>
                <c:pt idx="687">
                  <c:v>928.35894991589623</c:v>
                </c:pt>
                <c:pt idx="688">
                  <c:v>937.31960231263383</c:v>
                </c:pt>
                <c:pt idx="689">
                  <c:v>946.36501166948142</c:v>
                </c:pt>
                <c:pt idx="690">
                  <c:v>955.49600518570776</c:v>
                </c:pt>
                <c:pt idx="691">
                  <c:v>964.71366164453877</c:v>
                </c:pt>
                <c:pt idx="692">
                  <c:v>974.01865704350985</c:v>
                </c:pt>
                <c:pt idx="693">
                  <c:v>983.41218077008489</c:v>
                </c:pt>
                <c:pt idx="694">
                  <c:v>992.89486634861794</c:v>
                </c:pt>
                <c:pt idx="695">
                  <c:v>1002.4677669044278</c:v>
                </c:pt>
                <c:pt idx="696">
                  <c:v>1012.1319383099001</c:v>
                </c:pt>
                <c:pt idx="697">
                  <c:v>1021.8879354041059</c:v>
                </c:pt>
                <c:pt idx="698">
                  <c:v>1031.7372100406842</c:v>
                </c:pt>
                <c:pt idx="699">
                  <c:v>1041.6805508081522</c:v>
                </c:pt>
                <c:pt idx="700">
                  <c:v>1051.7189258675119</c:v>
                </c:pt>
                <c:pt idx="701">
                  <c:v>1061.8532694754658</c:v>
                </c:pt>
                <c:pt idx="702">
                  <c:v>1072.0847454558229</c:v>
                </c:pt>
                <c:pt idx="703">
                  <c:v>1082.4143305602099</c:v>
                </c:pt>
                <c:pt idx="704">
                  <c:v>1092.843006495495</c:v>
                </c:pt>
                <c:pt idx="705">
                  <c:v>1103.3720196175564</c:v>
                </c:pt>
                <c:pt idx="706">
                  <c:v>1114.0022251769185</c:v>
                </c:pt>
                <c:pt idx="707">
                  <c:v>1124.7349709052903</c:v>
                </c:pt>
                <c:pt idx="708">
                  <c:v>1135.5710202139339</c:v>
                </c:pt>
                <c:pt idx="709">
                  <c:v>1146.511689636601</c:v>
                </c:pt>
                <c:pt idx="710">
                  <c:v>1157.558300441106</c:v>
                </c:pt>
                <c:pt idx="711">
                  <c:v>1168.7116946734664</c:v>
                </c:pt>
                <c:pt idx="712">
                  <c:v>1179.9731778841983</c:v>
                </c:pt>
                <c:pt idx="713">
                  <c:v>1191.3440134200371</c:v>
                </c:pt>
                <c:pt idx="714">
                  <c:v>1202.8252681394104</c:v>
                </c:pt>
                <c:pt idx="715">
                  <c:v>1214.4180192844888</c:v>
                </c:pt>
                <c:pt idx="716">
                  <c:v>1226.1238590751391</c:v>
                </c:pt>
                <c:pt idx="717">
                  <c:v>1237.9440316827395</c:v>
                </c:pt>
                <c:pt idx="718">
                  <c:v>1249.8794658539891</c:v>
                </c:pt>
                <c:pt idx="719">
                  <c:v>1261.9315741634518</c:v>
                </c:pt>
                <c:pt idx="720">
                  <c:v>1274.101840210556</c:v>
                </c:pt>
                <c:pt idx="721">
                  <c:v>1286.3916323562946</c:v>
                </c:pt>
                <c:pt idx="722">
                  <c:v>1298.8018868659415</c:v>
                </c:pt>
                <c:pt idx="723">
                  <c:v>1311.3342406107229</c:v>
                </c:pt>
                <c:pt idx="724">
                  <c:v>1323.9902940927245</c:v>
                </c:pt>
                <c:pt idx="725">
                  <c:v>1336.7710375087188</c:v>
                </c:pt>
                <c:pt idx="726">
                  <c:v>1349.6782772264448</c:v>
                </c:pt>
                <c:pt idx="727">
                  <c:v>1362.7130413392788</c:v>
                </c:pt>
                <c:pt idx="728">
                  <c:v>1375.8771215019428</c:v>
                </c:pt>
                <c:pt idx="729">
                  <c:v>1389.1719792690033</c:v>
                </c:pt>
                <c:pt idx="730">
                  <c:v>1402.5990063846814</c:v>
                </c:pt>
                <c:pt idx="731">
                  <c:v>1416.1598451745892</c:v>
                </c:pt>
                <c:pt idx="732">
                  <c:v>1429.8558764946692</c:v>
                </c:pt>
                <c:pt idx="733">
                  <c:v>1443.6891027718443</c:v>
                </c:pt>
                <c:pt idx="734">
                  <c:v>1457.6605466233832</c:v>
                </c:pt>
                <c:pt idx="735">
                  <c:v>1471.7721333997915</c:v>
                </c:pt>
                <c:pt idx="736">
                  <c:v>1486.0258064109389</c:v>
                </c:pt>
                <c:pt idx="737">
                  <c:v>1500.4226913228028</c:v>
                </c:pt>
                <c:pt idx="738">
                  <c:v>1514.964774872537</c:v>
                </c:pt>
                <c:pt idx="739">
                  <c:v>1529.6539731421672</c:v>
                </c:pt>
                <c:pt idx="740">
                  <c:v>1544.4916407014632</c:v>
                </c:pt>
                <c:pt idx="741">
                  <c:v>1559.4797627102553</c:v>
                </c:pt>
                <c:pt idx="742">
                  <c:v>1574.6203801371776</c:v>
                </c:pt>
                <c:pt idx="743">
                  <c:v>1589.9148552842498</c:v>
                </c:pt>
                <c:pt idx="744">
                  <c:v>1605.3654862469484</c:v>
                </c:pt>
                <c:pt idx="745">
                  <c:v>1620.9739037195641</c:v>
                </c:pt>
                <c:pt idx="746">
                  <c:v>1636.7421407565382</c:v>
                </c:pt>
                <c:pt idx="747">
                  <c:v>1652.6722461098843</c:v>
                </c:pt>
                <c:pt idx="748">
                  <c:v>1668.7659612412831</c:v>
                </c:pt>
                <c:pt idx="749">
                  <c:v>1685.0256880111551</c:v>
                </c:pt>
                <c:pt idx="750">
                  <c:v>1701.4532135965542</c:v>
                </c:pt>
                <c:pt idx="751">
                  <c:v>1718.0504336724516</c:v>
                </c:pt>
                <c:pt idx="752">
                  <c:v>1734.8198456066621</c:v>
                </c:pt>
                <c:pt idx="753">
                  <c:v>1751.7636515361598</c:v>
                </c:pt>
                <c:pt idx="754">
                  <c:v>1768.8837097549356</c:v>
                </c:pt>
                <c:pt idx="755">
                  <c:v>1786.1824228903281</c:v>
                </c:pt>
                <c:pt idx="756">
                  <c:v>1803.6621442214175</c:v>
                </c:pt>
                <c:pt idx="757">
                  <c:v>1821.3248878753195</c:v>
                </c:pt>
                <c:pt idx="758">
                  <c:v>1839.1733461483182</c:v>
                </c:pt>
                <c:pt idx="759">
                  <c:v>1857.2097414300445</c:v>
                </c:pt>
                <c:pt idx="760">
                  <c:v>1875.4362839538069</c:v>
                </c:pt>
                <c:pt idx="761">
                  <c:v>1893.8556770410135</c:v>
                </c:pt>
                <c:pt idx="762">
                  <c:v>1912.4704603766797</c:v>
                </c:pt>
                <c:pt idx="763">
                  <c:v>1931.283225687059</c:v>
                </c:pt>
                <c:pt idx="764">
                  <c:v>1950.2962713138502</c:v>
                </c:pt>
                <c:pt idx="765">
                  <c:v>1969.5124387792725</c:v>
                </c:pt>
                <c:pt idx="766">
                  <c:v>1988.9343133215571</c:v>
                </c:pt>
                <c:pt idx="767">
                  <c:v>2008.5647701402079</c:v>
                </c:pt>
                <c:pt idx="768">
                  <c:v>2028.40631577564</c:v>
                </c:pt>
                <c:pt idx="769">
                  <c:v>2048.4618881578995</c:v>
                </c:pt>
                <c:pt idx="770">
                  <c:v>2068.7346521627278</c:v>
                </c:pt>
                <c:pt idx="771">
                  <c:v>2089.2269919578703</c:v>
                </c:pt>
                <c:pt idx="772">
                  <c:v>2109.9421332213324</c:v>
                </c:pt>
                <c:pt idx="773">
                  <c:v>2130.8833869012569</c:v>
                </c:pt>
                <c:pt idx="774">
                  <c:v>2152.0532050968732</c:v>
                </c:pt>
                <c:pt idx="775">
                  <c:v>2173.4553046842657</c:v>
                </c:pt>
                <c:pt idx="776">
                  <c:v>2195.0924588910211</c:v>
                </c:pt>
                <c:pt idx="777">
                  <c:v>2216.9679634031572</c:v>
                </c:pt>
                <c:pt idx="778">
                  <c:v>2239.0855300500957</c:v>
                </c:pt>
                <c:pt idx="779">
                  <c:v>2261.4481195363333</c:v>
                </c:pt>
                <c:pt idx="780">
                  <c:v>2284.0590726684891</c:v>
                </c:pt>
                <c:pt idx="781">
                  <c:v>2306.922263967344</c:v>
                </c:pt>
                <c:pt idx="782">
                  <c:v>2330.0408230731477</c:v>
                </c:pt>
                <c:pt idx="783">
                  <c:v>2353.4187079100902</c:v>
                </c:pt>
                <c:pt idx="784">
                  <c:v>2377.0593717334209</c:v>
                </c:pt>
                <c:pt idx="785">
                  <c:v>2400.9666723633632</c:v>
                </c:pt>
                <c:pt idx="786">
                  <c:v>2425.1444609089531</c:v>
                </c:pt>
                <c:pt idx="787">
                  <c:v>2449.5962976205565</c:v>
                </c:pt>
                <c:pt idx="788">
                  <c:v>2474.3268656843056</c:v>
                </c:pt>
                <c:pt idx="789">
                  <c:v>2499.3394158623132</c:v>
                </c:pt>
                <c:pt idx="790">
                  <c:v>2524.6387397076155</c:v>
                </c:pt>
                <c:pt idx="791">
                  <c:v>2550.2282801268893</c:v>
                </c:pt>
                <c:pt idx="792">
                  <c:v>2576.1129386385765</c:v>
                </c:pt>
                <c:pt idx="793">
                  <c:v>2602.2969306679811</c:v>
                </c:pt>
                <c:pt idx="794">
                  <c:v>2628.7844048935631</c:v>
                </c:pt>
                <c:pt idx="795">
                  <c:v>2655.5804279596691</c:v>
                </c:pt>
                <c:pt idx="796">
                  <c:v>2682.6892698494303</c:v>
                </c:pt>
                <c:pt idx="797">
                  <c:v>2710.115588148687</c:v>
                </c:pt>
                <c:pt idx="798">
                  <c:v>2737.8642682071618</c:v>
                </c:pt>
                <c:pt idx="799">
                  <c:v>2765.9400962269019</c:v>
                </c:pt>
                <c:pt idx="800">
                  <c:v>2794.3484294303789</c:v>
                </c:pt>
                <c:pt idx="801">
                  <c:v>2823.0941805396028</c:v>
                </c:pt>
                <c:pt idx="802">
                  <c:v>2852.1822863077505</c:v>
                </c:pt>
                <c:pt idx="803">
                  <c:v>2881.6185038123249</c:v>
                </c:pt>
                <c:pt idx="804">
                  <c:v>2911.4080096020662</c:v>
                </c:pt>
                <c:pt idx="805">
                  <c:v>2941.5561962314323</c:v>
                </c:pt>
                <c:pt idx="806">
                  <c:v>2972.0688118320163</c:v>
                </c:pt>
                <c:pt idx="807">
                  <c:v>3002.9519895533249</c:v>
                </c:pt>
                <c:pt idx="808">
                  <c:v>3034.211007579504</c:v>
                </c:pt>
                <c:pt idx="809">
                  <c:v>3065.8522189240443</c:v>
                </c:pt>
                <c:pt idx="810">
                  <c:v>3097.8816178198167</c:v>
                </c:pt>
                <c:pt idx="811">
                  <c:v>3130.3053117208101</c:v>
                </c:pt>
                <c:pt idx="812">
                  <c:v>3163.1304215875971</c:v>
                </c:pt>
                <c:pt idx="813">
                  <c:v>3196.362600849021</c:v>
                </c:pt>
                <c:pt idx="814">
                  <c:v>3230.0087040412945</c:v>
                </c:pt>
                <c:pt idx="815">
                  <c:v>3264.0763725561592</c:v>
                </c:pt>
                <c:pt idx="816">
                  <c:v>3298.5711745131916</c:v>
                </c:pt>
                <c:pt idx="817">
                  <c:v>3333.5012627403034</c:v>
                </c:pt>
                <c:pt idx="818">
                  <c:v>3368.8736334693822</c:v>
                </c:pt>
                <c:pt idx="819">
                  <c:v>3404.6955809769302</c:v>
                </c:pt>
                <c:pt idx="820">
                  <c:v>3440.9751030441093</c:v>
                </c:pt>
                <c:pt idx="821">
                  <c:v>3477.7190213624199</c:v>
                </c:pt>
                <c:pt idx="822">
                  <c:v>3514.9363875937634</c:v>
                </c:pt>
                <c:pt idx="823">
                  <c:v>3552.634923205721</c:v>
                </c:pt>
                <c:pt idx="824">
                  <c:v>3590.8227884526227</c:v>
                </c:pt>
                <c:pt idx="825">
                  <c:v>3629.508547772477</c:v>
                </c:pt>
                <c:pt idx="826">
                  <c:v>3668.7006577855136</c:v>
                </c:pt>
                <c:pt idx="827">
                  <c:v>3708.4085001651547</c:v>
                </c:pt>
                <c:pt idx="828">
                  <c:v>3748.6409528017684</c:v>
                </c:pt>
                <c:pt idx="829">
                  <c:v>3789.4073521595278</c:v>
                </c:pt>
                <c:pt idx="830">
                  <c:v>3830.7169824218113</c:v>
                </c:pt>
                <c:pt idx="831">
                  <c:v>3872.5797900812954</c:v>
                </c:pt>
                <c:pt idx="832">
                  <c:v>3915.0060251622917</c:v>
                </c:pt>
                <c:pt idx="833">
                  <c:v>3958.0054562627652</c:v>
                </c:pt>
                <c:pt idx="834">
                  <c:v>4001.5889862295844</c:v>
                </c:pt>
                <c:pt idx="835">
                  <c:v>4045.7668782242686</c:v>
                </c:pt>
                <c:pt idx="836">
                  <c:v>4090.5503805958801</c:v>
                </c:pt>
                <c:pt idx="837">
                  <c:v>4135.9509873891275</c:v>
                </c:pt>
                <c:pt idx="838">
                  <c:v>4181.9798443845948</c:v>
                </c:pt>
                <c:pt idx="839">
                  <c:v>4228.6489374544899</c:v>
                </c:pt>
                <c:pt idx="840">
                  <c:v>4275.9705454798295</c:v>
                </c:pt>
                <c:pt idx="841">
                  <c:v>4323.95692444824</c:v>
                </c:pt>
                <c:pt idx="842">
                  <c:v>4372.6203355475591</c:v>
                </c:pt>
                <c:pt idx="843">
                  <c:v>4421.9747143088061</c:v>
                </c:pt>
                <c:pt idx="844">
                  <c:v>4472.033336457047</c:v>
                </c:pt>
                <c:pt idx="845">
                  <c:v>4522.8093957095043</c:v>
                </c:pt>
                <c:pt idx="846">
                  <c:v>4574.3175016055566</c:v>
                </c:pt>
                <c:pt idx="847">
                  <c:v>4626.571913950962</c:v>
                </c:pt>
                <c:pt idx="848">
                  <c:v>4679.5874073622963</c:v>
                </c:pt>
                <c:pt idx="849">
                  <c:v>4733.3790131990236</c:v>
                </c:pt>
                <c:pt idx="850">
                  <c:v>4787.963282845617</c:v>
                </c:pt>
                <c:pt idx="851">
                  <c:v>4843.3557546477487</c:v>
                </c:pt>
                <c:pt idx="852">
                  <c:v>4899.5722671099038</c:v>
                </c:pt>
                <c:pt idx="853">
                  <c:v>4956.6308587189751</c:v>
                </c:pt>
                <c:pt idx="854">
                  <c:v>5014.5489645621146</c:v>
                </c:pt>
                <c:pt idx="855">
                  <c:v>5073.343289258587</c:v>
                </c:pt>
                <c:pt idx="856">
                  <c:v>5133.0332682330582</c:v>
                </c:pt>
                <c:pt idx="857">
                  <c:v>5193.6377244917958</c:v>
                </c:pt>
                <c:pt idx="858">
                  <c:v>5255.1758875156384</c:v>
                </c:pt>
                <c:pt idx="859">
                  <c:v>5317.6677080472818</c:v>
                </c:pt>
                <c:pt idx="860">
                  <c:v>5381.1339648101093</c:v>
                </c:pt>
                <c:pt idx="861">
                  <c:v>5445.5958756036225</c:v>
                </c:pt>
                <c:pt idx="862">
                  <c:v>5511.0747102859277</c:v>
                </c:pt>
                <c:pt idx="863">
                  <c:v>5577.593573177639</c:v>
                </c:pt>
                <c:pt idx="864">
                  <c:v>5645.1751078088964</c:v>
                </c:pt>
                <c:pt idx="865">
                  <c:v>5713.8435944622388</c:v>
                </c:pt>
                <c:pt idx="866">
                  <c:v>5783.6226785998279</c:v>
                </c:pt>
                <c:pt idx="867">
                  <c:v>5854.5380947191106</c:v>
                </c:pt>
                <c:pt idx="868">
                  <c:v>5926.6159212532766</c:v>
                </c:pt>
                <c:pt idx="869">
                  <c:v>5999.8829057038702</c:v>
                </c:pt>
                <c:pt idx="870">
                  <c:v>6074.3660599808391</c:v>
                </c:pt>
                <c:pt idx="871">
                  <c:v>6150.0941942844483</c:v>
                </c:pt>
                <c:pt idx="872">
                  <c:v>6227.0974086858578</c:v>
                </c:pt>
                <c:pt idx="873">
                  <c:v>6305.4046524087362</c:v>
                </c:pt>
                <c:pt idx="874">
                  <c:v>6385.0477795877341</c:v>
                </c:pt>
                <c:pt idx="875">
                  <c:v>6466.0595599898779</c:v>
                </c:pt>
                <c:pt idx="876">
                  <c:v>6548.4720899433678</c:v>
                </c:pt>
                <c:pt idx="877">
                  <c:v>6632.320271605573</c:v>
                </c:pt>
                <c:pt idx="878">
                  <c:v>6717.6404123151387</c:v>
                </c:pt>
                <c:pt idx="879">
                  <c:v>6804.4676416292295</c:v>
                </c:pt>
                <c:pt idx="880">
                  <c:v>6892.8404878847414</c:v>
                </c:pt>
                <c:pt idx="881">
                  <c:v>6982.7986301301453</c:v>
                </c:pt>
                <c:pt idx="882">
                  <c:v>7074.3816332976585</c:v>
                </c:pt>
                <c:pt idx="883">
                  <c:v>7167.6319882485095</c:v>
                </c:pt>
                <c:pt idx="884">
                  <c:v>7262.5927796571732</c:v>
                </c:pt>
                <c:pt idx="885">
                  <c:v>7359.3089955169589</c:v>
                </c:pt>
                <c:pt idx="886">
                  <c:v>7457.8263415651227</c:v>
                </c:pt>
                <c:pt idx="887">
                  <c:v>7558.1931919932204</c:v>
                </c:pt>
                <c:pt idx="888">
                  <c:v>7660.4602241972643</c:v>
                </c:pt>
                <c:pt idx="889">
                  <c:v>7764.6772761883667</c:v>
                </c:pt>
                <c:pt idx="890">
                  <c:v>7870.8986668901089</c:v>
                </c:pt>
                <c:pt idx="891">
                  <c:v>7979.1800979457103</c:v>
                </c:pt>
                <c:pt idx="892">
                  <c:v>8089.5781526028313</c:v>
                </c:pt>
                <c:pt idx="893">
                  <c:v>8202.1530594482902</c:v>
                </c:pt>
                <c:pt idx="894">
                  <c:v>8316.9659798459161</c:v>
                </c:pt>
                <c:pt idx="895">
                  <c:v>8434.0814035245639</c:v>
                </c:pt>
                <c:pt idx="896">
                  <c:v>8553.5662510678812</c:v>
                </c:pt>
                <c:pt idx="897">
                  <c:v>8675.4892032428634</c:v>
                </c:pt>
                <c:pt idx="898">
                  <c:v>8799.9224549748851</c:v>
                </c:pt>
                <c:pt idx="899">
                  <c:v>8926.9407161950821</c:v>
                </c:pt>
                <c:pt idx="900">
                  <c:v>9056.621711873262</c:v>
                </c:pt>
                <c:pt idx="901">
                  <c:v>9189.0465477444268</c:v>
                </c:pt>
                <c:pt idx="902">
                  <c:v>9324.2991742478625</c:v>
                </c:pt>
                <c:pt idx="903">
                  <c:v>9462.4670427680903</c:v>
                </c:pt>
                <c:pt idx="904">
                  <c:v>9603.6421203595528</c:v>
                </c:pt>
                <c:pt idx="905">
                  <c:v>9747.9193599013142</c:v>
                </c:pt>
                <c:pt idx="906">
                  <c:v>9895.397729544582</c:v>
                </c:pt>
                <c:pt idx="907">
                  <c:v>10046.180937187761</c:v>
                </c:pt>
                <c:pt idx="908">
                  <c:v>10200.376913147047</c:v>
                </c:pt>
                <c:pt idx="909">
                  <c:v>10358.098449138779</c:v>
                </c:pt>
                <c:pt idx="910">
                  <c:v>10519.463168835493</c:v>
                </c:pt>
                <c:pt idx="911">
                  <c:v>10684.594590746708</c:v>
                </c:pt>
                <c:pt idx="912">
                  <c:v>10853.620635465795</c:v>
                </c:pt>
                <c:pt idx="913">
                  <c:v>11026.675945739937</c:v>
                </c:pt>
                <c:pt idx="914">
                  <c:v>11203.901897901593</c:v>
                </c:pt>
                <c:pt idx="915">
                  <c:v>11385.445667701784</c:v>
                </c:pt>
                <c:pt idx="916">
                  <c:v>11571.461774941878</c:v>
                </c:pt>
                <c:pt idx="917">
                  <c:v>11762.111845152176</c:v>
                </c:pt>
                <c:pt idx="918">
                  <c:v>11957.56592082114</c:v>
                </c:pt>
                <c:pt idx="919">
                  <c:v>12158.002045491658</c:v>
                </c:pt>
                <c:pt idx="920">
                  <c:v>12363.607648489786</c:v>
                </c:pt>
                <c:pt idx="921">
                  <c:v>12574.578658930724</c:v>
                </c:pt>
                <c:pt idx="922">
                  <c:v>12791.122304892329</c:v>
                </c:pt>
                <c:pt idx="923">
                  <c:v>13013.455949771278</c:v>
                </c:pt>
                <c:pt idx="924">
                  <c:v>13241.807920658564</c:v>
                </c:pt>
                <c:pt idx="925">
                  <c:v>13476.419607469694</c:v>
                </c:pt>
                <c:pt idx="926">
                  <c:v>13717.545223258694</c:v>
                </c:pt>
                <c:pt idx="927">
                  <c:v>13965.452877112812</c:v>
                </c:pt>
                <c:pt idx="928">
                  <c:v>14220.424195831012</c:v>
                </c:pt>
                <c:pt idx="929">
                  <c:v>14482.759449300525</c:v>
                </c:pt>
                <c:pt idx="930">
                  <c:v>14752.774339958774</c:v>
                </c:pt>
                <c:pt idx="931">
                  <c:v>15030.801984541107</c:v>
                </c:pt>
                <c:pt idx="932">
                  <c:v>15317.197018258456</c:v>
                </c:pt>
                <c:pt idx="933">
                  <c:v>15612.334536190543</c:v>
                </c:pt>
                <c:pt idx="934">
                  <c:v>15916.612036307639</c:v>
                </c:pt>
                <c:pt idx="935">
                  <c:v>16230.451460549193</c:v>
                </c:pt>
                <c:pt idx="936">
                  <c:v>16554.301560603591</c:v>
                </c:pt>
                <c:pt idx="937">
                  <c:v>16888.639298571274</c:v>
                </c:pt>
                <c:pt idx="938">
                  <c:v>17233.972482460355</c:v>
                </c:pt>
                <c:pt idx="939">
                  <c:v>17590.842189737432</c:v>
                </c:pt>
                <c:pt idx="940">
                  <c:v>17959.825596952887</c:v>
                </c:pt>
                <c:pt idx="941">
                  <c:v>18341.538912242955</c:v>
                </c:pt>
                <c:pt idx="942">
                  <c:v>18736.641188455415</c:v>
                </c:pt>
                <c:pt idx="943">
                  <c:v>19145.83698705144</c:v>
                </c:pt>
                <c:pt idx="944">
                  <c:v>19569.88201820555</c:v>
                </c:pt>
                <c:pt idx="945">
                  <c:v>20009.586143473422</c:v>
                </c:pt>
                <c:pt idx="946">
                  <c:v>20465.819964428585</c:v>
                </c:pt>
                <c:pt idx="947">
                  <c:v>20939.520349517588</c:v>
                </c:pt>
                <c:pt idx="948">
                  <c:v>21431.693646624692</c:v>
                </c:pt>
                <c:pt idx="949">
                  <c:v>21943.427062669554</c:v>
                </c:pt>
                <c:pt idx="950">
                  <c:v>22475.896242337465</c:v>
                </c:pt>
                <c:pt idx="951">
                  <c:v>23030.369217049709</c:v>
                </c:pt>
                <c:pt idx="952">
                  <c:v>23608.221893511611</c:v>
                </c:pt>
                <c:pt idx="953">
                  <c:v>24210.948126502786</c:v>
                </c:pt>
                <c:pt idx="954">
                  <c:v>24840.168816121073</c:v>
                </c:pt>
                <c:pt idx="955">
                  <c:v>25497.650991032129</c:v>
                </c:pt>
                <c:pt idx="956">
                  <c:v>26185.322216860346</c:v>
                </c:pt>
                <c:pt idx="957">
                  <c:v>26905.289366611069</c:v>
                </c:pt>
                <c:pt idx="958">
                  <c:v>27659.857934737604</c:v>
                </c:pt>
                <c:pt idx="959">
                  <c:v>28451.560944328674</c:v>
                </c:pt>
                <c:pt idx="960">
                  <c:v>29283.184224427128</c:v>
                </c:pt>
                <c:pt idx="961">
                  <c:v>30157.797570049705</c:v>
                </c:pt>
                <c:pt idx="962">
                  <c:v>31078.795618623735</c:v>
                </c:pt>
                <c:pt idx="963">
                  <c:v>32049.938279001959</c:v>
                </c:pt>
                <c:pt idx="964">
                  <c:v>33075.405571925759</c:v>
                </c:pt>
                <c:pt idx="965">
                  <c:v>34159.853073080347</c:v>
                </c:pt>
                <c:pt idx="966">
                  <c:v>35308.484045068086</c:v>
                </c:pt>
                <c:pt idx="967">
                  <c:v>36527.134386597201</c:v>
                </c:pt>
                <c:pt idx="968">
                  <c:v>37822.365783645284</c:v>
                </c:pt>
                <c:pt idx="969">
                  <c:v>39201.589635938901</c:v>
                </c:pt>
                <c:pt idx="970">
                  <c:v>40673.204509712137</c:v>
                </c:pt>
                <c:pt idx="971">
                  <c:v>42246.766062949275</c:v>
                </c:pt>
                <c:pt idx="972">
                  <c:v>43933.194869438354</c:v>
                </c:pt>
                <c:pt idx="973">
                  <c:v>45745.029968938805</c:v>
                </c:pt>
                <c:pt idx="974">
                  <c:v>47696.739082550099</c:v>
                </c:pt>
                <c:pt idx="975">
                  <c:v>49805.102264026187</c:v>
                </c:pt>
                <c:pt idx="976">
                  <c:v>52089.69712765226</c:v>
                </c:pt>
                <c:pt idx="977">
                  <c:v>54573.504709080313</c:v>
                </c:pt>
                <c:pt idx="978">
                  <c:v>57283.682262620845</c:v>
                </c:pt>
                <c:pt idx="979">
                  <c:v>60252.55866977285</c:v>
                </c:pt>
                <c:pt idx="980">
                  <c:v>63518.926866373098</c:v>
                </c:pt>
                <c:pt idx="981">
                  <c:v>67129.741781800709</c:v>
                </c:pt>
                <c:pt idx="982">
                  <c:v>71142.390659425873</c:v>
                </c:pt>
                <c:pt idx="983">
                  <c:v>75627.755940410978</c:v>
                </c:pt>
                <c:pt idx="984">
                  <c:v>80674.433519637867</c:v>
                </c:pt>
                <c:pt idx="985">
                  <c:v>86394.626323846969</c:v>
                </c:pt>
                <c:pt idx="986">
                  <c:v>92932.604851702723</c:v>
                </c:pt>
                <c:pt idx="987">
                  <c:v>100476.89552919134</c:v>
                </c:pt>
                <c:pt idx="988">
                  <c:v>109279.22153484168</c:v>
                </c:pt>
                <c:pt idx="989">
                  <c:v>119681.27210888553</c:v>
                </c:pt>
                <c:pt idx="990">
                  <c:v>132166.90248618045</c:v>
                </c:pt>
                <c:pt idx="991">
                  <c:v>147413.59695979979</c:v>
                </c:pt>
                <c:pt idx="992">
                  <c:v>166517.05945529134</c:v>
                </c:pt>
                <c:pt idx="993">
                  <c:v>190895.20534667899</c:v>
                </c:pt>
                <c:pt idx="994">
                  <c:v>224060.07499199346</c:v>
                </c:pt>
                <c:pt idx="995">
                  <c:v>267916.89867664647</c:v>
                </c:pt>
                <c:pt idx="996">
                  <c:v>343309.25152975932</c:v>
                </c:pt>
                <c:pt idx="997">
                  <c:v>431268.23219812202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3.2380570638413E-2</c:v>
                </c:pt>
                <c:pt idx="2">
                  <c:v>6.4661141276825998E-2</c:v>
                </c:pt>
                <c:pt idx="3">
                  <c:v>9.6941711915237996E-2</c:v>
                </c:pt>
                <c:pt idx="4">
                  <c:v>0.12922228255365101</c:v>
                </c:pt>
                <c:pt idx="5">
                  <c:v>0.16150285319206401</c:v>
                </c:pt>
                <c:pt idx="6">
                  <c:v>0.193783423830477</c:v>
                </c:pt>
                <c:pt idx="7">
                  <c:v>0.226063994468889</c:v>
                </c:pt>
                <c:pt idx="8">
                  <c:v>0.25834456510730203</c:v>
                </c:pt>
                <c:pt idx="9">
                  <c:v>0.29062513574571502</c:v>
                </c:pt>
                <c:pt idx="10">
                  <c:v>0.32290570638412802</c:v>
                </c:pt>
                <c:pt idx="11">
                  <c:v>0.35518627702254102</c:v>
                </c:pt>
                <c:pt idx="12">
                  <c:v>0.38746684766095302</c:v>
                </c:pt>
                <c:pt idx="13">
                  <c:v>0.41974741829936602</c:v>
                </c:pt>
                <c:pt idx="14">
                  <c:v>0.45202798893777901</c:v>
                </c:pt>
                <c:pt idx="15">
                  <c:v>0.48430855957619201</c:v>
                </c:pt>
                <c:pt idx="16">
                  <c:v>0.51658913021460495</c:v>
                </c:pt>
                <c:pt idx="17">
                  <c:v>0.54886970085301701</c:v>
                </c:pt>
                <c:pt idx="18">
                  <c:v>0.58115027149142995</c:v>
                </c:pt>
                <c:pt idx="19">
                  <c:v>0.613430842129843</c:v>
                </c:pt>
                <c:pt idx="20">
                  <c:v>0.64571141276825605</c:v>
                </c:pt>
                <c:pt idx="21">
                  <c:v>0.677991983406668</c:v>
                </c:pt>
                <c:pt idx="22">
                  <c:v>0.71027255404508105</c:v>
                </c:pt>
                <c:pt idx="23">
                  <c:v>0.74255312468349399</c:v>
                </c:pt>
                <c:pt idx="24">
                  <c:v>0.77483369532190705</c:v>
                </c:pt>
                <c:pt idx="25">
                  <c:v>0.80711426596031999</c:v>
                </c:pt>
                <c:pt idx="26">
                  <c:v>0.83939483659873204</c:v>
                </c:pt>
                <c:pt idx="27">
                  <c:v>0.87167540723714498</c:v>
                </c:pt>
                <c:pt idx="28">
                  <c:v>0.90395597787555804</c:v>
                </c:pt>
                <c:pt idx="29">
                  <c:v>0.93623654851397098</c:v>
                </c:pt>
                <c:pt idx="30">
                  <c:v>0.96851711915238403</c:v>
                </c:pt>
                <c:pt idx="31">
                  <c:v>1.00079768979079</c:v>
                </c:pt>
                <c:pt idx="32">
                  <c:v>1.0330782604291999</c:v>
                </c:pt>
                <c:pt idx="33">
                  <c:v>1.0653588310676201</c:v>
                </c:pt>
                <c:pt idx="34">
                  <c:v>1.09763940170603</c:v>
                </c:pt>
                <c:pt idx="35">
                  <c:v>1.12991997234444</c:v>
                </c:pt>
                <c:pt idx="36">
                  <c:v>1.1622005429828599</c:v>
                </c:pt>
                <c:pt idx="37">
                  <c:v>1.1944811136212701</c:v>
                </c:pt>
                <c:pt idx="38">
                  <c:v>1.22676168425968</c:v>
                </c:pt>
                <c:pt idx="39">
                  <c:v>1.25904225489809</c:v>
                </c:pt>
                <c:pt idx="40">
                  <c:v>1.2913228255365099</c:v>
                </c:pt>
                <c:pt idx="41">
                  <c:v>1.3236033961749201</c:v>
                </c:pt>
                <c:pt idx="42">
                  <c:v>1.35588396681333</c:v>
                </c:pt>
                <c:pt idx="43">
                  <c:v>1.3881645374517499</c:v>
                </c:pt>
                <c:pt idx="44">
                  <c:v>1.4204451080901599</c:v>
                </c:pt>
                <c:pt idx="45">
                  <c:v>1.4527256787285701</c:v>
                </c:pt>
                <c:pt idx="46">
                  <c:v>1.48500624936698</c:v>
                </c:pt>
                <c:pt idx="47">
                  <c:v>1.5172868200053999</c:v>
                </c:pt>
                <c:pt idx="48">
                  <c:v>1.5495673906438101</c:v>
                </c:pt>
                <c:pt idx="49">
                  <c:v>1.58184796128222</c:v>
                </c:pt>
                <c:pt idx="50">
                  <c:v>1.61412853192063</c:v>
                </c:pt>
                <c:pt idx="51">
                  <c:v>1.6464091025590499</c:v>
                </c:pt>
                <c:pt idx="52">
                  <c:v>1.6786896731974601</c:v>
                </c:pt>
                <c:pt idx="53">
                  <c:v>1.71097024383587</c:v>
                </c:pt>
                <c:pt idx="54">
                  <c:v>1.74325081447429</c:v>
                </c:pt>
                <c:pt idx="55">
                  <c:v>1.7755313851126999</c:v>
                </c:pt>
                <c:pt idx="56">
                  <c:v>1.8078119557511101</c:v>
                </c:pt>
                <c:pt idx="57">
                  <c:v>1.84009252638952</c:v>
                </c:pt>
                <c:pt idx="58">
                  <c:v>1.87237309702794</c:v>
                </c:pt>
                <c:pt idx="59">
                  <c:v>1.9046536676663499</c:v>
                </c:pt>
                <c:pt idx="60">
                  <c:v>1.9369342383047601</c:v>
                </c:pt>
                <c:pt idx="61">
                  <c:v>1.96921480894318</c:v>
                </c:pt>
                <c:pt idx="62">
                  <c:v>2.00149537958159</c:v>
                </c:pt>
                <c:pt idx="63">
                  <c:v>2.0337759502199999</c:v>
                </c:pt>
                <c:pt idx="64">
                  <c:v>2.0660565208584099</c:v>
                </c:pt>
                <c:pt idx="65">
                  <c:v>2.09833709149683</c:v>
                </c:pt>
                <c:pt idx="66">
                  <c:v>2.13061766213524</c:v>
                </c:pt>
                <c:pt idx="67">
                  <c:v>2.1628982327736499</c:v>
                </c:pt>
                <c:pt idx="68">
                  <c:v>2.1951788034120598</c:v>
                </c:pt>
                <c:pt idx="69">
                  <c:v>2.22745937405048</c:v>
                </c:pt>
                <c:pt idx="70">
                  <c:v>2.2597399446888899</c:v>
                </c:pt>
                <c:pt idx="71">
                  <c:v>2.2920205153272999</c:v>
                </c:pt>
                <c:pt idx="72">
                  <c:v>2.32430108596572</c:v>
                </c:pt>
                <c:pt idx="73">
                  <c:v>2.35658165660413</c:v>
                </c:pt>
                <c:pt idx="74">
                  <c:v>2.3888622272425399</c:v>
                </c:pt>
                <c:pt idx="75">
                  <c:v>2.4211427978809499</c:v>
                </c:pt>
                <c:pt idx="76">
                  <c:v>2.45342336851937</c:v>
                </c:pt>
                <c:pt idx="77">
                  <c:v>2.48570393915778</c:v>
                </c:pt>
                <c:pt idx="78">
                  <c:v>2.5179845097961899</c:v>
                </c:pt>
                <c:pt idx="79">
                  <c:v>2.5502650804346101</c:v>
                </c:pt>
                <c:pt idx="80">
                  <c:v>2.58254565107302</c:v>
                </c:pt>
                <c:pt idx="81">
                  <c:v>2.61482622171143</c:v>
                </c:pt>
                <c:pt idx="82">
                  <c:v>2.6471067923498399</c:v>
                </c:pt>
                <c:pt idx="83">
                  <c:v>2.6793873629882601</c:v>
                </c:pt>
                <c:pt idx="84">
                  <c:v>2.71166793362667</c:v>
                </c:pt>
                <c:pt idx="85">
                  <c:v>2.74394850426508</c:v>
                </c:pt>
                <c:pt idx="86">
                  <c:v>2.7762290749034899</c:v>
                </c:pt>
                <c:pt idx="87">
                  <c:v>2.8085096455419101</c:v>
                </c:pt>
                <c:pt idx="88">
                  <c:v>2.84079021618032</c:v>
                </c:pt>
                <c:pt idx="89">
                  <c:v>2.87307078681873</c:v>
                </c:pt>
                <c:pt idx="90">
                  <c:v>2.9053513574571501</c:v>
                </c:pt>
                <c:pt idx="91">
                  <c:v>2.9376319280955601</c:v>
                </c:pt>
                <c:pt idx="92">
                  <c:v>2.96991249873397</c:v>
                </c:pt>
                <c:pt idx="93">
                  <c:v>3.00219306937238</c:v>
                </c:pt>
                <c:pt idx="94">
                  <c:v>3.0344736400108001</c:v>
                </c:pt>
                <c:pt idx="95">
                  <c:v>3.0667542106492101</c:v>
                </c:pt>
                <c:pt idx="96">
                  <c:v>3.09903478128762</c:v>
                </c:pt>
                <c:pt idx="97">
                  <c:v>3.1313153519260402</c:v>
                </c:pt>
                <c:pt idx="98">
                  <c:v>3.1635959225644501</c:v>
                </c:pt>
                <c:pt idx="99">
                  <c:v>3.19587649320286</c:v>
                </c:pt>
                <c:pt idx="100">
                  <c:v>3.22815706384127</c:v>
                </c:pt>
                <c:pt idx="101">
                  <c:v>3.2604376344796901</c:v>
                </c:pt>
                <c:pt idx="102">
                  <c:v>3.2927182051181001</c:v>
                </c:pt>
                <c:pt idx="103">
                  <c:v>3.32499877575651</c:v>
                </c:pt>
                <c:pt idx="104">
                  <c:v>3.3572793463949302</c:v>
                </c:pt>
                <c:pt idx="105">
                  <c:v>3.3895599170333401</c:v>
                </c:pt>
                <c:pt idx="106">
                  <c:v>3.4218404876717501</c:v>
                </c:pt>
                <c:pt idx="107">
                  <c:v>3.45412105831016</c:v>
                </c:pt>
                <c:pt idx="108">
                  <c:v>3.4864016289485802</c:v>
                </c:pt>
                <c:pt idx="109">
                  <c:v>3.5186821995869901</c:v>
                </c:pt>
                <c:pt idx="110">
                  <c:v>3.5509627702254001</c:v>
                </c:pt>
                <c:pt idx="111">
                  <c:v>3.58324334086381</c:v>
                </c:pt>
                <c:pt idx="112">
                  <c:v>3.6155239115022302</c:v>
                </c:pt>
                <c:pt idx="113">
                  <c:v>3.6478044821406401</c:v>
                </c:pt>
                <c:pt idx="114">
                  <c:v>3.6800850527790501</c:v>
                </c:pt>
                <c:pt idx="115">
                  <c:v>3.7123656234174698</c:v>
                </c:pt>
                <c:pt idx="116">
                  <c:v>3.7446461940558802</c:v>
                </c:pt>
                <c:pt idx="117">
                  <c:v>3.7769267646942901</c:v>
                </c:pt>
                <c:pt idx="118">
                  <c:v>3.8092073353327001</c:v>
                </c:pt>
                <c:pt idx="119">
                  <c:v>3.8414879059711202</c:v>
                </c:pt>
                <c:pt idx="120">
                  <c:v>3.8737684766095302</c:v>
                </c:pt>
                <c:pt idx="121">
                  <c:v>3.9060490472479401</c:v>
                </c:pt>
                <c:pt idx="122">
                  <c:v>3.9383296178863598</c:v>
                </c:pt>
                <c:pt idx="123">
                  <c:v>3.9706101885247702</c:v>
                </c:pt>
                <c:pt idx="124">
                  <c:v>4.0028907591631802</c:v>
                </c:pt>
                <c:pt idx="125">
                  <c:v>4.0351713298015897</c:v>
                </c:pt>
                <c:pt idx="126">
                  <c:v>4.0674519004400098</c:v>
                </c:pt>
                <c:pt idx="127">
                  <c:v>4.0997324710784202</c:v>
                </c:pt>
                <c:pt idx="128">
                  <c:v>4.1320130417168297</c:v>
                </c:pt>
                <c:pt idx="129">
                  <c:v>4.1642936123552401</c:v>
                </c:pt>
                <c:pt idx="130">
                  <c:v>4.1965741829936603</c:v>
                </c:pt>
                <c:pt idx="131">
                  <c:v>4.2288547536320698</c:v>
                </c:pt>
                <c:pt idx="132">
                  <c:v>4.2611353242704801</c:v>
                </c:pt>
                <c:pt idx="133">
                  <c:v>4.2934158949089003</c:v>
                </c:pt>
                <c:pt idx="134">
                  <c:v>4.3256964655473098</c:v>
                </c:pt>
                <c:pt idx="135">
                  <c:v>4.3579770361857202</c:v>
                </c:pt>
                <c:pt idx="136">
                  <c:v>4.3902576068241297</c:v>
                </c:pt>
                <c:pt idx="137">
                  <c:v>4.4225381774625498</c:v>
                </c:pt>
                <c:pt idx="138">
                  <c:v>4.4548187481009602</c:v>
                </c:pt>
                <c:pt idx="139">
                  <c:v>4.4870993187393697</c:v>
                </c:pt>
                <c:pt idx="140">
                  <c:v>4.5193798893777899</c:v>
                </c:pt>
                <c:pt idx="141">
                  <c:v>4.5516604600162003</c:v>
                </c:pt>
                <c:pt idx="142">
                  <c:v>4.5839410306546098</c:v>
                </c:pt>
                <c:pt idx="143">
                  <c:v>4.6162216012930202</c:v>
                </c:pt>
                <c:pt idx="144">
                  <c:v>4.6485021719314403</c:v>
                </c:pt>
                <c:pt idx="145">
                  <c:v>4.6807827425698498</c:v>
                </c:pt>
                <c:pt idx="146">
                  <c:v>4.7130633132082602</c:v>
                </c:pt>
                <c:pt idx="147">
                  <c:v>4.7453438838466697</c:v>
                </c:pt>
                <c:pt idx="148">
                  <c:v>4.7776244544850899</c:v>
                </c:pt>
                <c:pt idx="149">
                  <c:v>4.8099050251235003</c:v>
                </c:pt>
                <c:pt idx="150">
                  <c:v>4.8421855957619098</c:v>
                </c:pt>
                <c:pt idx="151">
                  <c:v>4.8744661664003299</c:v>
                </c:pt>
                <c:pt idx="152">
                  <c:v>4.9067467370387403</c:v>
                </c:pt>
                <c:pt idx="153">
                  <c:v>4.9390273076771498</c:v>
                </c:pt>
                <c:pt idx="154">
                  <c:v>4.9713078783155602</c:v>
                </c:pt>
                <c:pt idx="155">
                  <c:v>5.0035884489539804</c:v>
                </c:pt>
                <c:pt idx="156">
                  <c:v>5.0358690195923899</c:v>
                </c:pt>
                <c:pt idx="157">
                  <c:v>5.0681495902308002</c:v>
                </c:pt>
                <c:pt idx="158">
                  <c:v>5.1004301608692204</c:v>
                </c:pt>
                <c:pt idx="159">
                  <c:v>5.1327107315076299</c:v>
                </c:pt>
                <c:pt idx="160">
                  <c:v>5.1649913021460403</c:v>
                </c:pt>
                <c:pt idx="161">
                  <c:v>5.1972718727844498</c:v>
                </c:pt>
                <c:pt idx="162">
                  <c:v>5.22955244342287</c:v>
                </c:pt>
                <c:pt idx="163">
                  <c:v>5.2618330140612803</c:v>
                </c:pt>
                <c:pt idx="164">
                  <c:v>5.2941135846996898</c:v>
                </c:pt>
                <c:pt idx="165">
                  <c:v>5.3263941553381002</c:v>
                </c:pt>
                <c:pt idx="166">
                  <c:v>5.3586747259765204</c:v>
                </c:pt>
                <c:pt idx="167">
                  <c:v>5.3909552966149299</c:v>
                </c:pt>
                <c:pt idx="168">
                  <c:v>5.4232358672533403</c:v>
                </c:pt>
                <c:pt idx="169">
                  <c:v>5.4555164378917604</c:v>
                </c:pt>
                <c:pt idx="170">
                  <c:v>5.4877970085301699</c:v>
                </c:pt>
                <c:pt idx="171">
                  <c:v>5.5200775791685803</c:v>
                </c:pt>
                <c:pt idx="172">
                  <c:v>5.5523581498069898</c:v>
                </c:pt>
                <c:pt idx="173">
                  <c:v>5.58463872044541</c:v>
                </c:pt>
                <c:pt idx="174">
                  <c:v>5.6169192910838204</c:v>
                </c:pt>
                <c:pt idx="175">
                  <c:v>5.6491998617222299</c:v>
                </c:pt>
                <c:pt idx="176">
                  <c:v>5.68148043236065</c:v>
                </c:pt>
                <c:pt idx="177">
                  <c:v>5.7137610029990604</c:v>
                </c:pt>
                <c:pt idx="178">
                  <c:v>5.7460415736374699</c:v>
                </c:pt>
                <c:pt idx="179">
                  <c:v>5.7783221442758803</c:v>
                </c:pt>
                <c:pt idx="180">
                  <c:v>5.8106027149142996</c:v>
                </c:pt>
                <c:pt idx="181">
                  <c:v>5.84288328555271</c:v>
                </c:pt>
                <c:pt idx="182">
                  <c:v>5.8751638561911204</c:v>
                </c:pt>
                <c:pt idx="183">
                  <c:v>5.9074444268295299</c:v>
                </c:pt>
                <c:pt idx="184">
                  <c:v>5.93972499746795</c:v>
                </c:pt>
                <c:pt idx="185">
                  <c:v>5.9720055681063604</c:v>
                </c:pt>
                <c:pt idx="186">
                  <c:v>6.0042861387447699</c:v>
                </c:pt>
                <c:pt idx="187">
                  <c:v>6.0365667093831901</c:v>
                </c:pt>
                <c:pt idx="188">
                  <c:v>6.0688472800215996</c:v>
                </c:pt>
                <c:pt idx="189">
                  <c:v>6.10112785066001</c:v>
                </c:pt>
                <c:pt idx="190">
                  <c:v>6.1334084212984203</c:v>
                </c:pt>
                <c:pt idx="191">
                  <c:v>6.1656889919368396</c:v>
                </c:pt>
                <c:pt idx="192">
                  <c:v>6.19796956257525</c:v>
                </c:pt>
                <c:pt idx="193">
                  <c:v>6.2302501332136604</c:v>
                </c:pt>
                <c:pt idx="194">
                  <c:v>6.2625307038520797</c:v>
                </c:pt>
                <c:pt idx="195">
                  <c:v>6.29481127449049</c:v>
                </c:pt>
                <c:pt idx="196">
                  <c:v>6.3270918451289004</c:v>
                </c:pt>
                <c:pt idx="197">
                  <c:v>6.3593724157673099</c:v>
                </c:pt>
                <c:pt idx="198">
                  <c:v>6.3916529864057301</c:v>
                </c:pt>
                <c:pt idx="199">
                  <c:v>6.4239335570441396</c:v>
                </c:pt>
                <c:pt idx="200">
                  <c:v>6.45621412768255</c:v>
                </c:pt>
                <c:pt idx="201">
                  <c:v>6.4884946983209701</c:v>
                </c:pt>
                <c:pt idx="202">
                  <c:v>6.5207752689593796</c:v>
                </c:pt>
                <c:pt idx="203">
                  <c:v>6.55305583959779</c:v>
                </c:pt>
                <c:pt idx="204">
                  <c:v>6.5853364102362004</c:v>
                </c:pt>
                <c:pt idx="205">
                  <c:v>6.6176169808746197</c:v>
                </c:pt>
                <c:pt idx="206">
                  <c:v>6.6498975515130301</c:v>
                </c:pt>
                <c:pt idx="207">
                  <c:v>6.6821781221514396</c:v>
                </c:pt>
                <c:pt idx="208">
                  <c:v>6.71445869278985</c:v>
                </c:pt>
                <c:pt idx="209">
                  <c:v>6.7467392634282701</c:v>
                </c:pt>
                <c:pt idx="210">
                  <c:v>6.7790198340666796</c:v>
                </c:pt>
                <c:pt idx="211">
                  <c:v>6.81130040470509</c:v>
                </c:pt>
                <c:pt idx="212">
                  <c:v>6.8435809753435102</c:v>
                </c:pt>
                <c:pt idx="213">
                  <c:v>6.8758615459819197</c:v>
                </c:pt>
                <c:pt idx="214">
                  <c:v>6.9081421166203301</c:v>
                </c:pt>
                <c:pt idx="215">
                  <c:v>6.9404226872587396</c:v>
                </c:pt>
                <c:pt idx="216">
                  <c:v>6.9727032578971597</c:v>
                </c:pt>
                <c:pt idx="217">
                  <c:v>7.0049838285355701</c:v>
                </c:pt>
                <c:pt idx="218">
                  <c:v>7.0372643991739796</c:v>
                </c:pt>
                <c:pt idx="219">
                  <c:v>7.0695449698123998</c:v>
                </c:pt>
                <c:pt idx="220">
                  <c:v>7.1018255404508102</c:v>
                </c:pt>
                <c:pt idx="221">
                  <c:v>7.1341061110892197</c:v>
                </c:pt>
                <c:pt idx="222">
                  <c:v>7.16638668172763</c:v>
                </c:pt>
                <c:pt idx="223">
                  <c:v>7.1986672523660502</c:v>
                </c:pt>
                <c:pt idx="224">
                  <c:v>7.2309478230044597</c:v>
                </c:pt>
                <c:pt idx="225">
                  <c:v>7.2632283936428701</c:v>
                </c:pt>
                <c:pt idx="226">
                  <c:v>7.2955089642812796</c:v>
                </c:pt>
                <c:pt idx="227">
                  <c:v>7.3277895349196998</c:v>
                </c:pt>
                <c:pt idx="228">
                  <c:v>7.3600701055581101</c:v>
                </c:pt>
                <c:pt idx="229">
                  <c:v>7.3923506761965196</c:v>
                </c:pt>
                <c:pt idx="230">
                  <c:v>7.4246312468349398</c:v>
                </c:pt>
                <c:pt idx="231">
                  <c:v>7.4569118174733502</c:v>
                </c:pt>
                <c:pt idx="232">
                  <c:v>7.4891923881117597</c:v>
                </c:pt>
                <c:pt idx="233">
                  <c:v>7.5214729587501701</c:v>
                </c:pt>
                <c:pt idx="234">
                  <c:v>7.5537535293885902</c:v>
                </c:pt>
                <c:pt idx="235">
                  <c:v>7.5860341000269997</c:v>
                </c:pt>
                <c:pt idx="236">
                  <c:v>7.6183146706654101</c:v>
                </c:pt>
                <c:pt idx="237">
                  <c:v>7.6505952413038303</c:v>
                </c:pt>
                <c:pt idx="238">
                  <c:v>7.6828758119422398</c:v>
                </c:pt>
                <c:pt idx="239">
                  <c:v>7.7151563825806502</c:v>
                </c:pt>
                <c:pt idx="240">
                  <c:v>7.7474369532190597</c:v>
                </c:pt>
                <c:pt idx="241">
                  <c:v>7.7797175238574798</c:v>
                </c:pt>
                <c:pt idx="242">
                  <c:v>7.8119980944958902</c:v>
                </c:pt>
                <c:pt idx="243">
                  <c:v>7.8442786651342997</c:v>
                </c:pt>
                <c:pt idx="244">
                  <c:v>7.8765592357727101</c:v>
                </c:pt>
                <c:pt idx="245">
                  <c:v>7.9088398064111303</c:v>
                </c:pt>
                <c:pt idx="246">
                  <c:v>7.9411203770495398</c:v>
                </c:pt>
                <c:pt idx="247">
                  <c:v>7.9734009476879502</c:v>
                </c:pt>
                <c:pt idx="248">
                  <c:v>8.0056815183263694</c:v>
                </c:pt>
                <c:pt idx="249">
                  <c:v>8.0379620889647807</c:v>
                </c:pt>
                <c:pt idx="250">
                  <c:v>8.0702426596031902</c:v>
                </c:pt>
                <c:pt idx="251">
                  <c:v>8.1025232302415997</c:v>
                </c:pt>
                <c:pt idx="252">
                  <c:v>8.1348038008800199</c:v>
                </c:pt>
                <c:pt idx="253">
                  <c:v>8.1670843715184294</c:v>
                </c:pt>
                <c:pt idx="254">
                  <c:v>8.1993649421568406</c:v>
                </c:pt>
                <c:pt idx="255">
                  <c:v>8.2316455127952608</c:v>
                </c:pt>
                <c:pt idx="256">
                  <c:v>8.2639260834336703</c:v>
                </c:pt>
                <c:pt idx="257">
                  <c:v>8.2962066540720798</c:v>
                </c:pt>
                <c:pt idx="258">
                  <c:v>8.3284872247104893</c:v>
                </c:pt>
                <c:pt idx="259">
                  <c:v>8.3607677953489095</c:v>
                </c:pt>
                <c:pt idx="260">
                  <c:v>8.3930483659873207</c:v>
                </c:pt>
                <c:pt idx="261">
                  <c:v>8.4253289366257302</c:v>
                </c:pt>
                <c:pt idx="262">
                  <c:v>8.4576095072641397</c:v>
                </c:pt>
                <c:pt idx="263">
                  <c:v>8.4898900779025599</c:v>
                </c:pt>
                <c:pt idx="264">
                  <c:v>8.5221706485409694</c:v>
                </c:pt>
                <c:pt idx="265">
                  <c:v>8.5544512191793807</c:v>
                </c:pt>
                <c:pt idx="266">
                  <c:v>8.5867317898178008</c:v>
                </c:pt>
                <c:pt idx="267">
                  <c:v>8.6190123604562103</c:v>
                </c:pt>
                <c:pt idx="268">
                  <c:v>8.6512929310946198</c:v>
                </c:pt>
                <c:pt idx="269">
                  <c:v>8.6835735017330293</c:v>
                </c:pt>
                <c:pt idx="270">
                  <c:v>8.7158540723714495</c:v>
                </c:pt>
                <c:pt idx="271">
                  <c:v>8.7481346430098608</c:v>
                </c:pt>
                <c:pt idx="272">
                  <c:v>8.7804152136482703</c:v>
                </c:pt>
                <c:pt idx="273">
                  <c:v>8.8126957842866904</c:v>
                </c:pt>
                <c:pt idx="274">
                  <c:v>8.8449763549250999</c:v>
                </c:pt>
                <c:pt idx="275">
                  <c:v>8.8772569255635094</c:v>
                </c:pt>
                <c:pt idx="276">
                  <c:v>8.9095374962019207</c:v>
                </c:pt>
                <c:pt idx="277">
                  <c:v>8.9418180668403409</c:v>
                </c:pt>
                <c:pt idx="278">
                  <c:v>8.9740986374787504</c:v>
                </c:pt>
                <c:pt idx="279">
                  <c:v>9.0063792081171599</c:v>
                </c:pt>
                <c:pt idx="280">
                  <c:v>9.0386597787555694</c:v>
                </c:pt>
                <c:pt idx="281">
                  <c:v>9.0709403493939895</c:v>
                </c:pt>
                <c:pt idx="282">
                  <c:v>9.1032209200324008</c:v>
                </c:pt>
                <c:pt idx="283">
                  <c:v>9.1355014906708103</c:v>
                </c:pt>
                <c:pt idx="284">
                  <c:v>9.1677820613092305</c:v>
                </c:pt>
                <c:pt idx="285">
                  <c:v>9.20006263194764</c:v>
                </c:pt>
                <c:pt idx="286">
                  <c:v>9.2323432025860495</c:v>
                </c:pt>
                <c:pt idx="287">
                  <c:v>9.2646237732244607</c:v>
                </c:pt>
                <c:pt idx="288">
                  <c:v>9.2969043438628791</c:v>
                </c:pt>
                <c:pt idx="289">
                  <c:v>9.3291849145012904</c:v>
                </c:pt>
                <c:pt idx="290">
                  <c:v>9.3614654851396999</c:v>
                </c:pt>
                <c:pt idx="291">
                  <c:v>9.3937460557781201</c:v>
                </c:pt>
                <c:pt idx="292">
                  <c:v>9.4260266264165296</c:v>
                </c:pt>
                <c:pt idx="293">
                  <c:v>9.4583071970549408</c:v>
                </c:pt>
                <c:pt idx="294">
                  <c:v>9.4905877676933503</c:v>
                </c:pt>
                <c:pt idx="295">
                  <c:v>9.5228683383317705</c:v>
                </c:pt>
                <c:pt idx="296">
                  <c:v>9.55514890897018</c:v>
                </c:pt>
                <c:pt idx="297">
                  <c:v>9.5874294796085895</c:v>
                </c:pt>
                <c:pt idx="298">
                  <c:v>9.6197100502470096</c:v>
                </c:pt>
                <c:pt idx="299">
                  <c:v>9.6519906208854191</c:v>
                </c:pt>
                <c:pt idx="300">
                  <c:v>9.6842711915238304</c:v>
                </c:pt>
                <c:pt idx="301">
                  <c:v>9.7165517621622399</c:v>
                </c:pt>
                <c:pt idx="302">
                  <c:v>9.7488323328006601</c:v>
                </c:pt>
                <c:pt idx="303">
                  <c:v>9.7811129034390696</c:v>
                </c:pt>
                <c:pt idx="304">
                  <c:v>9.8133934740774809</c:v>
                </c:pt>
                <c:pt idx="305">
                  <c:v>9.8456740447158904</c:v>
                </c:pt>
                <c:pt idx="306">
                  <c:v>9.8779546153543105</c:v>
                </c:pt>
                <c:pt idx="307">
                  <c:v>9.91023518599272</c:v>
                </c:pt>
                <c:pt idx="308">
                  <c:v>9.9425157566311295</c:v>
                </c:pt>
                <c:pt idx="309">
                  <c:v>9.9747963272695497</c:v>
                </c:pt>
                <c:pt idx="310">
                  <c:v>10.007076897907901</c:v>
                </c:pt>
                <c:pt idx="311">
                  <c:v>10.039357468546299</c:v>
                </c:pt>
                <c:pt idx="312">
                  <c:v>10.0716380391847</c:v>
                </c:pt>
                <c:pt idx="313">
                  <c:v>10.1039186098232</c:v>
                </c:pt>
                <c:pt idx="314">
                  <c:v>10.136199180461601</c:v>
                </c:pt>
                <c:pt idx="315">
                  <c:v>10.1684797511</c:v>
                </c:pt>
                <c:pt idx="316">
                  <c:v>10.2007603217384</c:v>
                </c:pt>
                <c:pt idx="317">
                  <c:v>10.233040892376801</c:v>
                </c:pt>
                <c:pt idx="318">
                  <c:v>10.2653214630152</c:v>
                </c:pt>
                <c:pt idx="319">
                  <c:v>10.2976020336536</c:v>
                </c:pt>
                <c:pt idx="320">
                  <c:v>10.329882604291999</c:v>
                </c:pt>
                <c:pt idx="321">
                  <c:v>10.362163174930499</c:v>
                </c:pt>
                <c:pt idx="322">
                  <c:v>10.3944437455689</c:v>
                </c:pt>
                <c:pt idx="323">
                  <c:v>10.4267243162073</c:v>
                </c:pt>
                <c:pt idx="324">
                  <c:v>10.459004886845699</c:v>
                </c:pt>
                <c:pt idx="325">
                  <c:v>10.4912854574841</c:v>
                </c:pt>
                <c:pt idx="326">
                  <c:v>10.523566028122501</c:v>
                </c:pt>
                <c:pt idx="327">
                  <c:v>10.555846598760899</c:v>
                </c:pt>
                <c:pt idx="328">
                  <c:v>10.5881271693993</c:v>
                </c:pt>
                <c:pt idx="329">
                  <c:v>10.6204077400378</c:v>
                </c:pt>
                <c:pt idx="330">
                  <c:v>10.652688310676201</c:v>
                </c:pt>
                <c:pt idx="331">
                  <c:v>10.6849688813146</c:v>
                </c:pt>
                <c:pt idx="332">
                  <c:v>10.717249451953</c:v>
                </c:pt>
                <c:pt idx="333">
                  <c:v>10.749530022591401</c:v>
                </c:pt>
                <c:pt idx="334">
                  <c:v>10.7818105932298</c:v>
                </c:pt>
                <c:pt idx="335">
                  <c:v>10.8140911638682</c:v>
                </c:pt>
                <c:pt idx="336">
                  <c:v>10.846371734506601</c:v>
                </c:pt>
                <c:pt idx="337">
                  <c:v>10.878652305145099</c:v>
                </c:pt>
                <c:pt idx="338">
                  <c:v>10.9109328757835</c:v>
                </c:pt>
                <c:pt idx="339">
                  <c:v>10.9432134464219</c:v>
                </c:pt>
                <c:pt idx="340">
                  <c:v>10.975494017060299</c:v>
                </c:pt>
                <c:pt idx="341">
                  <c:v>11.0077745876987</c:v>
                </c:pt>
                <c:pt idx="342">
                  <c:v>11.0400551583371</c:v>
                </c:pt>
                <c:pt idx="343">
                  <c:v>11.072335728975499</c:v>
                </c:pt>
                <c:pt idx="344">
                  <c:v>11.1046162996139</c:v>
                </c:pt>
                <c:pt idx="345">
                  <c:v>11.1368968702524</c:v>
                </c:pt>
                <c:pt idx="346">
                  <c:v>11.169177440890801</c:v>
                </c:pt>
                <c:pt idx="347">
                  <c:v>11.2014580115292</c:v>
                </c:pt>
                <c:pt idx="348">
                  <c:v>11.2337385821676</c:v>
                </c:pt>
                <c:pt idx="349">
                  <c:v>11.266019152806001</c:v>
                </c:pt>
                <c:pt idx="350">
                  <c:v>11.2982997234444</c:v>
                </c:pt>
                <c:pt idx="351">
                  <c:v>11.3305802940828</c:v>
                </c:pt>
                <c:pt idx="352">
                  <c:v>11.3628608647213</c:v>
                </c:pt>
                <c:pt idx="353">
                  <c:v>11.395141435359699</c:v>
                </c:pt>
                <c:pt idx="354">
                  <c:v>11.4274220059981</c:v>
                </c:pt>
                <c:pt idx="355">
                  <c:v>11.4597025766365</c:v>
                </c:pt>
                <c:pt idx="356">
                  <c:v>11.491983147274899</c:v>
                </c:pt>
                <c:pt idx="357">
                  <c:v>11.5242637179133</c:v>
                </c:pt>
                <c:pt idx="358">
                  <c:v>11.5565442885517</c:v>
                </c:pt>
                <c:pt idx="359">
                  <c:v>11.588824859190099</c:v>
                </c:pt>
                <c:pt idx="360">
                  <c:v>11.621105429828599</c:v>
                </c:pt>
                <c:pt idx="361">
                  <c:v>11.653386000467</c:v>
                </c:pt>
                <c:pt idx="362">
                  <c:v>11.685666571105401</c:v>
                </c:pt>
                <c:pt idx="363">
                  <c:v>11.717947141743799</c:v>
                </c:pt>
                <c:pt idx="364">
                  <c:v>11.7502277123822</c:v>
                </c:pt>
                <c:pt idx="365">
                  <c:v>11.782508283020601</c:v>
                </c:pt>
                <c:pt idx="366">
                  <c:v>11.814788853659</c:v>
                </c:pt>
                <c:pt idx="367">
                  <c:v>11.8470694242974</c:v>
                </c:pt>
                <c:pt idx="368">
                  <c:v>11.8793499949359</c:v>
                </c:pt>
                <c:pt idx="369">
                  <c:v>11.911630565574299</c:v>
                </c:pt>
                <c:pt idx="370">
                  <c:v>11.9439111362127</c:v>
                </c:pt>
                <c:pt idx="371">
                  <c:v>11.9761917068511</c:v>
                </c:pt>
                <c:pt idx="372">
                  <c:v>12.008472277489499</c:v>
                </c:pt>
                <c:pt idx="373">
                  <c:v>12.0407528481279</c:v>
                </c:pt>
                <c:pt idx="374">
                  <c:v>12.0730334187663</c:v>
                </c:pt>
                <c:pt idx="375">
                  <c:v>12.105313989404699</c:v>
                </c:pt>
                <c:pt idx="376">
                  <c:v>12.137594560043199</c:v>
                </c:pt>
                <c:pt idx="377">
                  <c:v>12.1698751306816</c:v>
                </c:pt>
                <c:pt idx="378">
                  <c:v>12.202155701320001</c:v>
                </c:pt>
                <c:pt idx="379">
                  <c:v>12.234436271958399</c:v>
                </c:pt>
                <c:pt idx="380">
                  <c:v>12.2667168425968</c:v>
                </c:pt>
                <c:pt idx="381">
                  <c:v>12.298997413235201</c:v>
                </c:pt>
                <c:pt idx="382">
                  <c:v>12.3312779838736</c:v>
                </c:pt>
                <c:pt idx="383">
                  <c:v>12.363558554512</c:v>
                </c:pt>
                <c:pt idx="384">
                  <c:v>12.3958391251505</c:v>
                </c:pt>
                <c:pt idx="385">
                  <c:v>12.428119695788901</c:v>
                </c:pt>
                <c:pt idx="386">
                  <c:v>12.4604002664273</c:v>
                </c:pt>
                <c:pt idx="387">
                  <c:v>12.4926808370657</c:v>
                </c:pt>
                <c:pt idx="388">
                  <c:v>12.524961407704099</c:v>
                </c:pt>
                <c:pt idx="389">
                  <c:v>12.5572419783425</c:v>
                </c:pt>
                <c:pt idx="390">
                  <c:v>12.5895225489809</c:v>
                </c:pt>
                <c:pt idx="391">
                  <c:v>12.621803119619299</c:v>
                </c:pt>
                <c:pt idx="392">
                  <c:v>12.654083690257799</c:v>
                </c:pt>
                <c:pt idx="393">
                  <c:v>12.6863642608962</c:v>
                </c:pt>
                <c:pt idx="394">
                  <c:v>12.718644831534601</c:v>
                </c:pt>
                <c:pt idx="395">
                  <c:v>12.750925402172999</c:v>
                </c:pt>
                <c:pt idx="396">
                  <c:v>12.7832059728114</c:v>
                </c:pt>
                <c:pt idx="397">
                  <c:v>12.815486543449801</c:v>
                </c:pt>
                <c:pt idx="398">
                  <c:v>12.847767114088199</c:v>
                </c:pt>
                <c:pt idx="399">
                  <c:v>12.8800476847267</c:v>
                </c:pt>
                <c:pt idx="400">
                  <c:v>12.9123282553651</c:v>
                </c:pt>
                <c:pt idx="401">
                  <c:v>12.944608826003501</c:v>
                </c:pt>
                <c:pt idx="402">
                  <c:v>12.9768893966419</c:v>
                </c:pt>
                <c:pt idx="403">
                  <c:v>13.0091699672803</c:v>
                </c:pt>
                <c:pt idx="404">
                  <c:v>13.041450537918699</c:v>
                </c:pt>
                <c:pt idx="405">
                  <c:v>13.0737311085571</c:v>
                </c:pt>
                <c:pt idx="406">
                  <c:v>13.1060116791955</c:v>
                </c:pt>
                <c:pt idx="407">
                  <c:v>13.138292249834</c:v>
                </c:pt>
                <c:pt idx="408">
                  <c:v>13.170572820472399</c:v>
                </c:pt>
                <c:pt idx="409">
                  <c:v>13.2028533911108</c:v>
                </c:pt>
                <c:pt idx="410">
                  <c:v>13.235133961749201</c:v>
                </c:pt>
                <c:pt idx="411">
                  <c:v>13.267414532387599</c:v>
                </c:pt>
                <c:pt idx="412">
                  <c:v>13.299695103026</c:v>
                </c:pt>
                <c:pt idx="413">
                  <c:v>13.331975673664401</c:v>
                </c:pt>
                <c:pt idx="414">
                  <c:v>13.364256244302799</c:v>
                </c:pt>
                <c:pt idx="415">
                  <c:v>13.3965368149413</c:v>
                </c:pt>
                <c:pt idx="416">
                  <c:v>13.4288173855797</c:v>
                </c:pt>
                <c:pt idx="417">
                  <c:v>13.461097956218101</c:v>
                </c:pt>
                <c:pt idx="418">
                  <c:v>13.4933785268565</c:v>
                </c:pt>
                <c:pt idx="419">
                  <c:v>13.5256590974949</c:v>
                </c:pt>
                <c:pt idx="420">
                  <c:v>13.557939668133301</c:v>
                </c:pt>
                <c:pt idx="421">
                  <c:v>13.5902202387717</c:v>
                </c:pt>
                <c:pt idx="422">
                  <c:v>13.6225008094101</c:v>
                </c:pt>
                <c:pt idx="423">
                  <c:v>13.6547813800486</c:v>
                </c:pt>
                <c:pt idx="424">
                  <c:v>13.687061950686999</c:v>
                </c:pt>
                <c:pt idx="425">
                  <c:v>13.7193425213254</c:v>
                </c:pt>
                <c:pt idx="426">
                  <c:v>13.751623091963801</c:v>
                </c:pt>
                <c:pt idx="427">
                  <c:v>13.783903662602199</c:v>
                </c:pt>
                <c:pt idx="428">
                  <c:v>13.8161842332406</c:v>
                </c:pt>
                <c:pt idx="429">
                  <c:v>13.848464803879001</c:v>
                </c:pt>
                <c:pt idx="430">
                  <c:v>13.880745374517399</c:v>
                </c:pt>
                <c:pt idx="431">
                  <c:v>13.9130259451559</c:v>
                </c:pt>
                <c:pt idx="432">
                  <c:v>13.9453065157943</c:v>
                </c:pt>
                <c:pt idx="433">
                  <c:v>13.977587086432701</c:v>
                </c:pt>
                <c:pt idx="434">
                  <c:v>14.0098676570711</c:v>
                </c:pt>
                <c:pt idx="435">
                  <c:v>14.0421482277095</c:v>
                </c:pt>
                <c:pt idx="436">
                  <c:v>14.074428798347901</c:v>
                </c:pt>
                <c:pt idx="437">
                  <c:v>14.1067093689863</c:v>
                </c:pt>
                <c:pt idx="438">
                  <c:v>14.1389899396247</c:v>
                </c:pt>
                <c:pt idx="439">
                  <c:v>14.1712705102632</c:v>
                </c:pt>
                <c:pt idx="440">
                  <c:v>14.203551080901599</c:v>
                </c:pt>
                <c:pt idx="441">
                  <c:v>14.23583165154</c:v>
                </c:pt>
                <c:pt idx="442">
                  <c:v>14.2681122221784</c:v>
                </c:pt>
                <c:pt idx="443">
                  <c:v>14.300392792816799</c:v>
                </c:pt>
                <c:pt idx="444">
                  <c:v>14.3326733634552</c:v>
                </c:pt>
                <c:pt idx="445">
                  <c:v>14.364953934093601</c:v>
                </c:pt>
                <c:pt idx="446">
                  <c:v>14.397234504732101</c:v>
                </c:pt>
                <c:pt idx="447">
                  <c:v>14.429515075370499</c:v>
                </c:pt>
                <c:pt idx="448">
                  <c:v>14.4617956460089</c:v>
                </c:pt>
                <c:pt idx="449">
                  <c:v>14.494076216647301</c:v>
                </c:pt>
                <c:pt idx="450">
                  <c:v>14.5263567872857</c:v>
                </c:pt>
                <c:pt idx="451">
                  <c:v>14.5586373579241</c:v>
                </c:pt>
                <c:pt idx="452">
                  <c:v>14.590917928562501</c:v>
                </c:pt>
                <c:pt idx="453">
                  <c:v>14.6231984992009</c:v>
                </c:pt>
                <c:pt idx="454">
                  <c:v>14.6554790698394</c:v>
                </c:pt>
                <c:pt idx="455">
                  <c:v>14.6877596404778</c:v>
                </c:pt>
                <c:pt idx="456">
                  <c:v>14.720040211116199</c:v>
                </c:pt>
                <c:pt idx="457">
                  <c:v>14.7523207817546</c:v>
                </c:pt>
                <c:pt idx="458">
                  <c:v>14.784601352393</c:v>
                </c:pt>
                <c:pt idx="459">
                  <c:v>14.816881923031399</c:v>
                </c:pt>
                <c:pt idx="460">
                  <c:v>14.8491624936698</c:v>
                </c:pt>
                <c:pt idx="461">
                  <c:v>14.881443064308201</c:v>
                </c:pt>
                <c:pt idx="462">
                  <c:v>14.913723634946701</c:v>
                </c:pt>
                <c:pt idx="463">
                  <c:v>14.946004205585099</c:v>
                </c:pt>
                <c:pt idx="464">
                  <c:v>14.9782847762235</c:v>
                </c:pt>
                <c:pt idx="465">
                  <c:v>15.010565346861901</c:v>
                </c:pt>
                <c:pt idx="466">
                  <c:v>15.0428459175003</c:v>
                </c:pt>
                <c:pt idx="467">
                  <c:v>15.0751264881387</c:v>
                </c:pt>
                <c:pt idx="468">
                  <c:v>15.107407058777101</c:v>
                </c:pt>
                <c:pt idx="469">
                  <c:v>15.1396876294155</c:v>
                </c:pt>
                <c:pt idx="470">
                  <c:v>15.171968200054</c:v>
                </c:pt>
                <c:pt idx="471">
                  <c:v>15.2042487706924</c:v>
                </c:pt>
                <c:pt idx="472">
                  <c:v>15.236529341330799</c:v>
                </c:pt>
                <c:pt idx="473">
                  <c:v>15.2688099119692</c:v>
                </c:pt>
                <c:pt idx="474">
                  <c:v>15.3010904826076</c:v>
                </c:pt>
                <c:pt idx="475">
                  <c:v>15.333371053245999</c:v>
                </c:pt>
                <c:pt idx="476">
                  <c:v>15.3656516238844</c:v>
                </c:pt>
                <c:pt idx="477">
                  <c:v>15.3979321945228</c:v>
                </c:pt>
                <c:pt idx="478">
                  <c:v>15.430212765161301</c:v>
                </c:pt>
                <c:pt idx="479">
                  <c:v>15.462493335799699</c:v>
                </c:pt>
                <c:pt idx="480">
                  <c:v>15.4947739064381</c:v>
                </c:pt>
                <c:pt idx="481">
                  <c:v>15.527054477076501</c:v>
                </c:pt>
                <c:pt idx="482">
                  <c:v>15.5593350477149</c:v>
                </c:pt>
                <c:pt idx="483">
                  <c:v>15.5916156183533</c:v>
                </c:pt>
                <c:pt idx="484">
                  <c:v>15.623896188991701</c:v>
                </c:pt>
                <c:pt idx="485">
                  <c:v>15.656176759630201</c:v>
                </c:pt>
                <c:pt idx="486">
                  <c:v>15.6884573302686</c:v>
                </c:pt>
                <c:pt idx="487">
                  <c:v>15.720737900907</c:v>
                </c:pt>
                <c:pt idx="488">
                  <c:v>15.753018471545399</c:v>
                </c:pt>
                <c:pt idx="489">
                  <c:v>15.7852990421838</c:v>
                </c:pt>
                <c:pt idx="490">
                  <c:v>15.8175796128222</c:v>
                </c:pt>
                <c:pt idx="491">
                  <c:v>15.849860183460599</c:v>
                </c:pt>
                <c:pt idx="492">
                  <c:v>15.882140754099</c:v>
                </c:pt>
                <c:pt idx="493">
                  <c:v>15.9144213247375</c:v>
                </c:pt>
                <c:pt idx="494">
                  <c:v>15.946701895375901</c:v>
                </c:pt>
                <c:pt idx="495">
                  <c:v>15.978982466014299</c:v>
                </c:pt>
                <c:pt idx="496">
                  <c:v>16.0112630366527</c:v>
                </c:pt>
                <c:pt idx="497">
                  <c:v>16.043543607291099</c:v>
                </c:pt>
                <c:pt idx="498">
                  <c:v>16.075824177929501</c:v>
                </c:pt>
                <c:pt idx="499">
                  <c:v>16.1081047485679</c:v>
                </c:pt>
                <c:pt idx="500">
                  <c:v>16.140385319206299</c:v>
                </c:pt>
                <c:pt idx="501">
                  <c:v>16.172665889844801</c:v>
                </c:pt>
                <c:pt idx="502">
                  <c:v>16.2049464604832</c:v>
                </c:pt>
                <c:pt idx="503">
                  <c:v>16.237227031121598</c:v>
                </c:pt>
                <c:pt idx="504">
                  <c:v>16.269507601760001</c:v>
                </c:pt>
                <c:pt idx="505">
                  <c:v>16.3017881723984</c:v>
                </c:pt>
                <c:pt idx="506">
                  <c:v>16.334068743036799</c:v>
                </c:pt>
                <c:pt idx="507">
                  <c:v>16.366349313675201</c:v>
                </c:pt>
                <c:pt idx="508">
                  <c:v>16.3986298843136</c:v>
                </c:pt>
                <c:pt idx="509">
                  <c:v>16.430910454952102</c:v>
                </c:pt>
                <c:pt idx="510">
                  <c:v>16.463191025590501</c:v>
                </c:pt>
                <c:pt idx="511">
                  <c:v>16.495471596228899</c:v>
                </c:pt>
                <c:pt idx="512">
                  <c:v>16.527752166867302</c:v>
                </c:pt>
                <c:pt idx="513">
                  <c:v>16.560032737505701</c:v>
                </c:pt>
                <c:pt idx="514">
                  <c:v>16.592313308144099</c:v>
                </c:pt>
                <c:pt idx="515">
                  <c:v>16.624593878782498</c:v>
                </c:pt>
                <c:pt idx="516">
                  <c:v>16.656874449420901</c:v>
                </c:pt>
                <c:pt idx="517">
                  <c:v>16.689155020059399</c:v>
                </c:pt>
                <c:pt idx="518">
                  <c:v>16.721435590697801</c:v>
                </c:pt>
                <c:pt idx="519">
                  <c:v>16.7537161613362</c:v>
                </c:pt>
                <c:pt idx="520">
                  <c:v>16.785996731974599</c:v>
                </c:pt>
                <c:pt idx="521">
                  <c:v>16.818277302613001</c:v>
                </c:pt>
                <c:pt idx="522">
                  <c:v>16.8505578732514</c:v>
                </c:pt>
                <c:pt idx="523">
                  <c:v>16.882838443889799</c:v>
                </c:pt>
                <c:pt idx="524">
                  <c:v>16.915119014528202</c:v>
                </c:pt>
                <c:pt idx="525">
                  <c:v>16.9473995851667</c:v>
                </c:pt>
                <c:pt idx="526">
                  <c:v>16.979680155805099</c:v>
                </c:pt>
                <c:pt idx="527">
                  <c:v>17.011960726443501</c:v>
                </c:pt>
                <c:pt idx="528">
                  <c:v>17.0442412970819</c:v>
                </c:pt>
                <c:pt idx="529">
                  <c:v>17.076521867720299</c:v>
                </c:pt>
                <c:pt idx="530">
                  <c:v>17.108802438358701</c:v>
                </c:pt>
                <c:pt idx="531">
                  <c:v>17.1410830089971</c:v>
                </c:pt>
                <c:pt idx="532">
                  <c:v>17.173363579635598</c:v>
                </c:pt>
                <c:pt idx="533">
                  <c:v>17.205644150274001</c:v>
                </c:pt>
                <c:pt idx="534">
                  <c:v>17.2379247209124</c:v>
                </c:pt>
                <c:pt idx="535">
                  <c:v>17.270205291550798</c:v>
                </c:pt>
                <c:pt idx="536">
                  <c:v>17.302485862189201</c:v>
                </c:pt>
                <c:pt idx="537">
                  <c:v>17.3347664328276</c:v>
                </c:pt>
                <c:pt idx="538">
                  <c:v>17.367047003465999</c:v>
                </c:pt>
                <c:pt idx="539">
                  <c:v>17.399327574104401</c:v>
                </c:pt>
                <c:pt idx="540">
                  <c:v>17.431608144742899</c:v>
                </c:pt>
                <c:pt idx="541">
                  <c:v>17.463888715381302</c:v>
                </c:pt>
                <c:pt idx="542">
                  <c:v>17.4961692860197</c:v>
                </c:pt>
                <c:pt idx="543">
                  <c:v>17.528449856658099</c:v>
                </c:pt>
                <c:pt idx="544">
                  <c:v>17.560730427296502</c:v>
                </c:pt>
                <c:pt idx="545">
                  <c:v>17.593010997934901</c:v>
                </c:pt>
                <c:pt idx="546">
                  <c:v>17.625291568573299</c:v>
                </c:pt>
                <c:pt idx="547">
                  <c:v>17.657572139211702</c:v>
                </c:pt>
                <c:pt idx="548">
                  <c:v>17.6898527098502</c:v>
                </c:pt>
                <c:pt idx="549">
                  <c:v>17.722133280488599</c:v>
                </c:pt>
                <c:pt idx="550">
                  <c:v>17.754413851127001</c:v>
                </c:pt>
                <c:pt idx="551">
                  <c:v>17.7866944217654</c:v>
                </c:pt>
                <c:pt idx="552">
                  <c:v>17.818974992403799</c:v>
                </c:pt>
                <c:pt idx="553">
                  <c:v>17.851255563042201</c:v>
                </c:pt>
                <c:pt idx="554">
                  <c:v>17.8835361336806</c:v>
                </c:pt>
                <c:pt idx="555">
                  <c:v>17.915816704318999</c:v>
                </c:pt>
                <c:pt idx="556">
                  <c:v>17.948097274957501</c:v>
                </c:pt>
                <c:pt idx="557">
                  <c:v>17.9803778455959</c:v>
                </c:pt>
                <c:pt idx="558">
                  <c:v>18.012658416234299</c:v>
                </c:pt>
                <c:pt idx="559">
                  <c:v>18.044938986872701</c:v>
                </c:pt>
                <c:pt idx="560">
                  <c:v>18.0772195575111</c:v>
                </c:pt>
                <c:pt idx="561">
                  <c:v>18.109500128149499</c:v>
                </c:pt>
                <c:pt idx="562">
                  <c:v>18.141780698787901</c:v>
                </c:pt>
                <c:pt idx="563">
                  <c:v>18.1740612694263</c:v>
                </c:pt>
                <c:pt idx="564">
                  <c:v>18.206341840064798</c:v>
                </c:pt>
                <c:pt idx="565">
                  <c:v>18.238622410703201</c:v>
                </c:pt>
                <c:pt idx="566">
                  <c:v>18.2709029813416</c:v>
                </c:pt>
                <c:pt idx="567">
                  <c:v>18.303183551979998</c:v>
                </c:pt>
                <c:pt idx="568">
                  <c:v>18.335464122618401</c:v>
                </c:pt>
                <c:pt idx="569">
                  <c:v>18.3677446932568</c:v>
                </c:pt>
                <c:pt idx="570">
                  <c:v>18.400025263895198</c:v>
                </c:pt>
                <c:pt idx="571">
                  <c:v>18.432305834533601</c:v>
                </c:pt>
                <c:pt idx="572">
                  <c:v>18.464586405172099</c:v>
                </c:pt>
                <c:pt idx="573">
                  <c:v>18.496866975810502</c:v>
                </c:pt>
                <c:pt idx="574">
                  <c:v>18.5291475464489</c:v>
                </c:pt>
                <c:pt idx="575">
                  <c:v>18.561428117087299</c:v>
                </c:pt>
                <c:pt idx="576">
                  <c:v>18.593708687725702</c:v>
                </c:pt>
                <c:pt idx="577">
                  <c:v>18.6259892583641</c:v>
                </c:pt>
                <c:pt idx="578">
                  <c:v>18.658269829002499</c:v>
                </c:pt>
                <c:pt idx="579">
                  <c:v>18.690550399641001</c:v>
                </c:pt>
                <c:pt idx="580">
                  <c:v>18.7228309702794</c:v>
                </c:pt>
                <c:pt idx="581">
                  <c:v>18.755111540917799</c:v>
                </c:pt>
                <c:pt idx="582">
                  <c:v>18.787392111556201</c:v>
                </c:pt>
                <c:pt idx="583">
                  <c:v>18.8196726821946</c:v>
                </c:pt>
                <c:pt idx="584">
                  <c:v>18.851953252832999</c:v>
                </c:pt>
                <c:pt idx="585">
                  <c:v>18.884233823471401</c:v>
                </c:pt>
                <c:pt idx="586">
                  <c:v>18.9165143941098</c:v>
                </c:pt>
                <c:pt idx="587">
                  <c:v>18.948794964748298</c:v>
                </c:pt>
                <c:pt idx="588">
                  <c:v>18.981075535386701</c:v>
                </c:pt>
                <c:pt idx="589">
                  <c:v>19.0133561060251</c:v>
                </c:pt>
                <c:pt idx="590">
                  <c:v>19.045636676663499</c:v>
                </c:pt>
                <c:pt idx="591">
                  <c:v>19.077917247301901</c:v>
                </c:pt>
                <c:pt idx="592">
                  <c:v>19.1101978179403</c:v>
                </c:pt>
                <c:pt idx="593">
                  <c:v>19.142478388578699</c:v>
                </c:pt>
                <c:pt idx="594">
                  <c:v>19.174758959217101</c:v>
                </c:pt>
                <c:pt idx="595">
                  <c:v>19.207039529855599</c:v>
                </c:pt>
                <c:pt idx="596">
                  <c:v>19.239320100494002</c:v>
                </c:pt>
                <c:pt idx="597">
                  <c:v>19.271600671132401</c:v>
                </c:pt>
                <c:pt idx="598">
                  <c:v>19.303881241770799</c:v>
                </c:pt>
                <c:pt idx="599">
                  <c:v>19.336161812409198</c:v>
                </c:pt>
                <c:pt idx="600">
                  <c:v>19.368442383047601</c:v>
                </c:pt>
                <c:pt idx="601">
                  <c:v>19.400722953686</c:v>
                </c:pt>
                <c:pt idx="602">
                  <c:v>19.433003524324398</c:v>
                </c:pt>
                <c:pt idx="603">
                  <c:v>19.4652840949629</c:v>
                </c:pt>
                <c:pt idx="604">
                  <c:v>19.497564665601299</c:v>
                </c:pt>
                <c:pt idx="605">
                  <c:v>19.529845236239701</c:v>
                </c:pt>
                <c:pt idx="606">
                  <c:v>19.5621258068781</c:v>
                </c:pt>
                <c:pt idx="607">
                  <c:v>19.594406377516499</c:v>
                </c:pt>
                <c:pt idx="608">
                  <c:v>19.626686948154902</c:v>
                </c:pt>
                <c:pt idx="609">
                  <c:v>19.6589675187933</c:v>
                </c:pt>
                <c:pt idx="610">
                  <c:v>19.691248089431699</c:v>
                </c:pt>
                <c:pt idx="611">
                  <c:v>19.723528660070201</c:v>
                </c:pt>
                <c:pt idx="612">
                  <c:v>19.7558092307086</c:v>
                </c:pt>
                <c:pt idx="613">
                  <c:v>19.788089801346999</c:v>
                </c:pt>
                <c:pt idx="614">
                  <c:v>19.820370371985401</c:v>
                </c:pt>
                <c:pt idx="615">
                  <c:v>19.8526509426238</c:v>
                </c:pt>
                <c:pt idx="616">
                  <c:v>19.884931513262199</c:v>
                </c:pt>
                <c:pt idx="617">
                  <c:v>19.917212083900601</c:v>
                </c:pt>
                <c:pt idx="618">
                  <c:v>19.9494926545391</c:v>
                </c:pt>
                <c:pt idx="619">
                  <c:v>19.981773225177498</c:v>
                </c:pt>
                <c:pt idx="620">
                  <c:v>20.014053795815901</c:v>
                </c:pt>
                <c:pt idx="621">
                  <c:v>20.0463343664543</c:v>
                </c:pt>
                <c:pt idx="622">
                  <c:v>20.078614937092699</c:v>
                </c:pt>
                <c:pt idx="623">
                  <c:v>20.110895507731101</c:v>
                </c:pt>
                <c:pt idx="624">
                  <c:v>20.1431760783695</c:v>
                </c:pt>
                <c:pt idx="625">
                  <c:v>20.175456649007899</c:v>
                </c:pt>
                <c:pt idx="626">
                  <c:v>20.2077372196464</c:v>
                </c:pt>
                <c:pt idx="627">
                  <c:v>20.240017790284799</c:v>
                </c:pt>
                <c:pt idx="628">
                  <c:v>20.272298360923202</c:v>
                </c:pt>
                <c:pt idx="629">
                  <c:v>20.304578931561601</c:v>
                </c:pt>
                <c:pt idx="630">
                  <c:v>20.336859502199999</c:v>
                </c:pt>
                <c:pt idx="631">
                  <c:v>20.369140072838398</c:v>
                </c:pt>
                <c:pt idx="632">
                  <c:v>20.401420643476801</c:v>
                </c:pt>
                <c:pt idx="633">
                  <c:v>20.433701214115199</c:v>
                </c:pt>
                <c:pt idx="634">
                  <c:v>20.465981784753701</c:v>
                </c:pt>
                <c:pt idx="635">
                  <c:v>20.4982623553921</c:v>
                </c:pt>
                <c:pt idx="636">
                  <c:v>20.530542926030499</c:v>
                </c:pt>
                <c:pt idx="637">
                  <c:v>20.562823496668901</c:v>
                </c:pt>
                <c:pt idx="638">
                  <c:v>20.5951040673073</c:v>
                </c:pt>
                <c:pt idx="639">
                  <c:v>20.627384637945699</c:v>
                </c:pt>
                <c:pt idx="640">
                  <c:v>20.659665208584101</c:v>
                </c:pt>
                <c:pt idx="641">
                  <c:v>20.6919457792225</c:v>
                </c:pt>
                <c:pt idx="642">
                  <c:v>20.724226349860999</c:v>
                </c:pt>
                <c:pt idx="643">
                  <c:v>20.756506920499401</c:v>
                </c:pt>
                <c:pt idx="644">
                  <c:v>20.7887874911378</c:v>
                </c:pt>
                <c:pt idx="645">
                  <c:v>20.821068061776199</c:v>
                </c:pt>
                <c:pt idx="646">
                  <c:v>20.853348632414601</c:v>
                </c:pt>
                <c:pt idx="647">
                  <c:v>20.885629203053</c:v>
                </c:pt>
                <c:pt idx="648">
                  <c:v>20.917909773691399</c:v>
                </c:pt>
                <c:pt idx="649">
                  <c:v>20.950190344329801</c:v>
                </c:pt>
                <c:pt idx="650">
                  <c:v>20.9824709149683</c:v>
                </c:pt>
                <c:pt idx="651">
                  <c:v>21.014751485606698</c:v>
                </c:pt>
                <c:pt idx="652">
                  <c:v>21.047032056245101</c:v>
                </c:pt>
                <c:pt idx="653">
                  <c:v>21.0793126268835</c:v>
                </c:pt>
                <c:pt idx="654">
                  <c:v>21.111593197521898</c:v>
                </c:pt>
                <c:pt idx="655">
                  <c:v>21.143873768160301</c:v>
                </c:pt>
                <c:pt idx="656">
                  <c:v>21.1761543387987</c:v>
                </c:pt>
                <c:pt idx="657">
                  <c:v>21.208434909437099</c:v>
                </c:pt>
                <c:pt idx="658">
                  <c:v>21.2407154800756</c:v>
                </c:pt>
                <c:pt idx="659">
                  <c:v>21.272996050713999</c:v>
                </c:pt>
                <c:pt idx="660">
                  <c:v>21.305276621352402</c:v>
                </c:pt>
                <c:pt idx="661">
                  <c:v>21.3375571919908</c:v>
                </c:pt>
                <c:pt idx="662">
                  <c:v>21.369837762629199</c:v>
                </c:pt>
                <c:pt idx="663">
                  <c:v>21.402118333267602</c:v>
                </c:pt>
                <c:pt idx="664">
                  <c:v>21.434398903906001</c:v>
                </c:pt>
                <c:pt idx="665">
                  <c:v>21.466679474544499</c:v>
                </c:pt>
                <c:pt idx="666">
                  <c:v>21.498960045182901</c:v>
                </c:pt>
                <c:pt idx="667">
                  <c:v>21.5312406158213</c:v>
                </c:pt>
                <c:pt idx="668">
                  <c:v>21.563521186459699</c:v>
                </c:pt>
                <c:pt idx="669">
                  <c:v>21.595801757098101</c:v>
                </c:pt>
                <c:pt idx="670">
                  <c:v>21.6280823277365</c:v>
                </c:pt>
                <c:pt idx="671">
                  <c:v>21.660362898374899</c:v>
                </c:pt>
                <c:pt idx="672">
                  <c:v>21.692643469013301</c:v>
                </c:pt>
                <c:pt idx="673">
                  <c:v>21.7249240396518</c:v>
                </c:pt>
                <c:pt idx="674">
                  <c:v>21.757204610290199</c:v>
                </c:pt>
                <c:pt idx="675">
                  <c:v>21.789485180928601</c:v>
                </c:pt>
                <c:pt idx="676">
                  <c:v>21.821765751567</c:v>
                </c:pt>
                <c:pt idx="677">
                  <c:v>21.854046322205399</c:v>
                </c:pt>
                <c:pt idx="678">
                  <c:v>21.886326892843801</c:v>
                </c:pt>
                <c:pt idx="679">
                  <c:v>21.9186074634822</c:v>
                </c:pt>
                <c:pt idx="680">
                  <c:v>21.950888034120599</c:v>
                </c:pt>
                <c:pt idx="681">
                  <c:v>21.983168604759101</c:v>
                </c:pt>
                <c:pt idx="682">
                  <c:v>22.015449175397499</c:v>
                </c:pt>
                <c:pt idx="683">
                  <c:v>22.047729746035898</c:v>
                </c:pt>
                <c:pt idx="684">
                  <c:v>22.080010316674301</c:v>
                </c:pt>
                <c:pt idx="685">
                  <c:v>22.1122908873127</c:v>
                </c:pt>
                <c:pt idx="686">
                  <c:v>22.144571457951098</c:v>
                </c:pt>
                <c:pt idx="687">
                  <c:v>22.176852028589501</c:v>
                </c:pt>
                <c:pt idx="688">
                  <c:v>22.2091325992279</c:v>
                </c:pt>
                <c:pt idx="689">
                  <c:v>22.241413169866401</c:v>
                </c:pt>
                <c:pt idx="690">
                  <c:v>22.2736937405048</c:v>
                </c:pt>
                <c:pt idx="691">
                  <c:v>22.305974311143199</c:v>
                </c:pt>
                <c:pt idx="692">
                  <c:v>22.338254881781602</c:v>
                </c:pt>
                <c:pt idx="693">
                  <c:v>22.37053545242</c:v>
                </c:pt>
                <c:pt idx="694">
                  <c:v>22.402816023058399</c:v>
                </c:pt>
                <c:pt idx="695">
                  <c:v>22.435096593696802</c:v>
                </c:pt>
                <c:pt idx="696">
                  <c:v>22.4673771643352</c:v>
                </c:pt>
                <c:pt idx="697">
                  <c:v>22.499657734973699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2.3264290771314883E-2</c:v>
                </c:pt>
                <c:pt idx="1">
                  <c:v>0.93836850460064625</c:v>
                </c:pt>
                <c:pt idx="2">
                  <c:v>2.9555600973081262</c:v>
                </c:pt>
                <c:pt idx="3">
                  <c:v>3.9447247453043612</c:v>
                </c:pt>
                <c:pt idx="4">
                  <c:v>5.3805287035474993</c:v>
                </c:pt>
                <c:pt idx="5">
                  <c:v>6.6227646630331058</c:v>
                </c:pt>
                <c:pt idx="6">
                  <c:v>7.9077999467639071</c:v>
                </c:pt>
                <c:pt idx="7">
                  <c:v>9.1552267767897622</c:v>
                </c:pt>
                <c:pt idx="8">
                  <c:v>10.39170195119916</c:v>
                </c:pt>
                <c:pt idx="9">
                  <c:v>11.60929524033844</c:v>
                </c:pt>
                <c:pt idx="10">
                  <c:v>12.81091354386729</c:v>
                </c:pt>
                <c:pt idx="11">
                  <c:v>13.996111657101583</c:v>
                </c:pt>
                <c:pt idx="12">
                  <c:v>15.165434564587876</c:v>
                </c:pt>
                <c:pt idx="13">
                  <c:v>16.319104323751599</c:v>
                </c:pt>
                <c:pt idx="14">
                  <c:v>17.457422446884337</c:v>
                </c:pt>
                <c:pt idx="15">
                  <c:v>18.580648744456141</c:v>
                </c:pt>
                <c:pt idx="16">
                  <c:v>19.689028638974737</c:v>
                </c:pt>
                <c:pt idx="17">
                  <c:v>20.7828112665694</c:v>
                </c:pt>
                <c:pt idx="18">
                  <c:v>21.862220659991344</c:v>
                </c:pt>
                <c:pt idx="19">
                  <c:v>22.927472019832699</c:v>
                </c:pt>
                <c:pt idx="20">
                  <c:v>23.978782687241452</c:v>
                </c:pt>
                <c:pt idx="21">
                  <c:v>25.016355573334664</c:v>
                </c:pt>
                <c:pt idx="22">
                  <c:v>26.040379530905948</c:v>
                </c:pt>
                <c:pt idx="23">
                  <c:v>27.051046113473351</c:v>
                </c:pt>
                <c:pt idx="24">
                  <c:v>28.048541150495392</c:v>
                </c:pt>
                <c:pt idx="25">
                  <c:v>29.033033640029046</c:v>
                </c:pt>
                <c:pt idx="26">
                  <c:v>30.004699465834136</c:v>
                </c:pt>
                <c:pt idx="27">
                  <c:v>30.963703736363293</c:v>
                </c:pt>
                <c:pt idx="28">
                  <c:v>31.910207472771344</c:v>
                </c:pt>
                <c:pt idx="29">
                  <c:v>32.844368418529271</c:v>
                </c:pt>
                <c:pt idx="30">
                  <c:v>33.766336394971304</c:v>
                </c:pt>
                <c:pt idx="31">
                  <c:v>34.676262820033223</c:v>
                </c:pt>
                <c:pt idx="32">
                  <c:v>35.574292101015359</c:v>
                </c:pt>
                <c:pt idx="33">
                  <c:v>36.460564649569548</c:v>
                </c:pt>
                <c:pt idx="34">
                  <c:v>37.335220856274056</c:v>
                </c:pt>
                <c:pt idx="35">
                  <c:v>38.198393520861174</c:v>
                </c:pt>
                <c:pt idx="36">
                  <c:v>39.050214942379576</c:v>
                </c:pt>
                <c:pt idx="37">
                  <c:v>39.890814644668993</c:v>
                </c:pt>
                <c:pt idx="38">
                  <c:v>40.720318725092326</c:v>
                </c:pt>
                <c:pt idx="39">
                  <c:v>41.538849984230026</c:v>
                </c:pt>
                <c:pt idx="40">
                  <c:v>42.346529458356599</c:v>
                </c:pt>
                <c:pt idx="41">
                  <c:v>43.14347544560583</c:v>
                </c:pt>
                <c:pt idx="42">
                  <c:v>43.929803736619121</c:v>
                </c:pt>
                <c:pt idx="43">
                  <c:v>44.705627776150735</c:v>
                </c:pt>
                <c:pt idx="44">
                  <c:v>45.47105889582366</c:v>
                </c:pt>
                <c:pt idx="45">
                  <c:v>46.22620593822721</c:v>
                </c:pt>
                <c:pt idx="46">
                  <c:v>46.971175959866152</c:v>
                </c:pt>
                <c:pt idx="47">
                  <c:v>47.706073709286031</c:v>
                </c:pt>
                <c:pt idx="48">
                  <c:v>48.431002025992569</c:v>
                </c:pt>
                <c:pt idx="49">
                  <c:v>49.146061812976065</c:v>
                </c:pt>
                <c:pt idx="50">
                  <c:v>49.851352178949973</c:v>
                </c:pt>
                <c:pt idx="51">
                  <c:v>50.546970230981678</c:v>
                </c:pt>
                <c:pt idx="52">
                  <c:v>51.233011436509656</c:v>
                </c:pt>
                <c:pt idx="53">
                  <c:v>51.909569525067703</c:v>
                </c:pt>
                <c:pt idx="54">
                  <c:v>52.576736510615127</c:v>
                </c:pt>
                <c:pt idx="55">
                  <c:v>53.234602825939071</c:v>
                </c:pt>
                <c:pt idx="56">
                  <c:v>53.883257289729968</c:v>
                </c:pt>
                <c:pt idx="57">
                  <c:v>54.52278720160605</c:v>
                </c:pt>
                <c:pt idx="58">
                  <c:v>55.153278370996283</c:v>
                </c:pt>
                <c:pt idx="59">
                  <c:v>55.774815150149962</c:v>
                </c:pt>
                <c:pt idx="60">
                  <c:v>56.387480481207561</c:v>
                </c:pt>
                <c:pt idx="61">
                  <c:v>56.991355917550621</c:v>
                </c:pt>
                <c:pt idx="62">
                  <c:v>57.586521702686596</c:v>
                </c:pt>
                <c:pt idx="63">
                  <c:v>58.173056769065511</c:v>
                </c:pt>
                <c:pt idx="64">
                  <c:v>58.751038781981137</c:v>
                </c:pt>
                <c:pt idx="65">
                  <c:v>59.32054418723979</c:v>
                </c:pt>
                <c:pt idx="66">
                  <c:v>59.881648236653248</c:v>
                </c:pt>
                <c:pt idx="67">
                  <c:v>60.434425030301888</c:v>
                </c:pt>
                <c:pt idx="68">
                  <c:v>60.978947519973403</c:v>
                </c:pt>
                <c:pt idx="69">
                  <c:v>61.51528758432557</c:v>
                </c:pt>
                <c:pt idx="70">
                  <c:v>62.043516041712692</c:v>
                </c:pt>
                <c:pt idx="71">
                  <c:v>62.56370264954144</c:v>
                </c:pt>
                <c:pt idx="72">
                  <c:v>63.075916196997774</c:v>
                </c:pt>
                <c:pt idx="73">
                  <c:v>63.580224478343041</c:v>
                </c:pt>
                <c:pt idx="74">
                  <c:v>64.076694329806998</c:v>
                </c:pt>
                <c:pt idx="75">
                  <c:v>64.565391709388024</c:v>
                </c:pt>
                <c:pt idx="76">
                  <c:v>65.04638164775055</c:v>
                </c:pt>
                <c:pt idx="77">
                  <c:v>65.519728318118354</c:v>
                </c:pt>
                <c:pt idx="78">
                  <c:v>65.985495070104676</c:v>
                </c:pt>
                <c:pt idx="79">
                  <c:v>66.443744414797067</c:v>
                </c:pt>
                <c:pt idx="80">
                  <c:v>66.894538089684104</c:v>
                </c:pt>
                <c:pt idx="81">
                  <c:v>67.337937060524752</c:v>
                </c:pt>
                <c:pt idx="82">
                  <c:v>67.774001543230639</c:v>
                </c:pt>
                <c:pt idx="83">
                  <c:v>68.202791042743385</c:v>
                </c:pt>
                <c:pt idx="84">
                  <c:v>68.624364352044708</c:v>
                </c:pt>
                <c:pt idx="85">
                  <c:v>69.038779607521974</c:v>
                </c:pt>
                <c:pt idx="86">
                  <c:v>69.446094244446087</c:v>
                </c:pt>
                <c:pt idx="87">
                  <c:v>69.846365095239506</c:v>
                </c:pt>
                <c:pt idx="88">
                  <c:v>70.239648388771272</c:v>
                </c:pt>
                <c:pt idx="89">
                  <c:v>70.625999709313376</c:v>
                </c:pt>
                <c:pt idx="90">
                  <c:v>71.005474064110601</c:v>
                </c:pt>
                <c:pt idx="91">
                  <c:v>71.378125925124579</c:v>
                </c:pt>
                <c:pt idx="92">
                  <c:v>71.744009221543834</c:v>
                </c:pt>
                <c:pt idx="93">
                  <c:v>72.103177307074731</c:v>
                </c:pt>
                <c:pt idx="94">
                  <c:v>72.455683069286266</c:v>
                </c:pt>
                <c:pt idx="95">
                  <c:v>72.801578813816107</c:v>
                </c:pt>
                <c:pt idx="96">
                  <c:v>73.140916530101507</c:v>
                </c:pt>
                <c:pt idx="97">
                  <c:v>73.473747630836428</c:v>
                </c:pt>
                <c:pt idx="98">
                  <c:v>73.800122910019681</c:v>
                </c:pt>
                <c:pt idx="99">
                  <c:v>74.120093047257797</c:v>
                </c:pt>
                <c:pt idx="100">
                  <c:v>74.433708113519231</c:v>
                </c:pt>
                <c:pt idx="101">
                  <c:v>74.741017759412244</c:v>
                </c:pt>
                <c:pt idx="102">
                  <c:v>75.042071278813935</c:v>
                </c:pt>
                <c:pt idx="103">
                  <c:v>75.336917528322559</c:v>
                </c:pt>
                <c:pt idx="104">
                  <c:v>75.625605021686169</c:v>
                </c:pt>
                <c:pt idx="105">
                  <c:v>75.908182041800217</c:v>
                </c:pt>
                <c:pt idx="106">
                  <c:v>76.18469611890643</c:v>
                </c:pt>
                <c:pt idx="107">
                  <c:v>76.455194805399145</c:v>
                </c:pt>
                <c:pt idx="108">
                  <c:v>76.719725588127716</c:v>
                </c:pt>
                <c:pt idx="109">
                  <c:v>76.978334456252057</c:v>
                </c:pt>
                <c:pt idx="110">
                  <c:v>77.231068586584684</c:v>
                </c:pt>
                <c:pt idx="111">
                  <c:v>77.477973846822579</c:v>
                </c:pt>
                <c:pt idx="112">
                  <c:v>77.719096176057718</c:v>
                </c:pt>
                <c:pt idx="113">
                  <c:v>77.95448122516342</c:v>
                </c:pt>
                <c:pt idx="114">
                  <c:v>78.184174049279818</c:v>
                </c:pt>
                <c:pt idx="115">
                  <c:v>78.408220211046114</c:v>
                </c:pt>
                <c:pt idx="116">
                  <c:v>78.626663408672272</c:v>
                </c:pt>
                <c:pt idx="117">
                  <c:v>78.839549497051365</c:v>
                </c:pt>
                <c:pt idx="118">
                  <c:v>79.046922140647823</c:v>
                </c:pt>
                <c:pt idx="119">
                  <c:v>79.248825309221033</c:v>
                </c:pt>
                <c:pt idx="120">
                  <c:v>79.445302779837917</c:v>
                </c:pt>
                <c:pt idx="121">
                  <c:v>79.636398199122908</c:v>
                </c:pt>
                <c:pt idx="122">
                  <c:v>79.82215551654744</c:v>
                </c:pt>
                <c:pt idx="123">
                  <c:v>80.002616603783977</c:v>
                </c:pt>
                <c:pt idx="124">
                  <c:v>80.177825324436768</c:v>
                </c:pt>
                <c:pt idx="125">
                  <c:v>80.347825117522717</c:v>
                </c:pt>
                <c:pt idx="126">
                  <c:v>80.51265655630732</c:v>
                </c:pt>
                <c:pt idx="127">
                  <c:v>80.67236456641885</c:v>
                </c:pt>
                <c:pt idx="128">
                  <c:v>80.826988067612263</c:v>
                </c:pt>
                <c:pt idx="129">
                  <c:v>80.976571324754843</c:v>
                </c:pt>
                <c:pt idx="130">
                  <c:v>81.121158767020177</c:v>
                </c:pt>
                <c:pt idx="131">
                  <c:v>81.260785101425952</c:v>
                </c:pt>
                <c:pt idx="132">
                  <c:v>81.395500143567489</c:v>
                </c:pt>
                <c:pt idx="133">
                  <c:v>81.525337723021593</c:v>
                </c:pt>
                <c:pt idx="134">
                  <c:v>81.650342111010119</c:v>
                </c:pt>
                <c:pt idx="135">
                  <c:v>81.770560356350018</c:v>
                </c:pt>
                <c:pt idx="136">
                  <c:v>81.886020910247339</c:v>
                </c:pt>
                <c:pt idx="137">
                  <c:v>81.99677520139582</c:v>
                </c:pt>
                <c:pt idx="138">
                  <c:v>82.102862151277321</c:v>
                </c:pt>
                <c:pt idx="139">
                  <c:v>82.204311232857236</c:v>
                </c:pt>
                <c:pt idx="140">
                  <c:v>82.30117768626998</c:v>
                </c:pt>
                <c:pt idx="141">
                  <c:v>82.393506690712655</c:v>
                </c:pt>
                <c:pt idx="142">
                  <c:v>82.481315433252917</c:v>
                </c:pt>
                <c:pt idx="143">
                  <c:v>82.564653160716944</c:v>
                </c:pt>
                <c:pt idx="144">
                  <c:v>82.64357977313567</c:v>
                </c:pt>
                <c:pt idx="145">
                  <c:v>82.718108952921483</c:v>
                </c:pt>
                <c:pt idx="146">
                  <c:v>82.788285328836551</c:v>
                </c:pt>
                <c:pt idx="147">
                  <c:v>82.85416863594466</c:v>
                </c:pt>
                <c:pt idx="148">
                  <c:v>82.915763915673494</c:v>
                </c:pt>
                <c:pt idx="149">
                  <c:v>82.973135041205637</c:v>
                </c:pt>
                <c:pt idx="150">
                  <c:v>83.02634462054796</c:v>
                </c:pt>
                <c:pt idx="151">
                  <c:v>83.075372054897656</c:v>
                </c:pt>
                <c:pt idx="152">
                  <c:v>83.120303968810049</c:v>
                </c:pt>
                <c:pt idx="153">
                  <c:v>83.161162038254375</c:v>
                </c:pt>
                <c:pt idx="154">
                  <c:v>83.197977105762675</c:v>
                </c:pt>
                <c:pt idx="155">
                  <c:v>83.230814729440141</c:v>
                </c:pt>
                <c:pt idx="156">
                  <c:v>83.259701220651692</c:v>
                </c:pt>
                <c:pt idx="157">
                  <c:v>83.284658086597716</c:v>
                </c:pt>
                <c:pt idx="158">
                  <c:v>83.305776745699632</c:v>
                </c:pt>
                <c:pt idx="159">
                  <c:v>83.323025706428638</c:v>
                </c:pt>
                <c:pt idx="160">
                  <c:v>83.336429718290617</c:v>
                </c:pt>
                <c:pt idx="161">
                  <c:v>83.346136301657879</c:v>
                </c:pt>
                <c:pt idx="162">
                  <c:v>83.352138093145982</c:v>
                </c:pt>
                <c:pt idx="163">
                  <c:v>83.354433686431463</c:v>
                </c:pt>
                <c:pt idx="164">
                  <c:v>83.353070582128296</c:v>
                </c:pt>
                <c:pt idx="165">
                  <c:v>83.348137794907188</c:v>
                </c:pt>
                <c:pt idx="166">
                  <c:v>83.339595013428649</c:v>
                </c:pt>
                <c:pt idx="167">
                  <c:v>83.327619102068411</c:v>
                </c:pt>
                <c:pt idx="168">
                  <c:v>83.312011779961097</c:v>
                </c:pt>
                <c:pt idx="169">
                  <c:v>83.29306438362579</c:v>
                </c:pt>
                <c:pt idx="170">
                  <c:v>83.270697657403417</c:v>
                </c:pt>
                <c:pt idx="171">
                  <c:v>83.24482743787047</c:v>
                </c:pt>
                <c:pt idx="172">
                  <c:v>83.215798448535651</c:v>
                </c:pt>
                <c:pt idx="173">
                  <c:v>83.183410245908178</c:v>
                </c:pt>
                <c:pt idx="174">
                  <c:v>83.147741128333948</c:v>
                </c:pt>
                <c:pt idx="175">
                  <c:v>83.108988711853129</c:v>
                </c:pt>
                <c:pt idx="176">
                  <c:v>83.066793892789548</c:v>
                </c:pt>
                <c:pt idx="177">
                  <c:v>83.021705440971971</c:v>
                </c:pt>
                <c:pt idx="178">
                  <c:v>82.973357677912247</c:v>
                </c:pt>
                <c:pt idx="179">
                  <c:v>82.921810205756628</c:v>
                </c:pt>
                <c:pt idx="180">
                  <c:v>82.867606937761252</c:v>
                </c:pt>
                <c:pt idx="181">
                  <c:v>82.810359800642416</c:v>
                </c:pt>
                <c:pt idx="182">
                  <c:v>82.749877737531989</c:v>
                </c:pt>
                <c:pt idx="183">
                  <c:v>82.686500150573579</c:v>
                </c:pt>
                <c:pt idx="184">
                  <c:v>82.620612577997306</c:v>
                </c:pt>
                <c:pt idx="185">
                  <c:v>82.551609191678935</c:v>
                </c:pt>
                <c:pt idx="186">
                  <c:v>82.47981456406724</c:v>
                </c:pt>
                <c:pt idx="187">
                  <c:v>82.405299547571545</c:v>
                </c:pt>
                <c:pt idx="188">
                  <c:v>82.328194500511273</c:v>
                </c:pt>
                <c:pt idx="189">
                  <c:v>82.248214674185931</c:v>
                </c:pt>
                <c:pt idx="190">
                  <c:v>82.165625917533248</c:v>
                </c:pt>
                <c:pt idx="191">
                  <c:v>82.080535947941272</c:v>
                </c:pt>
                <c:pt idx="192">
                  <c:v>81.992746888114269</c:v>
                </c:pt>
                <c:pt idx="193">
                  <c:v>81.90257557343719</c:v>
                </c:pt>
                <c:pt idx="194">
                  <c:v>81.80979858482948</c:v>
                </c:pt>
                <c:pt idx="195">
                  <c:v>81.71460692014297</c:v>
                </c:pt>
                <c:pt idx="196">
                  <c:v>81.617013992971977</c:v>
                </c:pt>
                <c:pt idx="197">
                  <c:v>81.516983554781277</c:v>
                </c:pt>
                <c:pt idx="198">
                  <c:v>81.414727477827995</c:v>
                </c:pt>
                <c:pt idx="199">
                  <c:v>81.310082079062155</c:v>
                </c:pt>
                <c:pt idx="200">
                  <c:v>81.203197246403477</c:v>
                </c:pt>
                <c:pt idx="201">
                  <c:v>81.094110996392772</c:v>
                </c:pt>
                <c:pt idx="202">
                  <c:v>80.982805206686876</c:v>
                </c:pt>
                <c:pt idx="203">
                  <c:v>80.869395505077023</c:v>
                </c:pt>
                <c:pt idx="204">
                  <c:v>80.753857179568456</c:v>
                </c:pt>
                <c:pt idx="205">
                  <c:v>80.636245977717408</c:v>
                </c:pt>
                <c:pt idx="206">
                  <c:v>80.516608140889275</c:v>
                </c:pt>
                <c:pt idx="207">
                  <c:v>80.394983824215444</c:v>
                </c:pt>
                <c:pt idx="208">
                  <c:v>80.271403654251756</c:v>
                </c:pt>
                <c:pt idx="209">
                  <c:v>80.145904017872851</c:v>
                </c:pt>
                <c:pt idx="210">
                  <c:v>80.018534181391715</c:v>
                </c:pt>
                <c:pt idx="211">
                  <c:v>79.889330441248845</c:v>
                </c:pt>
                <c:pt idx="212">
                  <c:v>79.758306363196994</c:v>
                </c:pt>
                <c:pt idx="213">
                  <c:v>79.625528050995527</c:v>
                </c:pt>
                <c:pt idx="214">
                  <c:v>79.491042760434738</c:v>
                </c:pt>
                <c:pt idx="215">
                  <c:v>79.354860997082397</c:v>
                </c:pt>
                <c:pt idx="216">
                  <c:v>79.217031509706459</c:v>
                </c:pt>
                <c:pt idx="217">
                  <c:v>79.077598603040371</c:v>
                </c:pt>
                <c:pt idx="218">
                  <c:v>78.936595849406331</c:v>
                </c:pt>
                <c:pt idx="219">
                  <c:v>78.794060500610669</c:v>
                </c:pt>
                <c:pt idx="220">
                  <c:v>78.650037137190424</c:v>
                </c:pt>
                <c:pt idx="221">
                  <c:v>78.504556573033383</c:v>
                </c:pt>
                <c:pt idx="222">
                  <c:v>78.357659230739458</c:v>
                </c:pt>
                <c:pt idx="223">
                  <c:v>78.209388892886722</c:v>
                </c:pt>
                <c:pt idx="224">
                  <c:v>78.059782027267246</c:v>
                </c:pt>
                <c:pt idx="225">
                  <c:v>77.908873381933148</c:v>
                </c:pt>
                <c:pt idx="226">
                  <c:v>77.756701291600223</c:v>
                </c:pt>
                <c:pt idx="227">
                  <c:v>77.603311231411524</c:v>
                </c:pt>
                <c:pt idx="228">
                  <c:v>77.448738732666072</c:v>
                </c:pt>
                <c:pt idx="229">
                  <c:v>77.29301569510821</c:v>
                </c:pt>
                <c:pt idx="230">
                  <c:v>77.136191550006117</c:v>
                </c:pt>
                <c:pt idx="231">
                  <c:v>76.978297369731337</c:v>
                </c:pt>
                <c:pt idx="232">
                  <c:v>76.819377049577028</c:v>
                </c:pt>
                <c:pt idx="233">
                  <c:v>76.659462879583543</c:v>
                </c:pt>
                <c:pt idx="234">
                  <c:v>76.498596251003747</c:v>
                </c:pt>
                <c:pt idx="235">
                  <c:v>76.336822728943787</c:v>
                </c:pt>
                <c:pt idx="236">
                  <c:v>76.174171014278201</c:v>
                </c:pt>
                <c:pt idx="237">
                  <c:v>76.010683372445811</c:v>
                </c:pt>
                <c:pt idx="238">
                  <c:v>75.846405112156617</c:v>
                </c:pt>
                <c:pt idx="239">
                  <c:v>75.681362674555572</c:v>
                </c:pt>
                <c:pt idx="240">
                  <c:v>75.515600778839584</c:v>
                </c:pt>
                <c:pt idx="241">
                  <c:v>75.349165237298507</c:v>
                </c:pt>
                <c:pt idx="242">
                  <c:v>75.182082687652851</c:v>
                </c:pt>
                <c:pt idx="243">
                  <c:v>75.014400680516303</c:v>
                </c:pt>
                <c:pt idx="244">
                  <c:v>74.846158106308636</c:v>
                </c:pt>
                <c:pt idx="245">
                  <c:v>74.67738686560503</c:v>
                </c:pt>
                <c:pt idx="246">
                  <c:v>74.508132038917111</c:v>
                </c:pt>
                <c:pt idx="247">
                  <c:v>74.338431535033692</c:v>
                </c:pt>
                <c:pt idx="248">
                  <c:v>74.168320778831202</c:v>
                </c:pt>
                <c:pt idx="249">
                  <c:v>73.997844144802457</c:v>
                </c:pt>
                <c:pt idx="250">
                  <c:v>73.827039248314023</c:v>
                </c:pt>
                <c:pt idx="251">
                  <c:v>73.655942300900563</c:v>
                </c:pt>
                <c:pt idx="252">
                  <c:v>73.484598291731899</c:v>
                </c:pt>
                <c:pt idx="253">
                  <c:v>73.313037005747674</c:v>
                </c:pt>
                <c:pt idx="254">
                  <c:v>73.141307822585631</c:v>
                </c:pt>
                <c:pt idx="255">
                  <c:v>72.969442465934378</c:v>
                </c:pt>
                <c:pt idx="256">
                  <c:v>72.797479865297362</c:v>
                </c:pt>
                <c:pt idx="257">
                  <c:v>72.625472418091661</c:v>
                </c:pt>
                <c:pt idx="258">
                  <c:v>72.453444201295667</c:v>
                </c:pt>
                <c:pt idx="259">
                  <c:v>72.281439154393382</c:v>
                </c:pt>
                <c:pt idx="260">
                  <c:v>72.109498860422121</c:v>
                </c:pt>
                <c:pt idx="261">
                  <c:v>71.937662888303251</c:v>
                </c:pt>
                <c:pt idx="262">
                  <c:v>71.765968618103059</c:v>
                </c:pt>
                <c:pt idx="263">
                  <c:v>71.59445709030966</c:v>
                </c:pt>
                <c:pt idx="264">
                  <c:v>71.42316747789252</c:v>
                </c:pt>
                <c:pt idx="265">
                  <c:v>71.25213937470285</c:v>
                </c:pt>
                <c:pt idx="266">
                  <c:v>71.081414786961574</c:v>
                </c:pt>
                <c:pt idx="267">
                  <c:v>70.911027689836772</c:v>
                </c:pt>
                <c:pt idx="268">
                  <c:v>70.741022183802528</c:v>
                </c:pt>
                <c:pt idx="269">
                  <c:v>70.571441219592074</c:v>
                </c:pt>
                <c:pt idx="270">
                  <c:v>70.40231879330527</c:v>
                </c:pt>
                <c:pt idx="271">
                  <c:v>70.233697924228807</c:v>
                </c:pt>
                <c:pt idx="272">
                  <c:v>70.065618212135476</c:v>
                </c:pt>
                <c:pt idx="273">
                  <c:v>69.898120030087412</c:v>
                </c:pt>
                <c:pt idx="274">
                  <c:v>69.731243276731092</c:v>
                </c:pt>
                <c:pt idx="275">
                  <c:v>69.565028611711824</c:v>
                </c:pt>
                <c:pt idx="276">
                  <c:v>69.399516136989888</c:v>
                </c:pt>
                <c:pt idx="277">
                  <c:v>69.234746407958028</c:v>
                </c:pt>
                <c:pt idx="278">
                  <c:v>69.070760048826628</c:v>
                </c:pt>
                <c:pt idx="279">
                  <c:v>68.9075976767962</c:v>
                </c:pt>
                <c:pt idx="280">
                  <c:v>68.745299573989925</c:v>
                </c:pt>
                <c:pt idx="281">
                  <c:v>68.583907062084904</c:v>
                </c:pt>
                <c:pt idx="282">
                  <c:v>68.423460733177379</c:v>
                </c:pt>
                <c:pt idx="283">
                  <c:v>68.264001413600397</c:v>
                </c:pt>
                <c:pt idx="284">
                  <c:v>68.105570482384991</c:v>
                </c:pt>
                <c:pt idx="285">
                  <c:v>67.94820856238232</c:v>
                </c:pt>
                <c:pt idx="286">
                  <c:v>67.79195731860122</c:v>
                </c:pt>
                <c:pt idx="287">
                  <c:v>67.636857830063306</c:v>
                </c:pt>
                <c:pt idx="288">
                  <c:v>67.482951451591774</c:v>
                </c:pt>
                <c:pt idx="289">
                  <c:v>67.330279727020496</c:v>
                </c:pt>
                <c:pt idx="290">
                  <c:v>67.178884327378881</c:v>
                </c:pt>
                <c:pt idx="291">
                  <c:v>67.028806859998909</c:v>
                </c:pt>
                <c:pt idx="292">
                  <c:v>66.8800891883849</c:v>
                </c:pt>
                <c:pt idx="293">
                  <c:v>66.732773208431624</c:v>
                </c:pt>
                <c:pt idx="294">
                  <c:v>66.586900882844191</c:v>
                </c:pt>
                <c:pt idx="295">
                  <c:v>66.442514447503413</c:v>
                </c:pt>
                <c:pt idx="296">
                  <c:v>66.299656032027656</c:v>
                </c:pt>
                <c:pt idx="297">
                  <c:v>66.158368122495531</c:v>
                </c:pt>
                <c:pt idx="298">
                  <c:v>66.018693131519825</c:v>
                </c:pt>
                <c:pt idx="299">
                  <c:v>65.880673585581121</c:v>
                </c:pt>
                <c:pt idx="300">
                  <c:v>65.744352392546574</c:v>
                </c:pt>
                <c:pt idx="301">
                  <c:v>65.609772273039141</c:v>
                </c:pt>
                <c:pt idx="302">
                  <c:v>65.476976312357408</c:v>
                </c:pt>
                <c:pt idx="303">
                  <c:v>65.346007605141963</c:v>
                </c:pt>
                <c:pt idx="304">
                  <c:v>65.216909177087174</c:v>
                </c:pt>
                <c:pt idx="305">
                  <c:v>65.08972474054687</c:v>
                </c:pt>
                <c:pt idx="306">
                  <c:v>64.964497565414192</c:v>
                </c:pt>
                <c:pt idx="307">
                  <c:v>64.841271503033965</c:v>
                </c:pt>
                <c:pt idx="308">
                  <c:v>64.720090316487457</c:v>
                </c:pt>
                <c:pt idx="309">
                  <c:v>64.60099764500697</c:v>
                </c:pt>
                <c:pt idx="310">
                  <c:v>64.4840379287715</c:v>
                </c:pt>
                <c:pt idx="311">
                  <c:v>64.369255532426962</c:v>
                </c:pt>
                <c:pt idx="312">
                  <c:v>64.256694442677627</c:v>
                </c:pt>
                <c:pt idx="313">
                  <c:v>64.146399376005874</c:v>
                </c:pt>
                <c:pt idx="314">
                  <c:v>64.038415127202498</c:v>
                </c:pt>
                <c:pt idx="315">
                  <c:v>63.932786231141911</c:v>
                </c:pt>
                <c:pt idx="316">
                  <c:v>63.829558352801499</c:v>
                </c:pt>
                <c:pt idx="317">
                  <c:v>63.728776269649892</c:v>
                </c:pt>
                <c:pt idx="318">
                  <c:v>63.630485056012319</c:v>
                </c:pt>
                <c:pt idx="319">
                  <c:v>63.534730600717431</c:v>
                </c:pt>
                <c:pt idx="320">
                  <c:v>63.441558759944435</c:v>
                </c:pt>
                <c:pt idx="321">
                  <c:v>63.351015150124951</c:v>
                </c:pt>
                <c:pt idx="322">
                  <c:v>63.263145536325567</c:v>
                </c:pt>
                <c:pt idx="323">
                  <c:v>63.177996469999584</c:v>
                </c:pt>
                <c:pt idx="324">
                  <c:v>63.095614557463868</c:v>
                </c:pt>
                <c:pt idx="325">
                  <c:v>63.016045962932651</c:v>
                </c:pt>
                <c:pt idx="326">
                  <c:v>62.93933743990717</c:v>
                </c:pt>
                <c:pt idx="327">
                  <c:v>62.86553631938385</c:v>
                </c:pt>
                <c:pt idx="328">
                  <c:v>62.794689532312916</c:v>
                </c:pt>
                <c:pt idx="329">
                  <c:v>62.726844227001443</c:v>
                </c:pt>
                <c:pt idx="330">
                  <c:v>62.662048210431614</c:v>
                </c:pt>
                <c:pt idx="331">
                  <c:v>62.600348872280065</c:v>
                </c:pt>
                <c:pt idx="332">
                  <c:v>62.541794444794988</c:v>
                </c:pt>
                <c:pt idx="333">
                  <c:v>62.486433223562301</c:v>
                </c:pt>
                <c:pt idx="334">
                  <c:v>62.434312749944368</c:v>
                </c:pt>
                <c:pt idx="335">
                  <c:v>62.385482267241017</c:v>
                </c:pt>
                <c:pt idx="336">
                  <c:v>62.339990140073063</c:v>
                </c:pt>
                <c:pt idx="337">
                  <c:v>62.297885588552568</c:v>
                </c:pt>
                <c:pt idx="338">
                  <c:v>62.25921763940265</c:v>
                </c:pt>
                <c:pt idx="339">
                  <c:v>62.224035235147134</c:v>
                </c:pt>
                <c:pt idx="340">
                  <c:v>62.192388553322147</c:v>
                </c:pt>
                <c:pt idx="341">
                  <c:v>62.164327318327231</c:v>
                </c:pt>
                <c:pt idx="342">
                  <c:v>62.139901327638334</c:v>
                </c:pt>
                <c:pt idx="343">
                  <c:v>62.119160974807862</c:v>
                </c:pt>
                <c:pt idx="344">
                  <c:v>62.10215665653179</c:v>
                </c:pt>
                <c:pt idx="345">
                  <c:v>62.088938792602519</c:v>
                </c:pt>
                <c:pt idx="346">
                  <c:v>62.07955896806493</c:v>
                </c:pt>
                <c:pt idx="347">
                  <c:v>62.074067747439592</c:v>
                </c:pt>
                <c:pt idx="348">
                  <c:v>62.07251693999924</c:v>
                </c:pt>
                <c:pt idx="349">
                  <c:v>62.074957857919216</c:v>
                </c:pt>
                <c:pt idx="350">
                  <c:v>62.08144259346642</c:v>
                </c:pt>
                <c:pt idx="351">
                  <c:v>62.092023107550318</c:v>
                </c:pt>
                <c:pt idx="352">
                  <c:v>62.106751862368142</c:v>
                </c:pt>
                <c:pt idx="353">
                  <c:v>62.125681634684199</c:v>
                </c:pt>
                <c:pt idx="354">
                  <c:v>62.148864630349841</c:v>
                </c:pt>
                <c:pt idx="355">
                  <c:v>62.176354912842754</c:v>
                </c:pt>
                <c:pt idx="356">
                  <c:v>62.208205162082535</c:v>
                </c:pt>
                <c:pt idx="357">
                  <c:v>62.244469122229809</c:v>
                </c:pt>
                <c:pt idx="358">
                  <c:v>62.285200598650292</c:v>
                </c:pt>
                <c:pt idx="359">
                  <c:v>62.330454160723974</c:v>
                </c:pt>
                <c:pt idx="360">
                  <c:v>62.38028389426826</c:v>
                </c:pt>
                <c:pt idx="361">
                  <c:v>62.434744333591837</c:v>
                </c:pt>
                <c:pt idx="362">
                  <c:v>62.49389063741485</c:v>
                </c:pt>
                <c:pt idx="363">
                  <c:v>62.557777949393085</c:v>
                </c:pt>
                <c:pt idx="364">
                  <c:v>62.626462010962477</c:v>
                </c:pt>
                <c:pt idx="365">
                  <c:v>62.699997908743818</c:v>
                </c:pt>
                <c:pt idx="366">
                  <c:v>62.778442422686247</c:v>
                </c:pt>
                <c:pt idx="367">
                  <c:v>62.861851609589237</c:v>
                </c:pt>
                <c:pt idx="368">
                  <c:v>62.950281908958011</c:v>
                </c:pt>
                <c:pt idx="369">
                  <c:v>63.043790488003637</c:v>
                </c:pt>
                <c:pt idx="370">
                  <c:v>63.14243429219097</c:v>
                </c:pt>
                <c:pt idx="371">
                  <c:v>63.246270823864187</c:v>
                </c:pt>
                <c:pt idx="372">
                  <c:v>63.355357901820369</c:v>
                </c:pt>
                <c:pt idx="373">
                  <c:v>63.469754175110722</c:v>
                </c:pt>
                <c:pt idx="374">
                  <c:v>63.589517106865948</c:v>
                </c:pt>
                <c:pt idx="375">
                  <c:v>63.714705493412453</c:v>
                </c:pt>
                <c:pt idx="376">
                  <c:v>63.845378947182525</c:v>
                </c:pt>
                <c:pt idx="377">
                  <c:v>63.981596184567913</c:v>
                </c:pt>
                <c:pt idx="378">
                  <c:v>64.123417123649631</c:v>
                </c:pt>
                <c:pt idx="379">
                  <c:v>64.270901488870592</c:v>
                </c:pt>
                <c:pt idx="380">
                  <c:v>64.424109649391198</c:v>
                </c:pt>
                <c:pt idx="381">
                  <c:v>64.583102038256527</c:v>
                </c:pt>
                <c:pt idx="382">
                  <c:v>64.747939667199972</c:v>
                </c:pt>
                <c:pt idx="383">
                  <c:v>64.918683730206197</c:v>
                </c:pt>
                <c:pt idx="384">
                  <c:v>65.095395452946661</c:v>
                </c:pt>
                <c:pt idx="385">
                  <c:v>65.27813729654963</c:v>
                </c:pt>
                <c:pt idx="386">
                  <c:v>65.466970945206583</c:v>
                </c:pt>
                <c:pt idx="387">
                  <c:v>65.661959091082082</c:v>
                </c:pt>
                <c:pt idx="388">
                  <c:v>65.863164790431043</c:v>
                </c:pt>
                <c:pt idx="389">
                  <c:v>66.07065097040244</c:v>
                </c:pt>
                <c:pt idx="390">
                  <c:v>66.284481445377025</c:v>
                </c:pt>
                <c:pt idx="391">
                  <c:v>66.504720013693969</c:v>
                </c:pt>
                <c:pt idx="392">
                  <c:v>66.731431117307636</c:v>
                </c:pt>
                <c:pt idx="393">
                  <c:v>66.964679182859086</c:v>
                </c:pt>
                <c:pt idx="394">
                  <c:v>67.204529260342838</c:v>
                </c:pt>
                <c:pt idx="395">
                  <c:v>67.45104698265483</c:v>
                </c:pt>
                <c:pt idx="396">
                  <c:v>67.70429768781608</c:v>
                </c:pt>
                <c:pt idx="397">
                  <c:v>67.964347637256111</c:v>
                </c:pt>
                <c:pt idx="398">
                  <c:v>68.231263376831237</c:v>
                </c:pt>
                <c:pt idx="399">
                  <c:v>68.505111721334856</c:v>
                </c:pt>
                <c:pt idx="400">
                  <c:v>68.785959859002247</c:v>
                </c:pt>
                <c:pt idx="401">
                  <c:v>69.073875427324751</c:v>
                </c:pt>
                <c:pt idx="402">
                  <c:v>69.368926503323792</c:v>
                </c:pt>
                <c:pt idx="403">
                  <c:v>69.67118139694918</c:v>
                </c:pt>
                <c:pt idx="404">
                  <c:v>69.980708876777882</c:v>
                </c:pt>
                <c:pt idx="405">
                  <c:v>70.297578375235503</c:v>
                </c:pt>
                <c:pt idx="406">
                  <c:v>70.621858921862028</c:v>
                </c:pt>
                <c:pt idx="407">
                  <c:v>70.953621249540888</c:v>
                </c:pt>
                <c:pt idx="408">
                  <c:v>71.292935981607513</c:v>
                </c:pt>
                <c:pt idx="409">
                  <c:v>71.639872244797942</c:v>
                </c:pt>
                <c:pt idx="410">
                  <c:v>71.994502809027864</c:v>
                </c:pt>
                <c:pt idx="411">
                  <c:v>72.356899674437429</c:v>
                </c:pt>
                <c:pt idx="412">
                  <c:v>72.727133945586317</c:v>
                </c:pt>
                <c:pt idx="413">
                  <c:v>73.105277717876604</c:v>
                </c:pt>
                <c:pt idx="414">
                  <c:v>73.491405164839506</c:v>
                </c:pt>
                <c:pt idx="415">
                  <c:v>73.885589572890254</c:v>
                </c:pt>
                <c:pt idx="416">
                  <c:v>74.287903742287455</c:v>
                </c:pt>
                <c:pt idx="417">
                  <c:v>74.698423369140784</c:v>
                </c:pt>
                <c:pt idx="418">
                  <c:v>75.117221615817243</c:v>
                </c:pt>
                <c:pt idx="419">
                  <c:v>75.544374920315889</c:v>
                </c:pt>
                <c:pt idx="420">
                  <c:v>75.979958523812826</c:v>
                </c:pt>
                <c:pt idx="421">
                  <c:v>76.42404809773771</c:v>
                </c:pt>
                <c:pt idx="422">
                  <c:v>76.876721040598298</c:v>
                </c:pt>
                <c:pt idx="423">
                  <c:v>77.338054573650211</c:v>
                </c:pt>
                <c:pt idx="424">
                  <c:v>77.808124377612032</c:v>
                </c:pt>
                <c:pt idx="425">
                  <c:v>78.287009638718814</c:v>
                </c:pt>
                <c:pt idx="426">
                  <c:v>78.774790550033543</c:v>
                </c:pt>
                <c:pt idx="427">
                  <c:v>79.271543072222144</c:v>
                </c:pt>
                <c:pt idx="428">
                  <c:v>79.777349200607475</c:v>
                </c:pt>
                <c:pt idx="429">
                  <c:v>80.292286980977195</c:v>
                </c:pt>
                <c:pt idx="430">
                  <c:v>80.81643683853153</c:v>
                </c:pt>
                <c:pt idx="431">
                  <c:v>81.349882175837564</c:v>
                </c:pt>
                <c:pt idx="432">
                  <c:v>81.892702611197549</c:v>
                </c:pt>
                <c:pt idx="433">
                  <c:v>82.444980285505324</c:v>
                </c:pt>
                <c:pt idx="434">
                  <c:v>83.006797920737142</c:v>
                </c:pt>
                <c:pt idx="435">
                  <c:v>83.578238588180682</c:v>
                </c:pt>
                <c:pt idx="436">
                  <c:v>84.159386602727096</c:v>
                </c:pt>
                <c:pt idx="437">
                  <c:v>84.750324289585905</c:v>
                </c:pt>
                <c:pt idx="438">
                  <c:v>85.351137780392435</c:v>
                </c:pt>
                <c:pt idx="439">
                  <c:v>85.961912592241035</c:v>
                </c:pt>
                <c:pt idx="440">
                  <c:v>86.582733811951499</c:v>
                </c:pt>
                <c:pt idx="441">
                  <c:v>87.213688234741113</c:v>
                </c:pt>
                <c:pt idx="442">
                  <c:v>87.85486122697678</c:v>
                </c:pt>
                <c:pt idx="443">
                  <c:v>88.506341106548575</c:v>
                </c:pt>
                <c:pt idx="444">
                  <c:v>89.168218862381849</c:v>
                </c:pt>
                <c:pt idx="445">
                  <c:v>89.840578659773797</c:v>
                </c:pt>
                <c:pt idx="446">
                  <c:v>90.523510835473928</c:v>
                </c:pt>
                <c:pt idx="447">
                  <c:v>91.217109573511181</c:v>
                </c:pt>
                <c:pt idx="448">
                  <c:v>91.921457909660958</c:v>
                </c:pt>
                <c:pt idx="449">
                  <c:v>92.636652848021143</c:v>
                </c:pt>
                <c:pt idx="450">
                  <c:v>93.362783283070499</c:v>
                </c:pt>
                <c:pt idx="451">
                  <c:v>94.09994042953015</c:v>
                </c:pt>
                <c:pt idx="452">
                  <c:v>94.848222855644778</c:v>
                </c:pt>
                <c:pt idx="453">
                  <c:v>95.607716164226758</c:v>
                </c:pt>
                <c:pt idx="454">
                  <c:v>96.378518895615443</c:v>
                </c:pt>
                <c:pt idx="455">
                  <c:v>97.160726973026556</c:v>
                </c:pt>
                <c:pt idx="456">
                  <c:v>97.954432685794828</c:v>
                </c:pt>
                <c:pt idx="457">
                  <c:v>98.759733922634979</c:v>
                </c:pt>
                <c:pt idx="458">
                  <c:v>99.57672696806749</c:v>
                </c:pt>
                <c:pt idx="459">
                  <c:v>100.40550870278989</c:v>
                </c:pt>
                <c:pt idx="460">
                  <c:v>101.24617911674405</c:v>
                </c:pt>
                <c:pt idx="461">
                  <c:v>102.09883383851603</c:v>
                </c:pt>
                <c:pt idx="462">
                  <c:v>102.96357375121251</c:v>
                </c:pt>
                <c:pt idx="463">
                  <c:v>103.84050096130635</c:v>
                </c:pt>
                <c:pt idx="464">
                  <c:v>104.7297134213951</c:v>
                </c:pt>
                <c:pt idx="465">
                  <c:v>105.63131451463073</c:v>
                </c:pt>
                <c:pt idx="466">
                  <c:v>106.54540471376399</c:v>
                </c:pt>
                <c:pt idx="467">
                  <c:v>107.47208979807667</c:v>
                </c:pt>
                <c:pt idx="468">
                  <c:v>108.41146933642263</c:v>
                </c:pt>
                <c:pt idx="469">
                  <c:v>109.36365191740587</c:v>
                </c:pt>
                <c:pt idx="470">
                  <c:v>110.32873978790006</c:v>
                </c:pt>
                <c:pt idx="471">
                  <c:v>111.30683841154348</c:v>
                </c:pt>
                <c:pt idx="472">
                  <c:v>112.29806003023404</c:v>
                </c:pt>
                <c:pt idx="473">
                  <c:v>113.30250477312484</c:v>
                </c:pt>
                <c:pt idx="474">
                  <c:v>114.32028668245459</c:v>
                </c:pt>
                <c:pt idx="475">
                  <c:v>115.35151035567991</c:v>
                </c:pt>
                <c:pt idx="476">
                  <c:v>116.39628450179174</c:v>
                </c:pt>
                <c:pt idx="477">
                  <c:v>117.45472902917533</c:v>
                </c:pt>
                <c:pt idx="478">
                  <c:v>118.52694320664472</c:v>
                </c:pt>
                <c:pt idx="479">
                  <c:v>119.61304668220784</c:v>
                </c:pt>
                <c:pt idx="480">
                  <c:v>120.71315163344428</c:v>
                </c:pt>
                <c:pt idx="481">
                  <c:v>121.82736977084014</c:v>
                </c:pt>
                <c:pt idx="482">
                  <c:v>122.95581713974934</c:v>
                </c:pt>
                <c:pt idx="483">
                  <c:v>124.09860681641494</c:v>
                </c:pt>
                <c:pt idx="484">
                  <c:v>125.25586081914939</c:v>
                </c:pt>
                <c:pt idx="485">
                  <c:v>126.4276922134368</c:v>
                </c:pt>
                <c:pt idx="486">
                  <c:v>127.61421193982675</c:v>
                </c:pt>
                <c:pt idx="487">
                  <c:v>128.81557766754122</c:v>
                </c:pt>
                <c:pt idx="488">
                  <c:v>130.03176745310313</c:v>
                </c:pt>
                <c:pt idx="489">
                  <c:v>131.26341584966542</c:v>
                </c:pt>
                <c:pt idx="490">
                  <c:v>132.50873753705275</c:v>
                </c:pt>
                <c:pt idx="491">
                  <c:v>133.77499922819405</c:v>
                </c:pt>
                <c:pt idx="492">
                  <c:v>135.03558002567524</c:v>
                </c:pt>
                <c:pt idx="493">
                  <c:v>136.39061346092862</c:v>
                </c:pt>
                <c:pt idx="494">
                  <c:v>137.46626262430982</c:v>
                </c:pt>
                <c:pt idx="495">
                  <c:v>139.66112156998256</c:v>
                </c:pt>
                <c:pt idx="496">
                  <c:v>137.74559438249108</c:v>
                </c:pt>
                <c:pt idx="497">
                  <c:v>151.27678745797064</c:v>
                </c:pt>
                <c:pt idx="498">
                  <c:v>107.12017402573028</c:v>
                </c:pt>
                <c:pt idx="499">
                  <c:v>278.76691920416306</c:v>
                </c:pt>
                <c:pt idx="500">
                  <c:v>279.80717368866715</c:v>
                </c:pt>
                <c:pt idx="501">
                  <c:v>110.33088491772909</c:v>
                </c:pt>
                <c:pt idx="502">
                  <c:v>157.65109847034921</c:v>
                </c:pt>
                <c:pt idx="503">
                  <c:v>146.78611002360415</c:v>
                </c:pt>
                <c:pt idx="504">
                  <c:v>151.5643956746822</c:v>
                </c:pt>
                <c:pt idx="505">
                  <c:v>152.16440982967819</c:v>
                </c:pt>
                <c:pt idx="506">
                  <c:v>153.90807037142437</c:v>
                </c:pt>
                <c:pt idx="507">
                  <c:v>155.36670075259048</c:v>
                </c:pt>
                <c:pt idx="508">
                  <c:v>156.92405607480609</c:v>
                </c:pt>
                <c:pt idx="509">
                  <c:v>158.47729831727241</c:v>
                </c:pt>
                <c:pt idx="510">
                  <c:v>160.05420467835876</c:v>
                </c:pt>
                <c:pt idx="511">
                  <c:v>161.64749793516356</c:v>
                </c:pt>
                <c:pt idx="512">
                  <c:v>163.2593172321468</c:v>
                </c:pt>
                <c:pt idx="513">
                  <c:v>164.8892732781226</c:v>
                </c:pt>
                <c:pt idx="514">
                  <c:v>166.53764768654653</c:v>
                </c:pt>
                <c:pt idx="515">
                  <c:v>168.2045675618526</c:v>
                </c:pt>
                <c:pt idx="516">
                  <c:v>169.89018426616619</c:v>
                </c:pt>
                <c:pt idx="517">
                  <c:v>171.59463863873088</c:v>
                </c:pt>
                <c:pt idx="518">
                  <c:v>173.31808911687565</c:v>
                </c:pt>
                <c:pt idx="519">
                  <c:v>175.06068635981231</c:v>
                </c:pt>
                <c:pt idx="520">
                  <c:v>176.82258526781928</c:v>
                </c:pt>
                <c:pt idx="521">
                  <c:v>178.60393900980978</c:v>
                </c:pt>
                <c:pt idx="522">
                  <c:v>180.40491096439155</c:v>
                </c:pt>
                <c:pt idx="523">
                  <c:v>182.2256459892933</c:v>
                </c:pt>
                <c:pt idx="524">
                  <c:v>184.06630839402078</c:v>
                </c:pt>
                <c:pt idx="525">
                  <c:v>185.92707619315928</c:v>
                </c:pt>
                <c:pt idx="526">
                  <c:v>187.80808155284058</c:v>
                </c:pt>
                <c:pt idx="527">
                  <c:v>189.70950037123222</c:v>
                </c:pt>
                <c:pt idx="528">
                  <c:v>191.63150132851089</c:v>
                </c:pt>
                <c:pt idx="529">
                  <c:v>193.57424629427345</c:v>
                </c:pt>
                <c:pt idx="530">
                  <c:v>195.53790769202448</c:v>
                </c:pt>
                <c:pt idx="531">
                  <c:v>197.5226434575593</c:v>
                </c:pt>
                <c:pt idx="532">
                  <c:v>199.52863125125677</c:v>
                </c:pt>
                <c:pt idx="533">
                  <c:v>201.5560360110324</c:v>
                </c:pt>
                <c:pt idx="534">
                  <c:v>203.60504806832128</c:v>
                </c:pt>
                <c:pt idx="535">
                  <c:v>205.67580876679818</c:v>
                </c:pt>
                <c:pt idx="536">
                  <c:v>207.76851357266295</c:v>
                </c:pt>
                <c:pt idx="537">
                  <c:v>209.88335597957888</c:v>
                </c:pt>
                <c:pt idx="538">
                  <c:v>212.02049217026482</c:v>
                </c:pt>
                <c:pt idx="539">
                  <c:v>214.18009886189927</c:v>
                </c:pt>
                <c:pt idx="540">
                  <c:v>216.36237358609199</c:v>
                </c:pt>
                <c:pt idx="541">
                  <c:v>218.56749238693033</c:v>
                </c:pt>
                <c:pt idx="542">
                  <c:v>220.79563409507273</c:v>
                </c:pt>
                <c:pt idx="543">
                  <c:v>223.04700018313099</c:v>
                </c:pt>
                <c:pt idx="544">
                  <c:v>225.32177794522926</c:v>
                </c:pt>
                <c:pt idx="545">
                  <c:v>227.62012929936401</c:v>
                </c:pt>
                <c:pt idx="546">
                  <c:v>229.94226018337216</c:v>
                </c:pt>
                <c:pt idx="547">
                  <c:v>232.28840978996149</c:v>
                </c:pt>
                <c:pt idx="548">
                  <c:v>234.65869033801692</c:v>
                </c:pt>
                <c:pt idx="549">
                  <c:v>237.05334547317057</c:v>
                </c:pt>
                <c:pt idx="550">
                  <c:v>239.47258583470716</c:v>
                </c:pt>
                <c:pt idx="551">
                  <c:v>241.91659433923741</c:v>
                </c:pt>
                <c:pt idx="552">
                  <c:v>244.38554952271829</c:v>
                </c:pt>
                <c:pt idx="553">
                  <c:v>246.87967503143173</c:v>
                </c:pt>
                <c:pt idx="554">
                  <c:v>249.39920427581171</c:v>
                </c:pt>
                <c:pt idx="555">
                  <c:v>251.94429729199027</c:v>
                </c:pt>
                <c:pt idx="556">
                  <c:v>254.51519274950647</c:v>
                </c:pt>
                <c:pt idx="557">
                  <c:v>257.11209568423396</c:v>
                </c:pt>
                <c:pt idx="558">
                  <c:v>259.73518565228181</c:v>
                </c:pt>
                <c:pt idx="559">
                  <c:v>262.38472787793307</c:v>
                </c:pt>
                <c:pt idx="560">
                  <c:v>265.06092977627208</c:v>
                </c:pt>
                <c:pt idx="561">
                  <c:v>267.76396498399276</c:v>
                </c:pt>
                <c:pt idx="562">
                  <c:v>270.49410518598791</c:v>
                </c:pt>
                <c:pt idx="563">
                  <c:v>273.25155623812566</c:v>
                </c:pt>
                <c:pt idx="564">
                  <c:v>276.03653300878159</c:v>
                </c:pt>
                <c:pt idx="565">
                  <c:v>278.84926578396352</c:v>
                </c:pt>
                <c:pt idx="566">
                  <c:v>281.69000205208715</c:v>
                </c:pt>
                <c:pt idx="567">
                  <c:v>284.55894031709329</c:v>
                </c:pt>
                <c:pt idx="568">
                  <c:v>287.45630593132563</c:v>
                </c:pt>
                <c:pt idx="569">
                  <c:v>290.38240763944384</c:v>
                </c:pt>
                <c:pt idx="570">
                  <c:v>293.33739647580353</c:v>
                </c:pt>
                <c:pt idx="571">
                  <c:v>296.32154134536893</c:v>
                </c:pt>
                <c:pt idx="572">
                  <c:v>299.33511587527704</c:v>
                </c:pt>
                <c:pt idx="573">
                  <c:v>302.37833392030751</c:v>
                </c:pt>
                <c:pt idx="574">
                  <c:v>305.45143667744253</c:v>
                </c:pt>
                <c:pt idx="575">
                  <c:v>308.55464492486487</c:v>
                </c:pt>
                <c:pt idx="576">
                  <c:v>311.68828098683736</c:v>
                </c:pt>
                <c:pt idx="577">
                  <c:v>314.85256767181443</c:v>
                </c:pt>
                <c:pt idx="578">
                  <c:v>318.04773611738108</c:v>
                </c:pt>
                <c:pt idx="579">
                  <c:v>321.27406727308909</c:v>
                </c:pt>
                <c:pt idx="580">
                  <c:v>324.53180678031356</c:v>
                </c:pt>
                <c:pt idx="581">
                  <c:v>327.8212516849361</c:v>
                </c:pt>
                <c:pt idx="582">
                  <c:v>331.142603841604</c:v>
                </c:pt>
                <c:pt idx="583">
                  <c:v>334.49616771647561</c:v>
                </c:pt>
                <c:pt idx="584">
                  <c:v>337.8822502421296</c:v>
                </c:pt>
                <c:pt idx="585">
                  <c:v>341.30106115627166</c:v>
                </c:pt>
                <c:pt idx="586">
                  <c:v>344.7529089878318</c:v>
                </c:pt>
                <c:pt idx="587">
                  <c:v>348.23806277824946</c:v>
                </c:pt>
                <c:pt idx="588">
                  <c:v>351.75680581192682</c:v>
                </c:pt>
                <c:pt idx="589">
                  <c:v>355.30942006009258</c:v>
                </c:pt>
                <c:pt idx="590">
                  <c:v>358.89619479696211</c:v>
                </c:pt>
                <c:pt idx="591">
                  <c:v>362.51740790391239</c:v>
                </c:pt>
                <c:pt idx="592">
                  <c:v>366.17339232253448</c:v>
                </c:pt>
                <c:pt idx="593">
                  <c:v>369.86435981837582</c:v>
                </c:pt>
                <c:pt idx="594">
                  <c:v>373.59068522663881</c:v>
                </c:pt>
                <c:pt idx="595">
                  <c:v>377.35264720467853</c:v>
                </c:pt>
                <c:pt idx="596">
                  <c:v>381.15051328510663</c:v>
                </c:pt>
                <c:pt idx="597">
                  <c:v>384.98466692688658</c:v>
                </c:pt>
                <c:pt idx="598">
                  <c:v>388.85534190793464</c:v>
                </c:pt>
                <c:pt idx="599">
                  <c:v>392.76288788701208</c:v>
                </c:pt>
                <c:pt idx="600">
                  <c:v>396.70761052005628</c:v>
                </c:pt>
                <c:pt idx="601">
                  <c:v>400.68983128715308</c:v>
                </c:pt>
                <c:pt idx="602">
                  <c:v>404.70987137239717</c:v>
                </c:pt>
                <c:pt idx="603">
                  <c:v>408.76805646636262</c:v>
                </c:pt>
                <c:pt idx="604">
                  <c:v>412.86471396771498</c:v>
                </c:pt>
                <c:pt idx="605">
                  <c:v>417.00017958586511</c:v>
                </c:pt>
                <c:pt idx="606">
                  <c:v>421.17477395030159</c:v>
                </c:pt>
                <c:pt idx="607">
                  <c:v>425.38888999587516</c:v>
                </c:pt>
                <c:pt idx="608">
                  <c:v>429.64276641005199</c:v>
                </c:pt>
                <c:pt idx="609">
                  <c:v>433.93680835219664</c:v>
                </c:pt>
                <c:pt idx="610">
                  <c:v>438.27142954541222</c:v>
                </c:pt>
                <c:pt idx="611">
                  <c:v>442.64686408007367</c:v>
                </c:pt>
                <c:pt idx="612">
                  <c:v>447.06357759449293</c:v>
                </c:pt>
                <c:pt idx="613">
                  <c:v>451.52181140496185</c:v>
                </c:pt>
                <c:pt idx="614">
                  <c:v>456.02199349385648</c:v>
                </c:pt>
                <c:pt idx="615">
                  <c:v>460.56455354031374</c:v>
                </c:pt>
                <c:pt idx="616">
                  <c:v>465.14975025295689</c:v>
                </c:pt>
                <c:pt idx="617">
                  <c:v>469.77804518482492</c:v>
                </c:pt>
                <c:pt idx="618">
                  <c:v>474.44974204636566</c:v>
                </c:pt>
                <c:pt idx="619">
                  <c:v>479.16526746318198</c:v>
                </c:pt>
                <c:pt idx="620">
                  <c:v>483.92502393443419</c:v>
                </c:pt>
                <c:pt idx="621">
                  <c:v>488.729411756947</c:v>
                </c:pt>
                <c:pt idx="622">
                  <c:v>493.57872231442178</c:v>
                </c:pt>
                <c:pt idx="623">
                  <c:v>498.47345839242644</c:v>
                </c:pt>
                <c:pt idx="624">
                  <c:v>503.4140167666439</c:v>
                </c:pt>
                <c:pt idx="625">
                  <c:v>508.40078562037326</c:v>
                </c:pt>
                <c:pt idx="626">
                  <c:v>513.43415208206454</c:v>
                </c:pt>
                <c:pt idx="627">
                  <c:v>518.51451837357604</c:v>
                </c:pt>
                <c:pt idx="628">
                  <c:v>523.64245742428272</c:v>
                </c:pt>
                <c:pt idx="629">
                  <c:v>528.81818448949912</c:v>
                </c:pt>
                <c:pt idx="630">
                  <c:v>534.04224228815542</c:v>
                </c:pt>
                <c:pt idx="631">
                  <c:v>539.31508655100242</c:v>
                </c:pt>
                <c:pt idx="632">
                  <c:v>544.63709402678865</c:v>
                </c:pt>
                <c:pt idx="633">
                  <c:v>550.00874326082737</c:v>
                </c:pt>
                <c:pt idx="634">
                  <c:v>555.43047736201561</c:v>
                </c:pt>
                <c:pt idx="635">
                  <c:v>560.90274240664371</c:v>
                </c:pt>
                <c:pt idx="636">
                  <c:v>566.42603774390409</c:v>
                </c:pt>
                <c:pt idx="637">
                  <c:v>572.00078541956486</c:v>
                </c:pt>
                <c:pt idx="638">
                  <c:v>577.62738646437356</c:v>
                </c:pt>
                <c:pt idx="639">
                  <c:v>583.30646479865027</c:v>
                </c:pt>
                <c:pt idx="640">
                  <c:v>589.0384489232822</c:v>
                </c:pt>
                <c:pt idx="641">
                  <c:v>594.82381166717983</c:v>
                </c:pt>
                <c:pt idx="642">
                  <c:v>600.66300334083974</c:v>
                </c:pt>
                <c:pt idx="643">
                  <c:v>606.55653643343214</c:v>
                </c:pt>
                <c:pt idx="644">
                  <c:v>612.50492656236031</c:v>
                </c:pt>
                <c:pt idx="645">
                  <c:v>618.50876046044391</c:v>
                </c:pt>
                <c:pt idx="646">
                  <c:v>624.56842892475242</c:v>
                </c:pt>
                <c:pt idx="647">
                  <c:v>630.68445806271984</c:v>
                </c:pt>
                <c:pt idx="648">
                  <c:v>636.85751285847334</c:v>
                </c:pt>
                <c:pt idx="649">
                  <c:v>643.08796110705612</c:v>
                </c:pt>
                <c:pt idx="650">
                  <c:v>649.37642709837348</c:v>
                </c:pt>
                <c:pt idx="651">
                  <c:v>655.72341167160482</c:v>
                </c:pt>
                <c:pt idx="652">
                  <c:v>662.12954754475629</c:v>
                </c:pt>
                <c:pt idx="653">
                  <c:v>668.59523249917834</c:v>
                </c:pt>
                <c:pt idx="654">
                  <c:v>675.12118319843489</c:v>
                </c:pt>
                <c:pt idx="655">
                  <c:v>681.7079086461008</c:v>
                </c:pt>
                <c:pt idx="656">
                  <c:v>688.35592919417718</c:v>
                </c:pt>
                <c:pt idx="657">
                  <c:v>695.0659816337452</c:v>
                </c:pt>
                <c:pt idx="658">
                  <c:v>701.83849504488853</c:v>
                </c:pt>
                <c:pt idx="659">
                  <c:v>708.67414516344161</c:v>
                </c:pt>
                <c:pt idx="660">
                  <c:v>715.57351198102424</c:v>
                </c:pt>
                <c:pt idx="661">
                  <c:v>722.5372182412749</c:v>
                </c:pt>
                <c:pt idx="662">
                  <c:v>729.56585432788268</c:v>
                </c:pt>
                <c:pt idx="663">
                  <c:v>736.66014084902156</c:v>
                </c:pt>
                <c:pt idx="664">
                  <c:v>743.82052775406885</c:v>
                </c:pt>
                <c:pt idx="665">
                  <c:v>751.04776532432095</c:v>
                </c:pt>
                <c:pt idx="666">
                  <c:v>758.34259054433915</c:v>
                </c:pt>
                <c:pt idx="667">
                  <c:v>765.70553926136279</c:v>
                </c:pt>
                <c:pt idx="668">
                  <c:v>773.13729451401127</c:v>
                </c:pt>
                <c:pt idx="669">
                  <c:v>780.63843181078403</c:v>
                </c:pt>
                <c:pt idx="670">
                  <c:v>788.20983261344429</c:v>
                </c:pt>
                <c:pt idx="671">
                  <c:v>795.85210076674514</c:v>
                </c:pt>
                <c:pt idx="672">
                  <c:v>803.56591193164309</c:v>
                </c:pt>
                <c:pt idx="673">
                  <c:v>811.35192781529054</c:v>
                </c:pt>
                <c:pt idx="674">
                  <c:v>819.21088236596131</c:v>
                </c:pt>
                <c:pt idx="675">
                  <c:v>827.14367796864678</c:v>
                </c:pt>
                <c:pt idx="676">
                  <c:v>835.15072186652492</c:v>
                </c:pt>
                <c:pt idx="677">
                  <c:v>843.2329424293016</c:v>
                </c:pt>
                <c:pt idx="678">
                  <c:v>851.39116767061273</c:v>
                </c:pt>
                <c:pt idx="679">
                  <c:v>859.62605068752794</c:v>
                </c:pt>
                <c:pt idx="680">
                  <c:v>867.93828293234355</c:v>
                </c:pt>
                <c:pt idx="681">
                  <c:v>876.32872130094597</c:v>
                </c:pt>
                <c:pt idx="682">
                  <c:v>884.79826930924355</c:v>
                </c:pt>
                <c:pt idx="683">
                  <c:v>893.34753740897361</c:v>
                </c:pt>
                <c:pt idx="684">
                  <c:v>901.97743168719171</c:v>
                </c:pt>
                <c:pt idx="685">
                  <c:v>910.68874208088778</c:v>
                </c:pt>
                <c:pt idx="686">
                  <c:v>919.4823106585518</c:v>
                </c:pt>
                <c:pt idx="687">
                  <c:v>928.35894991589623</c:v>
                </c:pt>
                <c:pt idx="688">
                  <c:v>937.31960231263383</c:v>
                </c:pt>
                <c:pt idx="689">
                  <c:v>946.36501166948142</c:v>
                </c:pt>
                <c:pt idx="690">
                  <c:v>955.49600518570776</c:v>
                </c:pt>
                <c:pt idx="691">
                  <c:v>964.71366164453877</c:v>
                </c:pt>
                <c:pt idx="692">
                  <c:v>974.01865704350985</c:v>
                </c:pt>
                <c:pt idx="693">
                  <c:v>983.41218077008489</c:v>
                </c:pt>
                <c:pt idx="694">
                  <c:v>992.89486634861794</c:v>
                </c:pt>
                <c:pt idx="695">
                  <c:v>1002.4677669044278</c:v>
                </c:pt>
                <c:pt idx="696">
                  <c:v>1012.1319383099001</c:v>
                </c:pt>
                <c:pt idx="697">
                  <c:v>1021.8879354041059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11.23374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11.2337385821676</c:v>
                </c:pt>
                <c:pt idx="1">
                  <c:v>11.2337385821676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5.26183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5.2618330140612803</c:v>
                </c:pt>
                <c:pt idx="1">
                  <c:v>5.2618330140612803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72.7135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72.713475313215355</c:v>
                </c:pt>
                <c:pt idx="1">
                  <c:v>72.713475313215355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47625</xdr:colOff>
      <xdr:row>3</xdr:row>
      <xdr:rowOff>9525</xdr:rowOff>
    </xdr:from>
    <xdr:to>
      <xdr:col>17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</xdr:row>
      <xdr:rowOff>180975</xdr:rowOff>
    </xdr:from>
    <xdr:to>
      <xdr:col>33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Renormalization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W1002"/>
  <sheetViews>
    <sheetView tabSelected="1" topLeftCell="P1" workbookViewId="0">
      <selection activeCell="T12" sqref="T12"/>
    </sheetView>
  </sheetViews>
  <sheetFormatPr defaultRowHeight="15" x14ac:dyDescent="0.25"/>
  <cols>
    <col min="1" max="1" width="12" style="13" customWidth="1"/>
    <col min="2" max="3" width="8.5703125" style="13" customWidth="1"/>
    <col min="4" max="4" width="10.7109375" style="13" customWidth="1"/>
    <col min="5" max="5" width="2.140625" style="13" customWidth="1"/>
    <col min="6" max="6" width="2" style="13" customWidth="1"/>
    <col min="16" max="16" width="12.85546875" bestFit="1" customWidth="1"/>
    <col min="17" max="18" width="13.28515625" bestFit="1" customWidth="1"/>
    <col min="19" max="19" width="18" bestFit="1" customWidth="1"/>
    <col min="20" max="20" width="14.42578125" bestFit="1" customWidth="1"/>
    <col min="35" max="35" width="10.42578125" bestFit="1" customWidth="1"/>
    <col min="36" max="36" width="10.85546875" customWidth="1"/>
    <col min="39" max="40" width="8.5703125" customWidth="1"/>
  </cols>
  <sheetData>
    <row r="1" spans="1:49" x14ac:dyDescent="0.25">
      <c r="A1" s="17" t="s">
        <v>9</v>
      </c>
      <c r="B1" s="18"/>
      <c r="C1" s="18"/>
      <c r="D1" s="18"/>
      <c r="E1" s="18"/>
      <c r="F1" s="19"/>
      <c r="S1" s="16" t="s">
        <v>13</v>
      </c>
      <c r="T1" s="16"/>
      <c r="AI1" s="16" t="s">
        <v>33</v>
      </c>
      <c r="AJ1" s="16"/>
      <c r="AL1" s="6" t="s">
        <v>36</v>
      </c>
      <c r="AM1" s="6" t="s">
        <v>34</v>
      </c>
      <c r="AN1" s="6" t="s">
        <v>35</v>
      </c>
      <c r="AO1" s="6"/>
      <c r="AP1" s="6" t="s">
        <v>37</v>
      </c>
    </row>
    <row r="2" spans="1:49" x14ac:dyDescent="0.25">
      <c r="A2" s="14" t="s">
        <v>31</v>
      </c>
      <c r="B2" s="14" t="s">
        <v>1</v>
      </c>
      <c r="C2" s="14" t="s">
        <v>2</v>
      </c>
      <c r="D2" s="14" t="s">
        <v>38</v>
      </c>
      <c r="E2" s="14" t="s">
        <v>39</v>
      </c>
      <c r="F2" s="14" t="s">
        <v>32</v>
      </c>
      <c r="S2" s="15" t="s">
        <v>10</v>
      </c>
      <c r="T2" s="15"/>
      <c r="AI2" s="15" t="s">
        <v>10</v>
      </c>
      <c r="AJ2" s="15"/>
      <c r="AL2" s="6" t="s">
        <v>12</v>
      </c>
      <c r="AM2" s="6" t="s">
        <v>11</v>
      </c>
      <c r="AN2" s="6" t="s">
        <v>11</v>
      </c>
      <c r="AP2" s="6" t="s">
        <v>34</v>
      </c>
      <c r="AR2" s="6" t="s">
        <v>35</v>
      </c>
      <c r="AU2" s="6" t="s">
        <v>40</v>
      </c>
      <c r="AV2" s="6" t="s">
        <v>34</v>
      </c>
      <c r="AW2" s="6" t="s">
        <v>35</v>
      </c>
    </row>
    <row r="3" spans="1:49" x14ac:dyDescent="0.25">
      <c r="A3" s="13">
        <v>1E-4</v>
      </c>
      <c r="B3" s="10">
        <v>-4.3516577418148003E-2</v>
      </c>
      <c r="C3" s="10">
        <v>-4.3516496689859997E-2</v>
      </c>
      <c r="D3" s="10">
        <v>512.6</v>
      </c>
      <c r="E3" s="10"/>
      <c r="F3" s="10"/>
      <c r="S3" s="3" t="s">
        <v>11</v>
      </c>
      <c r="T3" s="3" t="s">
        <v>12</v>
      </c>
      <c r="AI3" s="9" t="s">
        <v>11</v>
      </c>
      <c r="AJ3" s="9" t="s">
        <v>12</v>
      </c>
      <c r="AL3">
        <v>0.18459999999999999</v>
      </c>
      <c r="AM3">
        <v>24.680900000000001</v>
      </c>
      <c r="AN3">
        <v>7.9337599999999998E-3</v>
      </c>
      <c r="AP3" s="6" t="s">
        <v>12</v>
      </c>
      <c r="AQ3" s="6" t="s">
        <v>11</v>
      </c>
      <c r="AR3" s="6" t="s">
        <v>12</v>
      </c>
      <c r="AS3" s="6" t="s">
        <v>11</v>
      </c>
      <c r="AU3" s="6" t="s">
        <v>12</v>
      </c>
      <c r="AV3" s="6" t="s">
        <v>11</v>
      </c>
      <c r="AW3" s="6" t="s">
        <v>11</v>
      </c>
    </row>
    <row r="4" spans="1:49" x14ac:dyDescent="0.25">
      <c r="A4" s="13">
        <v>3.2380570638413E-2</v>
      </c>
      <c r="B4" s="10">
        <v>-6.1256344674096797</v>
      </c>
      <c r="C4" s="10">
        <v>-6.1238771681391899</v>
      </c>
      <c r="D4" s="10">
        <v>512.6</v>
      </c>
      <c r="S4" s="4">
        <v>4.7999999999999996E-3</v>
      </c>
      <c r="T4" s="4">
        <v>0</v>
      </c>
      <c r="AI4" s="4">
        <v>5.9951999999999998E-2</v>
      </c>
      <c r="AJ4" s="4">
        <v>0.51429000000000002</v>
      </c>
      <c r="AL4">
        <v>0.204432</v>
      </c>
      <c r="AM4">
        <v>24.623200000000001</v>
      </c>
      <c r="AN4">
        <v>8.7467199999999995E-3</v>
      </c>
      <c r="AP4">
        <v>6.1750910817049798</v>
      </c>
      <c r="AQ4">
        <v>16.7860384079023</v>
      </c>
      <c r="AR4">
        <v>3.34189142269679</v>
      </c>
      <c r="AS4">
        <v>0.16150325392213799</v>
      </c>
      <c r="AU4">
        <v>2.0420600000000001E-2</v>
      </c>
      <c r="AV4">
        <v>5.2312900000000004</v>
      </c>
      <c r="AW4">
        <v>8.2032600000000002E-4</v>
      </c>
    </row>
    <row r="5" spans="1:49" x14ac:dyDescent="0.25">
      <c r="A5" s="13">
        <v>6.4661141276825998E-2</v>
      </c>
      <c r="B5" s="10">
        <v>-10.347836927460101</v>
      </c>
      <c r="C5" s="10">
        <v>-10.3425561856897</v>
      </c>
      <c r="D5" s="10">
        <v>512.6</v>
      </c>
      <c r="S5" s="4">
        <v>3.3600000000000005E-2</v>
      </c>
      <c r="T5" s="4">
        <v>1.0714000000000001</v>
      </c>
      <c r="AI5" s="4">
        <v>0.11990000000000001</v>
      </c>
      <c r="AJ5" s="4">
        <v>3.0857000000000001</v>
      </c>
      <c r="AL5">
        <v>0.22600999999999999</v>
      </c>
      <c r="AM5">
        <v>24.565200000000001</v>
      </c>
      <c r="AN5">
        <v>9.6293300000000002E-3</v>
      </c>
      <c r="AP5">
        <v>11.949096526552999</v>
      </c>
      <c r="AQ5">
        <v>16.5923545031958</v>
      </c>
      <c r="AR5">
        <v>9.4417121433151507</v>
      </c>
      <c r="AS5">
        <v>0.32290650784427699</v>
      </c>
      <c r="AU5">
        <v>2.2799099999999999E-2</v>
      </c>
      <c r="AV5">
        <v>5.2214799999999997</v>
      </c>
      <c r="AW5">
        <v>9.0998999999999995E-4</v>
      </c>
    </row>
    <row r="6" spans="1:49" x14ac:dyDescent="0.25">
      <c r="A6" s="13">
        <v>9.6941711915237996E-2</v>
      </c>
      <c r="B6" s="10">
        <v>-13.8718188753815</v>
      </c>
      <c r="C6" s="10">
        <v>-13.8620079309618</v>
      </c>
      <c r="D6" s="10">
        <v>512.6</v>
      </c>
      <c r="S6" s="4">
        <v>5.7599999999999998E-2</v>
      </c>
      <c r="T6" s="4">
        <v>2.2143000000000002</v>
      </c>
      <c r="AI6" s="4">
        <v>0.27977999999999997</v>
      </c>
      <c r="AJ6" s="4">
        <v>5.9142999999999999</v>
      </c>
      <c r="AL6">
        <v>0.24951100000000001</v>
      </c>
      <c r="AM6">
        <v>24.507000000000001</v>
      </c>
      <c r="AN6">
        <v>1.0584400000000001E-2</v>
      </c>
      <c r="AP6">
        <v>17.395277803126401</v>
      </c>
      <c r="AQ6">
        <v>16.398670598489201</v>
      </c>
      <c r="AR6">
        <v>15.7255457105998</v>
      </c>
      <c r="AS6">
        <v>0.48430976176641499</v>
      </c>
      <c r="AU6">
        <v>2.5410599999999998E-2</v>
      </c>
      <c r="AV6">
        <v>5.2115799999999997</v>
      </c>
      <c r="AW6">
        <v>1.0077599999999999E-3</v>
      </c>
    </row>
    <row r="7" spans="1:49" x14ac:dyDescent="0.25">
      <c r="A7" s="13">
        <v>0.12922228255365101</v>
      </c>
      <c r="B7" s="10">
        <v>-16.948739862606999</v>
      </c>
      <c r="C7" s="10">
        <v>-16.9337004871084</v>
      </c>
      <c r="D7" s="10">
        <v>512.6</v>
      </c>
      <c r="S7" s="4">
        <v>9.1200000000000003E-2</v>
      </c>
      <c r="T7" s="4">
        <v>3.0713999999999997</v>
      </c>
      <c r="AI7" s="4">
        <v>0.35970999999999997</v>
      </c>
      <c r="AJ7" s="4">
        <v>8.7429000000000006</v>
      </c>
      <c r="AL7">
        <v>0.27507599999999999</v>
      </c>
      <c r="AM7">
        <v>24.448399999999999</v>
      </c>
      <c r="AN7">
        <v>1.1619000000000001E-2</v>
      </c>
      <c r="AP7">
        <v>23.540789966204098</v>
      </c>
      <c r="AQ7">
        <v>16.1727060429982</v>
      </c>
      <c r="AR7">
        <v>21.139946460540202</v>
      </c>
      <c r="AS7">
        <v>0.67799366647298098</v>
      </c>
      <c r="AU7">
        <v>2.8273199999999998E-2</v>
      </c>
      <c r="AV7">
        <v>5.2016</v>
      </c>
      <c r="AW7">
        <v>1.11422E-3</v>
      </c>
    </row>
    <row r="8" spans="1:49" x14ac:dyDescent="0.25">
      <c r="A8" s="13">
        <v>0.16150285319206401</v>
      </c>
      <c r="B8" s="10">
        <v>-19.6979148002446</v>
      </c>
      <c r="C8" s="10">
        <v>-19.677082047988399</v>
      </c>
      <c r="D8" s="10">
        <v>512.6</v>
      </c>
      <c r="S8" s="4">
        <v>0.1152</v>
      </c>
      <c r="T8" s="4">
        <v>4.1429000000000009</v>
      </c>
      <c r="AI8" s="4">
        <v>0.43964999999999999</v>
      </c>
      <c r="AJ8" s="4">
        <v>12.343</v>
      </c>
      <c r="AL8">
        <v>0.30284899999999998</v>
      </c>
      <c r="AM8">
        <v>24.389500000000002</v>
      </c>
      <c r="AN8">
        <v>1.2738299999999999E-2</v>
      </c>
      <c r="AP8">
        <v>29.360229684263398</v>
      </c>
      <c r="AQ8">
        <v>15.9467414875072</v>
      </c>
      <c r="AR8">
        <v>26.936238522422599</v>
      </c>
      <c r="AS8">
        <v>0.87167757117954703</v>
      </c>
      <c r="AU8">
        <v>3.1406099999999999E-2</v>
      </c>
      <c r="AV8">
        <v>5.1915399999999998</v>
      </c>
      <c r="AW8">
        <v>1.2299399999999999E-3</v>
      </c>
    </row>
    <row r="9" spans="1:49" x14ac:dyDescent="0.25">
      <c r="A9" s="13">
        <v>0.193783423830477</v>
      </c>
      <c r="B9" s="10">
        <v>-22.1895821350437</v>
      </c>
      <c r="C9" s="10">
        <v>-22.162464499165299</v>
      </c>
      <c r="D9" s="10">
        <v>512.6</v>
      </c>
      <c r="S9" s="4">
        <v>0.14400000000000002</v>
      </c>
      <c r="T9" s="4">
        <v>5.0714000000000006</v>
      </c>
      <c r="AI9" s="4">
        <v>0.55954999999999999</v>
      </c>
      <c r="AJ9" s="4">
        <v>15.170999999999999</v>
      </c>
      <c r="AL9">
        <v>0.33298299999999997</v>
      </c>
      <c r="AM9">
        <v>24.330300000000001</v>
      </c>
      <c r="AN9">
        <v>1.3948E-2</v>
      </c>
      <c r="AP9">
        <v>34.906878747547303</v>
      </c>
      <c r="AQ9">
        <v>15.7207769320162</v>
      </c>
      <c r="AR9">
        <v>32.8608705124051</v>
      </c>
      <c r="AS9">
        <v>1.0653614758861101</v>
      </c>
      <c r="AU9">
        <v>3.4829300000000001E-2</v>
      </c>
      <c r="AV9">
        <v>5.1813900000000004</v>
      </c>
      <c r="AW9">
        <v>1.35556E-3</v>
      </c>
    </row>
    <row r="10" spans="1:49" x14ac:dyDescent="0.25">
      <c r="A10" s="13">
        <v>0.226063994468889</v>
      </c>
      <c r="B10" s="10">
        <v>-24.470100451562502</v>
      </c>
      <c r="C10" s="10">
        <v>-24.4362618664838</v>
      </c>
      <c r="D10" s="10">
        <v>512.6</v>
      </c>
      <c r="S10" s="4">
        <v>0.16799999999999998</v>
      </c>
      <c r="T10" s="4">
        <v>6.0714000000000006</v>
      </c>
      <c r="AI10" s="4">
        <v>0.69943999999999995</v>
      </c>
      <c r="AJ10" s="4">
        <v>18.513999999999999</v>
      </c>
      <c r="AL10">
        <v>0.36563800000000002</v>
      </c>
      <c r="AM10">
        <v>24.270700000000001</v>
      </c>
      <c r="AN10">
        <v>1.5253600000000001E-2</v>
      </c>
      <c r="AP10">
        <v>40.976572458470201</v>
      </c>
      <c r="AQ10">
        <v>15.4948123765252</v>
      </c>
      <c r="AR10">
        <v>38.990212251835899</v>
      </c>
      <c r="AS10">
        <v>1.2913260313771</v>
      </c>
      <c r="AU10">
        <v>3.8564300000000003E-2</v>
      </c>
      <c r="AV10">
        <v>5.1711499999999999</v>
      </c>
      <c r="AW10">
        <v>1.49172E-3</v>
      </c>
    </row>
    <row r="11" spans="1:49" x14ac:dyDescent="0.25">
      <c r="A11" s="13">
        <v>0.25834456510730203</v>
      </c>
      <c r="B11" s="10">
        <v>-26.572366839275102</v>
      </c>
      <c r="C11" s="10">
        <v>-26.531420726737299</v>
      </c>
      <c r="D11" s="10">
        <v>512.6</v>
      </c>
      <c r="S11" s="4">
        <v>0.2016</v>
      </c>
      <c r="T11" s="4">
        <v>7</v>
      </c>
      <c r="AI11" s="4">
        <v>0.81933999999999996</v>
      </c>
      <c r="AJ11" s="4">
        <v>21.085999999999999</v>
      </c>
      <c r="AL11">
        <v>0.40098099999999998</v>
      </c>
      <c r="AM11">
        <v>24.210799999999999</v>
      </c>
      <c r="AN11">
        <v>1.6661200000000001E-2</v>
      </c>
      <c r="AP11">
        <v>46.046829619843102</v>
      </c>
      <c r="AQ11">
        <v>15.236567170249799</v>
      </c>
      <c r="AR11">
        <v>44.532737101273902</v>
      </c>
      <c r="AS11">
        <v>1.4850099360836699</v>
      </c>
      <c r="AU11">
        <v>4.2633299999999999E-2</v>
      </c>
      <c r="AV11">
        <v>5.1608299999999998</v>
      </c>
      <c r="AW11">
        <v>1.6391000000000001E-3</v>
      </c>
    </row>
    <row r="12" spans="1:49" x14ac:dyDescent="0.25">
      <c r="A12" s="13">
        <v>0.29062513574571502</v>
      </c>
      <c r="B12" s="10">
        <v>-28.520932582475201</v>
      </c>
      <c r="C12" s="10">
        <v>-28.472538409078101</v>
      </c>
      <c r="D12" s="10">
        <v>512.6</v>
      </c>
      <c r="S12" s="4">
        <v>0.23519999999999999</v>
      </c>
      <c r="T12" s="4">
        <v>8.0713999999999988</v>
      </c>
      <c r="AI12" s="4">
        <v>0.93925000000000003</v>
      </c>
      <c r="AJ12" s="4">
        <v>23.914000000000001</v>
      </c>
      <c r="AL12">
        <v>0.43918699999999999</v>
      </c>
      <c r="AM12">
        <v>24.150600000000001</v>
      </c>
      <c r="AN12">
        <v>1.8177200000000001E-2</v>
      </c>
      <c r="AP12">
        <v>52.246511597797799</v>
      </c>
      <c r="AQ12">
        <v>15.010602614758801</v>
      </c>
      <c r="AR12">
        <v>51.036742369545699</v>
      </c>
      <c r="AS12">
        <v>1.7432551423590901</v>
      </c>
      <c r="AU12">
        <v>4.7059799999999999E-2</v>
      </c>
      <c r="AV12">
        <v>5.1504200000000004</v>
      </c>
      <c r="AW12">
        <v>1.7983999999999999E-3</v>
      </c>
    </row>
    <row r="13" spans="1:49" x14ac:dyDescent="0.25">
      <c r="A13" s="13">
        <v>0.32290570638412802</v>
      </c>
      <c r="B13" s="10">
        <v>-30.334815067373999</v>
      </c>
      <c r="C13" s="10">
        <v>-30.2786750743523</v>
      </c>
      <c r="D13" s="10">
        <v>512.6</v>
      </c>
      <c r="S13" s="4">
        <v>0.26400000000000001</v>
      </c>
      <c r="T13" s="4">
        <v>9</v>
      </c>
      <c r="AI13" s="4">
        <v>1.0591999999999999</v>
      </c>
      <c r="AJ13" s="4">
        <v>26.742999999999999</v>
      </c>
      <c r="AL13">
        <v>0.48043999999999998</v>
      </c>
      <c r="AM13">
        <v>24.09</v>
      </c>
      <c r="AN13">
        <v>1.98079E-2</v>
      </c>
      <c r="AP13">
        <v>58.112367341718603</v>
      </c>
      <c r="AQ13">
        <v>14.720076757698999</v>
      </c>
      <c r="AR13">
        <v>56.374276067154199</v>
      </c>
      <c r="AS13">
        <v>2.0015003486345102</v>
      </c>
      <c r="AU13">
        <v>5.1868299999999999E-2</v>
      </c>
      <c r="AV13">
        <v>5.13992</v>
      </c>
      <c r="AW13">
        <v>1.97036E-3</v>
      </c>
    </row>
    <row r="14" spans="1:49" x14ac:dyDescent="0.25">
      <c r="A14" s="13">
        <v>0.35518627702254102</v>
      </c>
      <c r="B14" s="10">
        <v>-32.029173170373397</v>
      </c>
      <c r="C14" s="10">
        <v>-31.9650289461228</v>
      </c>
      <c r="D14" s="10">
        <v>512.6</v>
      </c>
      <c r="S14" s="4">
        <v>0.29760000000000003</v>
      </c>
      <c r="T14" s="4">
        <v>10.143000000000001</v>
      </c>
      <c r="AI14" s="4">
        <v>1.1990000000000001</v>
      </c>
      <c r="AJ14" s="4">
        <v>30.085999999999999</v>
      </c>
      <c r="AL14">
        <v>0.52493000000000001</v>
      </c>
      <c r="AM14">
        <v>24.029</v>
      </c>
      <c r="AN14">
        <v>2.1560200000000002E-2</v>
      </c>
      <c r="AP14">
        <v>63.693040851615699</v>
      </c>
      <c r="AQ14">
        <v>14.461831551423501</v>
      </c>
      <c r="AR14">
        <v>62.5861079957591</v>
      </c>
      <c r="AS14">
        <v>2.2597455549099301</v>
      </c>
      <c r="AU14">
        <v>5.7084599999999999E-2</v>
      </c>
      <c r="AV14">
        <v>5.1293300000000004</v>
      </c>
      <c r="AW14">
        <v>2.1557299999999998E-3</v>
      </c>
    </row>
    <row r="15" spans="1:49" x14ac:dyDescent="0.25">
      <c r="A15" s="13">
        <v>0.38746684766095302</v>
      </c>
      <c r="B15" s="10">
        <v>-33.616368111266702</v>
      </c>
      <c r="C15" s="10">
        <v>-33.543997153226101</v>
      </c>
      <c r="D15" s="10">
        <v>512.6</v>
      </c>
      <c r="S15" s="4">
        <v>0.33599999999999997</v>
      </c>
      <c r="T15" s="4">
        <v>11.071</v>
      </c>
      <c r="AI15" s="4">
        <v>1.3189</v>
      </c>
      <c r="AJ15" s="4">
        <v>32.914000000000001</v>
      </c>
      <c r="AL15">
        <v>0.57285699999999995</v>
      </c>
      <c r="AM15">
        <v>23.967700000000001</v>
      </c>
      <c r="AN15">
        <v>2.3441099999999999E-2</v>
      </c>
      <c r="AP15">
        <v>69.031058885246694</v>
      </c>
      <c r="AQ15">
        <v>14.171305694363699</v>
      </c>
      <c r="AR15">
        <v>68.426865610485805</v>
      </c>
      <c r="AS15">
        <v>2.51799076118535</v>
      </c>
      <c r="AU15">
        <v>6.27355E-2</v>
      </c>
      <c r="AV15">
        <v>5.1186499999999997</v>
      </c>
      <c r="AW15">
        <v>2.3553200000000002E-3</v>
      </c>
    </row>
    <row r="16" spans="1:49" x14ac:dyDescent="0.25">
      <c r="A16" s="13">
        <v>0.41974741829936602</v>
      </c>
      <c r="B16" s="10">
        <v>-35.106667986732504</v>
      </c>
      <c r="C16" s="10">
        <v>-35.025880373852601</v>
      </c>
      <c r="D16" s="10">
        <v>512.6</v>
      </c>
      <c r="S16" s="4">
        <v>0.36960000000000004</v>
      </c>
      <c r="T16" s="4">
        <v>12</v>
      </c>
      <c r="AI16" s="4">
        <v>1.4588000000000001</v>
      </c>
      <c r="AJ16" s="4">
        <v>35.743000000000002</v>
      </c>
      <c r="AL16">
        <v>0.62442799999999998</v>
      </c>
      <c r="AM16">
        <v>23.905999999999999</v>
      </c>
      <c r="AN16">
        <v>2.5458000000000001E-2</v>
      </c>
      <c r="AP16">
        <v>75.0205473152064</v>
      </c>
      <c r="AQ16">
        <v>13.848499186519399</v>
      </c>
      <c r="AR16">
        <v>74.013532930995495</v>
      </c>
      <c r="AS16">
        <v>2.8407972690296299</v>
      </c>
      <c r="AU16">
        <v>6.8849099999999996E-2</v>
      </c>
      <c r="AV16">
        <v>5.1078700000000001</v>
      </c>
      <c r="AW16">
        <v>2.5699299999999998E-3</v>
      </c>
    </row>
    <row r="17" spans="1:49" x14ac:dyDescent="0.25">
      <c r="A17" s="13">
        <v>0.45202798893777901</v>
      </c>
      <c r="B17" s="10">
        <v>-36.508734627266598</v>
      </c>
      <c r="C17" s="10">
        <v>-36.419369904456097</v>
      </c>
      <c r="D17" s="10">
        <v>512.6</v>
      </c>
      <c r="S17" s="4">
        <v>0.4128</v>
      </c>
      <c r="T17" s="4">
        <v>13.071000000000002</v>
      </c>
      <c r="AI17" s="4">
        <v>1.5787</v>
      </c>
      <c r="AJ17" s="4">
        <v>38.829000000000001</v>
      </c>
      <c r="AL17">
        <v>0.67986000000000002</v>
      </c>
      <c r="AM17">
        <v>23.843800000000002</v>
      </c>
      <c r="AN17">
        <v>2.76186E-2</v>
      </c>
      <c r="AP17">
        <v>80.6587283231394</v>
      </c>
      <c r="AQ17">
        <v>13.5256926786751</v>
      </c>
      <c r="AR17">
        <v>79.872828720040701</v>
      </c>
      <c r="AS17">
        <v>3.1636037768739098</v>
      </c>
      <c r="AU17">
        <v>7.5454599999999997E-2</v>
      </c>
      <c r="AV17">
        <v>5.0970000000000004</v>
      </c>
      <c r="AW17">
        <v>2.8004200000000001E-3</v>
      </c>
    </row>
    <row r="18" spans="1:49" x14ac:dyDescent="0.25">
      <c r="A18" s="13">
        <v>0.48430855957619201</v>
      </c>
      <c r="B18" s="10">
        <v>-37.829969265378203</v>
      </c>
      <c r="C18" s="10">
        <v>-37.731893514033203</v>
      </c>
      <c r="D18" s="10">
        <v>512.6</v>
      </c>
      <c r="S18" s="4">
        <v>0.45119999999999999</v>
      </c>
      <c r="T18" s="4">
        <v>13.928999999999998</v>
      </c>
      <c r="AI18" s="4">
        <v>1.7585999999999999</v>
      </c>
      <c r="AJ18" s="4">
        <v>41.914000000000001</v>
      </c>
      <c r="AL18">
        <v>0.73937699999999995</v>
      </c>
      <c r="AM18">
        <v>23.781300000000002</v>
      </c>
      <c r="AN18">
        <v>2.9930600000000002E-2</v>
      </c>
      <c r="AP18">
        <v>86.006920383523706</v>
      </c>
      <c r="AQ18">
        <v>13.170605520046401</v>
      </c>
      <c r="AR18">
        <v>85.5829919323387</v>
      </c>
      <c r="AS18">
        <v>3.4864102847181799</v>
      </c>
      <c r="AU18">
        <v>8.2582699999999995E-2</v>
      </c>
      <c r="AV18">
        <v>5.0860399999999997</v>
      </c>
      <c r="AW18">
        <v>3.0476700000000002E-3</v>
      </c>
    </row>
    <row r="19" spans="1:49" x14ac:dyDescent="0.25">
      <c r="A19" s="13">
        <v>0.51658913021460495</v>
      </c>
      <c r="B19" s="10">
        <v>-39.076767401314903</v>
      </c>
      <c r="C19" s="10">
        <v>-38.969870622753902</v>
      </c>
      <c r="D19" s="10">
        <v>512.6</v>
      </c>
      <c r="S19" s="4">
        <v>0.49440000000000001</v>
      </c>
      <c r="T19" s="4">
        <v>15.071000000000002</v>
      </c>
      <c r="AI19" s="4">
        <v>1.8985000000000001</v>
      </c>
      <c r="AJ19" s="4">
        <v>44.743000000000002</v>
      </c>
      <c r="AL19">
        <v>0.80321100000000001</v>
      </c>
      <c r="AM19">
        <v>23.718399999999999</v>
      </c>
      <c r="AN19">
        <v>3.2402399999999998E-2</v>
      </c>
      <c r="AP19">
        <v>91.673653453462606</v>
      </c>
      <c r="AQ19">
        <v>12.783237710633299</v>
      </c>
      <c r="AR19">
        <v>91.2425502433655</v>
      </c>
      <c r="AS19">
        <v>3.87377809413131</v>
      </c>
      <c r="AU19">
        <v>9.0264899999999995E-2</v>
      </c>
      <c r="AV19">
        <v>5.07498</v>
      </c>
      <c r="AW19">
        <v>3.3125899999999998E-3</v>
      </c>
    </row>
    <row r="20" spans="1:49" x14ac:dyDescent="0.25">
      <c r="A20" s="13">
        <v>0.54886970085301701</v>
      </c>
      <c r="B20" s="10">
        <v>-40.254708100903997</v>
      </c>
      <c r="C20" s="10">
        <v>-40.138901796132302</v>
      </c>
      <c r="D20" s="10">
        <v>512.6</v>
      </c>
      <c r="S20" s="4">
        <v>0.54720000000000002</v>
      </c>
      <c r="T20" s="4">
        <v>16</v>
      </c>
      <c r="AI20" s="4">
        <v>2.0983000000000001</v>
      </c>
      <c r="AJ20" s="4">
        <v>47.829000000000001</v>
      </c>
      <c r="AL20">
        <v>0.87160599999999999</v>
      </c>
      <c r="AM20">
        <v>23.655000000000001</v>
      </c>
      <c r="AN20">
        <v>3.5042299999999998E-2</v>
      </c>
      <c r="AP20">
        <v>97.222559500560706</v>
      </c>
      <c r="AQ20">
        <v>12.331308599651299</v>
      </c>
      <c r="AR20">
        <v>96.6831277344602</v>
      </c>
      <c r="AS20">
        <v>4.2934265543288701</v>
      </c>
      <c r="AU20">
        <v>9.8534399999999994E-2</v>
      </c>
      <c r="AV20">
        <v>5.0638199999999998</v>
      </c>
      <c r="AW20">
        <v>3.59574E-3</v>
      </c>
    </row>
    <row r="21" spans="1:49" x14ac:dyDescent="0.25">
      <c r="A21" s="13">
        <v>0.58115027149142995</v>
      </c>
      <c r="B21" s="10">
        <v>-41.368698703281197</v>
      </c>
      <c r="C21" s="10">
        <v>-41.243913642495897</v>
      </c>
      <c r="D21" s="10">
        <v>512.6</v>
      </c>
      <c r="S21" s="4">
        <v>0.6</v>
      </c>
      <c r="T21" s="4">
        <v>17.070999999999998</v>
      </c>
      <c r="AI21" s="4">
        <v>2.2582</v>
      </c>
      <c r="AJ21" s="4">
        <v>50.656999999999996</v>
      </c>
      <c r="AL21">
        <v>0.94481099999999996</v>
      </c>
      <c r="AM21">
        <v>23.591200000000001</v>
      </c>
      <c r="AN21">
        <v>3.7859200000000003E-2</v>
      </c>
      <c r="AP21">
        <v>102.78428936902399</v>
      </c>
      <c r="AQ21">
        <v>11.8470988378849</v>
      </c>
      <c r="AR21">
        <v>102.29075421585399</v>
      </c>
      <c r="AS21">
        <v>4.7776363160952897</v>
      </c>
      <c r="AU21">
        <v>0.10742500000000001</v>
      </c>
      <c r="AV21">
        <v>5.0525700000000002</v>
      </c>
      <c r="AW21">
        <v>3.8987900000000001E-3</v>
      </c>
    </row>
    <row r="22" spans="1:49" x14ac:dyDescent="0.25">
      <c r="A22" s="13">
        <v>0.613430842129843</v>
      </c>
      <c r="B22" s="10">
        <v>-42.423088712246397</v>
      </c>
      <c r="C22" s="10">
        <v>-42.289273024519098</v>
      </c>
      <c r="D22" s="10">
        <v>512.6</v>
      </c>
      <c r="S22" s="4">
        <v>0.65759999999999996</v>
      </c>
      <c r="T22" s="4">
        <v>17.929000000000002</v>
      </c>
      <c r="AI22" s="4">
        <v>2.4780000000000002</v>
      </c>
      <c r="AJ22" s="4">
        <v>54</v>
      </c>
      <c r="AL22">
        <v>1.0230999999999999</v>
      </c>
      <c r="AM22">
        <v>23.526900000000001</v>
      </c>
      <c r="AN22">
        <v>4.0866E-2</v>
      </c>
      <c r="AP22">
        <v>108.216301668618</v>
      </c>
      <c r="AQ22">
        <v>11.2983277745496</v>
      </c>
      <c r="AR22">
        <v>107.92508629990201</v>
      </c>
      <c r="AS22">
        <v>5.3264073794305604</v>
      </c>
      <c r="AU22">
        <v>0.11697299999999999</v>
      </c>
      <c r="AV22">
        <v>5.0412100000000004</v>
      </c>
      <c r="AW22">
        <v>4.2224200000000002E-3</v>
      </c>
    </row>
    <row r="23" spans="1:49" x14ac:dyDescent="0.25">
      <c r="A23" s="13">
        <v>0.64571141276825605</v>
      </c>
      <c r="B23" s="10">
        <v>-43.421757440112799</v>
      </c>
      <c r="C23" s="10">
        <v>-43.2788747994136</v>
      </c>
      <c r="D23" s="10">
        <v>512.6</v>
      </c>
      <c r="S23" s="4">
        <v>0.71520000000000006</v>
      </c>
      <c r="T23" s="4">
        <v>18.928999999999998</v>
      </c>
      <c r="AI23" s="4">
        <v>2.7178</v>
      </c>
      <c r="AJ23" s="4">
        <v>56.570999999999998</v>
      </c>
      <c r="AL23">
        <v>1.1067100000000001</v>
      </c>
      <c r="AM23">
        <v>23.462199999999999</v>
      </c>
      <c r="AN23">
        <v>4.4065E-2</v>
      </c>
      <c r="AP23">
        <v>113.60437055748901</v>
      </c>
      <c r="AQ23">
        <v>10.620434108076701</v>
      </c>
      <c r="AR23">
        <v>113.496166521696</v>
      </c>
      <c r="AS23">
        <v>6.0043010459035404</v>
      </c>
      <c r="AU23">
        <v>0.12721499999999999</v>
      </c>
      <c r="AV23">
        <v>5.0297599999999996</v>
      </c>
      <c r="AW23">
        <v>4.5676600000000003E-3</v>
      </c>
    </row>
    <row r="24" spans="1:49" x14ac:dyDescent="0.25">
      <c r="A24" s="13">
        <v>0.677991983406668</v>
      </c>
      <c r="B24" s="10">
        <v>-44.368185493294298</v>
      </c>
      <c r="C24" s="10">
        <v>-44.216213515193999</v>
      </c>
      <c r="D24" s="10">
        <v>512.6</v>
      </c>
      <c r="S24" s="4">
        <v>0.79199999999999993</v>
      </c>
      <c r="T24" s="4">
        <v>20</v>
      </c>
      <c r="AI24" s="4">
        <v>2.9575999999999998</v>
      </c>
      <c r="AJ24" s="4">
        <v>59.656999999999996</v>
      </c>
      <c r="AL24">
        <v>1.19594</v>
      </c>
      <c r="AM24">
        <v>23.396999999999998</v>
      </c>
      <c r="AN24">
        <v>4.7469200000000003E-2</v>
      </c>
      <c r="AP24">
        <v>118.994710588652</v>
      </c>
      <c r="AQ24">
        <v>9.5874532829750105</v>
      </c>
      <c r="AR24">
        <v>118.955159092066</v>
      </c>
      <c r="AS24">
        <v>7.0372818710052298</v>
      </c>
      <c r="AU24">
        <v>0.13818900000000001</v>
      </c>
      <c r="AV24">
        <v>5.0182000000000002</v>
      </c>
      <c r="AW24">
        <v>4.9355600000000003E-3</v>
      </c>
    </row>
    <row r="25" spans="1:49" x14ac:dyDescent="0.25">
      <c r="A25" s="13">
        <v>0.71027255404508105</v>
      </c>
      <c r="B25" s="10">
        <v>-45.265512100309401</v>
      </c>
      <c r="C25" s="10">
        <v>-45.104440897432703</v>
      </c>
      <c r="D25" s="10">
        <v>512.6</v>
      </c>
      <c r="S25" s="4">
        <v>0.87840000000000007</v>
      </c>
      <c r="T25" s="4">
        <v>20.928999999999998</v>
      </c>
      <c r="AI25" s="4">
        <v>3.1974</v>
      </c>
      <c r="AJ25" s="4">
        <v>62.485999999999997</v>
      </c>
      <c r="AL25">
        <v>1.29108</v>
      </c>
      <c r="AM25">
        <v>23.331399999999999</v>
      </c>
      <c r="AN25">
        <v>5.1092100000000001E-2</v>
      </c>
      <c r="AU25">
        <v>0.14993400000000001</v>
      </c>
      <c r="AV25">
        <v>5.0065400000000002</v>
      </c>
      <c r="AW25">
        <v>5.3272299999999996E-3</v>
      </c>
    </row>
    <row r="26" spans="1:49" x14ac:dyDescent="0.25">
      <c r="A26" s="13">
        <v>0.74255312468349399</v>
      </c>
      <c r="B26" s="10">
        <v>-46.1165825068666</v>
      </c>
      <c r="C26" s="10">
        <v>-45.946413463469099</v>
      </c>
      <c r="D26" s="10">
        <v>512.6</v>
      </c>
      <c r="S26" s="4">
        <v>0.97919999999999996</v>
      </c>
      <c r="T26" s="4">
        <v>22</v>
      </c>
      <c r="AI26" s="4">
        <v>3.5171999999999999</v>
      </c>
      <c r="AJ26" s="4">
        <v>65.570999999999998</v>
      </c>
      <c r="AL26">
        <v>1.39242</v>
      </c>
      <c r="AM26">
        <v>23.2652</v>
      </c>
      <c r="AN26">
        <v>5.49382E-2</v>
      </c>
      <c r="AU26">
        <v>0.162492</v>
      </c>
      <c r="AV26">
        <v>4.9947800000000004</v>
      </c>
      <c r="AW26">
        <v>5.7438000000000003E-3</v>
      </c>
    </row>
    <row r="27" spans="1:49" x14ac:dyDescent="0.25">
      <c r="A27" s="13">
        <v>0.77483369532190705</v>
      </c>
      <c r="B27" s="10">
        <v>-46.923985737303802</v>
      </c>
      <c r="C27" s="10">
        <v>-46.744730277016899</v>
      </c>
      <c r="D27" s="10">
        <v>512.6</v>
      </c>
      <c r="S27" s="4">
        <v>1.1087999999999998</v>
      </c>
      <c r="T27" s="4">
        <v>22.928999999999998</v>
      </c>
      <c r="AI27" s="4">
        <v>3.8769</v>
      </c>
      <c r="AJ27" s="4">
        <v>68.400000000000006</v>
      </c>
      <c r="AL27">
        <v>1.50023</v>
      </c>
      <c r="AM27">
        <v>23.198499999999999</v>
      </c>
      <c r="AN27">
        <v>5.9011599999999997E-2</v>
      </c>
      <c r="AU27">
        <v>0.175903</v>
      </c>
      <c r="AV27">
        <v>4.9829100000000004</v>
      </c>
      <c r="AW27">
        <v>6.1864099999999998E-3</v>
      </c>
    </row>
    <row r="28" spans="1:49" x14ac:dyDescent="0.25">
      <c r="A28" s="13">
        <v>0.80711426596031999</v>
      </c>
      <c r="B28" s="10">
        <v>-47.690087791929997</v>
      </c>
      <c r="C28" s="10">
        <v>-47.501766406902703</v>
      </c>
      <c r="D28" s="10">
        <v>512.6</v>
      </c>
      <c r="S28" s="4">
        <v>1.2816000000000001</v>
      </c>
      <c r="T28" s="4">
        <v>24</v>
      </c>
      <c r="AI28" s="4">
        <v>4.2366000000000001</v>
      </c>
      <c r="AJ28" s="4">
        <v>71.228999999999999</v>
      </c>
      <c r="AL28">
        <v>1.61486</v>
      </c>
      <c r="AM28">
        <v>23.131399999999999</v>
      </c>
      <c r="AN28">
        <v>6.3335699999999995E-2</v>
      </c>
      <c r="AU28">
        <v>0.19021299999999999</v>
      </c>
      <c r="AV28">
        <v>4.9709300000000001</v>
      </c>
      <c r="AW28">
        <v>6.6562699999999997E-3</v>
      </c>
    </row>
    <row r="29" spans="1:49" x14ac:dyDescent="0.25">
      <c r="A29" s="13">
        <v>0.83939483659873204</v>
      </c>
      <c r="B29" s="10">
        <v>-48.417058219061701</v>
      </c>
      <c r="C29" s="10">
        <v>-48.2196995349613</v>
      </c>
      <c r="D29" s="10">
        <v>512.6</v>
      </c>
      <c r="S29" s="4">
        <v>2.3519999999999999</v>
      </c>
      <c r="T29" s="4">
        <v>24</v>
      </c>
      <c r="AI29" s="4">
        <v>4.6562999999999999</v>
      </c>
      <c r="AJ29" s="4">
        <v>74.570999999999998</v>
      </c>
      <c r="AL29">
        <v>1.7366600000000001</v>
      </c>
      <c r="AM29">
        <v>23.063700000000001</v>
      </c>
      <c r="AN29">
        <v>6.7929199999999995E-2</v>
      </c>
      <c r="AU29">
        <v>0.20546400000000001</v>
      </c>
      <c r="AV29">
        <v>4.9588400000000004</v>
      </c>
      <c r="AW29">
        <v>7.1545899999999997E-3</v>
      </c>
    </row>
    <row r="30" spans="1:49" x14ac:dyDescent="0.25">
      <c r="A30" s="13">
        <v>0.87167540723714498</v>
      </c>
      <c r="B30" s="10">
        <v>-49.106893024880002</v>
      </c>
      <c r="C30" s="10">
        <v>-48.900532973077503</v>
      </c>
      <c r="D30" s="10">
        <v>512.6</v>
      </c>
      <c r="S30" s="4">
        <v>2.5584000000000002</v>
      </c>
      <c r="T30" s="4">
        <v>22.928999999999998</v>
      </c>
      <c r="AI30" s="4">
        <v>5.2957999999999998</v>
      </c>
      <c r="AJ30" s="4">
        <v>77.656999999999996</v>
      </c>
      <c r="AL30">
        <v>1.86591</v>
      </c>
      <c r="AM30">
        <v>22.9954</v>
      </c>
      <c r="AN30">
        <v>7.2785699999999995E-2</v>
      </c>
      <c r="AU30">
        <v>0.22170400000000001</v>
      </c>
      <c r="AV30">
        <v>4.94665</v>
      </c>
      <c r="AW30">
        <v>7.6826300000000002E-3</v>
      </c>
    </row>
    <row r="31" spans="1:49" x14ac:dyDescent="0.25">
      <c r="A31" s="13">
        <v>0.90395597787555804</v>
      </c>
      <c r="B31" s="10">
        <v>-49.761434252385897</v>
      </c>
      <c r="C31" s="10">
        <v>-49.5461153420353</v>
      </c>
      <c r="D31" s="10">
        <v>512.6</v>
      </c>
      <c r="S31" s="4">
        <v>2.7216</v>
      </c>
      <c r="T31" s="4">
        <v>21.929000000000002</v>
      </c>
      <c r="AI31" s="4">
        <v>6.7746000000000004</v>
      </c>
      <c r="AJ31" s="4">
        <v>80.486000000000004</v>
      </c>
      <c r="AL31">
        <v>2.0029599999999999</v>
      </c>
      <c r="AM31">
        <v>22.9267</v>
      </c>
      <c r="AN31">
        <v>7.7924099999999996E-2</v>
      </c>
      <c r="AU31">
        <v>0.23898</v>
      </c>
      <c r="AV31">
        <v>4.9343399999999997</v>
      </c>
      <c r="AW31">
        <v>8.2416799999999995E-3</v>
      </c>
    </row>
    <row r="32" spans="1:49" x14ac:dyDescent="0.25">
      <c r="A32" s="13">
        <v>0.93623654851397098</v>
      </c>
      <c r="B32" s="10">
        <v>-50.382386584221003</v>
      </c>
      <c r="C32" s="10">
        <v>-50.158157239935299</v>
      </c>
      <c r="D32" s="10">
        <v>512.6</v>
      </c>
      <c r="S32" s="4">
        <v>2.8559999999999999</v>
      </c>
      <c r="T32" s="4">
        <v>21</v>
      </c>
      <c r="AI32" s="4">
        <v>10.151999999999999</v>
      </c>
      <c r="AJ32" s="4">
        <v>80.742999999999995</v>
      </c>
      <c r="AL32">
        <v>2.1481699999999999</v>
      </c>
      <c r="AM32">
        <v>22.857299999999999</v>
      </c>
      <c r="AN32">
        <v>8.3356700000000006E-2</v>
      </c>
      <c r="AU32">
        <v>0.25734099999999999</v>
      </c>
      <c r="AV32">
        <v>4.9219200000000001</v>
      </c>
      <c r="AW32">
        <v>8.8330700000000002E-3</v>
      </c>
    </row>
    <row r="33" spans="1:49" x14ac:dyDescent="0.25">
      <c r="A33" s="13">
        <v>0.96851711915238403</v>
      </c>
      <c r="B33" s="10">
        <v>-50.971331761129797</v>
      </c>
      <c r="C33" s="10">
        <v>-50.738245742894001</v>
      </c>
      <c r="D33" s="10">
        <v>512.6</v>
      </c>
      <c r="S33" s="4">
        <v>2.9711999999999996</v>
      </c>
      <c r="T33" s="4">
        <v>19.928999999999998</v>
      </c>
      <c r="AI33" s="4">
        <v>11.391</v>
      </c>
      <c r="AJ33" s="4">
        <v>77.914000000000001</v>
      </c>
      <c r="AL33">
        <v>2.3018999999999998</v>
      </c>
      <c r="AM33">
        <v>22.787400000000002</v>
      </c>
      <c r="AN33">
        <v>8.9096099999999998E-2</v>
      </c>
      <c r="AU33">
        <v>0.27683600000000003</v>
      </c>
      <c r="AV33">
        <v>4.9093799999999996</v>
      </c>
      <c r="AW33">
        <v>9.4581400000000003E-3</v>
      </c>
    </row>
    <row r="34" spans="1:49" x14ac:dyDescent="0.25">
      <c r="A34" s="13">
        <v>1.00079768979079</v>
      </c>
      <c r="B34" s="10">
        <v>-51.529741065387498</v>
      </c>
      <c r="C34" s="10">
        <v>-51.287856962569897</v>
      </c>
      <c r="D34" s="10">
        <v>512.6</v>
      </c>
      <c r="S34" s="4">
        <v>3.0720000000000001</v>
      </c>
      <c r="T34" s="4">
        <v>19</v>
      </c>
      <c r="AI34" s="4">
        <v>12.21</v>
      </c>
      <c r="AJ34" s="4">
        <v>74.828999999999994</v>
      </c>
      <c r="AL34">
        <v>2.4645000000000001</v>
      </c>
      <c r="AM34">
        <v>22.716899999999999</v>
      </c>
      <c r="AN34">
        <v>9.5155100000000006E-2</v>
      </c>
      <c r="AU34">
        <v>0.29751699999999998</v>
      </c>
      <c r="AV34">
        <v>4.8967299999999998</v>
      </c>
      <c r="AW34">
        <v>1.01183E-2</v>
      </c>
    </row>
    <row r="35" spans="1:49" x14ac:dyDescent="0.25">
      <c r="A35" s="13">
        <v>1.0330782604291999</v>
      </c>
      <c r="B35" s="10">
        <v>-52.058985931679302</v>
      </c>
      <c r="C35" s="10">
        <v>-51.808366661042399</v>
      </c>
      <c r="D35" s="10">
        <v>512.6</v>
      </c>
      <c r="S35" s="4">
        <v>3.1679999999999997</v>
      </c>
      <c r="T35" s="4">
        <v>18</v>
      </c>
      <c r="AI35" s="4">
        <v>12.81</v>
      </c>
      <c r="AJ35" s="4">
        <v>71.486000000000004</v>
      </c>
      <c r="AL35">
        <v>2.6363500000000002</v>
      </c>
      <c r="AM35">
        <v>22.645700000000001</v>
      </c>
      <c r="AN35">
        <v>0.101547</v>
      </c>
      <c r="AU35">
        <v>0.319436</v>
      </c>
      <c r="AV35">
        <v>4.8839699999999997</v>
      </c>
      <c r="AW35">
        <v>1.0814900000000001E-2</v>
      </c>
    </row>
    <row r="36" spans="1:49" x14ac:dyDescent="0.25">
      <c r="A36" s="13">
        <v>1.0653588310676201</v>
      </c>
      <c r="B36" s="10">
        <v>-52.560347716653503</v>
      </c>
      <c r="C36" s="10">
        <v>-52.301060144220401</v>
      </c>
      <c r="D36" s="10">
        <v>512.6</v>
      </c>
      <c r="S36" s="4">
        <v>3.2544</v>
      </c>
      <c r="T36" s="4">
        <v>17</v>
      </c>
      <c r="AI36" s="4">
        <v>13.329000000000001</v>
      </c>
      <c r="AJ36" s="4">
        <v>68.400000000000006</v>
      </c>
      <c r="AL36">
        <v>2.8178399999999999</v>
      </c>
      <c r="AM36">
        <v>22.574000000000002</v>
      </c>
      <c r="AN36">
        <v>0.10828599999999999</v>
      </c>
      <c r="AU36">
        <v>0.34264800000000001</v>
      </c>
      <c r="AV36">
        <v>4.8710800000000001</v>
      </c>
      <c r="AW36">
        <v>1.15496E-2</v>
      </c>
    </row>
    <row r="37" spans="1:49" x14ac:dyDescent="0.25">
      <c r="A37" s="13">
        <v>1.09763940170603</v>
      </c>
      <c r="B37" s="10">
        <v>-53.035025730162999</v>
      </c>
      <c r="C37" s="10">
        <v>-52.7671402653881</v>
      </c>
      <c r="D37" s="10">
        <v>512.6</v>
      </c>
      <c r="S37" s="4">
        <v>3.3408000000000002</v>
      </c>
      <c r="T37" s="4">
        <v>16</v>
      </c>
      <c r="AI37" s="4">
        <v>13.829000000000001</v>
      </c>
      <c r="AJ37" s="4">
        <v>65.570999999999998</v>
      </c>
      <c r="AL37">
        <v>3.00936</v>
      </c>
      <c r="AM37">
        <v>22.5016</v>
      </c>
      <c r="AN37">
        <v>0.115386</v>
      </c>
      <c r="AU37">
        <v>0.36720799999999998</v>
      </c>
      <c r="AV37">
        <v>4.8580699999999997</v>
      </c>
      <c r="AW37">
        <v>1.2323600000000001E-2</v>
      </c>
    </row>
    <row r="38" spans="1:49" x14ac:dyDescent="0.25">
      <c r="A38" s="13">
        <v>1.12991997234444</v>
      </c>
      <c r="B38" s="10">
        <v>-53.484144753864001</v>
      </c>
      <c r="C38" s="10">
        <v>-53.207735031532202</v>
      </c>
      <c r="D38" s="10">
        <v>512.6</v>
      </c>
      <c r="S38" s="4">
        <v>3.4223999999999997</v>
      </c>
      <c r="T38" s="4">
        <v>15.071000000000002</v>
      </c>
      <c r="AI38" s="4">
        <v>14.249000000000001</v>
      </c>
      <c r="AJ38" s="4">
        <v>62.743000000000002</v>
      </c>
      <c r="AL38">
        <v>3.2113200000000002</v>
      </c>
      <c r="AM38">
        <v>22.428599999999999</v>
      </c>
      <c r="AN38">
        <v>0.122865</v>
      </c>
      <c r="AU38">
        <v>0.39317299999999999</v>
      </c>
      <c r="AV38">
        <v>4.8449400000000002</v>
      </c>
      <c r="AW38">
        <v>1.31387E-2</v>
      </c>
    </row>
    <row r="39" spans="1:49" x14ac:dyDescent="0.25">
      <c r="A39" s="13">
        <v>1.1622005429828599</v>
      </c>
      <c r="B39" s="10">
        <v>-53.908761456369902</v>
      </c>
      <c r="C39" s="10">
        <v>-53.623904037249702</v>
      </c>
      <c r="D39" s="10">
        <v>512.6</v>
      </c>
      <c r="S39" s="4">
        <v>3.5039999999999996</v>
      </c>
      <c r="T39" s="4">
        <v>14.071</v>
      </c>
      <c r="AI39" s="4">
        <v>14.667999999999999</v>
      </c>
      <c r="AJ39" s="4">
        <v>59.914000000000001</v>
      </c>
      <c r="AL39">
        <v>3.42435</v>
      </c>
      <c r="AM39">
        <v>22.355</v>
      </c>
      <c r="AN39">
        <v>0.13075300000000001</v>
      </c>
      <c r="AU39">
        <v>0.420601</v>
      </c>
      <c r="AV39">
        <v>4.83169</v>
      </c>
      <c r="AW39">
        <v>1.39977E-2</v>
      </c>
    </row>
    <row r="40" spans="1:49" x14ac:dyDescent="0.25">
      <c r="A40" s="13">
        <v>1.1944811136212701</v>
      </c>
      <c r="B40" s="10">
        <v>-54.309870165317903</v>
      </c>
      <c r="C40" s="10">
        <v>-54.016644267707797</v>
      </c>
      <c r="D40" s="10">
        <v>512.6</v>
      </c>
      <c r="S40" s="4">
        <v>3.5808</v>
      </c>
      <c r="T40" s="4">
        <v>13.071000000000002</v>
      </c>
      <c r="AI40" s="4">
        <v>15.068</v>
      </c>
      <c r="AJ40" s="4">
        <v>57.085999999999999</v>
      </c>
      <c r="AL40">
        <v>3.6484200000000002</v>
      </c>
      <c r="AM40">
        <v>22.2806</v>
      </c>
      <c r="AN40">
        <v>0.13902700000000001</v>
      </c>
      <c r="AU40">
        <v>0.44955000000000001</v>
      </c>
      <c r="AV40">
        <v>4.8183100000000003</v>
      </c>
      <c r="AW40">
        <v>1.48994E-2</v>
      </c>
    </row>
    <row r="41" spans="1:49" x14ac:dyDescent="0.25">
      <c r="A41" s="13">
        <v>1.22676168425968</v>
      </c>
      <c r="B41" s="10">
        <v>-54.688407967533003</v>
      </c>
      <c r="C41" s="10">
        <v>-54.386895218859301</v>
      </c>
      <c r="D41" s="10">
        <v>512.6</v>
      </c>
      <c r="S41" s="4">
        <v>3.6624000000000003</v>
      </c>
      <c r="T41" s="4">
        <v>12</v>
      </c>
      <c r="AI41" s="4">
        <v>15.428000000000001</v>
      </c>
      <c r="AJ41" s="4">
        <v>53.743000000000002</v>
      </c>
      <c r="AL41">
        <v>3.8841899999999998</v>
      </c>
      <c r="AM41">
        <v>22.2056</v>
      </c>
      <c r="AN41">
        <v>0.14772199999999999</v>
      </c>
      <c r="AU41">
        <v>0.48008099999999998</v>
      </c>
      <c r="AV41">
        <v>4.8048000000000002</v>
      </c>
      <c r="AW41">
        <v>1.5846900000000001E-2</v>
      </c>
    </row>
    <row r="42" spans="1:49" x14ac:dyDescent="0.25">
      <c r="A42" s="13">
        <v>1.25904225489809</v>
      </c>
      <c r="B42" s="10">
        <v>-55.045259361914297</v>
      </c>
      <c r="C42" s="10">
        <v>-54.7355435874004</v>
      </c>
      <c r="D42" s="10">
        <v>512.6</v>
      </c>
      <c r="S42" s="4">
        <v>3.7248000000000001</v>
      </c>
      <c r="T42" s="4">
        <v>11</v>
      </c>
      <c r="AI42" s="4">
        <v>15.766999999999999</v>
      </c>
      <c r="AJ42" s="4">
        <v>51.170999999999999</v>
      </c>
      <c r="AL42">
        <v>4.1320600000000001</v>
      </c>
      <c r="AM42">
        <v>22.129899999999999</v>
      </c>
      <c r="AN42">
        <v>0.15685399999999999</v>
      </c>
      <c r="AU42">
        <v>0.51225699999999996</v>
      </c>
      <c r="AV42">
        <v>4.7911599999999996</v>
      </c>
      <c r="AW42">
        <v>1.68419E-2</v>
      </c>
    </row>
    <row r="43" spans="1:49" x14ac:dyDescent="0.25">
      <c r="A43" s="13">
        <v>1.2913228255365099</v>
      </c>
      <c r="B43" s="10">
        <v>-55.381260334114401</v>
      </c>
      <c r="C43" s="10">
        <v>-55.063427360346097</v>
      </c>
      <c r="D43" s="10">
        <v>512.6</v>
      </c>
      <c r="S43" s="4">
        <v>3.8207999999999998</v>
      </c>
      <c r="T43" s="4">
        <v>10</v>
      </c>
      <c r="AI43" s="4">
        <v>16.106999999999999</v>
      </c>
      <c r="AJ43" s="4">
        <v>47.829000000000001</v>
      </c>
      <c r="AL43">
        <v>4.3924899999999996</v>
      </c>
      <c r="AM43">
        <v>22.0534</v>
      </c>
      <c r="AN43">
        <v>0.166439</v>
      </c>
      <c r="AU43">
        <v>0.54613900000000004</v>
      </c>
      <c r="AV43">
        <v>4.7774000000000001</v>
      </c>
      <c r="AW43">
        <v>1.7885999999999999E-2</v>
      </c>
    </row>
    <row r="44" spans="1:49" x14ac:dyDescent="0.25">
      <c r="A44" s="13">
        <v>1.3236033961749201</v>
      </c>
      <c r="B44" s="10">
        <v>-55.697202078873303</v>
      </c>
      <c r="C44" s="10">
        <v>-55.371339559352997</v>
      </c>
      <c r="D44" s="10">
        <v>512.6</v>
      </c>
      <c r="S44" s="4">
        <v>3.8975999999999997</v>
      </c>
      <c r="T44" s="4">
        <v>9.0714000000000006</v>
      </c>
      <c r="AI44" s="4">
        <v>16.427</v>
      </c>
      <c r="AJ44" s="4">
        <v>44.743000000000002</v>
      </c>
      <c r="AL44">
        <v>4.6659300000000004</v>
      </c>
      <c r="AM44">
        <v>21.976199999999999</v>
      </c>
      <c r="AN44">
        <v>0.17649500000000001</v>
      </c>
      <c r="AU44">
        <v>0.581793</v>
      </c>
      <c r="AV44">
        <v>4.76349</v>
      </c>
      <c r="AW44">
        <v>1.8981100000000001E-2</v>
      </c>
    </row>
    <row r="45" spans="1:49" x14ac:dyDescent="0.25">
      <c r="A45" s="13">
        <v>1.35588396681333</v>
      </c>
      <c r="B45" s="10">
        <v>-55.993834321311098</v>
      </c>
      <c r="C45" s="10">
        <v>-55.660031571428902</v>
      </c>
      <c r="D45" s="10">
        <v>512.6</v>
      </c>
      <c r="S45" s="4">
        <v>3.9744000000000002</v>
      </c>
      <c r="T45" s="4">
        <v>8.2143000000000015</v>
      </c>
      <c r="AI45" s="4">
        <v>16.747</v>
      </c>
      <c r="AJ45" s="4">
        <v>41.914000000000001</v>
      </c>
      <c r="AL45">
        <v>4.95282</v>
      </c>
      <c r="AM45">
        <v>21.898299999999999</v>
      </c>
      <c r="AN45">
        <v>0.18703700000000001</v>
      </c>
      <c r="AU45">
        <v>0.61928399999999995</v>
      </c>
      <c r="AV45">
        <v>4.74946</v>
      </c>
      <c r="AW45">
        <v>2.0128900000000002E-2</v>
      </c>
    </row>
    <row r="46" spans="1:49" x14ac:dyDescent="0.25">
      <c r="A46" s="13">
        <v>1.3881645374517499</v>
      </c>
      <c r="B46" s="10">
        <v>-56.271868358583099</v>
      </c>
      <c r="C46" s="10">
        <v>-55.930216217209299</v>
      </c>
      <c r="D46" s="10">
        <v>512.6</v>
      </c>
      <c r="S46" s="4">
        <v>4.0607999999999995</v>
      </c>
      <c r="T46" s="4">
        <v>6.9286000000000003</v>
      </c>
      <c r="AI46" s="4">
        <v>17.045999999999999</v>
      </c>
      <c r="AJ46" s="4">
        <v>38.829000000000001</v>
      </c>
      <c r="AL46">
        <v>5.2536399999999999</v>
      </c>
      <c r="AM46">
        <v>21.819500000000001</v>
      </c>
      <c r="AN46">
        <v>0.19808500000000001</v>
      </c>
      <c r="AU46">
        <v>0.65867900000000001</v>
      </c>
      <c r="AV46">
        <v>4.7352800000000004</v>
      </c>
      <c r="AW46">
        <v>2.1331200000000002E-2</v>
      </c>
    </row>
    <row r="47" spans="1:49" x14ac:dyDescent="0.25">
      <c r="A47" s="13">
        <v>1.4204451080901599</v>
      </c>
      <c r="B47" s="10">
        <v>-56.531979773245197</v>
      </c>
      <c r="C47" s="10">
        <v>-56.182570465880197</v>
      </c>
      <c r="D47" s="10">
        <v>512.6</v>
      </c>
      <c r="S47" s="4">
        <v>4.1424000000000003</v>
      </c>
      <c r="T47" s="4">
        <v>6</v>
      </c>
      <c r="AI47" s="4">
        <v>17.385999999999999</v>
      </c>
      <c r="AJ47" s="4">
        <v>35.743000000000002</v>
      </c>
      <c r="AL47">
        <v>5.5688399999999998</v>
      </c>
      <c r="AM47">
        <v>21.74</v>
      </c>
      <c r="AN47">
        <v>0.20965600000000001</v>
      </c>
      <c r="AU47">
        <v>0.70004500000000003</v>
      </c>
      <c r="AV47">
        <v>4.7209700000000003</v>
      </c>
      <c r="AW47">
        <v>2.25899E-2</v>
      </c>
    </row>
    <row r="48" spans="1:49" x14ac:dyDescent="0.25">
      <c r="A48" s="13">
        <v>1.4527256787285701</v>
      </c>
      <c r="B48" s="10">
        <v>-56.774810939205103</v>
      </c>
      <c r="C48" s="10">
        <v>-56.417737961349403</v>
      </c>
      <c r="D48" s="10">
        <v>512.6</v>
      </c>
      <c r="S48" s="4">
        <v>4.2336</v>
      </c>
      <c r="T48" s="4">
        <v>5.0714000000000006</v>
      </c>
      <c r="AI48" s="4">
        <v>17.666</v>
      </c>
      <c r="AJ48" s="4">
        <v>33.170999999999999</v>
      </c>
      <c r="AL48">
        <v>5.8989099999999999</v>
      </c>
      <c r="AM48">
        <v>21.659700000000001</v>
      </c>
      <c r="AN48">
        <v>0.22176799999999999</v>
      </c>
      <c r="AU48">
        <v>0.74345300000000003</v>
      </c>
      <c r="AV48">
        <v>4.7065200000000003</v>
      </c>
      <c r="AW48">
        <v>2.3907000000000001E-2</v>
      </c>
    </row>
    <row r="49" spans="1:49" x14ac:dyDescent="0.25">
      <c r="A49" s="13">
        <v>1.48500624936698</v>
      </c>
      <c r="B49" s="10">
        <v>-57.000973270071199</v>
      </c>
      <c r="C49" s="10">
        <v>-56.636331275660602</v>
      </c>
      <c r="D49" s="10">
        <v>512.6</v>
      </c>
      <c r="S49" s="4">
        <v>4.3439999999999994</v>
      </c>
      <c r="T49" s="4">
        <v>4.1429000000000009</v>
      </c>
      <c r="AI49" s="4">
        <v>18.006</v>
      </c>
      <c r="AJ49" s="4">
        <v>29.571000000000002</v>
      </c>
      <c r="AL49">
        <v>6.2443400000000002</v>
      </c>
      <c r="AM49">
        <v>21.578600000000002</v>
      </c>
      <c r="AN49">
        <v>0.23444200000000001</v>
      </c>
      <c r="AU49">
        <v>0.78897200000000001</v>
      </c>
      <c r="AV49">
        <v>4.6919199999999996</v>
      </c>
      <c r="AW49">
        <v>2.5284399999999999E-2</v>
      </c>
    </row>
    <row r="50" spans="1:49" x14ac:dyDescent="0.25">
      <c r="A50" s="13">
        <v>1.5172868200053999</v>
      </c>
      <c r="B50" s="10">
        <v>-57.211049292471799</v>
      </c>
      <c r="C50" s="10">
        <v>-56.838933993981001</v>
      </c>
      <c r="D50" s="10">
        <v>512.6</v>
      </c>
      <c r="S50" s="4">
        <v>4.4640000000000004</v>
      </c>
      <c r="T50" s="4">
        <v>3.0713999999999997</v>
      </c>
      <c r="AI50" s="4">
        <v>18.344999999999999</v>
      </c>
      <c r="AJ50" s="4">
        <v>27</v>
      </c>
      <c r="AL50">
        <v>6.6055999999999999</v>
      </c>
      <c r="AM50">
        <v>21.496600000000001</v>
      </c>
      <c r="AN50">
        <v>0.247696</v>
      </c>
      <c r="AU50">
        <v>0.83667400000000003</v>
      </c>
      <c r="AV50">
        <v>4.6771799999999999</v>
      </c>
      <c r="AW50">
        <v>2.6724100000000001E-2</v>
      </c>
    </row>
    <row r="51" spans="1:49" x14ac:dyDescent="0.25">
      <c r="A51" s="13">
        <v>1.5495673906438101</v>
      </c>
      <c r="B51" s="10">
        <v>-57.405594529435298</v>
      </c>
      <c r="C51" s="10">
        <v>-57.026102605296501</v>
      </c>
      <c r="D51" s="10">
        <v>512.6</v>
      </c>
      <c r="S51" s="4">
        <v>4.6080000000000005</v>
      </c>
      <c r="T51" s="4">
        <v>2.1428999999999996</v>
      </c>
      <c r="AI51" s="4">
        <v>18.684999999999999</v>
      </c>
      <c r="AJ51" s="4">
        <v>24.170999999999999</v>
      </c>
      <c r="AL51">
        <v>6.9832000000000001</v>
      </c>
      <c r="AM51">
        <v>21.413799999999998</v>
      </c>
      <c r="AN51">
        <v>0.26155</v>
      </c>
      <c r="AU51">
        <v>0.88663199999999998</v>
      </c>
      <c r="AV51">
        <v>4.6622899999999996</v>
      </c>
      <c r="AW51">
        <v>2.8228199999999998E-2</v>
      </c>
    </row>
    <row r="52" spans="1:49" x14ac:dyDescent="0.25">
      <c r="A52" s="13">
        <v>1.58184796128222</v>
      </c>
      <c r="B52" s="10">
        <v>-57.5851392328765</v>
      </c>
      <c r="C52" s="10">
        <v>-57.198368241339303</v>
      </c>
      <c r="D52" s="10">
        <v>512.6</v>
      </c>
      <c r="S52" s="4">
        <v>4.8095999999999997</v>
      </c>
      <c r="T52" s="4">
        <v>1.2142999999999999</v>
      </c>
      <c r="AI52" s="4">
        <v>19.004999999999999</v>
      </c>
      <c r="AJ52" s="4">
        <v>21.343</v>
      </c>
      <c r="AL52">
        <v>7.3776400000000004</v>
      </c>
      <c r="AM52">
        <v>21.330100000000002</v>
      </c>
      <c r="AN52">
        <v>0.27602500000000002</v>
      </c>
      <c r="AU52">
        <v>0.93892600000000004</v>
      </c>
      <c r="AV52">
        <v>4.6472499999999997</v>
      </c>
      <c r="AW52">
        <v>2.9802599999999999E-2</v>
      </c>
    </row>
    <row r="53" spans="1:49" x14ac:dyDescent="0.25">
      <c r="A53" s="13">
        <v>1.61412853192063</v>
      </c>
      <c r="B53" s="10">
        <v>-57.750189965550902</v>
      </c>
      <c r="C53" s="10">
        <v>-57.356238266072701</v>
      </c>
      <c r="D53" s="10">
        <v>512.6</v>
      </c>
      <c r="S53" s="4">
        <v>5.9904000000000011</v>
      </c>
      <c r="T53" s="4">
        <v>0.14285999999999999</v>
      </c>
      <c r="AI53" s="4">
        <v>19.384</v>
      </c>
      <c r="AJ53" s="4">
        <v>18</v>
      </c>
      <c r="AL53">
        <v>7.7894300000000003</v>
      </c>
      <c r="AM53">
        <v>21.2454</v>
      </c>
      <c r="AN53">
        <v>0.29114299999999999</v>
      </c>
      <c r="AU53">
        <v>0.99362099999999998</v>
      </c>
      <c r="AV53">
        <v>4.6320600000000001</v>
      </c>
      <c r="AW53">
        <v>3.1442999999999999E-2</v>
      </c>
    </row>
    <row r="54" spans="1:49" x14ac:dyDescent="0.25">
      <c r="A54" s="13">
        <v>1.6464091025590499</v>
      </c>
      <c r="B54" s="10">
        <v>-57.901231063155699</v>
      </c>
      <c r="C54" s="10">
        <v>-57.500197741729899</v>
      </c>
      <c r="D54" s="10">
        <v>512.6</v>
      </c>
      <c r="S54" s="4">
        <v>1.8168</v>
      </c>
      <c r="T54" s="4">
        <v>24.8</v>
      </c>
      <c r="AI54" s="4">
        <v>19.763999999999999</v>
      </c>
      <c r="AJ54" s="4">
        <v>15.429</v>
      </c>
      <c r="AL54">
        <v>8.2191100000000006</v>
      </c>
      <c r="AM54">
        <v>21.1599</v>
      </c>
      <c r="AN54">
        <v>0.30693199999999998</v>
      </c>
      <c r="AU54">
        <v>1.0508</v>
      </c>
      <c r="AV54">
        <v>4.6167100000000003</v>
      </c>
      <c r="AW54">
        <v>3.3154299999999998E-2</v>
      </c>
    </row>
    <row r="55" spans="1:49" x14ac:dyDescent="0.25">
      <c r="A55" s="13">
        <v>1.6786896731974601</v>
      </c>
      <c r="B55" s="10">
        <v>-58.038725977193202</v>
      </c>
      <c r="C55" s="10">
        <v>-57.6307107775582</v>
      </c>
      <c r="D55" s="10">
        <v>512.6</v>
      </c>
      <c r="AI55">
        <v>20.204000000000001</v>
      </c>
      <c r="AJ55">
        <v>11.829000000000001</v>
      </c>
      <c r="AL55">
        <v>8.6671399999999998</v>
      </c>
      <c r="AM55">
        <v>21.073399999999999</v>
      </c>
      <c r="AN55">
        <v>0.32340200000000002</v>
      </c>
      <c r="AU55">
        <v>1.11053</v>
      </c>
      <c r="AV55">
        <v>4.6012000000000004</v>
      </c>
      <c r="AW55">
        <v>3.4938999999999998E-2</v>
      </c>
    </row>
    <row r="56" spans="1:49" x14ac:dyDescent="0.25">
      <c r="A56" s="13">
        <v>1.71097024383587</v>
      </c>
      <c r="B56" s="10">
        <v>-58.163118511658404</v>
      </c>
      <c r="C56" s="10">
        <v>-57.748221770652499</v>
      </c>
      <c r="D56" s="10">
        <v>512.6</v>
      </c>
      <c r="AI56">
        <v>20.702999999999999</v>
      </c>
      <c r="AJ56">
        <v>9</v>
      </c>
      <c r="AL56">
        <v>9.1340900000000005</v>
      </c>
      <c r="AM56">
        <v>20.985900000000001</v>
      </c>
      <c r="AN56">
        <v>0.34058100000000002</v>
      </c>
      <c r="AU56">
        <v>1.1729099999999999</v>
      </c>
      <c r="AV56">
        <v>4.5855399999999999</v>
      </c>
      <c r="AW56">
        <v>3.67993E-2</v>
      </c>
    </row>
    <row r="57" spans="1:49" x14ac:dyDescent="0.25">
      <c r="A57" s="13">
        <v>1.74325081447429</v>
      </c>
      <c r="B57" s="10">
        <v>-58.274833969213901</v>
      </c>
      <c r="C57" s="10">
        <v>-57.853156555309702</v>
      </c>
      <c r="D57" s="10">
        <v>512.6</v>
      </c>
      <c r="AI57">
        <v>21.283000000000001</v>
      </c>
      <c r="AJ57">
        <v>5.9142999999999999</v>
      </c>
      <c r="AL57">
        <v>9.6204699999999992</v>
      </c>
      <c r="AM57">
        <v>20.897500000000001</v>
      </c>
      <c r="AN57">
        <v>0.35849399999999998</v>
      </c>
      <c r="AU57">
        <v>1.238</v>
      </c>
      <c r="AV57">
        <v>4.5697099999999997</v>
      </c>
      <c r="AW57">
        <v>3.8737599999999997E-2</v>
      </c>
    </row>
    <row r="58" spans="1:49" x14ac:dyDescent="0.25">
      <c r="A58" s="13">
        <v>1.7755313851126999</v>
      </c>
      <c r="B58" s="10">
        <v>-58.3742802088614</v>
      </c>
      <c r="C58" s="10">
        <v>-57.945923464344801</v>
      </c>
      <c r="D58" s="10">
        <v>512.6</v>
      </c>
      <c r="AI58">
        <v>22.082000000000001</v>
      </c>
      <c r="AJ58">
        <v>3.3429000000000002</v>
      </c>
      <c r="AL58">
        <v>10.126799999999999</v>
      </c>
      <c r="AM58">
        <v>20.808</v>
      </c>
      <c r="AN58">
        <v>0.377166</v>
      </c>
      <c r="AU58">
        <v>1.3058799999999999</v>
      </c>
      <c r="AV58">
        <v>4.5537200000000002</v>
      </c>
      <c r="AW58">
        <v>4.0756500000000001E-2</v>
      </c>
    </row>
    <row r="59" spans="1:49" x14ac:dyDescent="0.25">
      <c r="A59" s="13">
        <v>1.8078119557511101</v>
      </c>
      <c r="B59" s="10">
        <v>-58.461848627014597</v>
      </c>
      <c r="C59" s="10">
        <v>-58.026914313211101</v>
      </c>
      <c r="D59" s="10">
        <v>512.6</v>
      </c>
      <c r="AI59">
        <v>25.02</v>
      </c>
      <c r="AJ59">
        <v>0</v>
      </c>
      <c r="AL59">
        <v>10.653700000000001</v>
      </c>
      <c r="AM59">
        <v>20.717500000000001</v>
      </c>
      <c r="AN59">
        <v>0.39661999999999997</v>
      </c>
      <c r="AU59">
        <v>1.3766499999999999</v>
      </c>
      <c r="AV59">
        <v>4.53756</v>
      </c>
      <c r="AW59">
        <v>4.2858300000000002E-2</v>
      </c>
    </row>
    <row r="60" spans="1:49" x14ac:dyDescent="0.25">
      <c r="A60" s="13">
        <v>1.84009252638952</v>
      </c>
      <c r="B60" s="10">
        <v>-58.537915067550301</v>
      </c>
      <c r="C60" s="10">
        <v>-58.096505312187901</v>
      </c>
      <c r="D60" s="10">
        <v>512.6</v>
      </c>
      <c r="AL60">
        <v>11.2019</v>
      </c>
      <c r="AM60">
        <v>20.625900000000001</v>
      </c>
      <c r="AN60">
        <v>0.41689700000000002</v>
      </c>
      <c r="AU60">
        <v>1.45038</v>
      </c>
      <c r="AV60">
        <v>4.5212300000000001</v>
      </c>
      <c r="AW60">
        <v>4.5045799999999997E-2</v>
      </c>
    </row>
    <row r="61" spans="1:49" x14ac:dyDescent="0.25">
      <c r="A61" s="13">
        <v>1.87237309702794</v>
      </c>
      <c r="B61" s="10">
        <v>-58.602840666701297</v>
      </c>
      <c r="C61" s="10">
        <v>-58.155057913838199</v>
      </c>
      <c r="D61" s="10">
        <v>512.6</v>
      </c>
      <c r="AL61">
        <v>11.7712</v>
      </c>
      <c r="AM61">
        <v>20.533300000000001</v>
      </c>
      <c r="AN61">
        <v>0.43794499999999997</v>
      </c>
      <c r="AU61">
        <v>1.5271600000000001</v>
      </c>
      <c r="AV61">
        <v>4.5047300000000003</v>
      </c>
      <c r="AW61">
        <v>4.73214E-2</v>
      </c>
    </row>
    <row r="62" spans="1:49" x14ac:dyDescent="0.25">
      <c r="A62" s="13">
        <v>1.9046536676663499</v>
      </c>
      <c r="B62" s="10">
        <v>-58.656972639528298</v>
      </c>
      <c r="C62" s="10">
        <v>-58.2029196013346</v>
      </c>
      <c r="D62" s="10">
        <v>512.6</v>
      </c>
      <c r="AL62">
        <v>12.363</v>
      </c>
      <c r="AM62">
        <v>20.439499999999999</v>
      </c>
      <c r="AN62">
        <v>0.45992</v>
      </c>
      <c r="AU62">
        <v>1.60707</v>
      </c>
      <c r="AV62">
        <v>4.4880500000000003</v>
      </c>
      <c r="AW62">
        <v>4.9688099999999999E-2</v>
      </c>
    </row>
    <row r="63" spans="1:49" x14ac:dyDescent="0.25">
      <c r="A63" s="13">
        <v>1.9369342383047601</v>
      </c>
      <c r="B63" s="10">
        <v>-58.700645012020701</v>
      </c>
      <c r="C63" s="10">
        <v>-58.240424622499802</v>
      </c>
      <c r="D63" s="10">
        <v>512.6</v>
      </c>
      <c r="AL63">
        <v>12.977499999999999</v>
      </c>
      <c r="AM63">
        <v>20.3446</v>
      </c>
      <c r="AN63">
        <v>0.48279100000000003</v>
      </c>
      <c r="AU63">
        <v>1.6901900000000001</v>
      </c>
      <c r="AV63">
        <v>4.47119</v>
      </c>
      <c r="AW63">
        <v>5.21485E-2</v>
      </c>
    </row>
    <row r="64" spans="1:49" x14ac:dyDescent="0.25">
      <c r="A64" s="13">
        <v>1.96921480894318</v>
      </c>
      <c r="B64" s="10">
        <v>-58.734179304059502</v>
      </c>
      <c r="C64" s="10">
        <v>-58.267894674091302</v>
      </c>
      <c r="D64" s="10">
        <v>512.6</v>
      </c>
      <c r="AL64">
        <v>13.615399999999999</v>
      </c>
      <c r="AM64">
        <v>20.2485</v>
      </c>
      <c r="AN64">
        <v>0.50658800000000004</v>
      </c>
      <c r="AU64">
        <v>1.7766200000000001</v>
      </c>
      <c r="AV64">
        <v>4.4541399999999998</v>
      </c>
      <c r="AW64">
        <v>5.47056E-2</v>
      </c>
    </row>
    <row r="65" spans="1:49" x14ac:dyDescent="0.25">
      <c r="A65" s="13">
        <v>2.00149537958159</v>
      </c>
      <c r="B65" s="10">
        <v>-58.7578851667488</v>
      </c>
      <c r="C65" s="10">
        <v>-58.2856395405448</v>
      </c>
      <c r="D65" s="10">
        <v>512.6</v>
      </c>
      <c r="AL65">
        <v>14.276999999999999</v>
      </c>
      <c r="AM65">
        <v>20.151199999999999</v>
      </c>
      <c r="AN65">
        <v>0.53131700000000004</v>
      </c>
      <c r="AU65">
        <v>1.8664400000000001</v>
      </c>
      <c r="AV65">
        <v>4.4369100000000001</v>
      </c>
      <c r="AW65">
        <v>5.7362299999999998E-2</v>
      </c>
    </row>
    <row r="66" spans="1:49" x14ac:dyDescent="0.25">
      <c r="A66" s="13">
        <v>2.0337759502199999</v>
      </c>
      <c r="B66" s="10">
        <v>-58.772060977639597</v>
      </c>
      <c r="C66" s="10">
        <v>-58.293957690878599</v>
      </c>
      <c r="D66" s="10">
        <v>512.6</v>
      </c>
      <c r="AL66">
        <v>14.9636</v>
      </c>
      <c r="AM66">
        <v>20.052700000000002</v>
      </c>
      <c r="AN66">
        <v>0.55714200000000003</v>
      </c>
      <c r="AU66">
        <v>1.95974</v>
      </c>
      <c r="AV66">
        <v>4.4195000000000002</v>
      </c>
      <c r="AW66">
        <v>6.0121599999999997E-2</v>
      </c>
    </row>
    <row r="67" spans="1:49" x14ac:dyDescent="0.25">
      <c r="A67" s="13">
        <v>2.0660565208584099</v>
      </c>
      <c r="B67" s="10">
        <v>-58.776994398501202</v>
      </c>
      <c r="C67" s="10">
        <v>-58.293136837038602</v>
      </c>
      <c r="D67" s="10">
        <v>512.6</v>
      </c>
      <c r="AL67">
        <v>15.6746</v>
      </c>
      <c r="AM67">
        <v>19.9528</v>
      </c>
      <c r="AN67">
        <v>0.58386199999999999</v>
      </c>
      <c r="AU67">
        <v>2.05661</v>
      </c>
      <c r="AV67">
        <v>4.4018899999999999</v>
      </c>
      <c r="AW67">
        <v>6.2986700000000007E-2</v>
      </c>
    </row>
    <row r="68" spans="1:49" x14ac:dyDescent="0.25">
      <c r="A68" s="13">
        <v>2.09833709149683</v>
      </c>
      <c r="B68" s="10">
        <v>-58.772962896723001</v>
      </c>
      <c r="C68" s="10">
        <v>-58.283454456767799</v>
      </c>
      <c r="D68" s="10">
        <v>512.6</v>
      </c>
      <c r="AL68">
        <v>16.4115</v>
      </c>
      <c r="AM68">
        <v>19.851700000000001</v>
      </c>
      <c r="AN68">
        <v>0.61169099999999998</v>
      </c>
      <c r="AU68">
        <v>2.1571400000000001</v>
      </c>
      <c r="AV68">
        <v>4.38408</v>
      </c>
      <c r="AW68">
        <v>6.5960699999999997E-2</v>
      </c>
    </row>
    <row r="69" spans="1:49" x14ac:dyDescent="0.25">
      <c r="A69" s="13">
        <v>2.13061766213524</v>
      </c>
      <c r="B69" s="10">
        <v>-58.760234234778501</v>
      </c>
      <c r="C69" s="10">
        <v>-58.265178283737697</v>
      </c>
      <c r="D69" s="10">
        <v>512.6</v>
      </c>
      <c r="AL69">
        <v>17.173999999999999</v>
      </c>
      <c r="AM69">
        <v>19.749300000000002</v>
      </c>
      <c r="AN69">
        <v>0.64050600000000002</v>
      </c>
      <c r="AU69">
        <v>2.2614299999999998</v>
      </c>
      <c r="AV69">
        <v>4.3660699999999997</v>
      </c>
      <c r="AW69">
        <v>6.90471E-2</v>
      </c>
    </row>
    <row r="70" spans="1:49" x14ac:dyDescent="0.25">
      <c r="A70" s="13">
        <v>2.1628982327736499</v>
      </c>
      <c r="B70" s="10">
        <v>-58.739066928892598</v>
      </c>
      <c r="C70" s="10">
        <v>-58.238566767445903</v>
      </c>
      <c r="D70" s="10">
        <v>512.6</v>
      </c>
      <c r="AL70">
        <v>17.9636</v>
      </c>
      <c r="AM70">
        <v>19.645399999999999</v>
      </c>
      <c r="AN70">
        <v>0.67051899999999998</v>
      </c>
      <c r="AU70">
        <v>2.3695900000000001</v>
      </c>
      <c r="AV70">
        <v>4.3478599999999998</v>
      </c>
      <c r="AW70">
        <v>7.2257299999999997E-2</v>
      </c>
    </row>
    <row r="71" spans="1:49" x14ac:dyDescent="0.25">
      <c r="A71" s="13">
        <v>2.1951788034120598</v>
      </c>
      <c r="B71" s="10">
        <v>-58.709710680452403</v>
      </c>
      <c r="C71" s="10">
        <v>-58.203869505154699</v>
      </c>
      <c r="D71" s="10">
        <v>512.6</v>
      </c>
      <c r="AL71">
        <v>18.7805</v>
      </c>
      <c r="AM71">
        <v>19.540199999999999</v>
      </c>
      <c r="AN71">
        <v>0.70169800000000004</v>
      </c>
      <c r="AU71">
        <v>2.4816600000000002</v>
      </c>
      <c r="AV71">
        <v>4.32944</v>
      </c>
      <c r="AW71">
        <v>7.5579999999999994E-2</v>
      </c>
    </row>
    <row r="72" spans="1:49" x14ac:dyDescent="0.25">
      <c r="A72" s="13">
        <v>2.22745937405048</v>
      </c>
      <c r="B72" s="10">
        <v>-58.672406781263199</v>
      </c>
      <c r="C72" s="10">
        <v>-58.161327647945001</v>
      </c>
      <c r="D72" s="10">
        <v>512.6</v>
      </c>
      <c r="AL72">
        <v>19.625399999999999</v>
      </c>
      <c r="AM72">
        <v>19.433499999999999</v>
      </c>
      <c r="AN72">
        <v>0.73408399999999996</v>
      </c>
      <c r="AU72">
        <v>2.5977700000000001</v>
      </c>
      <c r="AV72">
        <v>4.31081</v>
      </c>
      <c r="AW72">
        <v>7.9025899999999996E-2</v>
      </c>
    </row>
    <row r="73" spans="1:49" x14ac:dyDescent="0.25">
      <c r="A73" s="13">
        <v>2.2597399446888899</v>
      </c>
      <c r="B73" s="10">
        <v>-58.627388494540803</v>
      </c>
      <c r="C73" s="10">
        <v>-58.1111742827825</v>
      </c>
      <c r="D73" s="10">
        <v>512.6</v>
      </c>
      <c r="AL73">
        <v>20.498899999999999</v>
      </c>
      <c r="AM73">
        <v>19.325299999999999</v>
      </c>
      <c r="AN73">
        <v>0.76771900000000004</v>
      </c>
      <c r="AU73">
        <v>2.71801</v>
      </c>
      <c r="AV73">
        <v>4.2919700000000001</v>
      </c>
      <c r="AW73">
        <v>8.2598500000000005E-2</v>
      </c>
    </row>
    <row r="74" spans="1:49" x14ac:dyDescent="0.25">
      <c r="A74" s="13">
        <v>2.2920205153272999</v>
      </c>
      <c r="B74" s="10">
        <v>-58.574881414286203</v>
      </c>
      <c r="C74" s="10">
        <v>-58.053634792322804</v>
      </c>
      <c r="D74" s="10">
        <v>512.6</v>
      </c>
      <c r="AL74">
        <v>21.400700000000001</v>
      </c>
      <c r="AM74">
        <v>19.215599999999998</v>
      </c>
      <c r="AN74">
        <v>0.80251600000000001</v>
      </c>
      <c r="AU74">
        <v>2.8424700000000001</v>
      </c>
      <c r="AV74">
        <v>4.2728999999999999</v>
      </c>
      <c r="AW74">
        <v>8.6302000000000004E-2</v>
      </c>
    </row>
    <row r="75" spans="1:49" x14ac:dyDescent="0.25">
      <c r="A75" s="13">
        <v>2.32430108596572</v>
      </c>
      <c r="B75" s="10">
        <v>-58.515103803775197</v>
      </c>
      <c r="C75" s="10">
        <v>-57.988927194037601</v>
      </c>
      <c r="D75" s="10">
        <v>512.6</v>
      </c>
      <c r="AL75">
        <v>22.333200000000001</v>
      </c>
      <c r="AM75">
        <v>19.104299999999999</v>
      </c>
      <c r="AN75">
        <v>0.83877100000000004</v>
      </c>
      <c r="AU75">
        <v>2.97126</v>
      </c>
      <c r="AV75">
        <v>4.2536100000000001</v>
      </c>
      <c r="AW75">
        <v>9.0140300000000007E-2</v>
      </c>
    </row>
    <row r="76" spans="1:49" x14ac:dyDescent="0.25">
      <c r="A76" s="13">
        <v>2.35658165660413</v>
      </c>
      <c r="B76" s="10">
        <v>-58.4482669142742</v>
      </c>
      <c r="C76" s="10">
        <v>-57.917262460118202</v>
      </c>
      <c r="D76" s="10">
        <v>512.6</v>
      </c>
      <c r="AL76">
        <v>23.2957</v>
      </c>
      <c r="AM76">
        <v>18.991299999999999</v>
      </c>
      <c r="AN76">
        <v>0.87639299999999998</v>
      </c>
      <c r="AU76">
        <v>3.1044700000000001</v>
      </c>
      <c r="AV76">
        <v>4.2340900000000001</v>
      </c>
      <c r="AW76">
        <v>9.4117500000000007E-2</v>
      </c>
    </row>
    <row r="77" spans="1:49" x14ac:dyDescent="0.25">
      <c r="A77" s="13">
        <v>2.3888622272425399</v>
      </c>
      <c r="B77" s="10">
        <v>-58.374575287143799</v>
      </c>
      <c r="C77" s="10">
        <v>-57.838844819481103</v>
      </c>
      <c r="D77" s="10">
        <v>512.6</v>
      </c>
      <c r="AL77">
        <v>24.289100000000001</v>
      </c>
      <c r="AM77">
        <v>18.8767</v>
      </c>
      <c r="AN77">
        <v>0.91544999999999999</v>
      </c>
      <c r="AU77">
        <v>3.2421899999999999</v>
      </c>
      <c r="AV77">
        <v>4.21434</v>
      </c>
      <c r="AW77">
        <v>9.8238000000000006E-2</v>
      </c>
    </row>
    <row r="78" spans="1:49" x14ac:dyDescent="0.25">
      <c r="A78" s="13">
        <v>2.4211427978809499</v>
      </c>
      <c r="B78" s="10">
        <v>-58.294227037859002</v>
      </c>
      <c r="C78" s="10">
        <v>-57.753872043101197</v>
      </c>
      <c r="D78" s="10">
        <v>512.6</v>
      </c>
      <c r="AL78">
        <v>25.314</v>
      </c>
      <c r="AM78">
        <v>18.760300000000001</v>
      </c>
      <c r="AN78">
        <v>0.95600499999999999</v>
      </c>
      <c r="AU78">
        <v>3.3845399999999999</v>
      </c>
      <c r="AV78">
        <v>4.19435</v>
      </c>
      <c r="AW78">
        <v>0.102506</v>
      </c>
    </row>
    <row r="79" spans="1:49" x14ac:dyDescent="0.25">
      <c r="A79" s="13">
        <v>2.45342336851937</v>
      </c>
      <c r="B79" s="10">
        <v>-58.207414125248299</v>
      </c>
      <c r="C79" s="10">
        <v>-57.662535713795499</v>
      </c>
      <c r="D79" s="10">
        <v>512.6</v>
      </c>
      <c r="AL79">
        <v>26.371099999999998</v>
      </c>
      <c r="AM79">
        <v>18.642199999999999</v>
      </c>
      <c r="AN79">
        <v>0.99809499999999995</v>
      </c>
      <c r="AU79">
        <v>3.5316100000000001</v>
      </c>
      <c r="AV79">
        <v>4.1741099999999998</v>
      </c>
      <c r="AW79">
        <v>0.10692699999999999</v>
      </c>
    </row>
    <row r="80" spans="1:49" x14ac:dyDescent="0.25">
      <c r="A80" s="13">
        <v>2.48570393915778</v>
      </c>
      <c r="B80" s="10">
        <v>-58.114322606399</v>
      </c>
      <c r="C80" s="10">
        <v>-57.5650214814912</v>
      </c>
      <c r="D80" s="10">
        <v>512.6</v>
      </c>
      <c r="AL80">
        <v>27.460899999999999</v>
      </c>
      <c r="AM80">
        <v>18.522200000000002</v>
      </c>
      <c r="AN80">
        <v>1.04179</v>
      </c>
      <c r="AU80">
        <v>3.6834899999999999</v>
      </c>
      <c r="AV80">
        <v>4.1536299999999997</v>
      </c>
      <c r="AW80">
        <v>0.11150500000000001</v>
      </c>
    </row>
    <row r="81" spans="1:49" x14ac:dyDescent="0.25">
      <c r="A81" s="13">
        <v>2.5179845097961899</v>
      </c>
      <c r="B81" s="10">
        <v>-58.015132877335901</v>
      </c>
      <c r="C81" s="10">
        <v>-57.461509304933301</v>
      </c>
      <c r="D81" s="10">
        <v>512.6</v>
      </c>
      <c r="AL81">
        <v>28.582899999999999</v>
      </c>
      <c r="AM81">
        <v>18.400200000000002</v>
      </c>
      <c r="AN81">
        <v>1.0869599999999999</v>
      </c>
      <c r="AU81">
        <v>3.8403</v>
      </c>
      <c r="AV81">
        <v>4.1328899999999997</v>
      </c>
      <c r="AW81">
        <v>0.116245</v>
      </c>
    </row>
    <row r="82" spans="1:49" x14ac:dyDescent="0.25">
      <c r="A82" s="13">
        <v>2.5502650804346101</v>
      </c>
      <c r="B82" s="10">
        <v>-57.910019901513898</v>
      </c>
      <c r="C82" s="10">
        <v>-57.352173680709903</v>
      </c>
      <c r="D82" s="10">
        <v>512.6</v>
      </c>
      <c r="AL82">
        <v>29.739699999999999</v>
      </c>
      <c r="AM82">
        <v>18.276299999999999</v>
      </c>
      <c r="AN82">
        <v>1.13401</v>
      </c>
      <c r="AU82">
        <v>4.0021399999999998</v>
      </c>
      <c r="AV82">
        <v>4.1118899999999998</v>
      </c>
      <c r="AW82">
        <v>0.121153</v>
      </c>
    </row>
    <row r="83" spans="1:49" x14ac:dyDescent="0.25">
      <c r="A83" s="13">
        <v>2.58254565107302</v>
      </c>
      <c r="B83" s="10">
        <v>-57.799153426419302</v>
      </c>
      <c r="C83" s="10">
        <v>-57.237183860407796</v>
      </c>
      <c r="D83" s="10">
        <v>512.6</v>
      </c>
      <c r="AL83">
        <v>30.931100000000001</v>
      </c>
      <c r="AM83">
        <v>18.150400000000001</v>
      </c>
      <c r="AN83">
        <v>1.18286</v>
      </c>
      <c r="AU83">
        <v>4.1691000000000003</v>
      </c>
      <c r="AV83">
        <v>4.09063</v>
      </c>
      <c r="AW83">
        <v>0.12623400000000001</v>
      </c>
    </row>
    <row r="84" spans="1:49" x14ac:dyDescent="0.25">
      <c r="A84" s="13">
        <v>2.61482622171143</v>
      </c>
      <c r="B84" s="10">
        <v>-57.682698188628201</v>
      </c>
      <c r="C84" s="10">
        <v>-57.116704056650399</v>
      </c>
      <c r="D84" s="10">
        <v>512.6</v>
      </c>
      <c r="AL84">
        <v>32.158000000000001</v>
      </c>
      <c r="AM84">
        <v>18.022300000000001</v>
      </c>
      <c r="AN84">
        <v>1.2336</v>
      </c>
      <c r="AU84">
        <v>4.3413000000000004</v>
      </c>
      <c r="AV84">
        <v>4.0690900000000001</v>
      </c>
      <c r="AW84">
        <v>0.131493</v>
      </c>
    </row>
    <row r="85" spans="1:49" x14ac:dyDescent="0.25">
      <c r="A85" s="13">
        <v>2.6471067923498399</v>
      </c>
      <c r="B85" s="10">
        <v>-57.560814109054597</v>
      </c>
      <c r="C85" s="10">
        <v>-56.9908936387111</v>
      </c>
      <c r="D85" s="10">
        <v>512.6</v>
      </c>
      <c r="AL85">
        <v>33.420400000000001</v>
      </c>
      <c r="AM85">
        <v>17.891999999999999</v>
      </c>
      <c r="AN85">
        <v>1.28627</v>
      </c>
      <c r="AU85">
        <v>4.5188300000000003</v>
      </c>
      <c r="AV85">
        <v>4.0472700000000001</v>
      </c>
      <c r="AW85">
        <v>0.136936</v>
      </c>
    </row>
    <row r="86" spans="1:49" x14ac:dyDescent="0.25">
      <c r="A86" s="13">
        <v>2.6793873629882601</v>
      </c>
      <c r="B86" s="10">
        <v>-57.433656477835903</v>
      </c>
      <c r="C86" s="10">
        <v>-56.859907318348803</v>
      </c>
      <c r="D86" s="10">
        <v>512.6</v>
      </c>
      <c r="AL86">
        <v>34.719200000000001</v>
      </c>
      <c r="AM86">
        <v>17.759499999999999</v>
      </c>
      <c r="AN86">
        <v>1.3409800000000001</v>
      </c>
      <c r="AU86">
        <v>4.70181</v>
      </c>
      <c r="AV86">
        <v>4.0251700000000001</v>
      </c>
      <c r="AW86">
        <v>0.142569</v>
      </c>
    </row>
    <row r="87" spans="1:49" x14ac:dyDescent="0.25">
      <c r="A87" s="13">
        <v>2.71166793362667</v>
      </c>
      <c r="B87" s="10">
        <v>-57.301376130429297</v>
      </c>
      <c r="C87" s="10">
        <v>-56.723895326458702</v>
      </c>
      <c r="D87" s="10">
        <v>512.6</v>
      </c>
      <c r="AL87">
        <v>36.055100000000003</v>
      </c>
      <c r="AM87">
        <v>17.624600000000001</v>
      </c>
      <c r="AN87">
        <v>1.39781</v>
      </c>
      <c r="AU87">
        <v>4.8903400000000001</v>
      </c>
      <c r="AV87">
        <v>4.0027799999999996</v>
      </c>
      <c r="AW87">
        <v>0.1484</v>
      </c>
    </row>
    <row r="88" spans="1:49" x14ac:dyDescent="0.25">
      <c r="A88" s="13">
        <v>2.74394850426508</v>
      </c>
      <c r="B88" s="10">
        <v>-57.164119614841297</v>
      </c>
      <c r="C88" s="10">
        <v>-56.5830035810962</v>
      </c>
      <c r="D88" s="10">
        <v>512.6</v>
      </c>
      <c r="AL88">
        <v>37.4268</v>
      </c>
      <c r="AM88">
        <v>17.487100000000002</v>
      </c>
      <c r="AN88">
        <v>1.4565900000000001</v>
      </c>
      <c r="AU88">
        <v>5.0846299999999998</v>
      </c>
      <c r="AV88">
        <v>3.9800900000000001</v>
      </c>
      <c r="AW88">
        <v>0.15445400000000001</v>
      </c>
    </row>
    <row r="89" spans="1:49" x14ac:dyDescent="0.25">
      <c r="A89" s="13">
        <v>2.7762290749034899</v>
      </c>
      <c r="B89" s="10">
        <v>-57.022029350771</v>
      </c>
      <c r="C89" s="10">
        <v>-56.437373847385402</v>
      </c>
      <c r="D89" s="10">
        <v>512.6</v>
      </c>
      <c r="AL89">
        <v>38.838200000000001</v>
      </c>
      <c r="AM89">
        <v>17.347100000000001</v>
      </c>
      <c r="AN89">
        <v>1.5179</v>
      </c>
      <c r="AU89">
        <v>5.2846000000000002</v>
      </c>
      <c r="AV89">
        <v>3.9570799999999999</v>
      </c>
      <c r="AW89">
        <v>0.16070100000000001</v>
      </c>
    </row>
    <row r="90" spans="1:49" x14ac:dyDescent="0.25">
      <c r="A90" s="13">
        <v>2.8085096455419101</v>
      </c>
      <c r="B90" s="10">
        <v>-56.875243781663102</v>
      </c>
      <c r="C90" s="10">
        <v>-56.287143889792297</v>
      </c>
      <c r="D90" s="10">
        <v>512.6</v>
      </c>
      <c r="AL90">
        <v>40.288400000000003</v>
      </c>
      <c r="AM90">
        <v>17.204499999999999</v>
      </c>
      <c r="AN90">
        <v>1.5816300000000001</v>
      </c>
      <c r="AU90">
        <v>5.4904500000000001</v>
      </c>
      <c r="AV90">
        <v>3.93377</v>
      </c>
      <c r="AW90">
        <v>0.16716700000000001</v>
      </c>
    </row>
    <row r="91" spans="1:49" x14ac:dyDescent="0.25">
      <c r="A91" s="13">
        <v>2.84079021618032</v>
      </c>
      <c r="B91" s="10">
        <v>-56.7238975181223</v>
      </c>
      <c r="C91" s="10">
        <v>-56.132447617208001</v>
      </c>
      <c r="D91" s="10">
        <v>512.6</v>
      </c>
      <c r="AL91">
        <v>41.778500000000001</v>
      </c>
      <c r="AM91">
        <v>17.059100000000001</v>
      </c>
      <c r="AN91">
        <v>1.6479299999999999</v>
      </c>
      <c r="AU91">
        <v>5.7022899999999996</v>
      </c>
      <c r="AV91">
        <v>3.9101300000000001</v>
      </c>
      <c r="AW91">
        <v>0.17385900000000001</v>
      </c>
    </row>
    <row r="92" spans="1:49" x14ac:dyDescent="0.25">
      <c r="A92" s="13">
        <v>2.87307078681873</v>
      </c>
      <c r="B92" s="10">
        <v>-56.5681214762362</v>
      </c>
      <c r="C92" s="10">
        <v>-55.9734152212542</v>
      </c>
      <c r="D92" s="10">
        <v>512.6</v>
      </c>
      <c r="AL92">
        <v>43.308500000000002</v>
      </c>
      <c r="AM92">
        <v>16.910699999999999</v>
      </c>
      <c r="AN92">
        <v>1.71689</v>
      </c>
      <c r="AU92">
        <v>5.9202199999999996</v>
      </c>
      <c r="AV92">
        <v>3.8861599999999998</v>
      </c>
      <c r="AW92">
        <v>0.180784</v>
      </c>
    </row>
    <row r="93" spans="1:49" x14ac:dyDescent="0.25">
      <c r="A93" s="13">
        <v>2.9053513574571501</v>
      </c>
      <c r="B93" s="10">
        <v>-56.408043008626997</v>
      </c>
      <c r="C93" s="10">
        <v>-55.810173308200397</v>
      </c>
      <c r="D93" s="10">
        <v>512.6</v>
      </c>
      <c r="AL93">
        <v>44.879100000000001</v>
      </c>
      <c r="AM93">
        <v>16.7593</v>
      </c>
      <c r="AN93">
        <v>1.7886599999999999</v>
      </c>
      <c r="AU93">
        <v>6.1443599999999998</v>
      </c>
      <c r="AV93">
        <v>3.8618399999999999</v>
      </c>
      <c r="AW93">
        <v>0.18795200000000001</v>
      </c>
    </row>
    <row r="94" spans="1:49" x14ac:dyDescent="0.25">
      <c r="A94" s="13">
        <v>2.9376319280955601</v>
      </c>
      <c r="B94" s="10">
        <v>-56.243786029725001</v>
      </c>
      <c r="C94" s="10">
        <v>-55.642845024850601</v>
      </c>
      <c r="D94" s="10">
        <v>512.6</v>
      </c>
      <c r="AL94">
        <v>46.488799999999998</v>
      </c>
      <c r="AM94">
        <v>16.604500000000002</v>
      </c>
      <c r="AN94">
        <v>1.863</v>
      </c>
      <c r="AU94">
        <v>6.3748199999999997</v>
      </c>
      <c r="AV94">
        <v>3.83718</v>
      </c>
      <c r="AW94">
        <v>0.19537099999999999</v>
      </c>
    </row>
    <row r="95" spans="1:49" x14ac:dyDescent="0.25">
      <c r="A95" s="13">
        <v>2.96991249873397</v>
      </c>
      <c r="B95" s="10">
        <v>-56.075471134650201</v>
      </c>
      <c r="C95" s="10">
        <v>-55.471550178737601</v>
      </c>
      <c r="D95" s="10">
        <v>512.6</v>
      </c>
      <c r="AL95">
        <v>48.142299999999999</v>
      </c>
      <c r="AM95">
        <v>16.4465</v>
      </c>
      <c r="AN95">
        <v>1.9407700000000001</v>
      </c>
      <c r="AU95">
        <v>6.6117100000000004</v>
      </c>
      <c r="AV95">
        <v>3.8121499999999999</v>
      </c>
      <c r="AW95">
        <v>0.20305100000000001</v>
      </c>
    </row>
    <row r="96" spans="1:49" x14ac:dyDescent="0.25">
      <c r="A96" s="13">
        <v>3.00219306937238</v>
      </c>
      <c r="B96" s="10">
        <v>-55.903215713879803</v>
      </c>
      <c r="C96" s="10">
        <v>-55.296405352938201</v>
      </c>
      <c r="D96" s="10">
        <v>512.6</v>
      </c>
      <c r="AL96">
        <v>49.838799999999999</v>
      </c>
      <c r="AM96">
        <v>16.285</v>
      </c>
      <c r="AN96">
        <v>2.0218600000000002</v>
      </c>
      <c r="AU96">
        <v>6.8551399999999996</v>
      </c>
      <c r="AV96">
        <v>3.7867600000000001</v>
      </c>
      <c r="AW96">
        <v>0.21100099999999999</v>
      </c>
    </row>
    <row r="97" spans="1:49" x14ac:dyDescent="0.25">
      <c r="A97" s="13">
        <v>3.0344736400108001</v>
      </c>
      <c r="B97" s="10">
        <v>-55.727134062140699</v>
      </c>
      <c r="C97" s="10">
        <v>-55.117524015803397</v>
      </c>
      <c r="D97" s="10">
        <v>512.6</v>
      </c>
      <c r="AL97">
        <v>51.578299999999999</v>
      </c>
      <c r="AM97">
        <v>16.119700000000002</v>
      </c>
      <c r="AN97">
        <v>2.1064500000000002</v>
      </c>
      <c r="AU97">
        <v>7.1052400000000002</v>
      </c>
      <c r="AV97">
        <v>3.7609699999999999</v>
      </c>
      <c r="AW97">
        <v>0.21923200000000001</v>
      </c>
    </row>
    <row r="98" spans="1:49" x14ac:dyDescent="0.25">
      <c r="A98" s="13">
        <v>3.0667542106492101</v>
      </c>
      <c r="B98" s="10">
        <v>-55.547337482476699</v>
      </c>
      <c r="C98" s="10">
        <v>-54.9350166258806</v>
      </c>
      <c r="D98" s="10">
        <v>512.6</v>
      </c>
      <c r="AL98">
        <v>53.359000000000002</v>
      </c>
      <c r="AM98">
        <v>15.9503</v>
      </c>
      <c r="AN98">
        <v>2.1943100000000002</v>
      </c>
      <c r="AU98">
        <v>7.3620999999999999</v>
      </c>
      <c r="AV98">
        <v>3.7347999999999999</v>
      </c>
      <c r="AW98">
        <v>0.22775500000000001</v>
      </c>
    </row>
    <row r="99" spans="1:49" x14ac:dyDescent="0.25">
      <c r="A99" s="13">
        <v>3.09903478128762</v>
      </c>
      <c r="B99" s="10">
        <v>-55.363934386439901</v>
      </c>
      <c r="C99" s="10">
        <v>-54.748990732274201</v>
      </c>
      <c r="D99" s="10">
        <v>512.6</v>
      </c>
      <c r="AL99">
        <v>55.186300000000003</v>
      </c>
      <c r="AM99">
        <v>15.7768</v>
      </c>
      <c r="AN99">
        <v>2.2864399999999998</v>
      </c>
      <c r="AU99">
        <v>7.6258499999999998</v>
      </c>
      <c r="AV99">
        <v>3.7082199999999998</v>
      </c>
      <c r="AW99">
        <v>0.23658100000000001</v>
      </c>
    </row>
    <row r="100" spans="1:49" x14ac:dyDescent="0.25">
      <c r="A100" s="13">
        <v>3.1313153519260402</v>
      </c>
      <c r="B100" s="10">
        <v>-55.1770303872051</v>
      </c>
      <c r="C100" s="10">
        <v>-54.559551070706704</v>
      </c>
      <c r="D100" s="10">
        <v>512.6</v>
      </c>
      <c r="AL100">
        <v>57.059100000000001</v>
      </c>
      <c r="AM100">
        <v>15.5989</v>
      </c>
      <c r="AN100">
        <v>2.3828200000000002</v>
      </c>
      <c r="AU100">
        <v>7.8968100000000003</v>
      </c>
      <c r="AV100">
        <v>3.6812200000000002</v>
      </c>
      <c r="AW100">
        <v>0.245757</v>
      </c>
    </row>
    <row r="101" spans="1:49" x14ac:dyDescent="0.25">
      <c r="A101" s="13">
        <v>3.1635959225644501</v>
      </c>
      <c r="B101" s="10">
        <v>-54.986728394548003</v>
      </c>
      <c r="C101" s="10">
        <v>-54.366799655496102</v>
      </c>
      <c r="D101" s="10">
        <v>512.6</v>
      </c>
      <c r="AL101">
        <v>58.977400000000003</v>
      </c>
      <c r="AM101">
        <v>15.4163</v>
      </c>
      <c r="AN101">
        <v>2.4837099999999999</v>
      </c>
      <c r="AU101">
        <v>8.1747200000000007</v>
      </c>
      <c r="AV101">
        <v>3.6537799999999998</v>
      </c>
      <c r="AW101">
        <v>0.25523400000000002</v>
      </c>
    </row>
    <row r="102" spans="1:49" x14ac:dyDescent="0.25">
      <c r="A102" s="13">
        <v>3.19587649320286</v>
      </c>
      <c r="B102" s="10">
        <v>-54.793128700028802</v>
      </c>
      <c r="C102" s="10">
        <v>-54.170835867628597</v>
      </c>
      <c r="D102" s="10">
        <v>512.6</v>
      </c>
      <c r="AL102">
        <v>60.938800000000001</v>
      </c>
      <c r="AM102">
        <v>15.228400000000001</v>
      </c>
      <c r="AN102">
        <v>2.5888599999999999</v>
      </c>
      <c r="AU102">
        <v>8.4598700000000004</v>
      </c>
      <c r="AV102">
        <v>3.6258900000000001</v>
      </c>
      <c r="AW102">
        <v>0.26505499999999999</v>
      </c>
    </row>
    <row r="103" spans="1:49" x14ac:dyDescent="0.25">
      <c r="A103" s="13">
        <v>3.22815706384127</v>
      </c>
      <c r="B103" s="10">
        <v>-54.596329059613304</v>
      </c>
      <c r="C103" s="10">
        <v>-53.971756539204797</v>
      </c>
      <c r="D103" s="10">
        <v>512.6</v>
      </c>
      <c r="AL103">
        <v>62.950400000000002</v>
      </c>
      <c r="AM103">
        <v>15.0352</v>
      </c>
      <c r="AN103">
        <v>2.6997499999999999</v>
      </c>
      <c r="AU103">
        <v>8.7523800000000005</v>
      </c>
      <c r="AV103">
        <v>3.59754</v>
      </c>
      <c r="AW103">
        <v>0.27523399999999998</v>
      </c>
    </row>
    <row r="104" spans="1:49" x14ac:dyDescent="0.25">
      <c r="A104" s="13">
        <v>3.2604376344796901</v>
      </c>
      <c r="B104" s="10">
        <v>-54.396424776397097</v>
      </c>
      <c r="C104" s="10">
        <v>-53.769656034360999</v>
      </c>
      <c r="D104" s="10">
        <v>512.6</v>
      </c>
      <c r="AL104">
        <v>65.009299999999996</v>
      </c>
      <c r="AM104">
        <v>14.8362</v>
      </c>
      <c r="AN104">
        <v>2.8162400000000001</v>
      </c>
      <c r="AU104">
        <v>9.0523600000000002</v>
      </c>
      <c r="AV104">
        <v>3.5687099999999998</v>
      </c>
      <c r="AW104">
        <v>0.28578900000000002</v>
      </c>
    </row>
    <row r="105" spans="1:49" x14ac:dyDescent="0.25">
      <c r="A105" s="13">
        <v>3.2927182051181001</v>
      </c>
      <c r="B105" s="10">
        <v>-54.193508775607299</v>
      </c>
      <c r="C105" s="10">
        <v>-53.564626326894</v>
      </c>
      <c r="D105" s="10">
        <v>512.6</v>
      </c>
      <c r="AL105">
        <v>67.112899999999996</v>
      </c>
      <c r="AM105">
        <v>14.6305</v>
      </c>
      <c r="AN105">
        <v>2.9382199999999998</v>
      </c>
      <c r="AU105">
        <v>9.3599300000000003</v>
      </c>
      <c r="AV105">
        <v>3.5393699999999999</v>
      </c>
      <c r="AW105">
        <v>0.296734</v>
      </c>
    </row>
    <row r="106" spans="1:49" x14ac:dyDescent="0.25">
      <c r="A106" s="13">
        <v>3.32499877575651</v>
      </c>
      <c r="B106" s="10">
        <v>-53.987671679898</v>
      </c>
      <c r="C106" s="10">
        <v>-53.356757074709499</v>
      </c>
      <c r="D106" s="10">
        <v>512.6</v>
      </c>
      <c r="AL106">
        <v>69.269099999999995</v>
      </c>
      <c r="AM106">
        <v>14.418200000000001</v>
      </c>
      <c r="AN106">
        <v>3.06751</v>
      </c>
      <c r="AU106">
        <v>9.6752099999999999</v>
      </c>
      <c r="AV106">
        <v>3.5095200000000002</v>
      </c>
      <c r="AW106">
        <v>0.30808999999999997</v>
      </c>
    </row>
    <row r="107" spans="1:49" x14ac:dyDescent="0.25">
      <c r="A107" s="13">
        <v>3.3572793463949302</v>
      </c>
      <c r="B107" s="10">
        <v>-53.779001879030197</v>
      </c>
      <c r="C107" s="10">
        <v>-53.146135691366901</v>
      </c>
      <c r="D107" s="10">
        <v>512.6</v>
      </c>
      <c r="AL107">
        <v>71.475099999999998</v>
      </c>
      <c r="AM107">
        <v>14.198399999999999</v>
      </c>
      <c r="AN107">
        <v>3.20425</v>
      </c>
      <c r="AU107">
        <v>9.9983199999999997</v>
      </c>
      <c r="AV107">
        <v>3.47912</v>
      </c>
      <c r="AW107">
        <v>0.31987500000000002</v>
      </c>
    </row>
    <row r="108" spans="1:49" x14ac:dyDescent="0.25">
      <c r="A108" s="13">
        <v>3.3895599170333401</v>
      </c>
      <c r="B108" s="10">
        <v>-53.5675855982455</v>
      </c>
      <c r="C108" s="10">
        <v>-52.932847414726098</v>
      </c>
      <c r="D108" s="10">
        <v>512.6</v>
      </c>
      <c r="AL108">
        <v>73.726299999999995</v>
      </c>
      <c r="AM108">
        <v>13.969900000000001</v>
      </c>
      <c r="AN108">
        <v>3.3481700000000001</v>
      </c>
      <c r="AU108">
        <v>10.3294</v>
      </c>
      <c r="AV108">
        <v>3.4481600000000001</v>
      </c>
      <c r="AW108">
        <v>0.33211000000000002</v>
      </c>
    </row>
    <row r="109" spans="1:49" x14ac:dyDescent="0.25">
      <c r="A109" s="13">
        <v>3.4218404876717501</v>
      </c>
      <c r="B109" s="10">
        <v>-53.353506962580198</v>
      </c>
      <c r="C109" s="10">
        <v>-52.716975372901899</v>
      </c>
      <c r="D109" s="10">
        <v>512.6</v>
      </c>
      <c r="AL109">
        <v>76.0334</v>
      </c>
      <c r="AM109">
        <v>13.7326</v>
      </c>
      <c r="AN109">
        <v>3.5021599999999999</v>
      </c>
      <c r="AU109">
        <v>10.668900000000001</v>
      </c>
      <c r="AV109">
        <v>3.4166300000000001</v>
      </c>
      <c r="AW109">
        <v>0.34487400000000001</v>
      </c>
    </row>
    <row r="110" spans="1:49" x14ac:dyDescent="0.25">
      <c r="A110" s="13">
        <v>3.45412105831016</v>
      </c>
      <c r="B110" s="10">
        <v>-53.1368480640093</v>
      </c>
      <c r="C110" s="10">
        <v>-52.498600647225999</v>
      </c>
      <c r="D110" s="10">
        <v>512.6</v>
      </c>
      <c r="AL110">
        <v>78.387100000000004</v>
      </c>
      <c r="AM110">
        <v>13.484500000000001</v>
      </c>
      <c r="AN110">
        <v>3.6653199999999999</v>
      </c>
      <c r="AU110">
        <v>11.016299999999999</v>
      </c>
      <c r="AV110">
        <v>3.3844699999999999</v>
      </c>
      <c r="AW110">
        <v>0.35809200000000002</v>
      </c>
    </row>
    <row r="111" spans="1:49" x14ac:dyDescent="0.25">
      <c r="A111" s="13">
        <v>3.4864016289485802</v>
      </c>
      <c r="B111" s="10">
        <v>-52.917689013072</v>
      </c>
      <c r="C111" s="10">
        <v>-52.277802333565702</v>
      </c>
      <c r="D111" s="10">
        <v>512.6</v>
      </c>
      <c r="AL111">
        <v>80.793000000000006</v>
      </c>
      <c r="AM111">
        <v>13.224600000000001</v>
      </c>
      <c r="AN111">
        <v>3.8400799999999999</v>
      </c>
      <c r="AU111">
        <v>11.372</v>
      </c>
      <c r="AV111">
        <v>3.3516699999999999</v>
      </c>
      <c r="AW111">
        <v>0.371836</v>
      </c>
    </row>
    <row r="112" spans="1:49" x14ac:dyDescent="0.25">
      <c r="A112" s="13">
        <v>3.5186821995869901</v>
      </c>
      <c r="B112" s="10">
        <v>-52.696108004611602</v>
      </c>
      <c r="C112" s="10">
        <v>-52.054657601559697</v>
      </c>
      <c r="D112" s="10">
        <v>512.6</v>
      </c>
      <c r="AL112">
        <v>83.257099999999994</v>
      </c>
      <c r="AM112">
        <v>12.9521</v>
      </c>
      <c r="AN112">
        <v>4.0294800000000004</v>
      </c>
      <c r="AU112">
        <v>11.7362</v>
      </c>
      <c r="AV112">
        <v>3.31819</v>
      </c>
      <c r="AW112">
        <v>0.38613500000000001</v>
      </c>
    </row>
    <row r="113" spans="1:49" x14ac:dyDescent="0.25">
      <c r="A113" s="13">
        <v>3.5509627702254001</v>
      </c>
      <c r="B113" s="10">
        <v>-52.472181374806198</v>
      </c>
      <c r="C113" s="10">
        <v>-51.8292417489439</v>
      </c>
      <c r="D113" s="10">
        <v>512.6</v>
      </c>
      <c r="AL113">
        <v>89.876099999999994</v>
      </c>
      <c r="AM113">
        <v>13.0495</v>
      </c>
      <c r="AN113">
        <v>13.0495</v>
      </c>
      <c r="AU113">
        <v>12.1089</v>
      </c>
      <c r="AV113">
        <v>3.2840099999999999</v>
      </c>
      <c r="AW113">
        <v>0.40102100000000002</v>
      </c>
    </row>
    <row r="114" spans="1:49" x14ac:dyDescent="0.25">
      <c r="A114" s="13">
        <v>3.58324334086381</v>
      </c>
      <c r="B114" s="10">
        <v>-52.245983641668303</v>
      </c>
      <c r="C114" s="10">
        <v>-51.601628258663901</v>
      </c>
      <c r="D114" s="10">
        <v>512.6</v>
      </c>
      <c r="AL114">
        <v>92.672700000000006</v>
      </c>
      <c r="AM114">
        <v>12.815200000000001</v>
      </c>
      <c r="AN114">
        <v>12.815200000000001</v>
      </c>
      <c r="AU114">
        <v>12.4903</v>
      </c>
      <c r="AV114">
        <v>3.2490899999999998</v>
      </c>
      <c r="AW114">
        <v>0.41652800000000001</v>
      </c>
    </row>
    <row r="115" spans="1:49" x14ac:dyDescent="0.25">
      <c r="A115" s="13">
        <v>3.6155239115022302</v>
      </c>
      <c r="B115" s="10">
        <v>-52.0175875762977</v>
      </c>
      <c r="C115" s="10">
        <v>-51.371888846730997</v>
      </c>
      <c r="D115" s="10">
        <v>512.6</v>
      </c>
      <c r="AL115">
        <v>95.532499999999999</v>
      </c>
      <c r="AM115">
        <v>12.577299999999999</v>
      </c>
      <c r="AN115">
        <v>12.577299999999999</v>
      </c>
      <c r="AU115">
        <v>12.881</v>
      </c>
      <c r="AV115">
        <v>3.2134100000000001</v>
      </c>
      <c r="AW115">
        <v>0.43277100000000002</v>
      </c>
    </row>
    <row r="116" spans="1:49" x14ac:dyDescent="0.25">
      <c r="A116" s="13">
        <v>3.6478044821406401</v>
      </c>
      <c r="B116" s="10">
        <v>-51.787064231571698</v>
      </c>
      <c r="C116" s="10">
        <v>-51.1400935184638</v>
      </c>
      <c r="D116" s="10">
        <v>512.6</v>
      </c>
      <c r="AL116">
        <v>98.456299999999999</v>
      </c>
      <c r="AM116">
        <v>12.3371</v>
      </c>
      <c r="AN116">
        <v>12.337</v>
      </c>
      <c r="AU116">
        <v>13.2803</v>
      </c>
      <c r="AV116">
        <v>3.1768800000000001</v>
      </c>
      <c r="AW116">
        <v>0.449658</v>
      </c>
    </row>
    <row r="117" spans="1:49" x14ac:dyDescent="0.25">
      <c r="A117" s="13">
        <v>3.6800850527790501</v>
      </c>
      <c r="B117" s="10">
        <v>-51.554483010758602</v>
      </c>
      <c r="C117" s="10">
        <v>-50.906310611515302</v>
      </c>
      <c r="D117" s="10">
        <v>512.6</v>
      </c>
      <c r="AL117">
        <v>101.44499999999999</v>
      </c>
      <c r="AM117">
        <v>12.0962</v>
      </c>
      <c r="AN117">
        <v>12.0962</v>
      </c>
      <c r="AU117">
        <v>13.688599999999999</v>
      </c>
      <c r="AV117">
        <v>3.1394700000000002</v>
      </c>
      <c r="AW117">
        <v>0.46729700000000002</v>
      </c>
    </row>
    <row r="118" spans="1:49" x14ac:dyDescent="0.25">
      <c r="A118" s="13">
        <v>3.7123656234174698</v>
      </c>
      <c r="B118" s="10">
        <v>-51.319911694365103</v>
      </c>
      <c r="C118" s="10">
        <v>-50.670606846476403</v>
      </c>
      <c r="D118" s="10">
        <v>512.6</v>
      </c>
      <c r="AL118">
        <v>104.499</v>
      </c>
      <c r="AM118">
        <v>11.8575</v>
      </c>
      <c r="AN118">
        <v>11.8574</v>
      </c>
      <c r="AU118">
        <v>14.1061</v>
      </c>
      <c r="AV118">
        <v>3.1011299999999999</v>
      </c>
      <c r="AW118">
        <v>0.48573899999999998</v>
      </c>
    </row>
    <row r="119" spans="1:49" x14ac:dyDescent="0.25">
      <c r="A119" s="13">
        <v>3.7446461940558802</v>
      </c>
      <c r="B119" s="10">
        <v>-51.0834165002072</v>
      </c>
      <c r="C119" s="10">
        <v>-50.4330473652712</v>
      </c>
      <c r="D119" s="10">
        <v>512.6</v>
      </c>
      <c r="AL119">
        <v>107.619</v>
      </c>
      <c r="AM119">
        <v>11.6241</v>
      </c>
      <c r="AN119">
        <v>11.6241</v>
      </c>
      <c r="AU119">
        <v>14.5329</v>
      </c>
      <c r="AV119">
        <v>3.0617899999999998</v>
      </c>
      <c r="AW119">
        <v>0.50504199999999999</v>
      </c>
    </row>
    <row r="120" spans="1:49" x14ac:dyDescent="0.25">
      <c r="A120" s="13">
        <v>3.7769267646942901</v>
      </c>
      <c r="B120" s="10">
        <v>-50.845062119993202</v>
      </c>
      <c r="C120" s="10">
        <v>-50.193695785098001</v>
      </c>
      <c r="D120" s="10">
        <v>512.6</v>
      </c>
      <c r="AL120">
        <v>110.807</v>
      </c>
      <c r="AM120">
        <v>11.400600000000001</v>
      </c>
      <c r="AN120">
        <v>11.400499999999999</v>
      </c>
      <c r="AU120">
        <v>14.969799999999999</v>
      </c>
      <c r="AV120">
        <v>3.0214300000000001</v>
      </c>
      <c r="AW120">
        <v>0.52538399999999996</v>
      </c>
    </row>
    <row r="121" spans="1:49" x14ac:dyDescent="0.25">
      <c r="A121" s="13">
        <v>3.8092073353327001</v>
      </c>
      <c r="B121" s="10">
        <v>-50.604911749208</v>
      </c>
      <c r="C121" s="10">
        <v>-49.952614232259698</v>
      </c>
      <c r="D121" s="10">
        <v>512.6</v>
      </c>
      <c r="AL121">
        <v>114.062</v>
      </c>
      <c r="AM121">
        <v>11.191599999999999</v>
      </c>
      <c r="AN121">
        <v>11.1915</v>
      </c>
      <c r="AU121">
        <v>15.415699999999999</v>
      </c>
      <c r="AV121">
        <v>2.9798900000000001</v>
      </c>
      <c r="AW121">
        <v>0.54664500000000005</v>
      </c>
    </row>
    <row r="122" spans="1:49" x14ac:dyDescent="0.25">
      <c r="A122" s="13">
        <v>3.8414879059711202</v>
      </c>
      <c r="B122" s="10">
        <v>-50.363027152176102</v>
      </c>
      <c r="C122" s="10">
        <v>-49.709863381664</v>
      </c>
      <c r="D122" s="10">
        <v>512.6</v>
      </c>
      <c r="AL122">
        <v>117.386</v>
      </c>
      <c r="AM122">
        <v>11.001799999999999</v>
      </c>
      <c r="AN122">
        <v>11.0017</v>
      </c>
      <c r="AU122">
        <v>15.8713</v>
      </c>
      <c r="AV122">
        <v>2.9371200000000002</v>
      </c>
      <c r="AW122">
        <v>0.56899599999999995</v>
      </c>
    </row>
    <row r="123" spans="1:49" x14ac:dyDescent="0.25">
      <c r="A123" s="13">
        <v>3.8737684766095302</v>
      </c>
      <c r="B123" s="10">
        <v>-50.1194686745065</v>
      </c>
      <c r="C123" s="10">
        <v>-49.465502501934999</v>
      </c>
      <c r="D123" s="10">
        <v>512.6</v>
      </c>
      <c r="AL123">
        <v>120.78</v>
      </c>
      <c r="AM123">
        <v>10.834899999999999</v>
      </c>
      <c r="AN123">
        <v>10.8348</v>
      </c>
      <c r="AU123">
        <v>16.337499999999999</v>
      </c>
      <c r="AV123">
        <v>2.8930600000000002</v>
      </c>
      <c r="AW123">
        <v>0.59266099999999999</v>
      </c>
    </row>
    <row r="124" spans="1:49" x14ac:dyDescent="0.25">
      <c r="A124" s="13">
        <v>3.9060490472479401</v>
      </c>
      <c r="B124" s="10">
        <v>-49.874295303782198</v>
      </c>
      <c r="C124" s="10">
        <v>-49.219589488596803</v>
      </c>
      <c r="D124" s="10">
        <v>512.6</v>
      </c>
      <c r="AL124">
        <v>124.24299999999999</v>
      </c>
      <c r="AM124">
        <v>10.693199999999999</v>
      </c>
      <c r="AN124">
        <v>10.693099999999999</v>
      </c>
      <c r="AU124">
        <v>16.812899999999999</v>
      </c>
      <c r="AV124">
        <v>2.8475000000000001</v>
      </c>
      <c r="AW124">
        <v>0.61753599999999997</v>
      </c>
    </row>
    <row r="125" spans="1:49" x14ac:dyDescent="0.25">
      <c r="A125" s="13">
        <v>3.9383296178863598</v>
      </c>
      <c r="B125" s="10">
        <v>-49.627564679226303</v>
      </c>
      <c r="C125" s="10">
        <v>-48.972180897376901</v>
      </c>
      <c r="D125" s="10">
        <v>512.6</v>
      </c>
      <c r="AL125">
        <v>127.77800000000001</v>
      </c>
      <c r="AM125">
        <v>10.5769</v>
      </c>
      <c r="AN125">
        <v>10.5768</v>
      </c>
      <c r="AU125">
        <v>17.298400000000001</v>
      </c>
      <c r="AV125">
        <v>2.8003399999999998</v>
      </c>
      <c r="AW125">
        <v>0.64384699999999995</v>
      </c>
    </row>
    <row r="126" spans="1:49" x14ac:dyDescent="0.25">
      <c r="A126" s="13">
        <v>3.9706101885247702</v>
      </c>
      <c r="B126" s="10">
        <v>-49.3793331514876</v>
      </c>
      <c r="C126" s="10">
        <v>-48.723331996102701</v>
      </c>
      <c r="D126" s="10">
        <v>512.6</v>
      </c>
      <c r="AL126">
        <v>131.38499999999999</v>
      </c>
      <c r="AM126">
        <v>10.4849</v>
      </c>
      <c r="AN126">
        <v>10.4848</v>
      </c>
      <c r="AU126">
        <v>17.795000000000002</v>
      </c>
      <c r="AV126">
        <v>2.7514799999999999</v>
      </c>
      <c r="AW126">
        <v>0.67192499999999999</v>
      </c>
    </row>
    <row r="127" spans="1:49" x14ac:dyDescent="0.25">
      <c r="A127" s="13">
        <v>4.0028907591631802</v>
      </c>
      <c r="B127" s="10">
        <v>-49.129655803897997</v>
      </c>
      <c r="C127" s="10">
        <v>-48.473096770574799</v>
      </c>
      <c r="D127" s="10">
        <v>512.6</v>
      </c>
      <c r="AL127">
        <v>135.06399999999999</v>
      </c>
      <c r="AM127">
        <v>10.414899999999999</v>
      </c>
      <c r="AN127">
        <v>10.4148</v>
      </c>
      <c r="AU127">
        <v>18.301100000000002</v>
      </c>
      <c r="AV127">
        <v>2.70059</v>
      </c>
      <c r="AW127">
        <v>0.70166099999999998</v>
      </c>
    </row>
    <row r="128" spans="1:49" x14ac:dyDescent="0.25">
      <c r="A128" s="13">
        <v>4.0351713298015897</v>
      </c>
      <c r="B128" s="10">
        <v>-48.878586478584701</v>
      </c>
      <c r="C128" s="10">
        <v>-48.221527976080601</v>
      </c>
      <c r="D128" s="10">
        <v>512.6</v>
      </c>
      <c r="AL128">
        <v>138.816</v>
      </c>
      <c r="AM128">
        <v>10.3642</v>
      </c>
      <c r="AN128">
        <v>10.364100000000001</v>
      </c>
      <c r="AU128">
        <v>18.8185</v>
      </c>
      <c r="AV128">
        <v>2.6475599999999999</v>
      </c>
      <c r="AW128">
        <v>0.73361399999999999</v>
      </c>
    </row>
    <row r="129" spans="1:49" x14ac:dyDescent="0.25">
      <c r="A129" s="13">
        <v>4.0674519004400098</v>
      </c>
      <c r="B129" s="10">
        <v>-48.626177817569499</v>
      </c>
      <c r="C129" s="10">
        <v>-47.968677175558902</v>
      </c>
      <c r="D129" s="10">
        <v>512.6</v>
      </c>
      <c r="AL129">
        <v>142.643</v>
      </c>
      <c r="AM129">
        <v>10.33</v>
      </c>
      <c r="AN129">
        <v>10.3299</v>
      </c>
      <c r="AU129">
        <v>19.345600000000001</v>
      </c>
      <c r="AV129">
        <v>2.59192</v>
      </c>
      <c r="AW129">
        <v>0.76771800000000001</v>
      </c>
    </row>
    <row r="130" spans="1:49" x14ac:dyDescent="0.25">
      <c r="A130" s="13">
        <v>4.0997324710784202</v>
      </c>
      <c r="B130" s="10">
        <v>-48.372481300151399</v>
      </c>
      <c r="C130" s="10">
        <v>-47.714594758312003</v>
      </c>
      <c r="D130" s="10">
        <v>512.6</v>
      </c>
      <c r="AL130">
        <v>146.54499999999999</v>
      </c>
      <c r="AM130">
        <v>10.309799999999999</v>
      </c>
      <c r="AN130">
        <v>10.309699999999999</v>
      </c>
      <c r="AU130">
        <v>19.884399999999999</v>
      </c>
      <c r="AV130">
        <v>2.5334699999999999</v>
      </c>
      <c r="AW130">
        <v>0.80474800000000002</v>
      </c>
    </row>
    <row r="131" spans="1:49" x14ac:dyDescent="0.25">
      <c r="A131" s="13">
        <v>4.1320130417168297</v>
      </c>
      <c r="B131" s="10">
        <v>-48.117547239055803</v>
      </c>
      <c r="C131" s="10">
        <v>-47.459329938944798</v>
      </c>
      <c r="D131" s="10">
        <v>512.6</v>
      </c>
      <c r="AL131">
        <v>150.52199999999999</v>
      </c>
      <c r="AM131">
        <v>10.301399999999999</v>
      </c>
      <c r="AN131">
        <v>10.301299999999999</v>
      </c>
      <c r="AU131">
        <v>20.434000000000001</v>
      </c>
      <c r="AV131">
        <v>2.4716</v>
      </c>
      <c r="AW131">
        <v>0.84498200000000001</v>
      </c>
    </row>
    <row r="132" spans="1:49" x14ac:dyDescent="0.25">
      <c r="A132" s="13">
        <v>4.1642936123552401</v>
      </c>
      <c r="B132" s="10">
        <v>-47.861424876436502</v>
      </c>
      <c r="C132" s="10">
        <v>-47.202930874541401</v>
      </c>
      <c r="D132" s="10">
        <v>512.6</v>
      </c>
      <c r="AL132">
        <v>154.57499999999999</v>
      </c>
      <c r="AM132">
        <v>10.3028</v>
      </c>
      <c r="AN132">
        <v>10.3027</v>
      </c>
      <c r="AU132">
        <v>20.994499999999999</v>
      </c>
      <c r="AV132">
        <v>2.4056199999999999</v>
      </c>
      <c r="AW132">
        <v>0.88906799999999997</v>
      </c>
    </row>
    <row r="133" spans="1:49" x14ac:dyDescent="0.25">
      <c r="A133" s="13">
        <v>4.1965741829936603</v>
      </c>
      <c r="B133" s="10">
        <v>-47.604162300157903</v>
      </c>
      <c r="C133" s="10">
        <v>-46.9454445843649</v>
      </c>
      <c r="D133" s="10">
        <v>512.6</v>
      </c>
      <c r="AL133">
        <v>158.70599999999999</v>
      </c>
      <c r="AM133">
        <v>10.3125</v>
      </c>
      <c r="AN133">
        <v>10.3124</v>
      </c>
      <c r="AU133">
        <v>20.3019</v>
      </c>
      <c r="AV133">
        <v>0.773644</v>
      </c>
      <c r="AW133">
        <v>0.773644</v>
      </c>
    </row>
    <row r="134" spans="1:49" x14ac:dyDescent="0.25">
      <c r="A134" s="13">
        <v>4.2288547536320698</v>
      </c>
      <c r="B134" s="10">
        <v>-47.345806588037</v>
      </c>
      <c r="C134" s="10">
        <v>-46.686917056508101</v>
      </c>
      <c r="D134" s="10">
        <v>512.6</v>
      </c>
      <c r="AL134">
        <v>162.91399999999999</v>
      </c>
      <c r="AM134">
        <v>10.3292</v>
      </c>
      <c r="AN134">
        <v>10.3291</v>
      </c>
      <c r="AU134">
        <v>20.8248</v>
      </c>
      <c r="AV134">
        <v>0.80309900000000001</v>
      </c>
      <c r="AW134">
        <v>0.80309900000000001</v>
      </c>
    </row>
    <row r="135" spans="1:49" x14ac:dyDescent="0.25">
      <c r="A135" s="13">
        <v>4.2611353242704801</v>
      </c>
      <c r="B135" s="10">
        <v>-47.086403774199397</v>
      </c>
      <c r="C135" s="10">
        <v>-46.427393238414602</v>
      </c>
      <c r="D135" s="10">
        <v>512.6</v>
      </c>
      <c r="AL135">
        <v>167.20099999999999</v>
      </c>
      <c r="AM135">
        <v>10.351699999999999</v>
      </c>
      <c r="AN135">
        <v>10.351699999999999</v>
      </c>
      <c r="AU135">
        <v>21.3569</v>
      </c>
      <c r="AV135">
        <v>0.83377000000000001</v>
      </c>
      <c r="AW135">
        <v>0.83377000000000001</v>
      </c>
    </row>
    <row r="136" spans="1:49" x14ac:dyDescent="0.25">
      <c r="A136" s="13">
        <v>4.2934158949089003</v>
      </c>
      <c r="B136" s="10">
        <v>-46.825998841404598</v>
      </c>
      <c r="C136" s="10">
        <v>-46.166917047376501</v>
      </c>
      <c r="D136" s="10">
        <v>512.6</v>
      </c>
      <c r="AL136">
        <v>171.56700000000001</v>
      </c>
      <c r="AM136">
        <v>10.379300000000001</v>
      </c>
      <c r="AN136">
        <v>10.379300000000001</v>
      </c>
      <c r="AU136">
        <v>21.898099999999999</v>
      </c>
      <c r="AV136">
        <v>0.86565800000000004</v>
      </c>
      <c r="AW136">
        <v>0.86565800000000004</v>
      </c>
    </row>
    <row r="137" spans="1:49" x14ac:dyDescent="0.25">
      <c r="A137" s="13">
        <v>4.3256964655473098</v>
      </c>
      <c r="B137" s="10">
        <v>-46.564635872451497</v>
      </c>
      <c r="C137" s="10">
        <v>-45.905531503189501</v>
      </c>
      <c r="D137" s="10">
        <v>512.6</v>
      </c>
      <c r="AL137">
        <v>176.01400000000001</v>
      </c>
      <c r="AM137">
        <v>10.411199999999999</v>
      </c>
      <c r="AN137">
        <v>10.411199999999999</v>
      </c>
      <c r="AU137">
        <v>22.448499999999999</v>
      </c>
      <c r="AV137">
        <v>0.89873899999999995</v>
      </c>
      <c r="AW137">
        <v>0.89873899999999995</v>
      </c>
    </row>
    <row r="138" spans="1:49" x14ac:dyDescent="0.25">
      <c r="A138" s="13">
        <v>4.3579770361857202</v>
      </c>
      <c r="B138" s="10">
        <v>-46.302357872087804</v>
      </c>
      <c r="C138" s="10">
        <v>-45.643278534982699</v>
      </c>
      <c r="D138" s="10">
        <v>512.6</v>
      </c>
      <c r="AL138">
        <v>180.541</v>
      </c>
      <c r="AM138">
        <v>10.4467</v>
      </c>
      <c r="AN138">
        <v>10.4467</v>
      </c>
      <c r="AU138">
        <v>23.008299999999998</v>
      </c>
      <c r="AV138">
        <v>0.93294600000000005</v>
      </c>
      <c r="AW138">
        <v>0.93294600000000005</v>
      </c>
    </row>
    <row r="139" spans="1:49" x14ac:dyDescent="0.25">
      <c r="A139" s="13">
        <v>4.3902576068241297</v>
      </c>
      <c r="B139" s="10">
        <v>-46.039206980875299</v>
      </c>
      <c r="C139" s="10">
        <v>-45.380199179273298</v>
      </c>
      <c r="D139" s="10">
        <v>512.6</v>
      </c>
      <c r="AL139">
        <v>185.15</v>
      </c>
      <c r="AM139">
        <v>10.4854</v>
      </c>
      <c r="AN139">
        <v>10.4854</v>
      </c>
      <c r="AU139">
        <v>23.577400000000001</v>
      </c>
      <c r="AV139">
        <v>0.96815700000000005</v>
      </c>
      <c r="AW139">
        <v>0.96815700000000005</v>
      </c>
    </row>
    <row r="140" spans="1:49" x14ac:dyDescent="0.25">
      <c r="A140" s="13">
        <v>4.4225381774625498</v>
      </c>
      <c r="B140" s="10">
        <v>-45.7752244246633</v>
      </c>
      <c r="C140" s="10">
        <v>-45.116333676758799</v>
      </c>
      <c r="D140" s="10">
        <v>512.6</v>
      </c>
      <c r="AL140">
        <v>189.84100000000001</v>
      </c>
      <c r="AM140">
        <v>10.5268</v>
      </c>
      <c r="AN140">
        <v>10.5268</v>
      </c>
    </row>
    <row r="141" spans="1:49" x14ac:dyDescent="0.25">
      <c r="A141" s="13">
        <v>4.4548187481009602</v>
      </c>
      <c r="B141" s="10">
        <v>-45.510450455854297</v>
      </c>
      <c r="C141" s="10">
        <v>-44.851721167228703</v>
      </c>
      <c r="D141" s="10">
        <v>512.6</v>
      </c>
      <c r="AL141">
        <v>194.614</v>
      </c>
      <c r="AM141">
        <v>10.5707</v>
      </c>
      <c r="AN141">
        <v>10.570600000000001</v>
      </c>
    </row>
    <row r="142" spans="1:49" x14ac:dyDescent="0.25">
      <c r="A142" s="13">
        <v>4.4870993187393697</v>
      </c>
      <c r="B142" s="10">
        <v>-45.244924540941902</v>
      </c>
      <c r="C142" s="10">
        <v>-44.586400094945198</v>
      </c>
      <c r="D142" s="10">
        <v>512.6</v>
      </c>
      <c r="AL142">
        <v>199.47200000000001</v>
      </c>
      <c r="AM142">
        <v>10.6166</v>
      </c>
      <c r="AN142">
        <v>10.6165</v>
      </c>
    </row>
    <row r="143" spans="1:49" x14ac:dyDescent="0.25">
      <c r="A143" s="13">
        <v>4.5193798893777899</v>
      </c>
      <c r="B143" s="10">
        <v>-44.9786852711335</v>
      </c>
      <c r="C143" s="10">
        <v>-44.320408024350897</v>
      </c>
      <c r="D143" s="10">
        <v>512.6</v>
      </c>
      <c r="AL143">
        <v>204.41399999999999</v>
      </c>
      <c r="AM143">
        <v>10.664300000000001</v>
      </c>
      <c r="AN143">
        <v>10.664300000000001</v>
      </c>
    </row>
    <row r="144" spans="1:49" x14ac:dyDescent="0.25">
      <c r="A144" s="13">
        <v>4.5516604600162003</v>
      </c>
      <c r="B144" s="10">
        <v>-44.711770287764999</v>
      </c>
      <c r="C144" s="10">
        <v>-44.053781510335597</v>
      </c>
      <c r="D144" s="10">
        <v>512.6</v>
      </c>
      <c r="AL144">
        <v>209.441</v>
      </c>
      <c r="AM144">
        <v>10.7136</v>
      </c>
      <c r="AN144">
        <v>10.7136</v>
      </c>
    </row>
    <row r="145" spans="1:40" x14ac:dyDescent="0.25">
      <c r="A145" s="13">
        <v>4.5839410306546098</v>
      </c>
      <c r="B145" s="10">
        <v>-44.4442164953579</v>
      </c>
      <c r="C145" s="10">
        <v>-43.786556408467199</v>
      </c>
      <c r="D145" s="10">
        <v>512.6</v>
      </c>
      <c r="AL145">
        <v>214.553</v>
      </c>
      <c r="AM145">
        <v>10.7643</v>
      </c>
      <c r="AN145">
        <v>10.7643</v>
      </c>
    </row>
    <row r="146" spans="1:40" x14ac:dyDescent="0.25">
      <c r="A146" s="13">
        <v>4.6162216012930202</v>
      </c>
      <c r="B146" s="10">
        <v>-44.176060097181598</v>
      </c>
      <c r="C146" s="10">
        <v>-43.518768023531003</v>
      </c>
      <c r="D146" s="10">
        <v>512.6</v>
      </c>
      <c r="AL146">
        <v>219.75200000000001</v>
      </c>
      <c r="AM146">
        <v>10.8163</v>
      </c>
      <c r="AN146">
        <v>10.8163</v>
      </c>
    </row>
    <row r="147" spans="1:40" x14ac:dyDescent="0.25">
      <c r="A147" s="13">
        <v>4.6485021719314403</v>
      </c>
      <c r="B147" s="10">
        <v>-43.907336331544698</v>
      </c>
      <c r="C147" s="10">
        <v>-43.250450420334701</v>
      </c>
      <c r="D147" s="10">
        <v>512.6</v>
      </c>
      <c r="AL147">
        <v>225.03899999999999</v>
      </c>
      <c r="AM147">
        <v>10.869400000000001</v>
      </c>
      <c r="AN147">
        <v>10.869400000000001</v>
      </c>
    </row>
    <row r="148" spans="1:40" x14ac:dyDescent="0.25">
      <c r="A148" s="13">
        <v>4.6807827425698498</v>
      </c>
      <c r="B148" s="10">
        <v>-43.638079702389398</v>
      </c>
      <c r="C148" s="10">
        <v>-42.981637148759198</v>
      </c>
      <c r="D148" s="10">
        <v>512.6</v>
      </c>
      <c r="AL148">
        <v>230.41300000000001</v>
      </c>
      <c r="AM148">
        <v>10.923500000000001</v>
      </c>
      <c r="AN148">
        <v>10.923500000000001</v>
      </c>
    </row>
    <row r="149" spans="1:40" x14ac:dyDescent="0.25">
      <c r="A149" s="13">
        <v>4.7130633132082602</v>
      </c>
      <c r="B149" s="10">
        <v>-43.368324114907701</v>
      </c>
      <c r="C149" s="10">
        <v>-42.712361113927997</v>
      </c>
      <c r="D149" s="10">
        <v>512.6</v>
      </c>
      <c r="AL149">
        <v>235.875</v>
      </c>
      <c r="AM149">
        <v>10.9785</v>
      </c>
      <c r="AN149">
        <v>10.9785</v>
      </c>
    </row>
    <row r="150" spans="1:40" x14ac:dyDescent="0.25">
      <c r="A150" s="13">
        <v>4.7453438838466697</v>
      </c>
      <c r="B150" s="10">
        <v>-43.098102556602598</v>
      </c>
      <c r="C150" s="10">
        <v>-42.442654322423799</v>
      </c>
      <c r="D150" s="10">
        <v>512.6</v>
      </c>
      <c r="AL150">
        <v>241.42699999999999</v>
      </c>
      <c r="AM150">
        <v>11.0343</v>
      </c>
      <c r="AN150">
        <v>11.0342</v>
      </c>
    </row>
    <row r="151" spans="1:40" x14ac:dyDescent="0.25">
      <c r="A151" s="13">
        <v>4.7776244544850899</v>
      </c>
      <c r="B151" s="10">
        <v>-42.827447361824397</v>
      </c>
      <c r="C151" s="10">
        <v>-42.172548123427902</v>
      </c>
      <c r="D151" s="10">
        <v>512.6</v>
      </c>
      <c r="AL151">
        <v>247.06800000000001</v>
      </c>
      <c r="AM151">
        <v>11.0907</v>
      </c>
      <c r="AN151">
        <v>11.0907</v>
      </c>
    </row>
    <row r="152" spans="1:40" x14ac:dyDescent="0.25">
      <c r="A152" s="13">
        <v>4.8099050251235003</v>
      </c>
      <c r="B152" s="10">
        <v>-42.556390307354597</v>
      </c>
      <c r="C152" s="10">
        <v>-41.902073261890898</v>
      </c>
      <c r="D152" s="10">
        <v>512.6</v>
      </c>
      <c r="AL152">
        <v>252.8</v>
      </c>
      <c r="AM152">
        <v>11.1478</v>
      </c>
      <c r="AN152">
        <v>11.1478</v>
      </c>
    </row>
    <row r="153" spans="1:40" x14ac:dyDescent="0.25">
      <c r="A153" s="13">
        <v>4.8421855957619098</v>
      </c>
      <c r="B153" s="10">
        <v>-42.284962140120797</v>
      </c>
      <c r="C153" s="10">
        <v>-41.631259532646297</v>
      </c>
      <c r="D153" s="10">
        <v>512.6</v>
      </c>
      <c r="AL153">
        <v>258.62299999999999</v>
      </c>
      <c r="AM153">
        <v>11.205399999999999</v>
      </c>
      <c r="AN153">
        <v>11.205399999999999</v>
      </c>
    </row>
    <row r="154" spans="1:40" x14ac:dyDescent="0.25">
      <c r="A154" s="13">
        <v>4.8744661664003299</v>
      </c>
      <c r="B154" s="10">
        <v>-42.013193143676297</v>
      </c>
      <c r="C154" s="10">
        <v>-41.360136209694602</v>
      </c>
      <c r="D154" s="10">
        <v>512.6</v>
      </c>
      <c r="AL154">
        <v>264.53699999999998</v>
      </c>
      <c r="AM154">
        <v>11.2636</v>
      </c>
      <c r="AN154">
        <v>11.2636</v>
      </c>
    </row>
    <row r="155" spans="1:40" x14ac:dyDescent="0.25">
      <c r="A155" s="13">
        <v>4.9067467370387403</v>
      </c>
      <c r="B155" s="10">
        <v>-41.741113106225001</v>
      </c>
      <c r="C155" s="10">
        <v>-41.088732281571502</v>
      </c>
      <c r="D155" s="10">
        <v>512.6</v>
      </c>
      <c r="AL155">
        <v>270.54399999999998</v>
      </c>
      <c r="AM155">
        <v>11.3222</v>
      </c>
      <c r="AN155">
        <v>11.322100000000001</v>
      </c>
    </row>
    <row r="156" spans="1:40" x14ac:dyDescent="0.25">
      <c r="A156" s="13">
        <v>4.9390273076771498</v>
      </c>
      <c r="B156" s="10">
        <v>-41.468750754775002</v>
      </c>
      <c r="C156" s="10">
        <v>-40.817075283571697</v>
      </c>
      <c r="D156" s="10">
        <v>512.6</v>
      </c>
      <c r="AL156">
        <v>276.64400000000001</v>
      </c>
      <c r="AM156">
        <v>11.3811</v>
      </c>
      <c r="AN156">
        <v>11.3811</v>
      </c>
    </row>
    <row r="157" spans="1:40" x14ac:dyDescent="0.25">
      <c r="A157" s="13">
        <v>4.9713078783155602</v>
      </c>
      <c r="B157" s="10">
        <v>-41.196134662010003</v>
      </c>
      <c r="C157" s="10">
        <v>-40.545193122943601</v>
      </c>
      <c r="D157" s="10">
        <v>512.6</v>
      </c>
      <c r="AL157">
        <v>282.83800000000002</v>
      </c>
      <c r="AM157">
        <v>11.4405</v>
      </c>
      <c r="AN157">
        <v>11.4405</v>
      </c>
    </row>
    <row r="158" spans="1:40" x14ac:dyDescent="0.25">
      <c r="A158" s="13">
        <v>5.0035884489539804</v>
      </c>
      <c r="B158" s="10">
        <v>-40.923292352589499</v>
      </c>
      <c r="C158" s="10">
        <v>-40.273112161172101</v>
      </c>
      <c r="D158" s="10">
        <v>512.6</v>
      </c>
      <c r="AL158">
        <v>289.12599999999998</v>
      </c>
      <c r="AM158">
        <v>11.5001</v>
      </c>
      <c r="AN158">
        <v>11.5001</v>
      </c>
    </row>
    <row r="159" spans="1:40" x14ac:dyDescent="0.25">
      <c r="A159" s="13">
        <v>5.0358690195923899</v>
      </c>
      <c r="B159" s="10">
        <v>-40.650250983122497</v>
      </c>
      <c r="C159" s="10">
        <v>-40.000858705903703</v>
      </c>
      <c r="D159" s="10">
        <v>512.6</v>
      </c>
      <c r="AL159">
        <v>295.50900000000001</v>
      </c>
      <c r="AM159">
        <v>11.5601</v>
      </c>
      <c r="AN159">
        <v>11.56</v>
      </c>
    </row>
    <row r="160" spans="1:40" x14ac:dyDescent="0.25">
      <c r="A160" s="13">
        <v>5.0681495902308002</v>
      </c>
      <c r="B160" s="10">
        <v>-40.377036962498501</v>
      </c>
      <c r="C160" s="10">
        <v>-39.728458340043701</v>
      </c>
      <c r="D160" s="10">
        <v>512.6</v>
      </c>
      <c r="AL160">
        <v>301.98700000000002</v>
      </c>
      <c r="AM160">
        <v>11.6203</v>
      </c>
      <c r="AN160">
        <v>11.620200000000001</v>
      </c>
    </row>
    <row r="161" spans="1:40" x14ac:dyDescent="0.25">
      <c r="A161" s="13">
        <v>5.1004301608692204</v>
      </c>
      <c r="B161" s="10">
        <v>-40.103676329251101</v>
      </c>
      <c r="C161" s="10">
        <v>-39.455936070369397</v>
      </c>
      <c r="D161" s="10">
        <v>512.6</v>
      </c>
      <c r="AL161">
        <v>308.56099999999998</v>
      </c>
      <c r="AM161">
        <v>11.6807</v>
      </c>
      <c r="AN161">
        <v>11.6806</v>
      </c>
    </row>
    <row r="162" spans="1:40" x14ac:dyDescent="0.25">
      <c r="A162" s="13">
        <v>5.1327107315076299</v>
      </c>
      <c r="B162" s="10">
        <v>-39.830194073479802</v>
      </c>
      <c r="C162" s="10">
        <v>-39.183315899761297</v>
      </c>
      <c r="D162" s="10">
        <v>512.6</v>
      </c>
      <c r="AL162">
        <v>315.23200000000003</v>
      </c>
      <c r="AM162">
        <v>11.741199999999999</v>
      </c>
      <c r="AN162">
        <v>11.741199999999999</v>
      </c>
    </row>
    <row r="163" spans="1:40" x14ac:dyDescent="0.25">
      <c r="A163" s="13">
        <v>5.1649913021460403</v>
      </c>
      <c r="B163" s="10">
        <v>-39.5566156079622</v>
      </c>
      <c r="C163" s="10">
        <v>-38.910622780400701</v>
      </c>
      <c r="D163" s="10">
        <v>512.6</v>
      </c>
      <c r="AL163">
        <v>322</v>
      </c>
      <c r="AM163">
        <v>11.802</v>
      </c>
      <c r="AN163">
        <v>11.802</v>
      </c>
    </row>
    <row r="164" spans="1:40" x14ac:dyDescent="0.25">
      <c r="A164" s="13">
        <v>5.1972718727844498</v>
      </c>
      <c r="B164" s="10">
        <v>-39.282964845750698</v>
      </c>
      <c r="C164" s="10">
        <v>-38.6378795067819</v>
      </c>
      <c r="D164" s="10">
        <v>512.6</v>
      </c>
      <c r="AL164">
        <v>328.86599999999999</v>
      </c>
      <c r="AM164">
        <v>11.8629</v>
      </c>
      <c r="AN164">
        <v>11.8629</v>
      </c>
    </row>
    <row r="165" spans="1:40" x14ac:dyDescent="0.25">
      <c r="A165" s="13">
        <v>5.22955244342287</v>
      </c>
      <c r="B165" s="10">
        <v>-39.009265321762399</v>
      </c>
      <c r="C165" s="10">
        <v>-38.365108568321702</v>
      </c>
      <c r="D165" s="10">
        <v>512.6</v>
      </c>
      <c r="AL165">
        <v>335.83100000000002</v>
      </c>
      <c r="AM165">
        <v>11.9239</v>
      </c>
      <c r="AN165">
        <v>11.9239</v>
      </c>
    </row>
    <row r="166" spans="1:40" x14ac:dyDescent="0.25">
      <c r="A166" s="13">
        <v>5.2618330140612803</v>
      </c>
      <c r="B166" s="10">
        <v>-38.735540118803399</v>
      </c>
      <c r="C166" s="10">
        <v>-38.092332515047602</v>
      </c>
      <c r="D166" s="10">
        <v>512.6</v>
      </c>
      <c r="AL166">
        <v>342.89400000000001</v>
      </c>
      <c r="AM166">
        <v>11.985099999999999</v>
      </c>
      <c r="AN166">
        <v>11.985099999999999</v>
      </c>
    </row>
    <row r="167" spans="1:40" x14ac:dyDescent="0.25">
      <c r="A167" s="13">
        <v>5.2941135846996898</v>
      </c>
      <c r="B167" s="10">
        <v>-38.461812127654497</v>
      </c>
      <c r="C167" s="10">
        <v>-37.8195731310444</v>
      </c>
      <c r="D167" s="10">
        <v>512.6</v>
      </c>
      <c r="AL167">
        <v>350.05700000000002</v>
      </c>
      <c r="AM167">
        <v>12.0463</v>
      </c>
      <c r="AN167">
        <v>12.0463</v>
      </c>
    </row>
    <row r="168" spans="1:40" x14ac:dyDescent="0.25">
      <c r="A168" s="13">
        <v>5.3263941553381002</v>
      </c>
      <c r="B168" s="10">
        <v>-38.188103304649303</v>
      </c>
      <c r="C168" s="10">
        <v>-37.546851699609903</v>
      </c>
      <c r="D168" s="10">
        <v>512.6</v>
      </c>
      <c r="AL168">
        <v>357.32</v>
      </c>
      <c r="AM168">
        <v>12.1076</v>
      </c>
      <c r="AN168">
        <v>12.1076</v>
      </c>
    </row>
    <row r="169" spans="1:40" x14ac:dyDescent="0.25">
      <c r="A169" s="13">
        <v>5.3586747259765204</v>
      </c>
      <c r="B169" s="10">
        <v>-37.914435257559802</v>
      </c>
      <c r="C169" s="10">
        <v>-37.274189012919301</v>
      </c>
      <c r="D169" s="10">
        <v>512.6</v>
      </c>
      <c r="AL169">
        <v>364.68299999999999</v>
      </c>
      <c r="AM169">
        <v>12.169</v>
      </c>
      <c r="AN169">
        <v>12.168900000000001</v>
      </c>
    </row>
    <row r="170" spans="1:40" x14ac:dyDescent="0.25">
      <c r="A170" s="13">
        <v>5.3909552966149299</v>
      </c>
      <c r="B170" s="10">
        <v>-37.640829206594397</v>
      </c>
      <c r="C170" s="10">
        <v>-37.001605381443603</v>
      </c>
      <c r="D170" s="10">
        <v>512.6</v>
      </c>
      <c r="AL170">
        <v>372.14800000000002</v>
      </c>
      <c r="AM170">
        <v>12.230399999999999</v>
      </c>
      <c r="AN170">
        <v>12.2303</v>
      </c>
    </row>
    <row r="171" spans="1:40" x14ac:dyDescent="0.25">
      <c r="A171" s="13">
        <v>5.4232358672533403</v>
      </c>
      <c r="B171" s="10">
        <v>-37.367305305199103</v>
      </c>
      <c r="C171" s="10">
        <v>-36.729120158527202</v>
      </c>
      <c r="D171" s="10">
        <v>512.6</v>
      </c>
      <c r="AL171">
        <v>379.71499999999997</v>
      </c>
      <c r="AM171">
        <v>12.2918</v>
      </c>
      <c r="AN171">
        <v>12.2918</v>
      </c>
    </row>
    <row r="172" spans="1:40" x14ac:dyDescent="0.25">
      <c r="A172" s="13">
        <v>5.4555164378917604</v>
      </c>
      <c r="B172" s="10">
        <v>-37.093884925205302</v>
      </c>
      <c r="C172" s="10">
        <v>-36.456754172317801</v>
      </c>
      <c r="D172" s="10">
        <v>512.6</v>
      </c>
      <c r="AL172">
        <v>387.38400000000001</v>
      </c>
      <c r="AM172">
        <v>12.353199999999999</v>
      </c>
      <c r="AN172">
        <v>12.353199999999999</v>
      </c>
    </row>
    <row r="173" spans="1:40" x14ac:dyDescent="0.25">
      <c r="A173" s="13">
        <v>5.4877970085301699</v>
      </c>
      <c r="B173" s="10">
        <v>-36.820585976944798</v>
      </c>
      <c r="C173" s="10">
        <v>-36.184524044182901</v>
      </c>
      <c r="D173" s="10">
        <v>512.6</v>
      </c>
      <c r="AL173">
        <v>395.15499999999997</v>
      </c>
      <c r="AM173">
        <v>12.4146</v>
      </c>
      <c r="AN173">
        <v>12.4146</v>
      </c>
    </row>
    <row r="174" spans="1:40" x14ac:dyDescent="0.25">
      <c r="A174" s="13">
        <v>5.5200775791685803</v>
      </c>
      <c r="B174" s="10">
        <v>-36.547429573799903</v>
      </c>
      <c r="C174" s="10">
        <v>-35.912451264797198</v>
      </c>
      <c r="D174" s="10">
        <v>512.6</v>
      </c>
      <c r="AL174">
        <v>403.03</v>
      </c>
      <c r="AM174">
        <v>12.476100000000001</v>
      </c>
      <c r="AN174">
        <v>12.476100000000001</v>
      </c>
    </row>
    <row r="175" spans="1:40" x14ac:dyDescent="0.25">
      <c r="A175" s="13">
        <v>5.5523581498069898</v>
      </c>
      <c r="B175" s="10">
        <v>-36.274433318929802</v>
      </c>
      <c r="C175" s="10">
        <v>-35.640551336205299</v>
      </c>
      <c r="D175" s="10">
        <v>512.6</v>
      </c>
      <c r="AL175">
        <v>411.00799999999998</v>
      </c>
      <c r="AM175">
        <v>12.5375</v>
      </c>
      <c r="AN175">
        <v>12.5375</v>
      </c>
    </row>
    <row r="176" spans="1:40" x14ac:dyDescent="0.25">
      <c r="A176" s="13">
        <v>5.58463872044541</v>
      </c>
      <c r="B176" s="10">
        <v>-36.001615741715199</v>
      </c>
      <c r="C176" s="10">
        <v>-35.368842707726799</v>
      </c>
      <c r="D176" s="10">
        <v>512.6</v>
      </c>
      <c r="AL176">
        <v>419.09100000000001</v>
      </c>
      <c r="AM176">
        <v>12.5989</v>
      </c>
      <c r="AN176">
        <v>12.5989</v>
      </c>
    </row>
    <row r="177" spans="1:40" x14ac:dyDescent="0.25">
      <c r="A177" s="13">
        <v>5.6169192910838204</v>
      </c>
      <c r="B177" s="10">
        <v>-35.728994756703997</v>
      </c>
      <c r="C177" s="10">
        <v>-35.097342562215402</v>
      </c>
      <c r="D177" s="10">
        <v>512.6</v>
      </c>
      <c r="AL177">
        <v>427.279</v>
      </c>
      <c r="AM177">
        <v>12.6602</v>
      </c>
      <c r="AN177">
        <v>12.6602</v>
      </c>
    </row>
    <row r="178" spans="1:40" x14ac:dyDescent="0.25">
      <c r="A178" s="13">
        <v>5.6491998617222299</v>
      </c>
      <c r="B178" s="10">
        <v>-35.456587881110899</v>
      </c>
      <c r="C178" s="10">
        <v>-34.826067668062599</v>
      </c>
      <c r="D178" s="10">
        <v>512.6</v>
      </c>
      <c r="AL178">
        <v>435.572</v>
      </c>
      <c r="AM178">
        <v>12.7216</v>
      </c>
      <c r="AN178">
        <v>12.721500000000001</v>
      </c>
    </row>
    <row r="179" spans="1:40" x14ac:dyDescent="0.25">
      <c r="A179" s="13">
        <v>5.68148043236065</v>
      </c>
      <c r="B179" s="10">
        <v>-35.184411645604001</v>
      </c>
      <c r="C179" s="10">
        <v>-34.555033092714702</v>
      </c>
      <c r="D179" s="10">
        <v>512.6</v>
      </c>
    </row>
    <row r="180" spans="1:40" x14ac:dyDescent="0.25">
      <c r="A180" s="13">
        <v>5.7137610029990604</v>
      </c>
      <c r="B180" s="10">
        <v>-34.912484490963301</v>
      </c>
      <c r="C180" s="10">
        <v>-34.284258679854098</v>
      </c>
      <c r="D180" s="10">
        <v>512.6</v>
      </c>
    </row>
    <row r="181" spans="1:40" x14ac:dyDescent="0.25">
      <c r="A181" s="13">
        <v>5.7460415736374699</v>
      </c>
      <c r="B181" s="10">
        <v>-34.640819781424597</v>
      </c>
      <c r="C181" s="10">
        <v>-34.013754264780601</v>
      </c>
      <c r="D181" s="10">
        <v>512.6</v>
      </c>
    </row>
    <row r="182" spans="1:40" x14ac:dyDescent="0.25">
      <c r="A182" s="13">
        <v>5.7783221442758803</v>
      </c>
      <c r="B182" s="10">
        <v>-34.3694371878303</v>
      </c>
      <c r="C182" s="10">
        <v>-33.743541881126902</v>
      </c>
      <c r="D182" s="10">
        <v>512.6</v>
      </c>
    </row>
    <row r="183" spans="1:40" x14ac:dyDescent="0.25">
      <c r="A183" s="13">
        <v>5.8106027149142996</v>
      </c>
      <c r="B183" s="10">
        <v>-34.098348948607203</v>
      </c>
      <c r="C183" s="10">
        <v>-33.473630777751701</v>
      </c>
      <c r="D183" s="10">
        <v>512.6</v>
      </c>
    </row>
    <row r="184" spans="1:40" x14ac:dyDescent="0.25">
      <c r="A184" s="13">
        <v>5.84288328555271</v>
      </c>
      <c r="B184" s="10">
        <v>-33.8275709339404</v>
      </c>
      <c r="C184" s="10">
        <v>-33.204037239363501</v>
      </c>
      <c r="D184" s="10">
        <v>512.6</v>
      </c>
    </row>
    <row r="185" spans="1:40" x14ac:dyDescent="0.25">
      <c r="A185" s="13">
        <v>5.8751638561911204</v>
      </c>
      <c r="B185" s="10">
        <v>-33.557117283170001</v>
      </c>
      <c r="C185" s="10">
        <v>-32.934774050283799</v>
      </c>
      <c r="D185" s="10">
        <v>512.6</v>
      </c>
    </row>
    <row r="186" spans="1:40" x14ac:dyDescent="0.25">
      <c r="A186" s="13">
        <v>5.9074444268295299</v>
      </c>
      <c r="B186" s="10">
        <v>-33.2870050318718</v>
      </c>
      <c r="C186" s="10">
        <v>-32.665858766230599</v>
      </c>
      <c r="D186" s="10">
        <v>512.6</v>
      </c>
    </row>
    <row r="187" spans="1:40" x14ac:dyDescent="0.25">
      <c r="A187" s="13">
        <v>5.93972499746795</v>
      </c>
      <c r="B187" s="10">
        <v>-33.017245156845398</v>
      </c>
      <c r="C187" s="10">
        <v>-32.397300893548604</v>
      </c>
      <c r="D187" s="10">
        <v>512.6</v>
      </c>
    </row>
    <row r="188" spans="1:40" x14ac:dyDescent="0.25">
      <c r="A188" s="13">
        <v>5.9720055681063604</v>
      </c>
      <c r="B188" s="10">
        <v>-32.747852052973698</v>
      </c>
      <c r="C188" s="10">
        <v>-32.129114722161802</v>
      </c>
      <c r="D188" s="10">
        <v>512.6</v>
      </c>
    </row>
    <row r="189" spans="1:40" x14ac:dyDescent="0.25">
      <c r="A189" s="13">
        <v>6.0042861387447699</v>
      </c>
      <c r="B189" s="10">
        <v>-32.478839520180401</v>
      </c>
      <c r="C189" s="10">
        <v>-31.861312917985099</v>
      </c>
      <c r="D189" s="10">
        <v>512.6</v>
      </c>
    </row>
    <row r="190" spans="1:40" x14ac:dyDescent="0.25">
      <c r="A190" s="13">
        <v>6.0365667093831901</v>
      </c>
      <c r="B190" s="10">
        <v>-32.210220284800499</v>
      </c>
      <c r="C190" s="10">
        <v>-31.593907811357401</v>
      </c>
      <c r="D190" s="10">
        <v>512.6</v>
      </c>
    </row>
    <row r="191" spans="1:40" x14ac:dyDescent="0.25">
      <c r="A191" s="13">
        <v>6.0688472800215996</v>
      </c>
      <c r="B191" s="10">
        <v>-31.942006540257498</v>
      </c>
      <c r="C191" s="10">
        <v>-31.3269114026482</v>
      </c>
      <c r="D191" s="10">
        <v>512.6</v>
      </c>
    </row>
    <row r="192" spans="1:40" x14ac:dyDescent="0.25">
      <c r="A192" s="13">
        <v>6.10112785066001</v>
      </c>
      <c r="B192" s="10">
        <v>-31.674210196749801</v>
      </c>
      <c r="C192" s="10">
        <v>-31.060335367734801</v>
      </c>
      <c r="D192" s="10">
        <v>512.6</v>
      </c>
    </row>
    <row r="193" spans="1:4" x14ac:dyDescent="0.25">
      <c r="A193" s="13">
        <v>6.1334084212984203</v>
      </c>
      <c r="B193" s="10">
        <v>-31.406844505263201</v>
      </c>
      <c r="C193" s="10">
        <v>-30.794191063351899</v>
      </c>
      <c r="D193" s="10">
        <v>512.6</v>
      </c>
    </row>
    <row r="194" spans="1:4" x14ac:dyDescent="0.25">
      <c r="A194" s="13">
        <v>6.1656889919368396</v>
      </c>
      <c r="B194" s="10">
        <v>-31.1399195589531</v>
      </c>
      <c r="C194" s="10">
        <v>-30.5284895323197</v>
      </c>
      <c r="D194" s="10">
        <v>512.6</v>
      </c>
    </row>
    <row r="195" spans="1:4" x14ac:dyDescent="0.25">
      <c r="A195" s="13">
        <v>6.19796956257525</v>
      </c>
      <c r="B195" s="10">
        <v>-30.873447482033502</v>
      </c>
      <c r="C195" s="10">
        <v>-30.263241508650999</v>
      </c>
      <c r="D195" s="10">
        <v>512.6</v>
      </c>
    </row>
    <row r="196" spans="1:4" x14ac:dyDescent="0.25">
      <c r="A196" s="13">
        <v>6.2302501332136604</v>
      </c>
      <c r="B196" s="10">
        <v>-30.607438779411499</v>
      </c>
      <c r="C196" s="10">
        <v>-29.998457422542501</v>
      </c>
      <c r="D196" s="10">
        <v>512.6</v>
      </c>
    </row>
    <row r="197" spans="1:4" x14ac:dyDescent="0.25">
      <c r="A197" s="13">
        <v>6.2625307038520797</v>
      </c>
      <c r="B197" s="10">
        <v>-30.3419038736576</v>
      </c>
      <c r="C197" s="10">
        <v>-29.734147405253399</v>
      </c>
      <c r="D197" s="10">
        <v>512.6</v>
      </c>
    </row>
    <row r="198" spans="1:4" x14ac:dyDescent="0.25">
      <c r="A198" s="13">
        <v>6.29481127449049</v>
      </c>
      <c r="B198" s="10">
        <v>-30.076853716348499</v>
      </c>
      <c r="C198" s="10">
        <v>-29.470321293871699</v>
      </c>
      <c r="D198" s="10">
        <v>512.6</v>
      </c>
    </row>
    <row r="199" spans="1:4" x14ac:dyDescent="0.25">
      <c r="A199" s="13">
        <v>6.3270918451289004</v>
      </c>
      <c r="B199" s="10">
        <v>-29.8122975648721</v>
      </c>
      <c r="C199" s="10">
        <v>-29.2069886359759</v>
      </c>
      <c r="D199" s="10">
        <v>512.6</v>
      </c>
    </row>
    <row r="200" spans="1:4" x14ac:dyDescent="0.25">
      <c r="A200" s="13">
        <v>6.3593724157673099</v>
      </c>
      <c r="B200" s="10">
        <v>-29.5482458043187</v>
      </c>
      <c r="C200" s="10">
        <v>-28.9441586941896</v>
      </c>
      <c r="D200" s="10">
        <v>512.6</v>
      </c>
    </row>
    <row r="201" spans="1:4" x14ac:dyDescent="0.25">
      <c r="A201" s="13">
        <v>6.3916529864057301</v>
      </c>
      <c r="B201" s="10">
        <v>-29.284707359847602</v>
      </c>
      <c r="C201" s="10">
        <v>-28.681840450635701</v>
      </c>
      <c r="D201" s="10">
        <v>512.6</v>
      </c>
    </row>
    <row r="202" spans="1:4" x14ac:dyDescent="0.25">
      <c r="A202" s="13">
        <v>6.4239335570441396</v>
      </c>
      <c r="B202" s="10">
        <v>-29.021691325628101</v>
      </c>
      <c r="C202" s="10">
        <v>-28.420042611291301</v>
      </c>
      <c r="D202" s="10">
        <v>512.6</v>
      </c>
    </row>
    <row r="203" spans="1:4" x14ac:dyDescent="0.25">
      <c r="A203" s="13">
        <v>6.45621412768255</v>
      </c>
      <c r="B203" s="10">
        <v>-28.7592069367061</v>
      </c>
      <c r="C203" s="10">
        <v>-28.158773610245099</v>
      </c>
      <c r="D203" s="10">
        <v>512.6</v>
      </c>
    </row>
    <row r="204" spans="1:4" x14ac:dyDescent="0.25">
      <c r="A204" s="13">
        <v>6.4884946983209701</v>
      </c>
      <c r="B204" s="10">
        <v>-28.4972623144685</v>
      </c>
      <c r="C204" s="10">
        <v>-27.898041613861899</v>
      </c>
      <c r="D204" s="10">
        <v>512.6</v>
      </c>
    </row>
    <row r="205" spans="1:4" x14ac:dyDescent="0.25">
      <c r="A205" s="13">
        <v>6.5207752689593796</v>
      </c>
      <c r="B205" s="10">
        <v>-28.235866046234701</v>
      </c>
      <c r="C205" s="10">
        <v>-27.637854524854699</v>
      </c>
      <c r="D205" s="10">
        <v>512.6</v>
      </c>
    </row>
    <row r="206" spans="1:4" x14ac:dyDescent="0.25">
      <c r="A206" s="13">
        <v>6.55305583959779</v>
      </c>
      <c r="B206" s="10">
        <v>-27.975025954943</v>
      </c>
      <c r="C206" s="10">
        <v>-27.3782199862674</v>
      </c>
      <c r="D206" s="10">
        <v>512.6</v>
      </c>
    </row>
    <row r="207" spans="1:4" x14ac:dyDescent="0.25">
      <c r="A207" s="13">
        <v>6.5853364102362004</v>
      </c>
      <c r="B207" s="10">
        <v>-27.714749774405501</v>
      </c>
      <c r="C207" s="10">
        <v>-27.1191453853708</v>
      </c>
      <c r="D207" s="10">
        <v>512.6</v>
      </c>
    </row>
    <row r="208" spans="1:4" x14ac:dyDescent="0.25">
      <c r="A208" s="13">
        <v>6.6176169808746197</v>
      </c>
      <c r="B208" s="10">
        <v>-27.455045055448402</v>
      </c>
      <c r="C208" s="10">
        <v>-26.860637857472899</v>
      </c>
      <c r="D208" s="10">
        <v>512.6</v>
      </c>
    </row>
    <row r="209" spans="1:4" x14ac:dyDescent="0.25">
      <c r="A209" s="13">
        <v>6.6498975515130301</v>
      </c>
      <c r="B209" s="10">
        <v>-27.195918984551401</v>
      </c>
      <c r="C209" s="10">
        <v>-26.602704289648099</v>
      </c>
      <c r="D209" s="10">
        <v>512.6</v>
      </c>
    </row>
    <row r="210" spans="1:4" x14ac:dyDescent="0.25">
      <c r="A210" s="13">
        <v>6.6821781221514396</v>
      </c>
      <c r="B210" s="10">
        <v>-26.937378513292899</v>
      </c>
      <c r="C210" s="10">
        <v>-26.345351324383401</v>
      </c>
      <c r="D210" s="10">
        <v>512.6</v>
      </c>
    </row>
    <row r="211" spans="1:4" x14ac:dyDescent="0.25">
      <c r="A211" s="13">
        <v>6.71445869278985</v>
      </c>
      <c r="B211" s="10">
        <v>-26.679430307780901</v>
      </c>
      <c r="C211" s="10">
        <v>-26.0885853631477</v>
      </c>
      <c r="D211" s="10">
        <v>512.6</v>
      </c>
    </row>
    <row r="212" spans="1:4" x14ac:dyDescent="0.25">
      <c r="A212" s="13">
        <v>6.7467392634282701</v>
      </c>
      <c r="B212" s="10">
        <v>-26.422080868452799</v>
      </c>
      <c r="C212" s="10">
        <v>-25.8324125698846</v>
      </c>
      <c r="D212" s="10">
        <v>512.6</v>
      </c>
    </row>
    <row r="213" spans="1:4" x14ac:dyDescent="0.25">
      <c r="A213" s="13">
        <v>6.7790198340666796</v>
      </c>
      <c r="B213" s="10">
        <v>-26.165336374966</v>
      </c>
      <c r="C213" s="10">
        <v>-25.576838874427299</v>
      </c>
      <c r="D213" s="10">
        <v>512.6</v>
      </c>
    </row>
    <row r="214" spans="1:4" x14ac:dyDescent="0.25">
      <c r="A214" s="13">
        <v>6.81130040470509</v>
      </c>
      <c r="B214" s="10">
        <v>-25.909202777436001</v>
      </c>
      <c r="C214" s="10">
        <v>-25.321869975845399</v>
      </c>
      <c r="D214" s="10">
        <v>512.6</v>
      </c>
    </row>
    <row r="215" spans="1:4" x14ac:dyDescent="0.25">
      <c r="A215" s="13">
        <v>6.8435809753435102</v>
      </c>
      <c r="B215" s="10">
        <v>-25.653685810585799</v>
      </c>
      <c r="C215" s="10">
        <v>-25.067511345715701</v>
      </c>
      <c r="D215" s="10">
        <v>512.6</v>
      </c>
    </row>
    <row r="216" spans="1:4" x14ac:dyDescent="0.25">
      <c r="A216" s="13">
        <v>6.8758615459819197</v>
      </c>
      <c r="B216" s="10">
        <v>-25.398791067287402</v>
      </c>
      <c r="C216" s="10">
        <v>-24.813768231326598</v>
      </c>
      <c r="D216" s="10">
        <v>512.6</v>
      </c>
    </row>
    <row r="217" spans="1:4" x14ac:dyDescent="0.25">
      <c r="A217" s="13">
        <v>6.9081421166203301</v>
      </c>
      <c r="B217" s="10">
        <v>-25.144523665985002</v>
      </c>
      <c r="C217" s="10">
        <v>-24.5606456588139</v>
      </c>
      <c r="D217" s="10">
        <v>512.6</v>
      </c>
    </row>
    <row r="218" spans="1:4" x14ac:dyDescent="0.25">
      <c r="A218" s="13">
        <v>6.9404226872587396</v>
      </c>
      <c r="B218" s="10">
        <v>-24.890888683733799</v>
      </c>
      <c r="C218" s="10">
        <v>-24.3081484362291</v>
      </c>
      <c r="D218" s="10">
        <v>512.6</v>
      </c>
    </row>
    <row r="219" spans="1:4" x14ac:dyDescent="0.25">
      <c r="A219" s="13">
        <v>6.9727032578971597</v>
      </c>
      <c r="B219" s="10">
        <v>-24.637890929602801</v>
      </c>
      <c r="C219" s="10">
        <v>-24.056281156544799</v>
      </c>
      <c r="D219" s="10">
        <v>512.6</v>
      </c>
    </row>
    <row r="220" spans="1:4" x14ac:dyDescent="0.25">
      <c r="A220" s="13">
        <v>7.0049838285355701</v>
      </c>
      <c r="B220" s="10">
        <v>-24.385535002697299</v>
      </c>
      <c r="C220" s="10">
        <v>-23.805048200596602</v>
      </c>
      <c r="D220" s="10">
        <v>512.6</v>
      </c>
    </row>
    <row r="221" spans="1:4" x14ac:dyDescent="0.25">
      <c r="A221" s="13">
        <v>7.0372643991739796</v>
      </c>
      <c r="B221" s="10">
        <v>-24.133825225514698</v>
      </c>
      <c r="C221" s="10">
        <v>-23.554453739962401</v>
      </c>
      <c r="D221" s="10">
        <v>512.6</v>
      </c>
    </row>
    <row r="222" spans="1:4" x14ac:dyDescent="0.25">
      <c r="A222" s="13">
        <v>7.0695449698123998</v>
      </c>
      <c r="B222" s="10">
        <v>-23.882765784163301</v>
      </c>
      <c r="C222" s="10">
        <v>-23.3045017397829</v>
      </c>
      <c r="D222" s="10">
        <v>512.6</v>
      </c>
    </row>
    <row r="223" spans="1:4" x14ac:dyDescent="0.25">
      <c r="A223" s="13">
        <v>7.1018255404508102</v>
      </c>
      <c r="B223" s="10">
        <v>-23.6323605769037</v>
      </c>
      <c r="C223" s="10">
        <v>-23.0551959615226</v>
      </c>
      <c r="D223" s="10">
        <v>512.6</v>
      </c>
    </row>
    <row r="224" spans="1:4" x14ac:dyDescent="0.25">
      <c r="A224" s="13">
        <v>7.1341061110892197</v>
      </c>
      <c r="B224" s="10">
        <v>-23.382613341873299</v>
      </c>
      <c r="C224" s="10">
        <v>-22.806539965673299</v>
      </c>
      <c r="D224" s="10">
        <v>512.6</v>
      </c>
    </row>
    <row r="225" spans="1:4" x14ac:dyDescent="0.25">
      <c r="A225" s="13">
        <v>7.16638668172763</v>
      </c>
      <c r="B225" s="10">
        <v>-23.1335275932564</v>
      </c>
      <c r="C225" s="10">
        <v>-22.5585371144027</v>
      </c>
      <c r="D225" s="10">
        <v>512.6</v>
      </c>
    </row>
    <row r="226" spans="1:4" x14ac:dyDescent="0.25">
      <c r="A226" s="13">
        <v>7.1986672523660502</v>
      </c>
      <c r="B226" s="10">
        <v>-22.8851066481865</v>
      </c>
      <c r="C226" s="10">
        <v>-22.3111905741466</v>
      </c>
      <c r="D226" s="10">
        <v>512.6</v>
      </c>
    </row>
    <row r="227" spans="1:4" x14ac:dyDescent="0.25">
      <c r="A227" s="13">
        <v>7.2309478230044597</v>
      </c>
      <c r="B227" s="10">
        <v>-22.637353581888298</v>
      </c>
      <c r="C227" s="10">
        <v>-22.0645033181485</v>
      </c>
      <c r="D227" s="10">
        <v>512.6</v>
      </c>
    </row>
    <row r="228" spans="1:4" x14ac:dyDescent="0.25">
      <c r="A228" s="13">
        <v>7.2632283936428701</v>
      </c>
      <c r="B228" s="10">
        <v>-22.390271319482999</v>
      </c>
      <c r="C228" s="10">
        <v>-21.818478128947799</v>
      </c>
      <c r="D228" s="10">
        <v>512.6</v>
      </c>
    </row>
    <row r="229" spans="1:4" x14ac:dyDescent="0.25">
      <c r="A229" s="13">
        <v>7.2955089642812796</v>
      </c>
      <c r="B229" s="10">
        <v>-22.143862565364</v>
      </c>
      <c r="C229" s="10">
        <v>-21.573117600814498</v>
      </c>
      <c r="D229" s="10">
        <v>512.6</v>
      </c>
    </row>
    <row r="230" spans="1:4" x14ac:dyDescent="0.25">
      <c r="A230" s="13">
        <v>7.3277895349196998</v>
      </c>
      <c r="B230" s="10">
        <v>-21.898129849506599</v>
      </c>
      <c r="C230" s="10">
        <v>-21.328424142137301</v>
      </c>
      <c r="D230" s="10">
        <v>512.6</v>
      </c>
    </row>
    <row r="231" spans="1:4" x14ac:dyDescent="0.25">
      <c r="A231" s="13">
        <v>7.3600701055581101</v>
      </c>
      <c r="B231" s="10">
        <v>-21.653075453714699</v>
      </c>
      <c r="C231" s="10">
        <v>-21.084399977759201</v>
      </c>
      <c r="D231" s="10">
        <v>512.6</v>
      </c>
    </row>
    <row r="232" spans="1:4" x14ac:dyDescent="0.25">
      <c r="A232" s="13">
        <v>7.3923506761965196</v>
      </c>
      <c r="B232" s="10">
        <v>-21.408701543863401</v>
      </c>
      <c r="C232" s="10">
        <v>-20.841047151269201</v>
      </c>
      <c r="D232" s="10">
        <v>512.6</v>
      </c>
    </row>
    <row r="233" spans="1:4" x14ac:dyDescent="0.25">
      <c r="A233" s="13">
        <v>7.4246312468349398</v>
      </c>
      <c r="B233" s="10">
        <v>-21.165010052916301</v>
      </c>
      <c r="C233" s="10">
        <v>-20.598367527243798</v>
      </c>
      <c r="D233" s="10">
        <v>512.6</v>
      </c>
    </row>
    <row r="234" spans="1:4" x14ac:dyDescent="0.25">
      <c r="A234" s="13">
        <v>7.4569118174733502</v>
      </c>
      <c r="B234" s="10">
        <v>-20.922002732340101</v>
      </c>
      <c r="C234" s="10">
        <v>-20.356362793445498</v>
      </c>
      <c r="D234" s="10">
        <v>512.6</v>
      </c>
    </row>
    <row r="235" spans="1:4" x14ac:dyDescent="0.25">
      <c r="A235" s="13">
        <v>7.4891923881117597</v>
      </c>
      <c r="B235" s="10">
        <v>-20.679681168378401</v>
      </c>
      <c r="C235" s="10">
        <v>-20.1150344629758</v>
      </c>
      <c r="D235" s="10">
        <v>512.6</v>
      </c>
    </row>
    <row r="236" spans="1:4" x14ac:dyDescent="0.25">
      <c r="A236" s="13">
        <v>7.5214729587501701</v>
      </c>
      <c r="B236" s="10">
        <v>-20.438046739647898</v>
      </c>
      <c r="C236" s="10">
        <v>-19.874383876383899</v>
      </c>
      <c r="D236" s="10">
        <v>512.6</v>
      </c>
    </row>
    <row r="237" spans="1:4" x14ac:dyDescent="0.25">
      <c r="A237" s="13">
        <v>7.5537535293885902</v>
      </c>
      <c r="B237" s="10">
        <v>-20.1971006993607</v>
      </c>
      <c r="C237" s="10">
        <v>-19.634412203733799</v>
      </c>
      <c r="D237" s="10">
        <v>512.6</v>
      </c>
    </row>
    <row r="238" spans="1:4" x14ac:dyDescent="0.25">
      <c r="A238" s="13">
        <v>7.5860341000269997</v>
      </c>
      <c r="B238" s="10">
        <v>-19.956844056261101</v>
      </c>
      <c r="C238" s="10">
        <v>-19.395120446629502</v>
      </c>
      <c r="D238" s="10">
        <v>512.6</v>
      </c>
    </row>
    <row r="239" spans="1:4" x14ac:dyDescent="0.25">
      <c r="A239" s="13">
        <v>7.6183146706654101</v>
      </c>
      <c r="B239" s="10">
        <v>-19.717277685402099</v>
      </c>
      <c r="C239" s="10">
        <v>-19.156509440198299</v>
      </c>
      <c r="D239" s="10">
        <v>512.6</v>
      </c>
    </row>
    <row r="240" spans="1:4" x14ac:dyDescent="0.25">
      <c r="A240" s="13">
        <v>7.6505952413038303</v>
      </c>
      <c r="B240" s="10">
        <v>-19.4784022927183</v>
      </c>
      <c r="C240" s="10">
        <v>-18.918579855036</v>
      </c>
      <c r="D240" s="10">
        <v>512.6</v>
      </c>
    </row>
    <row r="241" spans="1:4" x14ac:dyDescent="0.25">
      <c r="A241" s="13">
        <v>7.6828758119422398</v>
      </c>
      <c r="B241" s="10">
        <v>-19.240218397408199</v>
      </c>
      <c r="C241" s="10">
        <v>-18.681332199110699</v>
      </c>
      <c r="D241" s="10">
        <v>512.6</v>
      </c>
    </row>
    <row r="242" spans="1:4" x14ac:dyDescent="0.25">
      <c r="A242" s="13">
        <v>7.7151563825806502</v>
      </c>
      <c r="B242" s="10">
        <v>-19.002726344190901</v>
      </c>
      <c r="C242" s="10">
        <v>-18.4447668196309</v>
      </c>
      <c r="D242" s="10">
        <v>512.6</v>
      </c>
    </row>
    <row r="243" spans="1:4" x14ac:dyDescent="0.25">
      <c r="A243" s="13">
        <v>7.7474369532190597</v>
      </c>
      <c r="B243" s="10">
        <v>-18.7659263713225</v>
      </c>
      <c r="C243" s="10">
        <v>-18.208883904873399</v>
      </c>
      <c r="D243" s="10">
        <v>512.6</v>
      </c>
    </row>
    <row r="244" spans="1:4" x14ac:dyDescent="0.25">
      <c r="A244" s="13">
        <v>7.7797175238574798</v>
      </c>
      <c r="B244" s="10">
        <v>-18.529818469343901</v>
      </c>
      <c r="C244" s="10">
        <v>-17.9736834859774</v>
      </c>
      <c r="D244" s="10">
        <v>512.6</v>
      </c>
    </row>
    <row r="245" spans="1:4" x14ac:dyDescent="0.25">
      <c r="A245" s="13">
        <v>7.8119980944958902</v>
      </c>
      <c r="B245" s="10">
        <v>-18.294402521521299</v>
      </c>
      <c r="C245" s="10">
        <v>-17.739165438699899</v>
      </c>
      <c r="D245" s="10">
        <v>512.6</v>
      </c>
    </row>
    <row r="246" spans="1:4" x14ac:dyDescent="0.25">
      <c r="A246" s="13">
        <v>7.8442786651342997</v>
      </c>
      <c r="B246" s="10">
        <v>-18.059678243556501</v>
      </c>
      <c r="C246" s="10">
        <v>-17.505329485138699</v>
      </c>
      <c r="D246" s="10">
        <v>512.6</v>
      </c>
    </row>
    <row r="247" spans="1:4" x14ac:dyDescent="0.25">
      <c r="A247" s="13">
        <v>7.8765592357727101</v>
      </c>
      <c r="B247" s="10">
        <v>-17.8256451705813</v>
      </c>
      <c r="C247" s="10">
        <v>-17.272175195417802</v>
      </c>
      <c r="D247" s="10">
        <v>512.6</v>
      </c>
    </row>
    <row r="248" spans="1:4" x14ac:dyDescent="0.25">
      <c r="A248" s="13">
        <v>7.9088398064111303</v>
      </c>
      <c r="B248" s="10">
        <v>-17.592302702614901</v>
      </c>
      <c r="C248" s="10">
        <v>-17.039701989342799</v>
      </c>
      <c r="D248" s="10">
        <v>512.6</v>
      </c>
    </row>
    <row r="249" spans="1:4" x14ac:dyDescent="0.25">
      <c r="A249" s="13">
        <v>7.9411203770495398</v>
      </c>
      <c r="B249" s="10">
        <v>-17.359650095095699</v>
      </c>
      <c r="C249" s="10">
        <v>-16.807909138020001</v>
      </c>
      <c r="D249" s="10">
        <v>512.6</v>
      </c>
    </row>
    <row r="250" spans="1:4" x14ac:dyDescent="0.25">
      <c r="A250" s="13">
        <v>7.9734009476879502</v>
      </c>
      <c r="B250" s="10">
        <v>-17.127686419433999</v>
      </c>
      <c r="C250" s="10">
        <v>-16.5767957654447</v>
      </c>
      <c r="D250" s="10">
        <v>512.6</v>
      </c>
    </row>
    <row r="251" spans="1:4" x14ac:dyDescent="0.25">
      <c r="A251" s="13">
        <v>8.0056815183263694</v>
      </c>
      <c r="B251" s="10">
        <v>-16.8964106306275</v>
      </c>
      <c r="C251" s="10">
        <v>-16.346360850058399</v>
      </c>
      <c r="D251" s="10">
        <v>512.6</v>
      </c>
    </row>
    <row r="252" spans="1:4" x14ac:dyDescent="0.25">
      <c r="A252" s="13">
        <v>8.0379620889647807</v>
      </c>
      <c r="B252" s="10">
        <v>-16.665821514444101</v>
      </c>
      <c r="C252" s="10">
        <v>-16.116603226273501</v>
      </c>
      <c r="D252" s="10">
        <v>512.6</v>
      </c>
    </row>
    <row r="253" spans="1:4" x14ac:dyDescent="0.25">
      <c r="A253" s="13">
        <v>8.0702426596031902</v>
      </c>
      <c r="B253" s="10">
        <v>-16.435917707994399</v>
      </c>
      <c r="C253" s="10">
        <v>-15.887521585968299</v>
      </c>
      <c r="D253" s="10">
        <v>512.6</v>
      </c>
    </row>
    <row r="254" spans="1:4" x14ac:dyDescent="0.25">
      <c r="A254" s="13">
        <v>8.1025232302415997</v>
      </c>
      <c r="B254" s="10">
        <v>-16.206697708972499</v>
      </c>
      <c r="C254" s="10">
        <v>-15.6591144799524</v>
      </c>
      <c r="D254" s="10">
        <v>512.6</v>
      </c>
    </row>
    <row r="255" spans="1:4" x14ac:dyDescent="0.25">
      <c r="A255" s="13">
        <v>8.1348038008800199</v>
      </c>
      <c r="B255" s="10">
        <v>-15.9781598747412</v>
      </c>
      <c r="C255" s="10">
        <v>-15.4313803194028</v>
      </c>
      <c r="D255" s="10">
        <v>512.6</v>
      </c>
    </row>
    <row r="256" spans="1:4" x14ac:dyDescent="0.25">
      <c r="A256" s="13">
        <v>8.1670843715184294</v>
      </c>
      <c r="B256" s="10">
        <v>-15.7503024020016</v>
      </c>
      <c r="C256" s="10">
        <v>-15.2043173772706</v>
      </c>
      <c r="D256" s="10">
        <v>512.6</v>
      </c>
    </row>
    <row r="257" spans="1:4" x14ac:dyDescent="0.25">
      <c r="A257" s="13">
        <v>8.1993649421568406</v>
      </c>
      <c r="B257" s="10">
        <v>-15.523123393528801</v>
      </c>
      <c r="C257" s="10">
        <v>-14.9779237896611</v>
      </c>
      <c r="D257" s="10">
        <v>512.6</v>
      </c>
    </row>
    <row r="258" spans="1:4" x14ac:dyDescent="0.25">
      <c r="A258" s="13">
        <v>8.2316455127952608</v>
      </c>
      <c r="B258" s="10">
        <v>-15.2966207347091</v>
      </c>
      <c r="C258" s="10">
        <v>-14.7521975571848</v>
      </c>
      <c r="D258" s="10">
        <v>512.6</v>
      </c>
    </row>
    <row r="259" spans="1:4" x14ac:dyDescent="0.25">
      <c r="A259" s="13">
        <v>8.2639260834336703</v>
      </c>
      <c r="B259" s="10">
        <v>-15.070792277803999</v>
      </c>
      <c r="C259" s="10">
        <v>-14.5271365462827</v>
      </c>
      <c r="D259" s="10">
        <v>512.6</v>
      </c>
    </row>
    <row r="260" spans="1:4" x14ac:dyDescent="0.25">
      <c r="A260" s="13">
        <v>8.2962066540720798</v>
      </c>
      <c r="B260" s="10">
        <v>-14.8456356289068</v>
      </c>
      <c r="C260" s="10">
        <v>-14.302738490524201</v>
      </c>
      <c r="D260" s="10">
        <v>512.6</v>
      </c>
    </row>
    <row r="261" spans="1:4" x14ac:dyDescent="0.25">
      <c r="A261" s="13">
        <v>8.3284872247104893</v>
      </c>
      <c r="B261" s="10">
        <v>-14.6211483212521</v>
      </c>
      <c r="C261" s="10">
        <v>-14.0790009918796</v>
      </c>
      <c r="D261" s="10">
        <v>512.6</v>
      </c>
    </row>
    <row r="262" spans="1:4" x14ac:dyDescent="0.25">
      <c r="A262" s="13">
        <v>8.3607677953489095</v>
      </c>
      <c r="B262" s="10">
        <v>-14.3973277493058</v>
      </c>
      <c r="C262" s="10">
        <v>-13.8559215219673</v>
      </c>
      <c r="D262" s="10">
        <v>512.6</v>
      </c>
    </row>
    <row r="263" spans="1:4" x14ac:dyDescent="0.25">
      <c r="A263" s="13">
        <v>8.3930483659873207</v>
      </c>
      <c r="B263" s="10">
        <v>-14.1741711743243</v>
      </c>
      <c r="C263" s="10">
        <v>-13.633497423275101</v>
      </c>
      <c r="D263" s="10">
        <v>512.6</v>
      </c>
    </row>
    <row r="264" spans="1:4" x14ac:dyDescent="0.25">
      <c r="A264" s="13">
        <v>8.4253289366257302</v>
      </c>
      <c r="B264" s="10">
        <v>-13.951675711023</v>
      </c>
      <c r="C264" s="10">
        <v>-13.4117259103582</v>
      </c>
      <c r="D264" s="10">
        <v>512.6</v>
      </c>
    </row>
    <row r="265" spans="1:4" x14ac:dyDescent="0.25">
      <c r="A265" s="13">
        <v>8.4576095072641397</v>
      </c>
      <c r="B265" s="10">
        <v>-13.729838360225999</v>
      </c>
      <c r="C265" s="10">
        <v>-13.1906040710124</v>
      </c>
      <c r="D265" s="10">
        <v>512.6</v>
      </c>
    </row>
    <row r="266" spans="1:4" x14ac:dyDescent="0.25">
      <c r="A266" s="13">
        <v>8.4898900779025599</v>
      </c>
      <c r="B266" s="10">
        <v>-13.5086559883279</v>
      </c>
      <c r="C266" s="10">
        <v>-12.970128867424</v>
      </c>
      <c r="D266" s="10">
        <v>512.6</v>
      </c>
    </row>
    <row r="267" spans="1:4" x14ac:dyDescent="0.25">
      <c r="A267" s="13">
        <v>8.5221706485409694</v>
      </c>
      <c r="B267" s="10">
        <v>-13.2881253372109</v>
      </c>
      <c r="C267" s="10">
        <v>-12.7502971372963</v>
      </c>
      <c r="D267" s="10">
        <v>512.6</v>
      </c>
    </row>
    <row r="268" spans="1:4" x14ac:dyDescent="0.25">
      <c r="A268" s="13">
        <v>8.5544512191793807</v>
      </c>
      <c r="B268" s="10">
        <v>-13.0682430215547</v>
      </c>
      <c r="C268" s="10">
        <v>-12.5311055949538</v>
      </c>
      <c r="D268" s="10">
        <v>512.6</v>
      </c>
    </row>
    <row r="269" spans="1:4" x14ac:dyDescent="0.25">
      <c r="A269" s="13">
        <v>8.5867317898178008</v>
      </c>
      <c r="B269" s="10">
        <v>-12.849005531590199</v>
      </c>
      <c r="C269" s="10">
        <v>-12.3125508324239</v>
      </c>
      <c r="D269" s="10">
        <v>512.6</v>
      </c>
    </row>
    <row r="270" spans="1:4" x14ac:dyDescent="0.25">
      <c r="A270" s="13">
        <v>8.6190123604562103</v>
      </c>
      <c r="B270" s="10">
        <v>-12.6304092305928</v>
      </c>
      <c r="C270" s="10">
        <v>-12.094629320496701</v>
      </c>
      <c r="D270" s="10">
        <v>512.6</v>
      </c>
    </row>
    <row r="271" spans="1:4" x14ac:dyDescent="0.25">
      <c r="A271" s="13">
        <v>8.6512929310946198</v>
      </c>
      <c r="B271" s="10">
        <v>-12.4124503847331</v>
      </c>
      <c r="C271" s="10">
        <v>-11.8773374097633</v>
      </c>
      <c r="D271" s="10">
        <v>512.6</v>
      </c>
    </row>
    <row r="272" spans="1:4" x14ac:dyDescent="0.25">
      <c r="A272" s="13">
        <v>8.6835735017330293</v>
      </c>
      <c r="B272" s="10">
        <v>-12.195125096802901</v>
      </c>
      <c r="C272" s="10">
        <v>-11.6606713316329</v>
      </c>
      <c r="D272" s="10">
        <v>512.6</v>
      </c>
    </row>
    <row r="273" spans="1:4" x14ac:dyDescent="0.25">
      <c r="A273" s="13">
        <v>8.7158540723714495</v>
      </c>
      <c r="B273" s="10">
        <v>-11.978429379480501</v>
      </c>
      <c r="C273" s="10">
        <v>-11.4446271993294</v>
      </c>
      <c r="D273" s="10">
        <v>512.6</v>
      </c>
    </row>
    <row r="274" spans="1:4" x14ac:dyDescent="0.25">
      <c r="A274" s="13">
        <v>8.7481346430098608</v>
      </c>
      <c r="B274" s="10">
        <v>-11.762359119565501</v>
      </c>
      <c r="C274" s="10">
        <v>-11.229201008868399</v>
      </c>
      <c r="D274" s="10">
        <v>512.6</v>
      </c>
    </row>
    <row r="275" spans="1:4" x14ac:dyDescent="0.25">
      <c r="A275" s="13">
        <v>8.7804152136482703</v>
      </c>
      <c r="B275" s="10">
        <v>-11.5469100869096</v>
      </c>
      <c r="C275" s="10">
        <v>-11.0143886400118</v>
      </c>
      <c r="D275" s="10">
        <v>512.6</v>
      </c>
    </row>
    <row r="276" spans="1:4" x14ac:dyDescent="0.25">
      <c r="A276" s="13">
        <v>8.8126957842866904</v>
      </c>
      <c r="B276" s="10">
        <v>-11.3320779329029</v>
      </c>
      <c r="C276" s="10">
        <v>-10.8001858572058</v>
      </c>
      <c r="D276" s="10">
        <v>512.6</v>
      </c>
    </row>
    <row r="277" spans="1:4" x14ac:dyDescent="0.25">
      <c r="A277" s="13">
        <v>8.8449763549250999</v>
      </c>
      <c r="B277" s="10">
        <v>-11.1178581955686</v>
      </c>
      <c r="C277" s="10">
        <v>-10.586588310497101</v>
      </c>
      <c r="D277" s="10">
        <v>512.6</v>
      </c>
    </row>
    <row r="278" spans="1:4" x14ac:dyDescent="0.25">
      <c r="A278" s="13">
        <v>8.8772569255635094</v>
      </c>
      <c r="B278" s="10">
        <v>-10.904246297458201</v>
      </c>
      <c r="C278" s="10">
        <v>-10.3735915364327</v>
      </c>
      <c r="D278" s="10">
        <v>512.6</v>
      </c>
    </row>
    <row r="279" spans="1:4" x14ac:dyDescent="0.25">
      <c r="A279" s="13">
        <v>8.9095374962019207</v>
      </c>
      <c r="B279" s="10">
        <v>-10.691237547811101</v>
      </c>
      <c r="C279" s="10">
        <v>-10.161190958938199</v>
      </c>
      <c r="D279" s="10">
        <v>512.6</v>
      </c>
    </row>
    <row r="280" spans="1:4" x14ac:dyDescent="0.25">
      <c r="A280" s="13">
        <v>8.9418180668403409</v>
      </c>
      <c r="B280" s="10">
        <v>-10.478827144115099</v>
      </c>
      <c r="C280" s="10">
        <v>-9.9493818901799003</v>
      </c>
      <c r="D280" s="10">
        <v>512.6</v>
      </c>
    </row>
    <row r="281" spans="1:4" x14ac:dyDescent="0.25">
      <c r="A281" s="13">
        <v>8.9740986374787504</v>
      </c>
      <c r="B281" s="10">
        <v>-10.267010171394899</v>
      </c>
      <c r="C281" s="10">
        <v>-9.7381595314082894</v>
      </c>
      <c r="D281" s="10">
        <v>512.6</v>
      </c>
    </row>
    <row r="282" spans="1:4" x14ac:dyDescent="0.25">
      <c r="A282" s="13">
        <v>9.0063792081171599</v>
      </c>
      <c r="B282" s="10">
        <v>-10.055781604476699</v>
      </c>
      <c r="C282" s="10">
        <v>-9.5275189737839092</v>
      </c>
      <c r="D282" s="10">
        <v>512.6</v>
      </c>
    </row>
    <row r="283" spans="1:4" x14ac:dyDescent="0.25">
      <c r="A283" s="13">
        <v>9.0386597787555694</v>
      </c>
      <c r="B283" s="10">
        <v>-9.8451363084735899</v>
      </c>
      <c r="C283" s="10">
        <v>-9.3174551991852397</v>
      </c>
      <c r="D283" s="10">
        <v>512.6</v>
      </c>
    </row>
    <row r="284" spans="1:4" x14ac:dyDescent="0.25">
      <c r="A284" s="13">
        <v>9.0709403493939895</v>
      </c>
      <c r="B284" s="10">
        <v>-9.6350690410311604</v>
      </c>
      <c r="C284" s="10">
        <v>-9.1079630810010208</v>
      </c>
      <c r="D284" s="10">
        <v>512.6</v>
      </c>
    </row>
    <row r="285" spans="1:4" x14ac:dyDescent="0.25">
      <c r="A285" s="13">
        <v>9.1032209200324008</v>
      </c>
      <c r="B285" s="10">
        <v>-9.4255744487304103</v>
      </c>
      <c r="C285" s="10">
        <v>-8.8990373849037692</v>
      </c>
      <c r="D285" s="10">
        <v>512.6</v>
      </c>
    </row>
    <row r="286" spans="1:4" x14ac:dyDescent="0.25">
      <c r="A286" s="13">
        <v>9.1355014906708103</v>
      </c>
      <c r="B286" s="10">
        <v>-9.2166470749507994</v>
      </c>
      <c r="C286" s="10">
        <v>-8.69067276960849</v>
      </c>
      <c r="D286" s="10">
        <v>512.6</v>
      </c>
    </row>
    <row r="287" spans="1:4" x14ac:dyDescent="0.25">
      <c r="A287" s="13">
        <v>9.1677820613092305</v>
      </c>
      <c r="B287" s="10">
        <v>-9.00828135339939</v>
      </c>
      <c r="C287" s="10">
        <v>-8.4828637876139101</v>
      </c>
      <c r="D287" s="10">
        <v>512.6</v>
      </c>
    </row>
    <row r="288" spans="1:4" x14ac:dyDescent="0.25">
      <c r="A288" s="13">
        <v>9.20006263194764</v>
      </c>
      <c r="B288" s="10">
        <v>-8.8004716148371607</v>
      </c>
      <c r="C288" s="10">
        <v>-8.2756048859291802</v>
      </c>
      <c r="D288" s="10">
        <v>512.6</v>
      </c>
    </row>
    <row r="289" spans="1:4" x14ac:dyDescent="0.25">
      <c r="A289" s="13">
        <v>9.2323432025860495</v>
      </c>
      <c r="B289" s="10">
        <v>-8.5932120842774093</v>
      </c>
      <c r="C289" s="10">
        <v>-8.06889040678284</v>
      </c>
      <c r="D289" s="10">
        <v>512.6</v>
      </c>
    </row>
    <row r="290" spans="1:4" x14ac:dyDescent="0.25">
      <c r="A290" s="13">
        <v>9.2646237732244607</v>
      </c>
      <c r="B290" s="10">
        <v>-8.3864968826782391</v>
      </c>
      <c r="C290" s="10">
        <v>-7.8627145883183003</v>
      </c>
      <c r="D290" s="10">
        <v>512.6</v>
      </c>
    </row>
    <row r="291" spans="1:4" x14ac:dyDescent="0.25">
      <c r="A291" s="13">
        <v>9.2969043438628791</v>
      </c>
      <c r="B291" s="10">
        <v>-8.1803200286376896</v>
      </c>
      <c r="C291" s="10">
        <v>-7.6570715652726697</v>
      </c>
      <c r="D291" s="10">
        <v>512.6</v>
      </c>
    </row>
    <row r="292" spans="1:4" x14ac:dyDescent="0.25">
      <c r="A292" s="13">
        <v>9.3291849145012904</v>
      </c>
      <c r="B292" s="10">
        <v>-7.9746754380381102</v>
      </c>
      <c r="C292" s="10">
        <v>-7.4519553696418104</v>
      </c>
      <c r="D292" s="10">
        <v>512.6</v>
      </c>
    </row>
    <row r="293" spans="1:4" x14ac:dyDescent="0.25">
      <c r="A293" s="13">
        <v>9.3614654851396999</v>
      </c>
      <c r="B293" s="10">
        <v>-7.7695569251935703</v>
      </c>
      <c r="C293" s="10">
        <v>-7.2473599313294796</v>
      </c>
      <c r="D293" s="10">
        <v>512.6</v>
      </c>
    </row>
    <row r="294" spans="1:4" x14ac:dyDescent="0.25">
      <c r="A294" s="13">
        <v>9.3937460557781201</v>
      </c>
      <c r="B294" s="10">
        <v>-7.5649582030886302</v>
      </c>
      <c r="C294" s="10">
        <v>-7.0432790787826196</v>
      </c>
      <c r="D294" s="10">
        <v>512.6</v>
      </c>
    </row>
    <row r="295" spans="1:4" x14ac:dyDescent="0.25">
      <c r="A295" s="13">
        <v>9.4260266264165296</v>
      </c>
      <c r="B295" s="10">
        <v>-7.3608728850873701</v>
      </c>
      <c r="C295" s="10">
        <v>-6.83970653961231</v>
      </c>
      <c r="D295" s="10">
        <v>512.6</v>
      </c>
    </row>
    <row r="296" spans="1:4" x14ac:dyDescent="0.25">
      <c r="A296" s="13">
        <v>9.4583071970549408</v>
      </c>
      <c r="B296" s="10">
        <v>-7.1572944841581601</v>
      </c>
      <c r="C296" s="10">
        <v>-6.63663594120053</v>
      </c>
      <c r="D296" s="10">
        <v>512.6</v>
      </c>
    </row>
    <row r="297" spans="1:4" x14ac:dyDescent="0.25">
      <c r="A297" s="13">
        <v>9.4905877676933503</v>
      </c>
      <c r="B297" s="10">
        <v>-6.9542164151820103</v>
      </c>
      <c r="C297" s="10">
        <v>-6.4340608112936097</v>
      </c>
      <c r="D297" s="10">
        <v>512.6</v>
      </c>
    </row>
    <row r="298" spans="1:4" x14ac:dyDescent="0.25">
      <c r="A298" s="13">
        <v>9.5228683383317705</v>
      </c>
      <c r="B298" s="10">
        <v>-6.7516319940253497</v>
      </c>
      <c r="C298" s="10">
        <v>-6.2319745785807701</v>
      </c>
      <c r="D298" s="10">
        <v>512.6</v>
      </c>
    </row>
    <row r="299" spans="1:4" x14ac:dyDescent="0.25">
      <c r="A299" s="13">
        <v>9.55514890897018</v>
      </c>
      <c r="B299" s="10">
        <v>-6.5495344392808903</v>
      </c>
      <c r="C299" s="10">
        <v>-6.0303705732608401</v>
      </c>
      <c r="D299" s="10">
        <v>512.6</v>
      </c>
    </row>
    <row r="300" spans="1:4" x14ac:dyDescent="0.25">
      <c r="A300" s="13">
        <v>9.5874294796085895</v>
      </c>
      <c r="B300" s="10">
        <v>-6.3479168722899404</v>
      </c>
      <c r="C300" s="10">
        <v>-5.8292420275941099</v>
      </c>
      <c r="D300" s="10">
        <v>512.6</v>
      </c>
    </row>
    <row r="301" spans="1:4" x14ac:dyDescent="0.25">
      <c r="A301" s="13">
        <v>9.6197100502470096</v>
      </c>
      <c r="B301" s="10">
        <v>-6.1467723176870299</v>
      </c>
      <c r="C301" s="10">
        <v>-5.6285820764427203</v>
      </c>
      <c r="D301" s="10">
        <v>512.6</v>
      </c>
    </row>
    <row r="302" spans="1:4" x14ac:dyDescent="0.25">
      <c r="A302" s="13">
        <v>9.6519906208854191</v>
      </c>
      <c r="B302" s="10">
        <v>-5.9460937046125499</v>
      </c>
      <c r="C302" s="10">
        <v>-5.4283837577975103</v>
      </c>
      <c r="D302" s="10">
        <v>512.6</v>
      </c>
    </row>
    <row r="303" spans="1:4" x14ac:dyDescent="0.25">
      <c r="A303" s="13">
        <v>9.6842711915238304</v>
      </c>
      <c r="B303" s="10">
        <v>-5.7458738665815599</v>
      </c>
      <c r="C303" s="10">
        <v>-5.2286400132912796</v>
      </c>
      <c r="D303" s="10">
        <v>512.6</v>
      </c>
    </row>
    <row r="304" spans="1:4" x14ac:dyDescent="0.25">
      <c r="A304" s="13">
        <v>9.7165517621622399</v>
      </c>
      <c r="B304" s="10">
        <v>-5.5461055419116301</v>
      </c>
      <c r="C304" s="10">
        <v>-5.0293436887016298</v>
      </c>
      <c r="D304" s="10">
        <v>512.6</v>
      </c>
    </row>
    <row r="305" spans="1:4" x14ac:dyDescent="0.25">
      <c r="A305" s="13">
        <v>9.7488323328006601</v>
      </c>
      <c r="B305" s="10">
        <v>-5.34678137520274</v>
      </c>
      <c r="C305" s="10">
        <v>-4.8304875344394302</v>
      </c>
      <c r="D305" s="10">
        <v>512.6</v>
      </c>
    </row>
    <row r="306" spans="1:4" x14ac:dyDescent="0.25">
      <c r="A306" s="13">
        <v>9.7811129034390696</v>
      </c>
      <c r="B306" s="10">
        <v>-5.1478939163233299</v>
      </c>
      <c r="C306" s="10">
        <v>-4.6320642060268202</v>
      </c>
      <c r="D306" s="10">
        <v>512.6</v>
      </c>
    </row>
    <row r="307" spans="1:4" x14ac:dyDescent="0.25">
      <c r="A307" s="13">
        <v>9.8133934740774809</v>
      </c>
      <c r="B307" s="10">
        <v>-4.9494356229224801</v>
      </c>
      <c r="C307" s="10">
        <v>-4.4340662645620199</v>
      </c>
      <c r="D307" s="10">
        <v>512.6</v>
      </c>
    </row>
    <row r="308" spans="1:4" x14ac:dyDescent="0.25">
      <c r="A308" s="13">
        <v>9.8456740447158904</v>
      </c>
      <c r="B308" s="10">
        <v>-4.7513988593084999</v>
      </c>
      <c r="C308" s="10">
        <v>-4.23648617717327</v>
      </c>
      <c r="D308" s="10">
        <v>512.6</v>
      </c>
    </row>
    <row r="309" spans="1:4" x14ac:dyDescent="0.25">
      <c r="A309" s="13">
        <v>9.8779546153543105</v>
      </c>
      <c r="B309" s="10">
        <v>-4.5537758969495297</v>
      </c>
      <c r="C309" s="10">
        <v>-4.0393163174604396</v>
      </c>
      <c r="D309" s="10">
        <v>512.6</v>
      </c>
    </row>
    <row r="310" spans="1:4" x14ac:dyDescent="0.25">
      <c r="A310" s="13">
        <v>9.91023518599272</v>
      </c>
      <c r="B310" s="10">
        <v>-4.3565589163476304</v>
      </c>
      <c r="C310" s="10">
        <v>-3.8425489659261198</v>
      </c>
      <c r="D310" s="10">
        <v>512.6</v>
      </c>
    </row>
    <row r="311" spans="1:4" x14ac:dyDescent="0.25">
      <c r="A311" s="13">
        <v>9.9425157566311295</v>
      </c>
      <c r="B311" s="10">
        <v>-4.1597400050148501</v>
      </c>
      <c r="C311" s="10">
        <v>-3.64617631039363</v>
      </c>
      <c r="D311" s="10">
        <v>512.6</v>
      </c>
    </row>
    <row r="312" spans="1:4" x14ac:dyDescent="0.25">
      <c r="A312" s="13">
        <v>9.9747963272695497</v>
      </c>
      <c r="B312" s="10">
        <v>-3.9633111611727099</v>
      </c>
      <c r="C312" s="10">
        <v>-3.4501904464168498</v>
      </c>
      <c r="D312" s="10">
        <v>512.6</v>
      </c>
    </row>
    <row r="313" spans="1:4" x14ac:dyDescent="0.25">
      <c r="A313" s="13">
        <v>10.007076897907901</v>
      </c>
      <c r="B313" s="10">
        <v>-3.7672642915975501</v>
      </c>
      <c r="C313" s="10">
        <v>-3.25458337767519</v>
      </c>
      <c r="D313" s="10">
        <v>512.6</v>
      </c>
    </row>
    <row r="314" spans="1:4" x14ac:dyDescent="0.25">
      <c r="A314" s="13">
        <v>10.039357468546299</v>
      </c>
      <c r="B314" s="10">
        <v>-3.5715912122887801</v>
      </c>
      <c r="C314" s="10">
        <v>-3.0593470163617398</v>
      </c>
      <c r="D314" s="10">
        <v>512.6</v>
      </c>
    </row>
    <row r="315" spans="1:4" x14ac:dyDescent="0.25">
      <c r="A315" s="13">
        <v>10.0716380391847</v>
      </c>
      <c r="B315" s="10">
        <v>-3.3762836494276498</v>
      </c>
      <c r="C315" s="10">
        <v>-2.8644731835572399</v>
      </c>
      <c r="D315" s="10">
        <v>512.6</v>
      </c>
    </row>
    <row r="316" spans="1:4" x14ac:dyDescent="0.25">
      <c r="A316" s="13">
        <v>10.1039186098232</v>
      </c>
      <c r="B316" s="10">
        <v>-3.1813332410780801</v>
      </c>
      <c r="C316" s="10">
        <v>-2.6699536095958498</v>
      </c>
      <c r="D316" s="10">
        <v>512.6</v>
      </c>
    </row>
    <row r="317" spans="1:4" x14ac:dyDescent="0.25">
      <c r="A317" s="13">
        <v>10.136199180461601</v>
      </c>
      <c r="B317" s="10">
        <v>-2.9867315344046799</v>
      </c>
      <c r="C317" s="10">
        <v>-2.4757799344193101</v>
      </c>
      <c r="D317" s="10">
        <v>512.6</v>
      </c>
    </row>
    <row r="318" spans="1:4" x14ac:dyDescent="0.25">
      <c r="A318" s="13">
        <v>10.1684797511</v>
      </c>
      <c r="B318" s="10">
        <v>-2.79246998932746</v>
      </c>
      <c r="C318" s="10">
        <v>-2.2819437079213598</v>
      </c>
      <c r="D318" s="10">
        <v>512.6</v>
      </c>
    </row>
    <row r="319" spans="1:4" x14ac:dyDescent="0.25">
      <c r="A319" s="13">
        <v>10.2007603217384</v>
      </c>
      <c r="B319" s="10">
        <v>-2.59853997639296</v>
      </c>
      <c r="C319" s="10">
        <v>-2.0884363902809899</v>
      </c>
      <c r="D319" s="10">
        <v>512.6</v>
      </c>
    </row>
    <row r="320" spans="1:4" x14ac:dyDescent="0.25">
      <c r="A320" s="13">
        <v>10.233040892376801</v>
      </c>
      <c r="B320" s="10">
        <v>-2.4049327770173798</v>
      </c>
      <c r="C320" s="10">
        <v>-1.89524935228751</v>
      </c>
      <c r="D320" s="10">
        <v>512.6</v>
      </c>
    </row>
    <row r="321" spans="1:4" x14ac:dyDescent="0.25">
      <c r="A321" s="13">
        <v>10.2653214630152</v>
      </c>
      <c r="B321" s="10">
        <v>-2.2116395871662302</v>
      </c>
      <c r="C321" s="10">
        <v>-1.70237387565353</v>
      </c>
      <c r="D321" s="10">
        <v>512.6</v>
      </c>
    </row>
    <row r="322" spans="1:4" x14ac:dyDescent="0.25">
      <c r="A322" s="13">
        <v>10.2976020336536</v>
      </c>
      <c r="B322" s="10">
        <v>-2.01865151416348</v>
      </c>
      <c r="C322" s="10">
        <v>-1.5098011533198901</v>
      </c>
      <c r="D322" s="10">
        <v>512.6</v>
      </c>
    </row>
    <row r="323" spans="1:4" x14ac:dyDescent="0.25">
      <c r="A323" s="13">
        <v>10.329882604291999</v>
      </c>
      <c r="B323" s="10">
        <v>-1.8259595778326501</v>
      </c>
      <c r="C323" s="10">
        <v>-1.3175222897494001</v>
      </c>
      <c r="D323" s="10">
        <v>512.6</v>
      </c>
    </row>
    <row r="324" spans="1:4" x14ac:dyDescent="0.25">
      <c r="A324" s="13">
        <v>10.362163174930499</v>
      </c>
      <c r="B324" s="10">
        <v>-1.6335547105427499</v>
      </c>
      <c r="C324" s="10">
        <v>-1.1255283012122901</v>
      </c>
      <c r="D324" s="10">
        <v>512.6</v>
      </c>
    </row>
    <row r="325" spans="1:4" x14ac:dyDescent="0.25">
      <c r="A325" s="13">
        <v>10.3944437455689</v>
      </c>
      <c r="B325" s="10">
        <v>-1.44142775967784</v>
      </c>
      <c r="C325" s="10">
        <v>-0.93381011606230602</v>
      </c>
      <c r="D325" s="10">
        <v>512.6</v>
      </c>
    </row>
    <row r="326" spans="1:4" x14ac:dyDescent="0.25">
      <c r="A326" s="13">
        <v>10.4267243162073</v>
      </c>
      <c r="B326" s="10">
        <v>-1.2495694855978801</v>
      </c>
      <c r="C326" s="10">
        <v>-0.74235857500149305</v>
      </c>
      <c r="D326" s="10">
        <v>512.6</v>
      </c>
    </row>
    <row r="327" spans="1:4" x14ac:dyDescent="0.25">
      <c r="A327" s="13">
        <v>10.459004886845699</v>
      </c>
      <c r="B327" s="10">
        <v>-1.05797056181378</v>
      </c>
      <c r="C327" s="10">
        <v>-0.55116443133739501</v>
      </c>
      <c r="D327" s="10">
        <v>512.6</v>
      </c>
    </row>
    <row r="328" spans="1:4" x14ac:dyDescent="0.25">
      <c r="A328" s="13">
        <v>10.4912854574841</v>
      </c>
      <c r="B328" s="10">
        <v>-0.86662157584136501</v>
      </c>
      <c r="C328" s="10">
        <v>-0.36021835123187501</v>
      </c>
      <c r="D328" s="10">
        <v>512.6</v>
      </c>
    </row>
    <row r="329" spans="1:4" x14ac:dyDescent="0.25">
      <c r="A329" s="13">
        <v>10.523566028122501</v>
      </c>
      <c r="B329" s="10">
        <v>-0.67551303110080196</v>
      </c>
      <c r="C329" s="10">
        <v>-0.16951091393866699</v>
      </c>
      <c r="D329" s="10">
        <v>512.6</v>
      </c>
    </row>
    <row r="330" spans="1:4" x14ac:dyDescent="0.25">
      <c r="A330" s="13">
        <v>10.555846598760899</v>
      </c>
      <c r="B330" s="10">
        <v>-0.484635344038016</v>
      </c>
      <c r="C330" s="10">
        <v>2.0967387966766001E-2</v>
      </c>
      <c r="D330" s="10">
        <v>512.6</v>
      </c>
    </row>
    <row r="331" spans="1:4" x14ac:dyDescent="0.25">
      <c r="A331" s="13">
        <v>10.5881271693993</v>
      </c>
      <c r="B331" s="10">
        <v>-0.29397884601800101</v>
      </c>
      <c r="C331" s="10">
        <v>0.21122614836607501</v>
      </c>
      <c r="D331" s="10">
        <v>512.6</v>
      </c>
    </row>
    <row r="332" spans="1:4" x14ac:dyDescent="0.25">
      <c r="A332" s="13">
        <v>10.6204077400378</v>
      </c>
      <c r="B332" s="10">
        <v>-0.10353378382627899</v>
      </c>
      <c r="C332" s="10">
        <v>0.40127504738558001</v>
      </c>
      <c r="D332" s="10">
        <v>512.6</v>
      </c>
    </row>
    <row r="333" spans="1:4" x14ac:dyDescent="0.25">
      <c r="A333" s="13">
        <v>10.652688310676201</v>
      </c>
      <c r="B333" s="10">
        <v>8.6709680422436E-2</v>
      </c>
      <c r="C333" s="10">
        <v>0.59112385119340205</v>
      </c>
      <c r="D333" s="10">
        <v>512.6</v>
      </c>
    </row>
    <row r="334" spans="1:4" x14ac:dyDescent="0.25">
      <c r="A334" s="13">
        <v>10.6849688813146</v>
      </c>
      <c r="B334" s="10">
        <v>0.27676147011775698</v>
      </c>
      <c r="C334" s="10">
        <v>0.78078241180417696</v>
      </c>
      <c r="D334" s="10">
        <v>512.6</v>
      </c>
    </row>
    <row r="335" spans="1:4" x14ac:dyDescent="0.25">
      <c r="A335" s="13">
        <v>10.717249451953</v>
      </c>
      <c r="B335" s="10">
        <v>0.46663159160834</v>
      </c>
      <c r="C335" s="10">
        <v>0.97026066689267798</v>
      </c>
      <c r="D335" s="10">
        <v>512.6</v>
      </c>
    </row>
    <row r="336" spans="1:4" x14ac:dyDescent="0.25">
      <c r="A336" s="13">
        <v>10.749530022591401</v>
      </c>
      <c r="B336" s="10">
        <v>0.65633013824904296</v>
      </c>
      <c r="C336" s="10">
        <v>1.15956863961609</v>
      </c>
      <c r="D336" s="10">
        <v>512.6</v>
      </c>
    </row>
    <row r="337" spans="1:4" x14ac:dyDescent="0.25">
      <c r="A337" s="13">
        <v>10.7818105932298</v>
      </c>
      <c r="B337" s="10">
        <v>0.84586728517283305</v>
      </c>
      <c r="C337" s="10">
        <v>1.3487164384436501</v>
      </c>
      <c r="D337" s="10">
        <v>512.6</v>
      </c>
    </row>
    <row r="338" spans="1:4" x14ac:dyDescent="0.25">
      <c r="A338" s="13">
        <v>10.8140911638682</v>
      </c>
      <c r="B338" s="10">
        <v>1.0352532917409101</v>
      </c>
      <c r="C338" s="10">
        <v>1.53771425699556</v>
      </c>
      <c r="D338" s="10">
        <v>512.6</v>
      </c>
    </row>
    <row r="339" spans="1:4" x14ac:dyDescent="0.25">
      <c r="A339" s="13">
        <v>10.846371734506601</v>
      </c>
      <c r="B339" s="10">
        <v>1.2244985027614399</v>
      </c>
      <c r="C339" s="10">
        <v>1.72657237388982</v>
      </c>
      <c r="D339" s="10">
        <v>512.6</v>
      </c>
    </row>
    <row r="340" spans="1:4" x14ac:dyDescent="0.25">
      <c r="A340" s="13">
        <v>10.878652305145099</v>
      </c>
      <c r="B340" s="10">
        <v>1.4136133448080499</v>
      </c>
      <c r="C340" s="10">
        <v>1.9153011525961099</v>
      </c>
      <c r="D340" s="10">
        <v>512.6</v>
      </c>
    </row>
    <row r="341" spans="1:4" x14ac:dyDescent="0.25">
      <c r="A341" s="13">
        <v>10.9109328757835</v>
      </c>
      <c r="B341" s="10">
        <v>1.6026083307305701</v>
      </c>
      <c r="C341" s="10">
        <v>2.1039110412998601</v>
      </c>
      <c r="D341" s="10">
        <v>512.6</v>
      </c>
    </row>
    <row r="342" spans="1:4" x14ac:dyDescent="0.25">
      <c r="A342" s="13">
        <v>10.9432134464219</v>
      </c>
      <c r="B342" s="10">
        <v>1.79149405365744</v>
      </c>
      <c r="C342" s="10">
        <v>2.2924125727717501</v>
      </c>
      <c r="D342" s="10">
        <v>512.6</v>
      </c>
    </row>
    <row r="343" spans="1:4" x14ac:dyDescent="0.25">
      <c r="A343" s="13">
        <v>10.975494017060299</v>
      </c>
      <c r="B343" s="10">
        <v>1.9802811922027099</v>
      </c>
      <c r="C343" s="10">
        <v>2.4808163642469001</v>
      </c>
      <c r="D343" s="10">
        <v>512.6</v>
      </c>
    </row>
    <row r="344" spans="1:4" x14ac:dyDescent="0.25">
      <c r="A344" s="13">
        <v>11.0077745876987</v>
      </c>
      <c r="B344" s="10">
        <v>2.1689805081200801</v>
      </c>
      <c r="C344" s="10">
        <v>2.6691331173103299</v>
      </c>
      <c r="D344" s="10">
        <v>512.6</v>
      </c>
    </row>
    <row r="345" spans="1:4" x14ac:dyDescent="0.25">
      <c r="A345" s="13">
        <v>11.0400551583371</v>
      </c>
      <c r="B345" s="10">
        <v>2.3576028466719299</v>
      </c>
      <c r="C345" s="10">
        <v>2.8573736177920499</v>
      </c>
      <c r="D345" s="10">
        <v>512.6</v>
      </c>
    </row>
    <row r="346" spans="1:4" x14ac:dyDescent="0.25">
      <c r="A346" s="13">
        <v>11.072335728975499</v>
      </c>
      <c r="B346" s="10">
        <v>2.5461591352189799</v>
      </c>
      <c r="C346" s="10">
        <v>3.04554873566777</v>
      </c>
      <c r="D346" s="10">
        <v>512.6</v>
      </c>
    </row>
    <row r="347" spans="1:4" x14ac:dyDescent="0.25">
      <c r="A347" s="13">
        <v>11.1046162996139</v>
      </c>
      <c r="B347" s="10">
        <v>2.7346603855731502</v>
      </c>
      <c r="C347" s="10">
        <v>3.23366942496909</v>
      </c>
      <c r="D347" s="10">
        <v>512.6</v>
      </c>
    </row>
    <row r="348" spans="1:4" x14ac:dyDescent="0.25">
      <c r="A348" s="13">
        <v>11.1368968702524</v>
      </c>
      <c r="B348" s="10">
        <v>2.9231176908080401</v>
      </c>
      <c r="C348" s="10">
        <v>3.42174672369929</v>
      </c>
      <c r="D348" s="10">
        <v>512.6</v>
      </c>
    </row>
    <row r="349" spans="1:4" x14ac:dyDescent="0.25">
      <c r="A349" s="13">
        <v>11.169177440890801</v>
      </c>
      <c r="B349" s="10">
        <v>3.11154222821729</v>
      </c>
      <c r="C349" s="10">
        <v>3.60979175375798</v>
      </c>
      <c r="D349" s="10">
        <v>512.6</v>
      </c>
    </row>
    <row r="350" spans="1:4" x14ac:dyDescent="0.25">
      <c r="A350" s="13">
        <v>11.2014580115292</v>
      </c>
      <c r="B350" s="10">
        <v>3.2999452584598101</v>
      </c>
      <c r="C350" s="10">
        <v>3.7978157208733001</v>
      </c>
      <c r="D350" s="10">
        <v>512.6</v>
      </c>
    </row>
    <row r="351" spans="1:4" x14ac:dyDescent="0.25">
      <c r="A351" s="13">
        <v>11.2337385821676</v>
      </c>
      <c r="B351" s="10">
        <v>3.4883381233566899</v>
      </c>
      <c r="C351" s="10">
        <v>3.9858299145398601</v>
      </c>
      <c r="D351" s="10">
        <v>512.6</v>
      </c>
    </row>
    <row r="352" spans="1:4" x14ac:dyDescent="0.25">
      <c r="A352" s="13">
        <v>11.266019152806001</v>
      </c>
      <c r="B352" s="10">
        <v>3.67673224998792</v>
      </c>
      <c r="C352" s="10">
        <v>4.1738457079659597</v>
      </c>
      <c r="D352" s="10">
        <v>512.6</v>
      </c>
    </row>
    <row r="353" spans="1:4" x14ac:dyDescent="0.25">
      <c r="A353" s="13">
        <v>11.2982997234444</v>
      </c>
      <c r="B353" s="10">
        <v>3.86513914520437</v>
      </c>
      <c r="C353" s="10">
        <v>4.3618745580263099</v>
      </c>
      <c r="D353" s="10">
        <v>512.6</v>
      </c>
    </row>
    <row r="354" spans="1:4" x14ac:dyDescent="0.25">
      <c r="A354" s="13">
        <v>11.3305802940828</v>
      </c>
      <c r="B354" s="10">
        <v>4.0535704020692398</v>
      </c>
      <c r="C354" s="10">
        <v>4.5499280052231201</v>
      </c>
      <c r="D354" s="10">
        <v>512.6</v>
      </c>
    </row>
    <row r="355" spans="1:4" x14ac:dyDescent="0.25">
      <c r="A355" s="13">
        <v>11.3628608647213</v>
      </c>
      <c r="B355" s="10">
        <v>4.2420376927226302</v>
      </c>
      <c r="C355" s="10">
        <v>4.7380176736544302</v>
      </c>
      <c r="D355" s="10">
        <v>512.6</v>
      </c>
    </row>
    <row r="356" spans="1:4" x14ac:dyDescent="0.25">
      <c r="A356" s="13">
        <v>11.395141435359699</v>
      </c>
      <c r="B356" s="10">
        <v>4.4305527761714503</v>
      </c>
      <c r="C356" s="10">
        <v>4.9261552709882004</v>
      </c>
      <c r="D356" s="10">
        <v>512.6</v>
      </c>
    </row>
    <row r="357" spans="1:4" x14ac:dyDescent="0.25">
      <c r="A357" s="13">
        <v>11.4274220059981</v>
      </c>
      <c r="B357" s="10">
        <v>4.6191274902228301</v>
      </c>
      <c r="C357" s="10">
        <v>5.1143525884444996</v>
      </c>
      <c r="D357" s="10">
        <v>512.6</v>
      </c>
    </row>
    <row r="358" spans="1:4" x14ac:dyDescent="0.25">
      <c r="A358" s="13">
        <v>11.4597025766365</v>
      </c>
      <c r="B358" s="10">
        <v>4.8077737580297999</v>
      </c>
      <c r="C358" s="10">
        <v>5.3026215007850297</v>
      </c>
      <c r="D358" s="10">
        <v>512.6</v>
      </c>
    </row>
    <row r="359" spans="1:4" x14ac:dyDescent="0.25">
      <c r="A359" s="13">
        <v>11.491983147274899</v>
      </c>
      <c r="B359" s="10">
        <v>4.9965035853103101</v>
      </c>
      <c r="C359" s="10">
        <v>5.4909739663080401</v>
      </c>
      <c r="D359" s="10">
        <v>512.6</v>
      </c>
    </row>
    <row r="360" spans="1:4" x14ac:dyDescent="0.25">
      <c r="A360" s="13">
        <v>11.5242637179133</v>
      </c>
      <c r="B360" s="10">
        <v>5.1853290592637604</v>
      </c>
      <c r="C360" s="10">
        <v>5.6794220268523601</v>
      </c>
      <c r="D360" s="10">
        <v>512.6</v>
      </c>
    </row>
    <row r="361" spans="1:4" x14ac:dyDescent="0.25">
      <c r="A361" s="13">
        <v>11.5565442885517</v>
      </c>
      <c r="B361" s="10">
        <v>5.3742623510123897</v>
      </c>
      <c r="C361" s="10">
        <v>5.8679778078056897</v>
      </c>
      <c r="D361" s="10">
        <v>512.6</v>
      </c>
    </row>
    <row r="362" spans="1:4" x14ac:dyDescent="0.25">
      <c r="A362" s="13">
        <v>11.588824859190099</v>
      </c>
      <c r="B362" s="10">
        <v>5.5633157137076097</v>
      </c>
      <c r="C362" s="10">
        <v>6.0566535181225598</v>
      </c>
      <c r="D362" s="10">
        <v>512.6</v>
      </c>
    </row>
    <row r="363" spans="1:4" x14ac:dyDescent="0.25">
      <c r="A363" s="13">
        <v>11.621105429828599</v>
      </c>
      <c r="B363" s="10">
        <v>5.7525014854835597</v>
      </c>
      <c r="C363" s="10">
        <v>6.2454614503458998</v>
      </c>
      <c r="D363" s="10">
        <v>512.6</v>
      </c>
    </row>
    <row r="364" spans="1:4" x14ac:dyDescent="0.25">
      <c r="A364" s="13">
        <v>11.653386000467</v>
      </c>
      <c r="B364" s="10">
        <v>5.9418320844433898</v>
      </c>
      <c r="C364" s="10">
        <v>6.4344139806389196</v>
      </c>
      <c r="D364" s="10">
        <v>512.6</v>
      </c>
    </row>
    <row r="365" spans="1:4" x14ac:dyDescent="0.25">
      <c r="A365" s="13">
        <v>11.685666571105401</v>
      </c>
      <c r="B365" s="10">
        <v>6.1313200140827497</v>
      </c>
      <c r="C365" s="10">
        <v>6.6235235688204197</v>
      </c>
      <c r="D365" s="10">
        <v>512.6</v>
      </c>
    </row>
    <row r="366" spans="1:4" x14ac:dyDescent="0.25">
      <c r="A366" s="13">
        <v>11.717947141743799</v>
      </c>
      <c r="B366" s="10">
        <v>6.3209778592034498</v>
      </c>
      <c r="C366" s="10">
        <v>6.8128027584087301</v>
      </c>
      <c r="D366" s="10">
        <v>512.6</v>
      </c>
    </row>
    <row r="367" spans="1:4" x14ac:dyDescent="0.25">
      <c r="A367" s="13">
        <v>11.7502277123822</v>
      </c>
      <c r="B367" s="10">
        <v>6.5108182896834199</v>
      </c>
      <c r="C367" s="10">
        <v>7.0022641766718801</v>
      </c>
      <c r="D367" s="10">
        <v>512.6</v>
      </c>
    </row>
    <row r="368" spans="1:4" x14ac:dyDescent="0.25">
      <c r="A368" s="13">
        <v>11.782508283020601</v>
      </c>
      <c r="B368" s="10">
        <v>6.7008540569174997</v>
      </c>
      <c r="C368" s="10">
        <v>7.1919205346837698</v>
      </c>
      <c r="D368" s="10">
        <v>512.6</v>
      </c>
    </row>
    <row r="369" spans="1:4" x14ac:dyDescent="0.25">
      <c r="A369" s="13">
        <v>11.814788853659</v>
      </c>
      <c r="B369" s="10">
        <v>6.8910979957001697</v>
      </c>
      <c r="C369" s="10">
        <v>7.3817846273880896</v>
      </c>
      <c r="D369" s="10">
        <v>512.6</v>
      </c>
    </row>
    <row r="370" spans="1:4" x14ac:dyDescent="0.25">
      <c r="A370" s="13">
        <v>11.8470694242974</v>
      </c>
      <c r="B370" s="10">
        <v>7.0815630259100004</v>
      </c>
      <c r="C370" s="10">
        <v>7.5718693336672498</v>
      </c>
      <c r="D370" s="10">
        <v>512.6</v>
      </c>
    </row>
    <row r="371" spans="1:4" x14ac:dyDescent="0.25">
      <c r="A371" s="13">
        <v>11.8793499949359</v>
      </c>
      <c r="B371" s="10">
        <v>7.2722621487097499</v>
      </c>
      <c r="C371" s="10">
        <v>7.76218761641932</v>
      </c>
      <c r="D371" s="10">
        <v>512.6</v>
      </c>
    </row>
    <row r="372" spans="1:4" x14ac:dyDescent="0.25">
      <c r="A372" s="13">
        <v>11.911630565574299</v>
      </c>
      <c r="B372" s="10">
        <v>7.4632084503719396</v>
      </c>
      <c r="C372" s="10">
        <v>7.9527525226401101</v>
      </c>
      <c r="D372" s="10">
        <v>512.6</v>
      </c>
    </row>
    <row r="373" spans="1:4" x14ac:dyDescent="0.25">
      <c r="A373" s="13">
        <v>11.9439111362127</v>
      </c>
      <c r="B373" s="10">
        <v>7.6544150998828098</v>
      </c>
      <c r="C373" s="10">
        <v>8.1435771835138908</v>
      </c>
      <c r="D373" s="10">
        <v>512.6</v>
      </c>
    </row>
    <row r="374" spans="1:4" x14ac:dyDescent="0.25">
      <c r="A374" s="13">
        <v>11.9761917068511</v>
      </c>
      <c r="B374" s="10">
        <v>7.8458953503343398</v>
      </c>
      <c r="C374" s="10">
        <v>8.3346748145069505</v>
      </c>
      <c r="D374" s="10">
        <v>512.6</v>
      </c>
    </row>
    <row r="375" spans="1:4" x14ac:dyDescent="0.25">
      <c r="A375" s="13">
        <v>12.008472277489499</v>
      </c>
      <c r="B375" s="10">
        <v>8.0376625382685507</v>
      </c>
      <c r="C375" s="10">
        <v>8.5260587154709899</v>
      </c>
      <c r="D375" s="10">
        <v>512.6</v>
      </c>
    </row>
    <row r="376" spans="1:4" x14ac:dyDescent="0.25">
      <c r="A376" s="13">
        <v>12.0407528481279</v>
      </c>
      <c r="B376" s="10">
        <v>8.2297300853594599</v>
      </c>
      <c r="C376" s="10">
        <v>8.7177422707515095</v>
      </c>
      <c r="D376" s="10">
        <v>512.6</v>
      </c>
    </row>
    <row r="377" spans="1:4" x14ac:dyDescent="0.25">
      <c r="A377" s="13">
        <v>12.0730334187663</v>
      </c>
      <c r="B377" s="10">
        <v>8.4221114975718994</v>
      </c>
      <c r="C377" s="10">
        <v>8.9097389493021399</v>
      </c>
      <c r="D377" s="10">
        <v>512.6</v>
      </c>
    </row>
    <row r="378" spans="1:4" x14ac:dyDescent="0.25">
      <c r="A378" s="13">
        <v>12.105313989404699</v>
      </c>
      <c r="B378" s="10">
        <v>8.6148203623388007</v>
      </c>
      <c r="C378" s="10">
        <v>9.1020623048066298</v>
      </c>
      <c r="D378" s="10">
        <v>512.6</v>
      </c>
    </row>
    <row r="379" spans="1:4" x14ac:dyDescent="0.25">
      <c r="A379" s="13">
        <v>12.137594560043199</v>
      </c>
      <c r="B379" s="10">
        <v>8.8078703544654608</v>
      </c>
      <c r="C379" s="10">
        <v>9.2947259758055605</v>
      </c>
      <c r="D379" s="10">
        <v>512.6</v>
      </c>
    </row>
    <row r="380" spans="1:4" x14ac:dyDescent="0.25">
      <c r="A380" s="13">
        <v>12.1698751306816</v>
      </c>
      <c r="B380" s="10">
        <v>9.0012752321701104</v>
      </c>
      <c r="C380" s="10">
        <v>9.48774368583023</v>
      </c>
      <c r="D380" s="10">
        <v>512.6</v>
      </c>
    </row>
    <row r="381" spans="1:4" x14ac:dyDescent="0.25">
      <c r="A381" s="13">
        <v>12.202155701320001</v>
      </c>
      <c r="B381" s="10">
        <v>9.1950488382937206</v>
      </c>
      <c r="C381" s="10">
        <v>9.68112924354344</v>
      </c>
      <c r="D381" s="10">
        <v>512.6</v>
      </c>
    </row>
    <row r="382" spans="1:4" x14ac:dyDescent="0.25">
      <c r="A382" s="13">
        <v>12.234436271958399</v>
      </c>
      <c r="B382" s="10">
        <v>9.3892051010367403</v>
      </c>
      <c r="C382" s="10">
        <v>9.8748965428851108</v>
      </c>
      <c r="D382" s="10">
        <v>512.6</v>
      </c>
    </row>
    <row r="383" spans="1:4" x14ac:dyDescent="0.25">
      <c r="A383" s="13">
        <v>12.2667168425968</v>
      </c>
      <c r="B383" s="10">
        <v>9.5837580328194196</v>
      </c>
      <c r="C383" s="10">
        <v>10.0690595632254</v>
      </c>
      <c r="D383" s="10">
        <v>512.6</v>
      </c>
    </row>
    <row r="384" spans="1:4" x14ac:dyDescent="0.25">
      <c r="A384" s="13">
        <v>12.298997413235201</v>
      </c>
      <c r="B384" s="10">
        <v>9.7787217322307196</v>
      </c>
      <c r="C384" s="10">
        <v>10.2636323695236</v>
      </c>
      <c r="D384" s="10">
        <v>512.6</v>
      </c>
    </row>
    <row r="385" spans="1:4" x14ac:dyDescent="0.25">
      <c r="A385" s="13">
        <v>12.3312779838736</v>
      </c>
      <c r="B385" s="10">
        <v>9.9741103820334693</v>
      </c>
      <c r="C385" s="10">
        <v>10.458629112493201</v>
      </c>
      <c r="D385" s="10">
        <v>512.6</v>
      </c>
    </row>
    <row r="386" spans="1:4" x14ac:dyDescent="0.25">
      <c r="A386" s="13">
        <v>12.363558554512</v>
      </c>
      <c r="B386" s="10">
        <v>10.1699382520549</v>
      </c>
      <c r="C386" s="10">
        <v>10.6540640287723</v>
      </c>
      <c r="D386" s="10">
        <v>512.6</v>
      </c>
    </row>
    <row r="387" spans="1:4" x14ac:dyDescent="0.25">
      <c r="A387" s="13">
        <v>12.3958391251505</v>
      </c>
      <c r="B387" s="10">
        <v>10.3662196961247</v>
      </c>
      <c r="C387" s="10">
        <v>10.8499514411033</v>
      </c>
      <c r="D387" s="10">
        <v>512.6</v>
      </c>
    </row>
    <row r="388" spans="1:4" x14ac:dyDescent="0.25">
      <c r="A388" s="13">
        <v>12.428119695788901</v>
      </c>
      <c r="B388" s="10">
        <v>10.562969155134301</v>
      </c>
      <c r="C388" s="10">
        <v>11.046305758514899</v>
      </c>
      <c r="D388" s="10">
        <v>512.6</v>
      </c>
    </row>
    <row r="389" spans="1:4" x14ac:dyDescent="0.25">
      <c r="A389" s="13">
        <v>12.4604002664273</v>
      </c>
      <c r="B389" s="10">
        <v>10.760201156285699</v>
      </c>
      <c r="C389" s="10">
        <v>11.243141476512299</v>
      </c>
      <c r="D389" s="10">
        <v>512.6</v>
      </c>
    </row>
    <row r="390" spans="1:4" x14ac:dyDescent="0.25">
      <c r="A390" s="13">
        <v>12.4926808370657</v>
      </c>
      <c r="B390" s="10">
        <v>10.9579303117481</v>
      </c>
      <c r="C390" s="10">
        <v>11.440473177274001</v>
      </c>
      <c r="D390" s="10">
        <v>512.6</v>
      </c>
    </row>
    <row r="391" spans="1:4" x14ac:dyDescent="0.25">
      <c r="A391" s="13">
        <v>12.524961407704099</v>
      </c>
      <c r="B391" s="10">
        <v>11.156171321786699</v>
      </c>
      <c r="C391" s="10">
        <v>11.6383155298538</v>
      </c>
      <c r="D391" s="10">
        <v>512.6</v>
      </c>
    </row>
    <row r="392" spans="1:4" x14ac:dyDescent="0.25">
      <c r="A392" s="13">
        <v>12.5572419783425</v>
      </c>
      <c r="B392" s="10">
        <v>11.3549389723084</v>
      </c>
      <c r="C392" s="10">
        <v>11.836683290389299</v>
      </c>
      <c r="D392" s="10">
        <v>512.6</v>
      </c>
    </row>
    <row r="393" spans="1:4" x14ac:dyDescent="0.25">
      <c r="A393" s="13">
        <v>12.5895225489809</v>
      </c>
      <c r="B393" s="10">
        <v>11.5542481366021</v>
      </c>
      <c r="C393" s="10">
        <v>12.035591302316099</v>
      </c>
      <c r="D393" s="10">
        <v>512.6</v>
      </c>
    </row>
    <row r="394" spans="1:4" x14ac:dyDescent="0.25">
      <c r="A394" s="13">
        <v>12.621803119619299</v>
      </c>
      <c r="B394" s="10">
        <v>11.754113775179199</v>
      </c>
      <c r="C394" s="10">
        <v>12.2350544965899</v>
      </c>
      <c r="D394" s="10">
        <v>512.6</v>
      </c>
    </row>
    <row r="395" spans="1:4" x14ac:dyDescent="0.25">
      <c r="A395" s="13">
        <v>12.654083690257799</v>
      </c>
      <c r="B395" s="10">
        <v>11.9545509358448</v>
      </c>
      <c r="C395" s="10">
        <v>12.435087891912101</v>
      </c>
      <c r="D395" s="10">
        <v>512.6</v>
      </c>
    </row>
    <row r="396" spans="1:4" x14ac:dyDescent="0.25">
      <c r="A396" s="13">
        <v>12.6863642608962</v>
      </c>
      <c r="B396" s="10">
        <v>12.155574754452299</v>
      </c>
      <c r="C396" s="10">
        <v>12.635706594963599</v>
      </c>
      <c r="D396" s="10">
        <v>512.6</v>
      </c>
    </row>
    <row r="397" spans="1:4" x14ac:dyDescent="0.25">
      <c r="A397" s="13">
        <v>12.718644831534601</v>
      </c>
      <c r="B397" s="10">
        <v>12.357200453834601</v>
      </c>
      <c r="C397" s="10">
        <v>12.8369258006443</v>
      </c>
      <c r="D397" s="10">
        <v>512.6</v>
      </c>
    </row>
    <row r="398" spans="1:4" x14ac:dyDescent="0.25">
      <c r="A398" s="13">
        <v>12.750925402172999</v>
      </c>
      <c r="B398" s="10">
        <v>12.559443346129999</v>
      </c>
      <c r="C398" s="10">
        <v>13.0387607923185</v>
      </c>
      <c r="D398" s="10">
        <v>512.6</v>
      </c>
    </row>
    <row r="399" spans="1:4" x14ac:dyDescent="0.25">
      <c r="A399" s="13">
        <v>12.7832059728114</v>
      </c>
      <c r="B399" s="10">
        <v>12.7623188313651</v>
      </c>
      <c r="C399" s="10">
        <v>13.2412269420662</v>
      </c>
      <c r="D399" s="10">
        <v>512.6</v>
      </c>
    </row>
    <row r="400" spans="1:4" x14ac:dyDescent="0.25">
      <c r="A400" s="13">
        <v>12.815486543449801</v>
      </c>
      <c r="B400" s="10">
        <v>12.965842397802399</v>
      </c>
      <c r="C400" s="10">
        <v>13.444339710941099</v>
      </c>
      <c r="D400" s="10">
        <v>512.6</v>
      </c>
    </row>
    <row r="401" spans="1:4" x14ac:dyDescent="0.25">
      <c r="A401" s="13">
        <v>12.847767114088199</v>
      </c>
      <c r="B401" s="10">
        <v>13.1700296233548</v>
      </c>
      <c r="C401" s="10">
        <v>13.6481146492353</v>
      </c>
      <c r="D401" s="10">
        <v>512.6</v>
      </c>
    </row>
    <row r="402" spans="1:4" x14ac:dyDescent="0.25">
      <c r="A402" s="13">
        <v>12.8800476847267</v>
      </c>
      <c r="B402" s="10">
        <v>13.3748961747855</v>
      </c>
      <c r="C402" s="10">
        <v>13.852567396747499</v>
      </c>
      <c r="D402" s="10">
        <v>512.6</v>
      </c>
    </row>
    <row r="403" spans="1:4" x14ac:dyDescent="0.25">
      <c r="A403" s="13">
        <v>12.9123282553651</v>
      </c>
      <c r="B403" s="10">
        <v>13.5804578086116</v>
      </c>
      <c r="C403" s="10">
        <v>14.057713683062101</v>
      </c>
      <c r="D403" s="10">
        <v>512.6</v>
      </c>
    </row>
    <row r="404" spans="1:4" x14ac:dyDescent="0.25">
      <c r="A404" s="13">
        <v>12.944608826003501</v>
      </c>
      <c r="B404" s="10">
        <v>13.7867303707063</v>
      </c>
      <c r="C404" s="10">
        <v>14.263569327829099</v>
      </c>
      <c r="D404" s="10">
        <v>512.6</v>
      </c>
    </row>
    <row r="405" spans="1:4" x14ac:dyDescent="0.25">
      <c r="A405" s="13">
        <v>12.9768893966419</v>
      </c>
      <c r="B405" s="10">
        <v>13.9937297975278</v>
      </c>
      <c r="C405" s="10">
        <v>14.4701502410548</v>
      </c>
      <c r="D405" s="10">
        <v>512.6</v>
      </c>
    </row>
    <row r="406" spans="1:4" x14ac:dyDescent="0.25">
      <c r="A406" s="13">
        <v>13.0091699672803</v>
      </c>
      <c r="B406" s="10">
        <v>14.2014721155712</v>
      </c>
      <c r="C406" s="10">
        <v>14.677472423395299</v>
      </c>
      <c r="D406" s="10">
        <v>512.6</v>
      </c>
    </row>
    <row r="407" spans="1:4" x14ac:dyDescent="0.25">
      <c r="A407" s="13">
        <v>13.041450537918699</v>
      </c>
      <c r="B407" s="10">
        <v>14.4099734420858</v>
      </c>
      <c r="C407" s="10">
        <v>14.885551966457699</v>
      </c>
      <c r="D407" s="10">
        <v>512.6</v>
      </c>
    </row>
    <row r="408" spans="1:4" x14ac:dyDescent="0.25">
      <c r="A408" s="13">
        <v>13.0737311085571</v>
      </c>
      <c r="B408" s="10">
        <v>14.619249985269301</v>
      </c>
      <c r="C408" s="10">
        <v>15.094405053109</v>
      </c>
      <c r="D408" s="10">
        <v>512.6</v>
      </c>
    </row>
    <row r="409" spans="1:4" x14ac:dyDescent="0.25">
      <c r="A409" s="13">
        <v>13.1060116791955</v>
      </c>
      <c r="B409" s="10">
        <v>14.829318044961701</v>
      </c>
      <c r="C409" s="10">
        <v>15.304047957788001</v>
      </c>
      <c r="D409" s="10">
        <v>512.6</v>
      </c>
    </row>
    <row r="410" spans="1:4" x14ac:dyDescent="0.25">
      <c r="A410" s="13">
        <v>13.138292249834</v>
      </c>
      <c r="B410" s="10">
        <v>15.0401940112211</v>
      </c>
      <c r="C410" s="10">
        <v>15.5144970453536</v>
      </c>
      <c r="D410" s="10">
        <v>512.6</v>
      </c>
    </row>
    <row r="411" spans="1:4" x14ac:dyDescent="0.25">
      <c r="A411" s="13">
        <v>13.170572820472399</v>
      </c>
      <c r="B411" s="10">
        <v>15.251894369567299</v>
      </c>
      <c r="C411" s="10">
        <v>15.7257687780144</v>
      </c>
      <c r="D411" s="10">
        <v>512.6</v>
      </c>
    </row>
    <row r="412" spans="1:4" x14ac:dyDescent="0.25">
      <c r="A412" s="13">
        <v>13.2028533911108</v>
      </c>
      <c r="B412" s="10">
        <v>15.4644356941946</v>
      </c>
      <c r="C412" s="10">
        <v>15.9378797046977</v>
      </c>
      <c r="D412" s="10">
        <v>512.6</v>
      </c>
    </row>
    <row r="413" spans="1:4" x14ac:dyDescent="0.25">
      <c r="A413" s="13">
        <v>13.235133961749201</v>
      </c>
      <c r="B413" s="10">
        <v>15.6778346513949</v>
      </c>
      <c r="C413" s="10">
        <v>16.1508464670762</v>
      </c>
      <c r="D413" s="10">
        <v>512.6</v>
      </c>
    </row>
    <row r="414" spans="1:4" x14ac:dyDescent="0.25">
      <c r="A414" s="13">
        <v>13.267414532387599</v>
      </c>
      <c r="B414" s="10">
        <v>15.892108004823401</v>
      </c>
      <c r="C414" s="10">
        <v>16.364685806198999</v>
      </c>
      <c r="D414" s="10">
        <v>512.6</v>
      </c>
    </row>
    <row r="415" spans="1:4" x14ac:dyDescent="0.25">
      <c r="A415" s="13">
        <v>13.299695103026</v>
      </c>
      <c r="B415" s="10">
        <v>16.107272608593799</v>
      </c>
      <c r="C415" s="10">
        <v>16.579414552184701</v>
      </c>
      <c r="D415" s="10">
        <v>512.6</v>
      </c>
    </row>
    <row r="416" spans="1:4" x14ac:dyDescent="0.25">
      <c r="A416" s="13">
        <v>13.331975673664401</v>
      </c>
      <c r="B416" s="10">
        <v>16.323345410083601</v>
      </c>
      <c r="C416" s="10">
        <v>16.7950496285588</v>
      </c>
      <c r="D416" s="10">
        <v>512.6</v>
      </c>
    </row>
    <row r="417" spans="1:4" x14ac:dyDescent="0.25">
      <c r="A417" s="13">
        <v>13.364256244302799</v>
      </c>
      <c r="B417" s="10">
        <v>16.540343449946199</v>
      </c>
      <c r="C417" s="10">
        <v>17.011608053020002</v>
      </c>
      <c r="D417" s="10">
        <v>512.6</v>
      </c>
    </row>
    <row r="418" spans="1:4" x14ac:dyDescent="0.25">
      <c r="A418" s="13">
        <v>13.3965368149413</v>
      </c>
      <c r="B418" s="10">
        <v>16.758283867532199</v>
      </c>
      <c r="C418" s="10">
        <v>17.2291069423365</v>
      </c>
      <c r="D418" s="10">
        <v>512.6</v>
      </c>
    </row>
    <row r="419" spans="1:4" x14ac:dyDescent="0.25">
      <c r="A419" s="13">
        <v>13.4288173855797</v>
      </c>
      <c r="B419" s="10">
        <v>16.9771838925138</v>
      </c>
      <c r="C419" s="10">
        <v>17.4475635040036</v>
      </c>
      <c r="D419" s="10">
        <v>512.6</v>
      </c>
    </row>
    <row r="420" spans="1:4" x14ac:dyDescent="0.25">
      <c r="A420" s="13">
        <v>13.461097956218101</v>
      </c>
      <c r="B420" s="10">
        <v>17.1970608519349</v>
      </c>
      <c r="C420" s="10">
        <v>17.666995042244</v>
      </c>
      <c r="D420" s="10">
        <v>512.6</v>
      </c>
    </row>
    <row r="421" spans="1:4" x14ac:dyDescent="0.25">
      <c r="A421" s="13">
        <v>13.4933785268565</v>
      </c>
      <c r="B421" s="10">
        <v>17.4179321686713</v>
      </c>
      <c r="C421" s="10">
        <v>17.887418958084002</v>
      </c>
      <c r="D421" s="10">
        <v>512.6</v>
      </c>
    </row>
    <row r="422" spans="1:4" x14ac:dyDescent="0.25">
      <c r="A422" s="13">
        <v>13.5256590974949</v>
      </c>
      <c r="B422" s="10">
        <v>17.639815358415699</v>
      </c>
      <c r="C422" s="10">
        <v>18.108852744859799</v>
      </c>
      <c r="D422" s="10">
        <v>512.6</v>
      </c>
    </row>
    <row r="423" spans="1:4" x14ac:dyDescent="0.25">
      <c r="A423" s="13">
        <v>13.557939668133301</v>
      </c>
      <c r="B423" s="10">
        <v>17.862728038798299</v>
      </c>
      <c r="C423" s="10">
        <v>18.331313999427501</v>
      </c>
      <c r="D423" s="10">
        <v>512.6</v>
      </c>
    </row>
    <row r="424" spans="1:4" x14ac:dyDescent="0.25">
      <c r="A424" s="13">
        <v>13.5902202387717</v>
      </c>
      <c r="B424" s="10">
        <v>18.0866879180277</v>
      </c>
      <c r="C424" s="10">
        <v>18.5548204076517</v>
      </c>
      <c r="D424" s="10">
        <v>512.6</v>
      </c>
    </row>
    <row r="425" spans="1:4" x14ac:dyDescent="0.25">
      <c r="A425" s="13">
        <v>13.6225008094101</v>
      </c>
      <c r="B425" s="10">
        <v>18.311712806646501</v>
      </c>
      <c r="C425" s="10">
        <v>18.779389759991201</v>
      </c>
      <c r="D425" s="10">
        <v>512.6</v>
      </c>
    </row>
    <row r="426" spans="1:4" x14ac:dyDescent="0.25">
      <c r="A426" s="13">
        <v>13.6547813800486</v>
      </c>
      <c r="B426" s="10">
        <v>18.5378206100754</v>
      </c>
      <c r="C426" s="10">
        <v>19.005039940663099</v>
      </c>
      <c r="D426" s="10">
        <v>512.6</v>
      </c>
    </row>
    <row r="427" spans="1:4" x14ac:dyDescent="0.25">
      <c r="A427" s="13">
        <v>13.687061950686999</v>
      </c>
      <c r="B427" s="10">
        <v>18.765029334255399</v>
      </c>
      <c r="C427" s="10">
        <v>19.231788935481301</v>
      </c>
      <c r="D427" s="10">
        <v>512.6</v>
      </c>
    </row>
    <row r="428" spans="1:4" x14ac:dyDescent="0.25">
      <c r="A428" s="13">
        <v>13.7193425213254</v>
      </c>
      <c r="B428" s="10">
        <v>18.993357076391401</v>
      </c>
      <c r="C428" s="10">
        <v>19.459654819912299</v>
      </c>
      <c r="D428" s="10">
        <v>512.6</v>
      </c>
    </row>
    <row r="429" spans="1:4" x14ac:dyDescent="0.25">
      <c r="A429" s="13">
        <v>13.751623091963801</v>
      </c>
      <c r="B429" s="10">
        <v>19.222822043430501</v>
      </c>
      <c r="C429" s="10">
        <v>19.688655782219499</v>
      </c>
      <c r="D429" s="10">
        <v>512.6</v>
      </c>
    </row>
    <row r="430" spans="1:4" x14ac:dyDescent="0.25">
      <c r="A430" s="13">
        <v>13.783903662602199</v>
      </c>
      <c r="B430" s="10">
        <v>19.453442534778201</v>
      </c>
      <c r="C430" s="10">
        <v>19.918810101209399</v>
      </c>
      <c r="D430" s="10">
        <v>512.6</v>
      </c>
    </row>
    <row r="431" spans="1:4" x14ac:dyDescent="0.25">
      <c r="A431" s="13">
        <v>13.8161842332406</v>
      </c>
      <c r="B431" s="10">
        <v>19.685236950413501</v>
      </c>
      <c r="C431" s="10">
        <v>20.150136158036599</v>
      </c>
      <c r="D431" s="10">
        <v>512.6</v>
      </c>
    </row>
    <row r="432" spans="1:4" x14ac:dyDescent="0.25">
      <c r="A432" s="13">
        <v>13.848464803879001</v>
      </c>
      <c r="B432" s="10">
        <v>19.918223793862399</v>
      </c>
      <c r="C432" s="10">
        <v>20.382652436920701</v>
      </c>
      <c r="D432" s="10">
        <v>512.6</v>
      </c>
    </row>
    <row r="433" spans="1:4" x14ac:dyDescent="0.25">
      <c r="A433" s="13">
        <v>13.880745374517399</v>
      </c>
      <c r="B433" s="10">
        <v>20.152421662062999</v>
      </c>
      <c r="C433" s="10">
        <v>20.616377514309999</v>
      </c>
      <c r="D433" s="10">
        <v>512.6</v>
      </c>
    </row>
    <row r="434" spans="1:4" x14ac:dyDescent="0.25">
      <c r="A434" s="13">
        <v>13.9130259451559</v>
      </c>
      <c r="B434" s="10">
        <v>20.387849260735099</v>
      </c>
      <c r="C434" s="10">
        <v>20.851330078025502</v>
      </c>
      <c r="D434" s="10">
        <v>512.6</v>
      </c>
    </row>
    <row r="435" spans="1:4" x14ac:dyDescent="0.25">
      <c r="A435" s="13">
        <v>13.9453065157943</v>
      </c>
      <c r="B435" s="10">
        <v>20.624525395753398</v>
      </c>
      <c r="C435" s="10">
        <v>21.087528915639499</v>
      </c>
      <c r="D435" s="10">
        <v>512.6</v>
      </c>
    </row>
    <row r="436" spans="1:4" x14ac:dyDescent="0.25">
      <c r="A436" s="13">
        <v>13.977587086432701</v>
      </c>
      <c r="B436" s="10">
        <v>20.862468972876101</v>
      </c>
      <c r="C436" s="10">
        <v>21.324992914450799</v>
      </c>
      <c r="D436" s="10">
        <v>512.6</v>
      </c>
    </row>
    <row r="437" spans="1:4" x14ac:dyDescent="0.25">
      <c r="A437" s="13">
        <v>14.0098676570711</v>
      </c>
      <c r="B437" s="10">
        <v>21.101699001928701</v>
      </c>
      <c r="C437" s="10">
        <v>21.563741066024299</v>
      </c>
      <c r="D437" s="10">
        <v>512.6</v>
      </c>
    </row>
    <row r="438" spans="1:4" x14ac:dyDescent="0.25">
      <c r="A438" s="13">
        <v>14.0421482277095</v>
      </c>
      <c r="B438" s="10">
        <v>21.3422345952083</v>
      </c>
      <c r="C438" s="10">
        <v>21.803792465378699</v>
      </c>
      <c r="D438" s="10">
        <v>512.6</v>
      </c>
    </row>
    <row r="439" spans="1:4" x14ac:dyDescent="0.25">
      <c r="A439" s="13">
        <v>14.074428798347901</v>
      </c>
      <c r="B439" s="10">
        <v>21.584094970122901</v>
      </c>
      <c r="C439" s="10">
        <v>22.045166311496899</v>
      </c>
      <c r="D439" s="10">
        <v>512.6</v>
      </c>
    </row>
    <row r="440" spans="1:4" x14ac:dyDescent="0.25">
      <c r="A440" s="13">
        <v>14.1067093689863</v>
      </c>
      <c r="B440" s="10">
        <v>21.8272994476797</v>
      </c>
      <c r="C440" s="10">
        <v>22.2878819093917</v>
      </c>
      <c r="D440" s="10">
        <v>512.6</v>
      </c>
    </row>
    <row r="441" spans="1:4" x14ac:dyDescent="0.25">
      <c r="A441" s="13">
        <v>14.1389899396247</v>
      </c>
      <c r="B441" s="10">
        <v>22.071867450336999</v>
      </c>
      <c r="C441" s="10">
        <v>22.531958662889501</v>
      </c>
      <c r="D441" s="10">
        <v>512.6</v>
      </c>
    </row>
    <row r="442" spans="1:4" x14ac:dyDescent="0.25">
      <c r="A442" s="13">
        <v>14.1712705102632</v>
      </c>
      <c r="B442" s="10">
        <v>22.317818512356101</v>
      </c>
      <c r="C442" s="10">
        <v>22.777416090640202</v>
      </c>
      <c r="D442" s="10">
        <v>512.6</v>
      </c>
    </row>
    <row r="443" spans="1:4" x14ac:dyDescent="0.25">
      <c r="A443" s="13">
        <v>14.203551080901599</v>
      </c>
      <c r="B443" s="10">
        <v>22.565172268701499</v>
      </c>
      <c r="C443" s="10">
        <v>23.024273811176599</v>
      </c>
      <c r="D443" s="10">
        <v>512.6</v>
      </c>
    </row>
    <row r="444" spans="1:4" x14ac:dyDescent="0.25">
      <c r="A444" s="13">
        <v>14.23583165154</v>
      </c>
      <c r="B444" s="10">
        <v>22.813948464204302</v>
      </c>
      <c r="C444" s="10">
        <v>23.272551552896601</v>
      </c>
      <c r="D444" s="10">
        <v>512.6</v>
      </c>
    </row>
    <row r="445" spans="1:4" x14ac:dyDescent="0.25">
      <c r="A445" s="13">
        <v>14.2681122221784</v>
      </c>
      <c r="B445" s="10">
        <v>23.064166946738201</v>
      </c>
      <c r="C445" s="10">
        <v>23.5222691476195</v>
      </c>
      <c r="D445" s="10">
        <v>512.6</v>
      </c>
    </row>
    <row r="446" spans="1:4" x14ac:dyDescent="0.25">
      <c r="A446" s="13">
        <v>14.300392792816799</v>
      </c>
      <c r="B446" s="10">
        <v>23.3158476717912</v>
      </c>
      <c r="C446" s="10">
        <v>23.773446534702899</v>
      </c>
      <c r="D446" s="10">
        <v>512.6</v>
      </c>
    </row>
    <row r="447" spans="1:4" x14ac:dyDescent="0.25">
      <c r="A447" s="13">
        <v>14.3326733634552</v>
      </c>
      <c r="B447" s="10">
        <v>23.569010706288999</v>
      </c>
      <c r="C447" s="10">
        <v>24.026103766141102</v>
      </c>
      <c r="D447" s="10">
        <v>512.6</v>
      </c>
    </row>
    <row r="448" spans="1:4" x14ac:dyDescent="0.25">
      <c r="A448" s="13">
        <v>14.364953934093601</v>
      </c>
      <c r="B448" s="10">
        <v>23.8236762284278</v>
      </c>
      <c r="C448" s="10">
        <v>24.2802610062535</v>
      </c>
      <c r="D448" s="10">
        <v>512.6</v>
      </c>
    </row>
    <row r="449" spans="1:4" x14ac:dyDescent="0.25">
      <c r="A449" s="13">
        <v>14.397234504732101</v>
      </c>
      <c r="B449" s="10">
        <v>24.0798645125017</v>
      </c>
      <c r="C449" s="10">
        <v>24.535938511743399</v>
      </c>
      <c r="D449" s="10">
        <v>512.6</v>
      </c>
    </row>
    <row r="450" spans="1:4" x14ac:dyDescent="0.25">
      <c r="A450" s="13">
        <v>14.429515075370499</v>
      </c>
      <c r="B450" s="10">
        <v>24.3375959588851</v>
      </c>
      <c r="C450" s="10">
        <v>24.7931566706445</v>
      </c>
      <c r="D450" s="10">
        <v>512.6</v>
      </c>
    </row>
    <row r="451" spans="1:4" x14ac:dyDescent="0.25">
      <c r="A451" s="13">
        <v>14.4617956460089</v>
      </c>
      <c r="B451" s="10">
        <v>24.5968910703814</v>
      </c>
      <c r="C451" s="10">
        <v>25.051935971606099</v>
      </c>
      <c r="D451" s="10">
        <v>512.6</v>
      </c>
    </row>
    <row r="452" spans="1:4" x14ac:dyDescent="0.25">
      <c r="A452" s="13">
        <v>14.494076216647301</v>
      </c>
      <c r="B452" s="10">
        <v>24.8577704543717</v>
      </c>
      <c r="C452" s="10">
        <v>25.312297005856699</v>
      </c>
      <c r="D452" s="10">
        <v>512.6</v>
      </c>
    </row>
    <row r="453" spans="1:4" x14ac:dyDescent="0.25">
      <c r="A453" s="13">
        <v>14.5263567872857</v>
      </c>
      <c r="B453" s="10">
        <v>25.120254846479</v>
      </c>
      <c r="C453" s="10">
        <v>25.5742604982545</v>
      </c>
      <c r="D453" s="10">
        <v>512.6</v>
      </c>
    </row>
    <row r="454" spans="1:4" x14ac:dyDescent="0.25">
      <c r="A454" s="13">
        <v>14.5586373579241</v>
      </c>
      <c r="B454" s="10">
        <v>25.384365073416799</v>
      </c>
      <c r="C454" s="10">
        <v>25.837847258646502</v>
      </c>
      <c r="D454" s="10">
        <v>512.6</v>
      </c>
    </row>
    <row r="455" spans="1:4" x14ac:dyDescent="0.25">
      <c r="A455" s="13">
        <v>14.590917928562501</v>
      </c>
      <c r="B455" s="10">
        <v>25.650122094932801</v>
      </c>
      <c r="C455" s="10">
        <v>26.103078236320901</v>
      </c>
      <c r="D455" s="10">
        <v>512.6</v>
      </c>
    </row>
    <row r="456" spans="1:4" x14ac:dyDescent="0.25">
      <c r="A456" s="13">
        <v>14.6231984992009</v>
      </c>
      <c r="B456" s="10">
        <v>25.917546974284001</v>
      </c>
      <c r="C456" s="10">
        <v>26.369974482061998</v>
      </c>
      <c r="D456" s="10">
        <v>512.6</v>
      </c>
    </row>
    <row r="457" spans="1:4" x14ac:dyDescent="0.25">
      <c r="A457" s="13">
        <v>14.6554790698394</v>
      </c>
      <c r="B457" s="10">
        <v>26.1866608829163</v>
      </c>
      <c r="C457" s="10">
        <v>26.6385571516313</v>
      </c>
      <c r="D457" s="10">
        <v>512.6</v>
      </c>
    </row>
    <row r="458" spans="1:4" x14ac:dyDescent="0.25">
      <c r="A458" s="13">
        <v>14.6877596404778</v>
      </c>
      <c r="B458" s="10">
        <v>26.457485120943101</v>
      </c>
      <c r="C458" s="10">
        <v>26.908847535773901</v>
      </c>
      <c r="D458" s="10">
        <v>512.6</v>
      </c>
    </row>
    <row r="459" spans="1:4" x14ac:dyDescent="0.25">
      <c r="A459" s="13">
        <v>14.720040211116199</v>
      </c>
      <c r="B459" s="10">
        <v>26.730041094293401</v>
      </c>
      <c r="C459" s="10">
        <v>27.180867027631301</v>
      </c>
      <c r="D459" s="10">
        <v>512.6</v>
      </c>
    </row>
    <row r="460" spans="1:4" x14ac:dyDescent="0.25">
      <c r="A460" s="13">
        <v>14.7523207817546</v>
      </c>
      <c r="B460" s="10">
        <v>27.004350327540202</v>
      </c>
      <c r="C460" s="10">
        <v>27.454637140029099</v>
      </c>
      <c r="D460" s="10">
        <v>512.6</v>
      </c>
    </row>
    <row r="461" spans="1:4" x14ac:dyDescent="0.25">
      <c r="A461" s="13">
        <v>14.784601352393</v>
      </c>
      <c r="B461" s="10">
        <v>27.280434462126198</v>
      </c>
      <c r="C461" s="10">
        <v>27.730179502830701</v>
      </c>
      <c r="D461" s="10">
        <v>512.6</v>
      </c>
    </row>
    <row r="462" spans="1:4" x14ac:dyDescent="0.25">
      <c r="A462" s="13">
        <v>14.816881923031399</v>
      </c>
      <c r="B462" s="10">
        <v>27.5583152564407</v>
      </c>
      <c r="C462" s="10">
        <v>28.007515863618298</v>
      </c>
      <c r="D462" s="10">
        <v>512.6</v>
      </c>
    </row>
    <row r="463" spans="1:4" x14ac:dyDescent="0.25">
      <c r="A463" s="13">
        <v>14.8491624936698</v>
      </c>
      <c r="B463" s="10">
        <v>27.838014587032902</v>
      </c>
      <c r="C463" s="10">
        <v>28.286668088385401</v>
      </c>
      <c r="D463" s="10">
        <v>512.6</v>
      </c>
    </row>
    <row r="464" spans="1:4" x14ac:dyDescent="0.25">
      <c r="A464" s="13">
        <v>14.881443064308201</v>
      </c>
      <c r="B464" s="10">
        <v>28.119554452161299</v>
      </c>
      <c r="C464" s="10">
        <v>28.567658164864799</v>
      </c>
      <c r="D464" s="10">
        <v>512.6</v>
      </c>
    </row>
    <row r="465" spans="1:4" x14ac:dyDescent="0.25">
      <c r="A465" s="13">
        <v>14.913723634946701</v>
      </c>
      <c r="B465" s="10">
        <v>28.402956960110899</v>
      </c>
      <c r="C465" s="10">
        <v>28.850508190091102</v>
      </c>
      <c r="D465" s="10">
        <v>512.6</v>
      </c>
    </row>
    <row r="466" spans="1:4" x14ac:dyDescent="0.25">
      <c r="A466" s="13">
        <v>14.946004205585099</v>
      </c>
      <c r="B466" s="10">
        <v>28.688244352260099</v>
      </c>
      <c r="C466" s="10">
        <v>29.135240397409401</v>
      </c>
      <c r="D466" s="10">
        <v>512.6</v>
      </c>
    </row>
    <row r="467" spans="1:4" x14ac:dyDescent="0.25">
      <c r="A467" s="13">
        <v>14.9782847762235</v>
      </c>
      <c r="B467" s="10">
        <v>28.975438982789001</v>
      </c>
      <c r="C467" s="10">
        <v>29.421877130907902</v>
      </c>
      <c r="D467" s="10">
        <v>512.6</v>
      </c>
    </row>
    <row r="468" spans="1:4" x14ac:dyDescent="0.25">
      <c r="A468" s="13">
        <v>15.010565346861901</v>
      </c>
      <c r="B468" s="10">
        <v>29.264563330199302</v>
      </c>
      <c r="C468" s="10">
        <v>29.710440859296401</v>
      </c>
      <c r="D468" s="10">
        <v>512.6</v>
      </c>
    </row>
    <row r="469" spans="1:4" x14ac:dyDescent="0.25">
      <c r="A469" s="13">
        <v>15.0428459175003</v>
      </c>
      <c r="B469" s="10">
        <v>29.555639994782101</v>
      </c>
      <c r="C469" s="10">
        <v>30.000954174021899</v>
      </c>
      <c r="D469" s="10">
        <v>512.6</v>
      </c>
    </row>
    <row r="470" spans="1:4" x14ac:dyDescent="0.25">
      <c r="A470" s="13">
        <v>15.0751264881387</v>
      </c>
      <c r="B470" s="10">
        <v>29.8486916989165</v>
      </c>
      <c r="C470" s="10">
        <v>30.293439790015402</v>
      </c>
      <c r="D470" s="10">
        <v>512.6</v>
      </c>
    </row>
    <row r="471" spans="1:4" x14ac:dyDescent="0.25">
      <c r="A471" s="13">
        <v>15.107407058777101</v>
      </c>
      <c r="B471" s="10">
        <v>30.143741293855001</v>
      </c>
      <c r="C471" s="10">
        <v>30.587920549493699</v>
      </c>
      <c r="D471" s="10">
        <v>512.6</v>
      </c>
    </row>
    <row r="472" spans="1:4" x14ac:dyDescent="0.25">
      <c r="A472" s="13">
        <v>15.1396876294155</v>
      </c>
      <c r="B472" s="10">
        <v>30.440811743832501</v>
      </c>
      <c r="C472" s="10">
        <v>30.884419407531801</v>
      </c>
      <c r="D472" s="10">
        <v>512.6</v>
      </c>
    </row>
    <row r="473" spans="1:4" x14ac:dyDescent="0.25">
      <c r="A473" s="13">
        <v>15.171968200054</v>
      </c>
      <c r="B473" s="10">
        <v>30.7399261571321</v>
      </c>
      <c r="C473" s="10">
        <v>31.182959468767699</v>
      </c>
      <c r="D473" s="10">
        <v>512.6</v>
      </c>
    </row>
    <row r="474" spans="1:4" x14ac:dyDescent="0.25">
      <c r="A474" s="13">
        <v>15.2042487706924</v>
      </c>
      <c r="B474" s="10">
        <v>31.041107744086698</v>
      </c>
      <c r="C474" s="10">
        <v>31.483563930107501</v>
      </c>
      <c r="D474" s="10">
        <v>512.6</v>
      </c>
    </row>
    <row r="475" spans="1:4" x14ac:dyDescent="0.25">
      <c r="A475" s="13">
        <v>15.236529341330799</v>
      </c>
      <c r="B475" s="10">
        <v>31.3443798668828</v>
      </c>
      <c r="C475" s="10">
        <v>31.786256152098399</v>
      </c>
      <c r="D475" s="10">
        <v>512.6</v>
      </c>
    </row>
    <row r="476" spans="1:4" x14ac:dyDescent="0.25">
      <c r="A476" s="13">
        <v>15.2688099119692</v>
      </c>
      <c r="B476" s="10">
        <v>31.649766001076099</v>
      </c>
      <c r="C476" s="10">
        <v>32.091059601312701</v>
      </c>
      <c r="D476" s="10">
        <v>512.6</v>
      </c>
    </row>
    <row r="477" spans="1:4" x14ac:dyDescent="0.25">
      <c r="A477" s="13">
        <v>15.3010904826076</v>
      </c>
      <c r="B477" s="10">
        <v>31.957289752775502</v>
      </c>
      <c r="C477" s="10">
        <v>32.397997878850802</v>
      </c>
      <c r="D477" s="10">
        <v>512.6</v>
      </c>
    </row>
    <row r="478" spans="1:4" x14ac:dyDescent="0.25">
      <c r="A478" s="13">
        <v>15.333371053245999</v>
      </c>
      <c r="B478" s="10">
        <v>32.266974863916502</v>
      </c>
      <c r="C478" s="10">
        <v>32.707094720873698</v>
      </c>
      <c r="D478" s="10">
        <v>512.6</v>
      </c>
    </row>
    <row r="479" spans="1:4" x14ac:dyDescent="0.25">
      <c r="A479" s="13">
        <v>15.3656516238844</v>
      </c>
      <c r="B479" s="10">
        <v>32.578845191450199</v>
      </c>
      <c r="C479" s="10">
        <v>33.0183739767701</v>
      </c>
      <c r="D479" s="10">
        <v>512.6</v>
      </c>
    </row>
    <row r="480" spans="1:4" x14ac:dyDescent="0.25">
      <c r="A480" s="13">
        <v>15.3979321945228</v>
      </c>
      <c r="B480" s="10">
        <v>32.892924739281597</v>
      </c>
      <c r="C480" s="10">
        <v>33.331859644625403</v>
      </c>
      <c r="D480" s="10">
        <v>512.6</v>
      </c>
    </row>
    <row r="481" spans="1:4" x14ac:dyDescent="0.25">
      <c r="A481" s="13">
        <v>15.430212765161301</v>
      </c>
      <c r="B481" s="10">
        <v>33.209237644510999</v>
      </c>
      <c r="C481" s="10">
        <v>33.647575862705402</v>
      </c>
      <c r="D481" s="10">
        <v>512.6</v>
      </c>
    </row>
    <row r="482" spans="1:4" x14ac:dyDescent="0.25">
      <c r="A482" s="13">
        <v>15.462493335799699</v>
      </c>
      <c r="B482" s="10">
        <v>33.527808153831998</v>
      </c>
      <c r="C482" s="10">
        <v>33.965546863766797</v>
      </c>
      <c r="D482" s="10">
        <v>512.6</v>
      </c>
    </row>
    <row r="483" spans="1:4" x14ac:dyDescent="0.25">
      <c r="A483" s="13">
        <v>15.4947739064381</v>
      </c>
      <c r="B483" s="10">
        <v>33.8486606827692</v>
      </c>
      <c r="C483" s="10">
        <v>34.2857970665927</v>
      </c>
      <c r="D483" s="10">
        <v>512.6</v>
      </c>
    </row>
    <row r="484" spans="1:4" x14ac:dyDescent="0.25">
      <c r="A484" s="13">
        <v>15.527054477076501</v>
      </c>
      <c r="B484" s="10">
        <v>34.171819747844502</v>
      </c>
      <c r="C484" s="10">
        <v>34.608350979797798</v>
      </c>
      <c r="D484" s="10">
        <v>512.6</v>
      </c>
    </row>
    <row r="485" spans="1:4" x14ac:dyDescent="0.25">
      <c r="A485" s="13">
        <v>15.5593350477149</v>
      </c>
      <c r="B485" s="10">
        <v>34.497310029189499</v>
      </c>
      <c r="C485" s="10">
        <v>34.933233282422599</v>
      </c>
      <c r="D485" s="10">
        <v>512.6</v>
      </c>
    </row>
    <row r="486" spans="1:4" x14ac:dyDescent="0.25">
      <c r="A486" s="13">
        <v>15.5916156183533</v>
      </c>
      <c r="B486" s="10">
        <v>34.825156315954601</v>
      </c>
      <c r="C486" s="10">
        <v>35.2604687587745</v>
      </c>
      <c r="D486" s="10">
        <v>512.6</v>
      </c>
    </row>
    <row r="487" spans="1:4" x14ac:dyDescent="0.25">
      <c r="A487" s="13">
        <v>15.623896188991701</v>
      </c>
      <c r="B487" s="10">
        <v>35.1553835601283</v>
      </c>
      <c r="C487" s="10">
        <v>35.590082358737099</v>
      </c>
      <c r="D487" s="10">
        <v>512.6</v>
      </c>
    </row>
    <row r="488" spans="1:4" x14ac:dyDescent="0.25">
      <c r="A488" s="13">
        <v>15.656176759630201</v>
      </c>
      <c r="B488" s="10">
        <v>35.488016837512603</v>
      </c>
      <c r="C488" s="10">
        <v>35.922099154726403</v>
      </c>
      <c r="D488" s="10">
        <v>512.6</v>
      </c>
    </row>
    <row r="489" spans="1:4" x14ac:dyDescent="0.25">
      <c r="A489" s="13">
        <v>15.6884573302686</v>
      </c>
      <c r="B489" s="10">
        <v>35.823081365018297</v>
      </c>
      <c r="C489" s="10">
        <v>36.256544362674802</v>
      </c>
      <c r="D489" s="10">
        <v>512.6</v>
      </c>
    </row>
    <row r="490" spans="1:4" x14ac:dyDescent="0.25">
      <c r="A490" s="13">
        <v>15.720737900907</v>
      </c>
      <c r="B490" s="10">
        <v>36.160602501761801</v>
      </c>
      <c r="C490" s="10">
        <v>36.593443338963198</v>
      </c>
      <c r="D490" s="10">
        <v>512.6</v>
      </c>
    </row>
    <row r="491" spans="1:4" x14ac:dyDescent="0.25">
      <c r="A491" s="13">
        <v>15.753018471545399</v>
      </c>
      <c r="B491" s="10">
        <v>36.5006057500201</v>
      </c>
      <c r="C491" s="10">
        <v>36.932821585868297</v>
      </c>
      <c r="D491" s="10">
        <v>512.6</v>
      </c>
    </row>
    <row r="492" spans="1:4" x14ac:dyDescent="0.25">
      <c r="A492" s="13">
        <v>15.7852990421838</v>
      </c>
      <c r="B492" s="10">
        <v>36.843116741257397</v>
      </c>
      <c r="C492" s="10">
        <v>37.274704730044</v>
      </c>
      <c r="D492" s="10">
        <v>512.6</v>
      </c>
    </row>
    <row r="493" spans="1:4" x14ac:dyDescent="0.25">
      <c r="A493" s="13">
        <v>15.8175796128222</v>
      </c>
      <c r="B493" s="10">
        <v>37.188161269617602</v>
      </c>
      <c r="C493" s="10">
        <v>37.619118568460401</v>
      </c>
      <c r="D493" s="10">
        <v>512.6</v>
      </c>
    </row>
    <row r="494" spans="1:4" x14ac:dyDescent="0.25">
      <c r="A494" s="13">
        <v>15.849860183460599</v>
      </c>
      <c r="B494" s="10">
        <v>37.535765264776501</v>
      </c>
      <c r="C494" s="10">
        <v>37.966089029176104</v>
      </c>
      <c r="D494" s="10">
        <v>512.6</v>
      </c>
    </row>
    <row r="495" spans="1:4" x14ac:dyDescent="0.25">
      <c r="A495" s="13">
        <v>15.882140754099</v>
      </c>
      <c r="B495" s="10">
        <v>37.8859547932651</v>
      </c>
      <c r="C495" s="10">
        <v>38.315642180428299</v>
      </c>
      <c r="D495" s="10">
        <v>512.6</v>
      </c>
    </row>
    <row r="496" spans="1:4" x14ac:dyDescent="0.25">
      <c r="A496" s="13">
        <v>15.9144213247375</v>
      </c>
      <c r="B496" s="10">
        <v>38.238756066970701</v>
      </c>
      <c r="C496" s="10">
        <v>38.667804227763199</v>
      </c>
      <c r="D496" s="10">
        <v>512.6</v>
      </c>
    </row>
    <row r="497" spans="1:4" x14ac:dyDescent="0.25">
      <c r="A497" s="13">
        <v>15.946701895375901</v>
      </c>
      <c r="B497" s="10">
        <v>38.594195467940999</v>
      </c>
      <c r="C497" s="10">
        <v>39.022601561364603</v>
      </c>
      <c r="D497" s="10">
        <v>512.6</v>
      </c>
    </row>
    <row r="498" spans="1:4" x14ac:dyDescent="0.25">
      <c r="A498" s="13">
        <v>15.978982466014299</v>
      </c>
      <c r="B498" s="10">
        <v>38.952299504399797</v>
      </c>
      <c r="C498" s="10">
        <v>39.380060686993701</v>
      </c>
      <c r="D498" s="10">
        <v>512.6</v>
      </c>
    </row>
    <row r="499" spans="1:4" x14ac:dyDescent="0.25">
      <c r="A499" s="13">
        <v>16.0112630366527</v>
      </c>
      <c r="B499" s="10">
        <v>39.313094845067802</v>
      </c>
      <c r="C499" s="10">
        <v>39.740208278333498</v>
      </c>
      <c r="D499" s="10">
        <v>512.6</v>
      </c>
    </row>
    <row r="500" spans="1:4" x14ac:dyDescent="0.25">
      <c r="A500" s="13">
        <v>16.043543607291099</v>
      </c>
      <c r="B500" s="10">
        <v>39.676608285057597</v>
      </c>
      <c r="C500" s="10">
        <v>40.103071123026602</v>
      </c>
      <c r="D500" s="10">
        <v>512.6</v>
      </c>
    </row>
    <row r="501" spans="1:4" x14ac:dyDescent="0.25">
      <c r="A501" s="13">
        <v>16.075824177929501</v>
      </c>
      <c r="B501" s="10">
        <v>40.042866807202699</v>
      </c>
      <c r="C501" s="10">
        <v>40.468676214991397</v>
      </c>
      <c r="D501" s="10">
        <v>512.6</v>
      </c>
    </row>
    <row r="502" spans="1:4" x14ac:dyDescent="0.25">
      <c r="A502" s="13">
        <v>16.1081047485679</v>
      </c>
      <c r="B502" s="10">
        <v>40.411897521409898</v>
      </c>
      <c r="C502" s="10">
        <v>40.837050664243698</v>
      </c>
      <c r="D502" s="10">
        <v>512.6</v>
      </c>
    </row>
    <row r="503" spans="1:4" x14ac:dyDescent="0.25">
      <c r="A503" s="13">
        <v>16.140385319206299</v>
      </c>
      <c r="B503" s="10">
        <v>41.208221752021103</v>
      </c>
      <c r="C503" s="10">
        <v>41.208221752021103</v>
      </c>
      <c r="D503" s="10">
        <v>512.6</v>
      </c>
    </row>
    <row r="504" spans="1:4" x14ac:dyDescent="0.25">
      <c r="A504" s="13">
        <v>16.172665889844801</v>
      </c>
      <c r="B504" s="10">
        <v>41.582216880711599</v>
      </c>
      <c r="C504" s="10">
        <v>41.582216880711599</v>
      </c>
      <c r="D504" s="10">
        <v>512.6</v>
      </c>
    </row>
    <row r="505" spans="1:4" x14ac:dyDescent="0.25">
      <c r="A505" s="13">
        <v>16.2049464604832</v>
      </c>
      <c r="B505" s="10">
        <v>41.959063659050699</v>
      </c>
      <c r="C505" s="10">
        <v>41.959063659050699</v>
      </c>
      <c r="D505" s="10">
        <v>512.6</v>
      </c>
    </row>
    <row r="506" spans="1:4" x14ac:dyDescent="0.25">
      <c r="A506" s="13">
        <v>16.237227031121598</v>
      </c>
      <c r="B506" s="10">
        <v>42.338789819160297</v>
      </c>
      <c r="C506" s="10">
        <v>42.338789819160297</v>
      </c>
      <c r="D506" s="10">
        <v>512.6</v>
      </c>
    </row>
    <row r="507" spans="1:4" x14ac:dyDescent="0.25">
      <c r="A507" s="13">
        <v>16.269507601760001</v>
      </c>
      <c r="B507" s="10">
        <v>42.721423259725299</v>
      </c>
      <c r="C507" s="10">
        <v>42.721423259725299</v>
      </c>
      <c r="D507" s="10">
        <v>512.6</v>
      </c>
    </row>
    <row r="508" spans="1:4" x14ac:dyDescent="0.25">
      <c r="A508" s="13">
        <v>16.3017881723984</v>
      </c>
      <c r="B508" s="10">
        <v>43.106992038736003</v>
      </c>
      <c r="C508" s="10">
        <v>43.106992038736003</v>
      </c>
      <c r="D508" s="10">
        <v>512.6</v>
      </c>
    </row>
    <row r="509" spans="1:4" x14ac:dyDescent="0.25">
      <c r="A509" s="13">
        <v>16.334068743036799</v>
      </c>
      <c r="B509" s="10">
        <v>43.495524374646898</v>
      </c>
      <c r="C509" s="10">
        <v>43.495524374646898</v>
      </c>
      <c r="D509" s="10">
        <v>512.6</v>
      </c>
    </row>
    <row r="510" spans="1:4" x14ac:dyDescent="0.25">
      <c r="A510" s="13">
        <v>16.366349313675201</v>
      </c>
      <c r="B510" s="10">
        <v>43.887048660242002</v>
      </c>
      <c r="C510" s="10">
        <v>43.887048660242002</v>
      </c>
      <c r="D510" s="10">
        <v>512.6</v>
      </c>
    </row>
    <row r="511" spans="1:4" x14ac:dyDescent="0.25">
      <c r="A511" s="13">
        <v>16.3986298843136</v>
      </c>
      <c r="B511" s="10">
        <v>44.281593400368202</v>
      </c>
      <c r="C511" s="10">
        <v>44.281593400368202</v>
      </c>
      <c r="D511" s="10">
        <v>512.6</v>
      </c>
    </row>
    <row r="512" spans="1:4" x14ac:dyDescent="0.25">
      <c r="A512" s="13">
        <v>16.430910454952102</v>
      </c>
      <c r="B512" s="10">
        <v>44.679187340041203</v>
      </c>
      <c r="C512" s="10">
        <v>44.679187340041203</v>
      </c>
      <c r="D512" s="10">
        <v>512.6</v>
      </c>
    </row>
    <row r="513" spans="1:4" x14ac:dyDescent="0.25">
      <c r="A513" s="13">
        <v>16.463191025590501</v>
      </c>
      <c r="B513" s="10">
        <v>45.079859338751803</v>
      </c>
      <c r="C513" s="10">
        <v>45.079859338751803</v>
      </c>
      <c r="D513" s="10">
        <v>512.6</v>
      </c>
    </row>
    <row r="514" spans="1:4" x14ac:dyDescent="0.25">
      <c r="A514" s="13">
        <v>16.495471596228899</v>
      </c>
      <c r="B514" s="10">
        <v>45.483638441947903</v>
      </c>
      <c r="C514" s="10">
        <v>45.483638441947903</v>
      </c>
      <c r="D514" s="10">
        <v>512.6</v>
      </c>
    </row>
    <row r="515" spans="1:4" x14ac:dyDescent="0.25">
      <c r="A515" s="13">
        <v>16.527752166867302</v>
      </c>
      <c r="B515" s="10">
        <v>45.890553842495301</v>
      </c>
      <c r="C515" s="10">
        <v>45.890553842495301</v>
      </c>
      <c r="D515" s="10">
        <v>512.6</v>
      </c>
    </row>
    <row r="516" spans="1:4" x14ac:dyDescent="0.25">
      <c r="A516" s="13">
        <v>16.560032737505701</v>
      </c>
      <c r="B516" s="10">
        <v>46.3006349293155</v>
      </c>
      <c r="C516" s="10">
        <v>46.3006349293155</v>
      </c>
      <c r="D516" s="10">
        <v>512.6</v>
      </c>
    </row>
    <row r="517" spans="1:4" x14ac:dyDescent="0.25">
      <c r="A517" s="13">
        <v>16.592313308144099</v>
      </c>
      <c r="B517" s="10">
        <v>46.713911230737999</v>
      </c>
      <c r="C517" s="10">
        <v>46.713911230737999</v>
      </c>
      <c r="D517" s="10">
        <v>512.6</v>
      </c>
    </row>
    <row r="518" spans="1:4" x14ac:dyDescent="0.25">
      <c r="A518" s="13">
        <v>16.624593878782498</v>
      </c>
      <c r="B518" s="10">
        <v>47.1304124665673</v>
      </c>
      <c r="C518" s="10">
        <v>47.1304124665673</v>
      </c>
      <c r="D518" s="10">
        <v>512.6</v>
      </c>
    </row>
    <row r="519" spans="1:4" x14ac:dyDescent="0.25">
      <c r="A519" s="13">
        <v>16.656874449420901</v>
      </c>
      <c r="B519" s="10">
        <v>47.550168544892699</v>
      </c>
      <c r="C519" s="10">
        <v>47.550168544892699</v>
      </c>
      <c r="D519" s="10">
        <v>512.6</v>
      </c>
    </row>
    <row r="520" spans="1:4" x14ac:dyDescent="0.25">
      <c r="A520" s="13">
        <v>16.689155020059399</v>
      </c>
      <c r="B520" s="10">
        <v>47.973209518929799</v>
      </c>
      <c r="C520" s="10">
        <v>47.973209518929799</v>
      </c>
      <c r="D520" s="10">
        <v>512.6</v>
      </c>
    </row>
    <row r="521" spans="1:4" x14ac:dyDescent="0.25">
      <c r="A521" s="13">
        <v>16.721435590697801</v>
      </c>
      <c r="B521" s="10">
        <v>48.399565628067897</v>
      </c>
      <c r="C521" s="10">
        <v>48.399565628067897</v>
      </c>
      <c r="D521" s="10">
        <v>512.6</v>
      </c>
    </row>
    <row r="522" spans="1:4" x14ac:dyDescent="0.25">
      <c r="A522" s="13">
        <v>16.7537161613362</v>
      </c>
      <c r="B522" s="10">
        <v>48.829267288470398</v>
      </c>
      <c r="C522" s="10">
        <v>48.829267288470398</v>
      </c>
      <c r="D522" s="10">
        <v>512.6</v>
      </c>
    </row>
    <row r="523" spans="1:4" x14ac:dyDescent="0.25">
      <c r="A523" s="13">
        <v>16.785996731974599</v>
      </c>
      <c r="B523" s="10">
        <v>49.262345094428603</v>
      </c>
      <c r="C523" s="10">
        <v>49.262345094428603</v>
      </c>
      <c r="D523" s="10">
        <v>512.6</v>
      </c>
    </row>
    <row r="524" spans="1:4" x14ac:dyDescent="0.25">
      <c r="A524" s="13">
        <v>16.818277302613001</v>
      </c>
      <c r="B524" s="10">
        <v>49.698829819730499</v>
      </c>
      <c r="C524" s="10">
        <v>49.698829819730499</v>
      </c>
      <c r="D524" s="10">
        <v>512.6</v>
      </c>
    </row>
    <row r="525" spans="1:4" x14ac:dyDescent="0.25">
      <c r="A525" s="13">
        <v>16.8505578732514</v>
      </c>
      <c r="B525" s="10">
        <v>50.138752419043698</v>
      </c>
      <c r="C525" s="10">
        <v>50.138752419043698</v>
      </c>
      <c r="D525" s="10">
        <v>512.6</v>
      </c>
    </row>
    <row r="526" spans="1:4" x14ac:dyDescent="0.25">
      <c r="A526" s="13">
        <v>16.882838443889799</v>
      </c>
      <c r="B526" s="10">
        <v>50.582144037635899</v>
      </c>
      <c r="C526" s="10">
        <v>50.582144037635899</v>
      </c>
      <c r="D526" s="10">
        <v>512.6</v>
      </c>
    </row>
    <row r="527" spans="1:4" x14ac:dyDescent="0.25">
      <c r="A527" s="13">
        <v>16.915119014528202</v>
      </c>
      <c r="B527" s="10">
        <v>51.029035971187099</v>
      </c>
      <c r="C527" s="10">
        <v>51.029035971187099</v>
      </c>
      <c r="D527" s="10">
        <v>512.6</v>
      </c>
    </row>
    <row r="528" spans="1:4" x14ac:dyDescent="0.25">
      <c r="A528" s="13">
        <v>16.9473995851667</v>
      </c>
      <c r="B528" s="10">
        <v>51.479459750421498</v>
      </c>
      <c r="C528" s="10">
        <v>51.479459750421498</v>
      </c>
      <c r="D528" s="10">
        <v>512.6</v>
      </c>
    </row>
    <row r="529" spans="1:4" x14ac:dyDescent="0.25">
      <c r="A529" s="13">
        <v>16.979680155805099</v>
      </c>
      <c r="B529" s="10">
        <v>51.933447072458698</v>
      </c>
      <c r="C529" s="10">
        <v>51.933447072458698</v>
      </c>
      <c r="D529" s="10">
        <v>512.6</v>
      </c>
    </row>
    <row r="530" spans="1:4" x14ac:dyDescent="0.25">
      <c r="A530" s="13">
        <v>17.011960726443501</v>
      </c>
      <c r="B530" s="10">
        <v>52.391029787223999</v>
      </c>
      <c r="C530" s="10">
        <v>52.391029787223999</v>
      </c>
      <c r="D530" s="10">
        <v>512.6</v>
      </c>
    </row>
    <row r="531" spans="1:4" x14ac:dyDescent="0.25">
      <c r="A531" s="13">
        <v>17.0442412970819</v>
      </c>
      <c r="B531" s="10">
        <v>52.8522399862943</v>
      </c>
      <c r="C531" s="10">
        <v>52.8522399862943</v>
      </c>
      <c r="D531" s="10">
        <v>512.6</v>
      </c>
    </row>
    <row r="532" spans="1:4" x14ac:dyDescent="0.25">
      <c r="A532" s="13">
        <v>17.076521867720299</v>
      </c>
      <c r="B532" s="10">
        <v>53.3171099170075</v>
      </c>
      <c r="C532" s="10">
        <v>53.3171099170075</v>
      </c>
      <c r="D532" s="10">
        <v>512.6</v>
      </c>
    </row>
    <row r="533" spans="1:4" x14ac:dyDescent="0.25">
      <c r="A533" s="13">
        <v>17.108802438358701</v>
      </c>
      <c r="B533" s="10">
        <v>53.785672050950701</v>
      </c>
      <c r="C533" s="10">
        <v>53.785672050950701</v>
      </c>
      <c r="D533" s="10">
        <v>512.6</v>
      </c>
    </row>
    <row r="534" spans="1:4" x14ac:dyDescent="0.25">
      <c r="A534" s="13">
        <v>17.1410830089971</v>
      </c>
      <c r="B534" s="10">
        <v>54.257959026535303</v>
      </c>
      <c r="C534" s="10">
        <v>54.257959026535303</v>
      </c>
      <c r="D534" s="10">
        <v>512.6</v>
      </c>
    </row>
    <row r="535" spans="1:4" x14ac:dyDescent="0.25">
      <c r="A535" s="13">
        <v>17.173363579635598</v>
      </c>
      <c r="B535" s="10">
        <v>54.734003686783801</v>
      </c>
      <c r="C535" s="10">
        <v>54.734003686783801</v>
      </c>
      <c r="D535" s="10">
        <v>512.6</v>
      </c>
    </row>
    <row r="536" spans="1:4" x14ac:dyDescent="0.25">
      <c r="A536" s="13">
        <v>17.205644150274001</v>
      </c>
      <c r="B536" s="10">
        <v>55.213839071870602</v>
      </c>
      <c r="C536" s="10">
        <v>55.213839071870602</v>
      </c>
      <c r="D536" s="10">
        <v>512.6</v>
      </c>
    </row>
    <row r="537" spans="1:4" x14ac:dyDescent="0.25">
      <c r="A537" s="13">
        <v>17.2379247209124</v>
      </c>
      <c r="B537" s="10">
        <v>55.697498420698103</v>
      </c>
      <c r="C537" s="10">
        <v>55.697498420698103</v>
      </c>
      <c r="D537" s="10">
        <v>512.6</v>
      </c>
    </row>
    <row r="538" spans="1:4" x14ac:dyDescent="0.25">
      <c r="A538" s="13">
        <v>17.270205291550798</v>
      </c>
      <c r="B538" s="10">
        <v>56.185015192040801</v>
      </c>
      <c r="C538" s="10">
        <v>56.185015192040801</v>
      </c>
      <c r="D538" s="10">
        <v>512.6</v>
      </c>
    </row>
    <row r="539" spans="1:4" x14ac:dyDescent="0.25">
      <c r="A539" s="13">
        <v>17.302485862189201</v>
      </c>
      <c r="B539" s="10">
        <v>56.676422968437997</v>
      </c>
      <c r="C539" s="10">
        <v>56.676422968437997</v>
      </c>
      <c r="D539" s="10">
        <v>512.6</v>
      </c>
    </row>
    <row r="540" spans="1:4" x14ac:dyDescent="0.25">
      <c r="A540" s="13">
        <v>17.3347664328276</v>
      </c>
      <c r="B540" s="10">
        <v>57.171755653268001</v>
      </c>
      <c r="C540" s="10">
        <v>57.171755653268001</v>
      </c>
      <c r="D540" s="10">
        <v>512.6</v>
      </c>
    </row>
    <row r="541" spans="1:4" x14ac:dyDescent="0.25">
      <c r="A541" s="13">
        <v>17.367047003465999</v>
      </c>
      <c r="B541" s="10">
        <v>57.671047276958603</v>
      </c>
      <c r="C541" s="10">
        <v>57.671047276958603</v>
      </c>
      <c r="D541" s="10">
        <v>512.6</v>
      </c>
    </row>
    <row r="542" spans="1:4" x14ac:dyDescent="0.25">
      <c r="A542" s="13">
        <v>17.399327574104401</v>
      </c>
      <c r="B542" s="10">
        <v>58.174332107113997</v>
      </c>
      <c r="C542" s="10">
        <v>58.174332107113997</v>
      </c>
      <c r="D542" s="10">
        <v>512.6</v>
      </c>
    </row>
    <row r="543" spans="1:4" x14ac:dyDescent="0.25">
      <c r="A543" s="13">
        <v>17.431608144742899</v>
      </c>
      <c r="B543" s="10">
        <v>58.681644576981199</v>
      </c>
      <c r="C543" s="10">
        <v>58.681644576981199</v>
      </c>
      <c r="D543" s="10">
        <v>512.6</v>
      </c>
    </row>
    <row r="544" spans="1:4" x14ac:dyDescent="0.25">
      <c r="A544" s="13">
        <v>17.463888715381302</v>
      </c>
      <c r="B544" s="10">
        <v>59.1930194055805</v>
      </c>
      <c r="C544" s="10">
        <v>59.1930194055805</v>
      </c>
      <c r="D544" s="10">
        <v>512.6</v>
      </c>
    </row>
    <row r="545" spans="1:4" x14ac:dyDescent="0.25">
      <c r="A545" s="13">
        <v>17.4961692860197</v>
      </c>
      <c r="B545" s="10">
        <v>59.7084914367286</v>
      </c>
      <c r="C545" s="10">
        <v>59.7084914367286</v>
      </c>
      <c r="D545" s="10">
        <v>512.6</v>
      </c>
    </row>
    <row r="546" spans="1:4" x14ac:dyDescent="0.25">
      <c r="A546" s="13">
        <v>17.528449856658099</v>
      </c>
      <c r="B546" s="10">
        <v>60.228095805164898</v>
      </c>
      <c r="C546" s="10">
        <v>60.228095805164898</v>
      </c>
      <c r="D546" s="10">
        <v>512.6</v>
      </c>
    </row>
    <row r="547" spans="1:4" x14ac:dyDescent="0.25">
      <c r="A547" s="13">
        <v>17.560730427296502</v>
      </c>
      <c r="B547" s="10">
        <v>60.7518678168775</v>
      </c>
      <c r="C547" s="10">
        <v>60.7518678168775</v>
      </c>
      <c r="D547" s="10">
        <v>512.6</v>
      </c>
    </row>
    <row r="548" spans="1:4" x14ac:dyDescent="0.25">
      <c r="A548" s="13">
        <v>17.593010997934901</v>
      </c>
      <c r="B548" s="10">
        <v>61.279843029760301</v>
      </c>
      <c r="C548" s="10">
        <v>61.279843029760301</v>
      </c>
      <c r="D548" s="10">
        <v>512.6</v>
      </c>
    </row>
    <row r="549" spans="1:4" x14ac:dyDescent="0.25">
      <c r="A549" s="13">
        <v>17.625291568573299</v>
      </c>
      <c r="B549" s="10">
        <v>61.812057126751903</v>
      </c>
      <c r="C549" s="10">
        <v>61.812057126751903</v>
      </c>
      <c r="D549" s="10">
        <v>512.6</v>
      </c>
    </row>
    <row r="550" spans="1:4" x14ac:dyDescent="0.25">
      <c r="A550" s="13">
        <v>17.657572139211702</v>
      </c>
      <c r="B550" s="10">
        <v>62.348546152855903</v>
      </c>
      <c r="C550" s="10">
        <v>62.348546152855903</v>
      </c>
      <c r="D550" s="10">
        <v>512.6</v>
      </c>
    </row>
    <row r="551" spans="1:4" x14ac:dyDescent="0.25">
      <c r="A551" s="13">
        <v>17.6898527098502</v>
      </c>
      <c r="B551" s="10">
        <v>62.8893463063119</v>
      </c>
      <c r="C551" s="10">
        <v>62.8893463063119</v>
      </c>
      <c r="D551" s="10">
        <v>512.6</v>
      </c>
    </row>
    <row r="552" spans="1:4" x14ac:dyDescent="0.25">
      <c r="A552" s="13">
        <v>17.722133280488599</v>
      </c>
      <c r="B552" s="10">
        <v>63.434493935467302</v>
      </c>
      <c r="C552" s="10">
        <v>63.434493935467302</v>
      </c>
      <c r="D552" s="10">
        <v>512.6</v>
      </c>
    </row>
    <row r="553" spans="1:4" x14ac:dyDescent="0.25">
      <c r="A553" s="13">
        <v>17.754413851127001</v>
      </c>
      <c r="B553" s="10">
        <v>63.984025762333999</v>
      </c>
      <c r="C553" s="10">
        <v>63.984025762333999</v>
      </c>
      <c r="D553" s="10">
        <v>512.6</v>
      </c>
    </row>
    <row r="554" spans="1:4" x14ac:dyDescent="0.25">
      <c r="A554" s="13">
        <v>17.7866944217654</v>
      </c>
      <c r="B554" s="10">
        <v>64.537978639313295</v>
      </c>
      <c r="C554" s="10">
        <v>64.537978639313295</v>
      </c>
      <c r="D554" s="10">
        <v>512.6</v>
      </c>
    </row>
    <row r="555" spans="1:4" x14ac:dyDescent="0.25">
      <c r="A555" s="13">
        <v>17.818974992403799</v>
      </c>
      <c r="B555" s="10">
        <v>65.096389699784993</v>
      </c>
      <c r="C555" s="10">
        <v>65.096389699784993</v>
      </c>
      <c r="D555" s="10">
        <v>512.6</v>
      </c>
    </row>
    <row r="556" spans="1:4" x14ac:dyDescent="0.25">
      <c r="A556" s="13">
        <v>17.851255563042201</v>
      </c>
      <c r="B556" s="10">
        <v>65.659296205212598</v>
      </c>
      <c r="C556" s="10">
        <v>65.659296205212598</v>
      </c>
      <c r="D556" s="10">
        <v>512.6</v>
      </c>
    </row>
    <row r="557" spans="1:4" x14ac:dyDescent="0.25">
      <c r="A557" s="13">
        <v>17.8835361336806</v>
      </c>
      <c r="B557" s="10">
        <v>66.226735807786895</v>
      </c>
      <c r="C557" s="10">
        <v>66.226735807786895</v>
      </c>
      <c r="D557" s="10">
        <v>512.6</v>
      </c>
    </row>
    <row r="558" spans="1:4" x14ac:dyDescent="0.25">
      <c r="A558" s="13">
        <v>17.915816704318999</v>
      </c>
      <c r="B558" s="10">
        <v>66.798746291756302</v>
      </c>
      <c r="C558" s="10">
        <v>66.798746291756302</v>
      </c>
      <c r="D558" s="10">
        <v>512.6</v>
      </c>
    </row>
    <row r="559" spans="1:4" x14ac:dyDescent="0.25">
      <c r="A559" s="13">
        <v>17.948097274957501</v>
      </c>
      <c r="B559" s="10">
        <v>67.375365705784404</v>
      </c>
      <c r="C559" s="10">
        <v>67.375365705784404</v>
      </c>
      <c r="D559" s="10">
        <v>512.6</v>
      </c>
    </row>
    <row r="560" spans="1:4" x14ac:dyDescent="0.25">
      <c r="A560" s="13">
        <v>17.9803778455959</v>
      </c>
      <c r="B560" s="10">
        <v>67.956632352972207</v>
      </c>
      <c r="C560" s="10">
        <v>67.956632352972207</v>
      </c>
      <c r="D560" s="10">
        <v>512.6</v>
      </c>
    </row>
    <row r="561" spans="1:4" x14ac:dyDescent="0.25">
      <c r="A561" s="13">
        <v>18.012658416234299</v>
      </c>
      <c r="B561" s="10">
        <v>68.542584749419007</v>
      </c>
      <c r="C561" s="10">
        <v>68.542584749419007</v>
      </c>
      <c r="D561" s="10">
        <v>512.6</v>
      </c>
    </row>
    <row r="562" spans="1:4" x14ac:dyDescent="0.25">
      <c r="A562" s="13">
        <v>18.044938986872701</v>
      </c>
      <c r="B562" s="10">
        <v>69.133261633180496</v>
      </c>
      <c r="C562" s="10">
        <v>69.133261633180496</v>
      </c>
      <c r="D562" s="10">
        <v>512.6</v>
      </c>
    </row>
    <row r="563" spans="1:4" x14ac:dyDescent="0.25">
      <c r="A563" s="13">
        <v>18.0772195575111</v>
      </c>
      <c r="B563" s="10">
        <v>69.728702107771994</v>
      </c>
      <c r="C563" s="10">
        <v>69.728702107771994</v>
      </c>
      <c r="D563" s="10">
        <v>512.6</v>
      </c>
    </row>
    <row r="564" spans="1:4" x14ac:dyDescent="0.25">
      <c r="A564" s="13">
        <v>18.109500128149499</v>
      </c>
      <c r="B564" s="10">
        <v>70.328945388914207</v>
      </c>
      <c r="C564" s="10">
        <v>70.328945388914207</v>
      </c>
      <c r="D564" s="10">
        <v>512.6</v>
      </c>
    </row>
    <row r="565" spans="1:4" x14ac:dyDescent="0.25">
      <c r="A565" s="13">
        <v>18.141780698787901</v>
      </c>
      <c r="B565" s="10">
        <v>70.934030998509996</v>
      </c>
      <c r="C565" s="10">
        <v>70.934030998509996</v>
      </c>
      <c r="D565" s="10">
        <v>512.6</v>
      </c>
    </row>
    <row r="566" spans="1:4" x14ac:dyDescent="0.25">
      <c r="A566" s="13">
        <v>18.1740612694263</v>
      </c>
      <c r="B566" s="10">
        <v>71.543998742221802</v>
      </c>
      <c r="C566" s="10">
        <v>71.543998742221802</v>
      </c>
      <c r="D566" s="10">
        <v>512.6</v>
      </c>
    </row>
    <row r="567" spans="1:4" x14ac:dyDescent="0.25">
      <c r="A567" s="13">
        <v>18.206341840064798</v>
      </c>
      <c r="B567" s="10">
        <v>72.158888636263995</v>
      </c>
      <c r="C567" s="10">
        <v>72.158888636263995</v>
      </c>
      <c r="D567" s="10">
        <v>512.6</v>
      </c>
    </row>
    <row r="568" spans="1:4" x14ac:dyDescent="0.25">
      <c r="A568" s="13">
        <v>18.238622410703201</v>
      </c>
      <c r="B568" s="10">
        <v>72.778740969352398</v>
      </c>
      <c r="C568" s="10">
        <v>72.778740969352398</v>
      </c>
      <c r="D568" s="10">
        <v>512.6</v>
      </c>
    </row>
    <row r="569" spans="1:4" x14ac:dyDescent="0.25">
      <c r="A569" s="13">
        <v>18.2709029813416</v>
      </c>
      <c r="B569" s="10">
        <v>73.403596290100097</v>
      </c>
      <c r="C569" s="10">
        <v>73.403596290100097</v>
      </c>
      <c r="D569" s="10">
        <v>512.6</v>
      </c>
    </row>
    <row r="570" spans="1:4" x14ac:dyDescent="0.25">
      <c r="A570" s="13">
        <v>18.303183551979998</v>
      </c>
      <c r="B570" s="10">
        <v>74.033495437629398</v>
      </c>
      <c r="C570" s="10">
        <v>74.033495437629398</v>
      </c>
      <c r="D570" s="10">
        <v>512.6</v>
      </c>
    </row>
    <row r="571" spans="1:4" x14ac:dyDescent="0.25">
      <c r="A571" s="13">
        <v>18.335464122618401</v>
      </c>
      <c r="B571" s="10">
        <v>74.668479418703598</v>
      </c>
      <c r="C571" s="10">
        <v>74.668479418703598</v>
      </c>
      <c r="D571" s="10">
        <v>512.6</v>
      </c>
    </row>
    <row r="572" spans="1:4" x14ac:dyDescent="0.25">
      <c r="A572" s="13">
        <v>18.3677446932568</v>
      </c>
      <c r="B572" s="10">
        <v>75.308589611231497</v>
      </c>
      <c r="C572" s="10">
        <v>75.308589611231497</v>
      </c>
      <c r="D572" s="10">
        <v>512.6</v>
      </c>
    </row>
    <row r="573" spans="1:4" x14ac:dyDescent="0.25">
      <c r="A573" s="13">
        <v>18.400025263895198</v>
      </c>
      <c r="B573" s="10">
        <v>75.953867677050198</v>
      </c>
      <c r="C573" s="10">
        <v>75.953867677050198</v>
      </c>
      <c r="D573" s="10">
        <v>512.6</v>
      </c>
    </row>
    <row r="574" spans="1:4" x14ac:dyDescent="0.25">
      <c r="A574" s="13">
        <v>18.432305834533601</v>
      </c>
      <c r="B574" s="10">
        <v>76.604355394245403</v>
      </c>
      <c r="C574" s="10">
        <v>76.604355394245403</v>
      </c>
      <c r="D574" s="10">
        <v>512.6</v>
      </c>
    </row>
    <row r="575" spans="1:4" x14ac:dyDescent="0.25">
      <c r="A575" s="13">
        <v>18.464586405172099</v>
      </c>
      <c r="B575" s="10">
        <v>77.260095008499505</v>
      </c>
      <c r="C575" s="10">
        <v>77.260095008499505</v>
      </c>
      <c r="D575" s="10">
        <v>512.6</v>
      </c>
    </row>
    <row r="576" spans="1:4" x14ac:dyDescent="0.25">
      <c r="A576" s="13">
        <v>18.496866975810502</v>
      </c>
      <c r="B576" s="10">
        <v>77.921128923950803</v>
      </c>
      <c r="C576" s="10">
        <v>77.921128923950803</v>
      </c>
      <c r="D576" s="10">
        <v>512.6</v>
      </c>
    </row>
    <row r="577" spans="1:4" x14ac:dyDescent="0.25">
      <c r="A577" s="13">
        <v>18.5291475464489</v>
      </c>
      <c r="B577" s="10">
        <v>78.587499888352596</v>
      </c>
      <c r="C577" s="10">
        <v>78.587499888352596</v>
      </c>
      <c r="D577" s="10">
        <v>512.6</v>
      </c>
    </row>
    <row r="578" spans="1:4" x14ac:dyDescent="0.25">
      <c r="A578" s="13">
        <v>18.561428117087299</v>
      </c>
      <c r="B578" s="10">
        <v>79.259250822313604</v>
      </c>
      <c r="C578" s="10">
        <v>79.259250822313604</v>
      </c>
      <c r="D578" s="10">
        <v>512.6</v>
      </c>
    </row>
    <row r="579" spans="1:4" x14ac:dyDescent="0.25">
      <c r="A579" s="13">
        <v>18.593708687725702</v>
      </c>
      <c r="B579" s="10">
        <v>79.936425014567604</v>
      </c>
      <c r="C579" s="10">
        <v>79.936425014567604</v>
      </c>
      <c r="D579" s="10">
        <v>512.6</v>
      </c>
    </row>
    <row r="580" spans="1:4" x14ac:dyDescent="0.25">
      <c r="A580" s="13">
        <v>18.6259892583641</v>
      </c>
      <c r="B580" s="10">
        <v>80.619066089827697</v>
      </c>
      <c r="C580" s="10">
        <v>80.619066089827697</v>
      </c>
      <c r="D580" s="10">
        <v>512.6</v>
      </c>
    </row>
    <row r="581" spans="1:4" x14ac:dyDescent="0.25">
      <c r="A581" s="13">
        <v>18.658269829002499</v>
      </c>
      <c r="B581" s="10">
        <v>81.307217870762699</v>
      </c>
      <c r="C581" s="10">
        <v>81.307217870762699</v>
      </c>
      <c r="D581" s="10">
        <v>512.6</v>
      </c>
    </row>
    <row r="582" spans="1:4" x14ac:dyDescent="0.25">
      <c r="A582" s="13">
        <v>18.690550399641001</v>
      </c>
      <c r="B582" s="10">
        <v>82.000924503564804</v>
      </c>
      <c r="C582" s="10">
        <v>82.000924503564804</v>
      </c>
      <c r="D582" s="10">
        <v>512.6</v>
      </c>
    </row>
    <row r="583" spans="1:4" x14ac:dyDescent="0.25">
      <c r="A583" s="13">
        <v>18.7228309702794</v>
      </c>
      <c r="B583" s="10">
        <v>82.700230429020195</v>
      </c>
      <c r="C583" s="10">
        <v>82.700230429020195</v>
      </c>
      <c r="D583" s="10">
        <v>512.6</v>
      </c>
    </row>
    <row r="584" spans="1:4" x14ac:dyDescent="0.25">
      <c r="A584" s="13">
        <v>18.755111540917799</v>
      </c>
      <c r="B584" s="10">
        <v>83.405180385215104</v>
      </c>
      <c r="C584" s="10">
        <v>83.405180385215104</v>
      </c>
      <c r="D584" s="10">
        <v>512.6</v>
      </c>
    </row>
    <row r="585" spans="1:4" x14ac:dyDescent="0.25">
      <c r="A585" s="13">
        <v>18.787392111556201</v>
      </c>
      <c r="B585" s="10">
        <v>84.115819444958603</v>
      </c>
      <c r="C585" s="10">
        <v>84.115819444958603</v>
      </c>
      <c r="D585" s="10">
        <v>512.6</v>
      </c>
    </row>
    <row r="586" spans="1:4" x14ac:dyDescent="0.25">
      <c r="A586" s="13">
        <v>18.8196726821946</v>
      </c>
      <c r="B586" s="10">
        <v>84.832192845123004</v>
      </c>
      <c r="C586" s="10">
        <v>84.832192845123004</v>
      </c>
      <c r="D586" s="10">
        <v>512.6</v>
      </c>
    </row>
    <row r="587" spans="1:4" x14ac:dyDescent="0.25">
      <c r="A587" s="13">
        <v>18.851953252832999</v>
      </c>
      <c r="B587" s="10">
        <v>85.554346336305699</v>
      </c>
      <c r="C587" s="10">
        <v>85.554346336305699</v>
      </c>
      <c r="D587" s="10">
        <v>512.6</v>
      </c>
    </row>
    <row r="588" spans="1:4" x14ac:dyDescent="0.25">
      <c r="A588" s="13">
        <v>18.884233823471401</v>
      </c>
      <c r="B588" s="10">
        <v>86.282325838807296</v>
      </c>
      <c r="C588" s="10">
        <v>86.282325838807296</v>
      </c>
      <c r="D588" s="10">
        <v>512.6</v>
      </c>
    </row>
    <row r="589" spans="1:4" x14ac:dyDescent="0.25">
      <c r="A589" s="13">
        <v>18.9165143941098</v>
      </c>
      <c r="B589" s="10">
        <v>87.016177618933298</v>
      </c>
      <c r="C589" s="10">
        <v>87.016177618933298</v>
      </c>
      <c r="D589" s="10">
        <v>512.6</v>
      </c>
    </row>
    <row r="590" spans="1:4" x14ac:dyDescent="0.25">
      <c r="A590" s="13">
        <v>18.948794964748298</v>
      </c>
      <c r="B590" s="10">
        <v>87.755948257212296</v>
      </c>
      <c r="C590" s="10">
        <v>87.755948257212296</v>
      </c>
      <c r="D590" s="10">
        <v>512.6</v>
      </c>
    </row>
    <row r="591" spans="1:4" x14ac:dyDescent="0.25">
      <c r="A591" s="13">
        <v>18.981075535386701</v>
      </c>
      <c r="B591" s="10">
        <v>88.501684651339204</v>
      </c>
      <c r="C591" s="10">
        <v>88.501684651339204</v>
      </c>
      <c r="D591" s="10">
        <v>512.6</v>
      </c>
    </row>
    <row r="592" spans="1:4" x14ac:dyDescent="0.25">
      <c r="A592" s="13">
        <v>19.0133561060251</v>
      </c>
      <c r="B592" s="10">
        <v>89.253434019150006</v>
      </c>
      <c r="C592" s="10">
        <v>89.253434019150006</v>
      </c>
      <c r="D592" s="10">
        <v>512.6</v>
      </c>
    </row>
    <row r="593" spans="1:4" x14ac:dyDescent="0.25">
      <c r="A593" s="13">
        <v>19.045636676663499</v>
      </c>
      <c r="B593" s="10">
        <v>90.011243901638395</v>
      </c>
      <c r="C593" s="10">
        <v>90.011243901638395</v>
      </c>
      <c r="D593" s="10">
        <v>512.6</v>
      </c>
    </row>
    <row r="594" spans="1:4" x14ac:dyDescent="0.25">
      <c r="A594" s="13">
        <v>19.077917247301901</v>
      </c>
      <c r="B594" s="10">
        <v>90.775162166001707</v>
      </c>
      <c r="C594" s="10">
        <v>90.775162166001707</v>
      </c>
      <c r="D594" s="10">
        <v>512.6</v>
      </c>
    </row>
    <row r="595" spans="1:4" x14ac:dyDescent="0.25">
      <c r="A595" s="13">
        <v>19.1101978179403</v>
      </c>
      <c r="B595" s="10">
        <v>91.545237008730993</v>
      </c>
      <c r="C595" s="10">
        <v>91.545237008730993</v>
      </c>
      <c r="D595" s="10">
        <v>512.6</v>
      </c>
    </row>
    <row r="596" spans="1:4" x14ac:dyDescent="0.25">
      <c r="A596" s="13">
        <v>19.142478388578699</v>
      </c>
      <c r="B596" s="10">
        <v>92.321516998696197</v>
      </c>
      <c r="C596" s="10">
        <v>92.321516998696197</v>
      </c>
      <c r="D596" s="10">
        <v>512.6</v>
      </c>
    </row>
    <row r="597" spans="1:4" x14ac:dyDescent="0.25">
      <c r="A597" s="13">
        <v>19.174758959217101</v>
      </c>
      <c r="B597" s="10">
        <v>93.104050880502797</v>
      </c>
      <c r="C597" s="10">
        <v>93.104050880502797</v>
      </c>
      <c r="D597" s="10">
        <v>512.6</v>
      </c>
    </row>
    <row r="598" spans="1:4" x14ac:dyDescent="0.25">
      <c r="A598" s="13">
        <v>19.207039529855599</v>
      </c>
      <c r="B598" s="10">
        <v>93.892888012434199</v>
      </c>
      <c r="C598" s="10">
        <v>93.892888012434199</v>
      </c>
      <c r="D598" s="10">
        <v>512.6</v>
      </c>
    </row>
    <row r="599" spans="1:4" x14ac:dyDescent="0.25">
      <c r="A599" s="13">
        <v>19.239320100494002</v>
      </c>
      <c r="B599" s="10">
        <v>94.688077794456504</v>
      </c>
      <c r="C599" s="10">
        <v>94.688077794456504</v>
      </c>
      <c r="D599" s="10">
        <v>512.6</v>
      </c>
    </row>
    <row r="600" spans="1:4" x14ac:dyDescent="0.25">
      <c r="A600" s="13">
        <v>19.271600671132401</v>
      </c>
      <c r="B600" s="10">
        <v>95.489670222547801</v>
      </c>
      <c r="C600" s="10">
        <v>95.489670222547801</v>
      </c>
      <c r="D600" s="10">
        <v>512.6</v>
      </c>
    </row>
    <row r="601" spans="1:4" x14ac:dyDescent="0.25">
      <c r="A601" s="13">
        <v>19.303881241770799</v>
      </c>
      <c r="B601" s="10">
        <v>96.297715500823699</v>
      </c>
      <c r="C601" s="10">
        <v>96.297715500823699</v>
      </c>
      <c r="D601" s="10">
        <v>512.6</v>
      </c>
    </row>
    <row r="602" spans="1:4" x14ac:dyDescent="0.25">
      <c r="A602" s="13">
        <v>19.336161812409198</v>
      </c>
      <c r="B602" s="10">
        <v>97.112264220514902</v>
      </c>
      <c r="C602" s="10">
        <v>97.112264220514902</v>
      </c>
      <c r="D602" s="10">
        <v>512.6</v>
      </c>
    </row>
    <row r="603" spans="1:4" x14ac:dyDescent="0.25">
      <c r="A603" s="13">
        <v>19.368442383047601</v>
      </c>
      <c r="B603" s="10">
        <v>97.933367328253695</v>
      </c>
      <c r="C603" s="10">
        <v>97.933367328253695</v>
      </c>
      <c r="D603" s="10">
        <v>512.6</v>
      </c>
    </row>
    <row r="604" spans="1:4" x14ac:dyDescent="0.25">
      <c r="A604" s="13">
        <v>19.400722953686</v>
      </c>
      <c r="B604" s="10">
        <v>98.761076129520205</v>
      </c>
      <c r="C604" s="10">
        <v>98.761076129520205</v>
      </c>
      <c r="D604" s="10">
        <v>512.6</v>
      </c>
    </row>
    <row r="605" spans="1:4" x14ac:dyDescent="0.25">
      <c r="A605" s="13">
        <v>19.433003524324398</v>
      </c>
      <c r="B605" s="10">
        <v>99.595442292132901</v>
      </c>
      <c r="C605" s="10">
        <v>99.595442292132901</v>
      </c>
      <c r="D605" s="10">
        <v>512.6</v>
      </c>
    </row>
    <row r="606" spans="1:4" x14ac:dyDescent="0.25">
      <c r="A606" s="13">
        <v>19.4652840949629</v>
      </c>
      <c r="B606" s="10">
        <v>100.43651784978501</v>
      </c>
      <c r="C606" s="10">
        <v>100.43651784978501</v>
      </c>
      <c r="D606" s="10">
        <v>512.6</v>
      </c>
    </row>
    <row r="607" spans="1:4" x14ac:dyDescent="0.25">
      <c r="A607" s="13">
        <v>19.497564665601299</v>
      </c>
      <c r="B607" s="10">
        <v>101.284355205626</v>
      </c>
      <c r="C607" s="10">
        <v>101.284355205626</v>
      </c>
      <c r="D607" s="10">
        <v>512.6</v>
      </c>
    </row>
    <row r="608" spans="1:4" x14ac:dyDescent="0.25">
      <c r="A608" s="13">
        <v>19.529845236239701</v>
      </c>
      <c r="B608" s="10">
        <v>102.13900713587999</v>
      </c>
      <c r="C608" s="10">
        <v>102.13900713587999</v>
      </c>
      <c r="D608" s="10">
        <v>512.6</v>
      </c>
    </row>
    <row r="609" spans="1:4" x14ac:dyDescent="0.25">
      <c r="A609" s="13">
        <v>19.5621258068781</v>
      </c>
      <c r="B609" s="10">
        <v>103.00052679352</v>
      </c>
      <c r="C609" s="10">
        <v>103.00052679352</v>
      </c>
      <c r="D609" s="10">
        <v>512.6</v>
      </c>
    </row>
    <row r="610" spans="1:4" x14ac:dyDescent="0.25">
      <c r="A610" s="13">
        <v>19.594406377516499</v>
      </c>
      <c r="B610" s="10">
        <v>103.868967711986</v>
      </c>
      <c r="C610" s="10">
        <v>103.868967711986</v>
      </c>
      <c r="D610" s="10">
        <v>512.6</v>
      </c>
    </row>
    <row r="611" spans="1:4" x14ac:dyDescent="0.25">
      <c r="A611" s="13">
        <v>19.626686948154902</v>
      </c>
      <c r="B611" s="10">
        <v>104.744383863729</v>
      </c>
      <c r="C611" s="10">
        <v>104.744383863729</v>
      </c>
      <c r="D611" s="10">
        <v>512.6</v>
      </c>
    </row>
    <row r="612" spans="1:4" x14ac:dyDescent="0.25">
      <c r="A612" s="13">
        <v>19.6589675187933</v>
      </c>
      <c r="B612" s="10">
        <v>105.626829390102</v>
      </c>
      <c r="C612" s="10">
        <v>105.626829390102</v>
      </c>
      <c r="D612" s="10">
        <v>512.6</v>
      </c>
    </row>
    <row r="613" spans="1:4" x14ac:dyDescent="0.25">
      <c r="A613" s="13">
        <v>19.691248089431699</v>
      </c>
      <c r="B613" s="10">
        <v>106.516359153064</v>
      </c>
      <c r="C613" s="10">
        <v>106.516359153064</v>
      </c>
      <c r="D613" s="10">
        <v>512.6</v>
      </c>
    </row>
    <row r="614" spans="1:4" x14ac:dyDescent="0.25">
      <c r="A614" s="13">
        <v>19.723528660070201</v>
      </c>
      <c r="B614" s="10">
        <v>107.413028191248</v>
      </c>
      <c r="C614" s="10">
        <v>107.413028191248</v>
      </c>
      <c r="D614" s="10">
        <v>512.6</v>
      </c>
    </row>
    <row r="615" spans="1:4" x14ac:dyDescent="0.25">
      <c r="A615" s="13">
        <v>19.7558092307086</v>
      </c>
      <c r="B615" s="10">
        <v>108.316891997835</v>
      </c>
      <c r="C615" s="10">
        <v>108.316891997835</v>
      </c>
      <c r="D615" s="10">
        <v>512.6</v>
      </c>
    </row>
    <row r="616" spans="1:4" x14ac:dyDescent="0.25">
      <c r="A616" s="13">
        <v>19.788089801346999</v>
      </c>
      <c r="B616" s="10">
        <v>109.22800652437699</v>
      </c>
      <c r="C616" s="10">
        <v>109.22800652437699</v>
      </c>
      <c r="D616" s="10">
        <v>512.6</v>
      </c>
    </row>
    <row r="617" spans="1:4" x14ac:dyDescent="0.25">
      <c r="A617" s="13">
        <v>19.820370371985401</v>
      </c>
      <c r="B617" s="10">
        <v>110.146427911904</v>
      </c>
      <c r="C617" s="10">
        <v>110.146427911904</v>
      </c>
      <c r="D617" s="10">
        <v>512.6</v>
      </c>
    </row>
    <row r="618" spans="1:4" x14ac:dyDescent="0.25">
      <c r="A618" s="13">
        <v>19.8526509426238</v>
      </c>
      <c r="B618" s="10">
        <v>111.072213040942</v>
      </c>
      <c r="C618" s="10">
        <v>111.072213040942</v>
      </c>
      <c r="D618" s="10">
        <v>512.6</v>
      </c>
    </row>
    <row r="619" spans="1:4" x14ac:dyDescent="0.25">
      <c r="A619" s="13">
        <v>19.884931513262199</v>
      </c>
      <c r="B619" s="10">
        <v>112.005418989771</v>
      </c>
      <c r="C619" s="10">
        <v>112.005418989771</v>
      </c>
      <c r="D619" s="10">
        <v>512.6</v>
      </c>
    </row>
    <row r="620" spans="1:4" x14ac:dyDescent="0.25">
      <c r="A620" s="13">
        <v>19.917212083900601</v>
      </c>
      <c r="B620" s="10">
        <v>112.946103311607</v>
      </c>
      <c r="C620" s="10">
        <v>112.946103311607</v>
      </c>
      <c r="D620" s="10">
        <v>512.6</v>
      </c>
    </row>
    <row r="621" spans="1:4" x14ac:dyDescent="0.25">
      <c r="A621" s="13">
        <v>19.9494926545391</v>
      </c>
      <c r="B621" s="10">
        <v>113.894324015132</v>
      </c>
      <c r="C621" s="10">
        <v>113.894324015132</v>
      </c>
      <c r="D621" s="10">
        <v>512.6</v>
      </c>
    </row>
    <row r="622" spans="1:4" x14ac:dyDescent="0.25">
      <c r="A622" s="13">
        <v>19.981773225177498</v>
      </c>
      <c r="B622" s="10">
        <v>114.85013941456999</v>
      </c>
      <c r="C622" s="10">
        <v>114.85013941456999</v>
      </c>
      <c r="D622" s="10">
        <v>512.6</v>
      </c>
    </row>
    <row r="623" spans="1:4" x14ac:dyDescent="0.25">
      <c r="A623" s="13">
        <v>20.014053795815901</v>
      </c>
      <c r="B623" s="10">
        <v>115.81360844258801</v>
      </c>
      <c r="C623" s="10">
        <v>115.81360844258801</v>
      </c>
      <c r="D623" s="10">
        <v>512.6</v>
      </c>
    </row>
    <row r="624" spans="1:4" x14ac:dyDescent="0.25">
      <c r="A624" s="13">
        <v>20.0463343664543</v>
      </c>
      <c r="B624" s="10">
        <v>116.784790346226</v>
      </c>
      <c r="C624" s="10">
        <v>116.784790346226</v>
      </c>
      <c r="D624" s="10">
        <v>512.6</v>
      </c>
    </row>
    <row r="625" spans="1:4" x14ac:dyDescent="0.25">
      <c r="A625" s="13">
        <v>20.078614937092699</v>
      </c>
      <c r="B625" s="10">
        <v>117.763744910179</v>
      </c>
      <c r="C625" s="10">
        <v>117.763744910179</v>
      </c>
      <c r="D625" s="10">
        <v>512.6</v>
      </c>
    </row>
    <row r="626" spans="1:4" x14ac:dyDescent="0.25">
      <c r="A626" s="13">
        <v>20.110895507731101</v>
      </c>
      <c r="B626" s="10">
        <v>118.75053210791999</v>
      </c>
      <c r="C626" s="10">
        <v>118.75053210791999</v>
      </c>
      <c r="D626" s="10">
        <v>512.6</v>
      </c>
    </row>
    <row r="627" spans="1:4" x14ac:dyDescent="0.25">
      <c r="A627" s="13">
        <v>20.1431760783695</v>
      </c>
      <c r="B627" s="10">
        <v>119.745212784511</v>
      </c>
      <c r="C627" s="10">
        <v>119.745212784511</v>
      </c>
      <c r="D627" s="10">
        <v>512.6</v>
      </c>
    </row>
    <row r="628" spans="1:4" x14ac:dyDescent="0.25">
      <c r="A628" s="13">
        <v>20.175456649007899</v>
      </c>
      <c r="B628" s="10">
        <v>120.74784785100501</v>
      </c>
      <c r="C628" s="10">
        <v>120.74784785100501</v>
      </c>
      <c r="D628" s="10">
        <v>512.6</v>
      </c>
    </row>
    <row r="629" spans="1:4" x14ac:dyDescent="0.25">
      <c r="A629" s="13">
        <v>20.2077372196464</v>
      </c>
      <c r="B629" s="10">
        <v>121.75849900955301</v>
      </c>
      <c r="C629" s="10">
        <v>121.75849900955301</v>
      </c>
      <c r="D629" s="10">
        <v>512.6</v>
      </c>
    </row>
    <row r="630" spans="1:4" x14ac:dyDescent="0.25">
      <c r="A630" s="13">
        <v>20.240017790284799</v>
      </c>
      <c r="B630" s="10">
        <v>122.777228025759</v>
      </c>
      <c r="C630" s="10">
        <v>122.777228025759</v>
      </c>
      <c r="D630" s="10">
        <v>512.6</v>
      </c>
    </row>
    <row r="631" spans="1:4" x14ac:dyDescent="0.25">
      <c r="A631" s="13">
        <v>20.272298360923202</v>
      </c>
      <c r="B631" s="10">
        <v>123.804097574062</v>
      </c>
      <c r="C631" s="10">
        <v>123.804097574062</v>
      </c>
      <c r="D631" s="10">
        <v>512.6</v>
      </c>
    </row>
    <row r="632" spans="1:4" x14ac:dyDescent="0.25">
      <c r="A632" s="13">
        <v>20.304578931561601</v>
      </c>
      <c r="B632" s="10">
        <v>124.839170569172</v>
      </c>
      <c r="C632" s="10">
        <v>124.839170569172</v>
      </c>
      <c r="D632" s="10">
        <v>512.6</v>
      </c>
    </row>
    <row r="633" spans="1:4" x14ac:dyDescent="0.25">
      <c r="A633" s="13">
        <v>20.336859502199999</v>
      </c>
      <c r="B633" s="10">
        <v>125.88251033421101</v>
      </c>
      <c r="C633" s="10">
        <v>125.88251033421101</v>
      </c>
      <c r="D633" s="10">
        <v>512.6</v>
      </c>
    </row>
    <row r="634" spans="1:4" x14ac:dyDescent="0.25">
      <c r="A634" s="13">
        <v>20.369140072838398</v>
      </c>
      <c r="B634" s="10">
        <v>126.93418088735901</v>
      </c>
      <c r="C634" s="10">
        <v>126.93418088735901</v>
      </c>
      <c r="D634" s="10">
        <v>512.6</v>
      </c>
    </row>
    <row r="635" spans="1:4" x14ac:dyDescent="0.25">
      <c r="A635" s="13">
        <v>20.401420643476801</v>
      </c>
      <c r="B635" s="10">
        <v>127.994246597878</v>
      </c>
      <c r="C635" s="10">
        <v>127.994246597878</v>
      </c>
      <c r="D635" s="10">
        <v>512.6</v>
      </c>
    </row>
    <row r="636" spans="1:4" x14ac:dyDescent="0.25">
      <c r="A636" s="13">
        <v>20.433701214115199</v>
      </c>
      <c r="B636" s="10">
        <v>129.062772365878</v>
      </c>
      <c r="C636" s="10">
        <v>129.062772365878</v>
      </c>
      <c r="D636" s="10">
        <v>512.6</v>
      </c>
    </row>
    <row r="637" spans="1:4" x14ac:dyDescent="0.25">
      <c r="A637" s="13">
        <v>20.465981784753701</v>
      </c>
      <c r="B637" s="10">
        <v>130.13982359268101</v>
      </c>
      <c r="C637" s="10">
        <v>130.13982359268101</v>
      </c>
      <c r="D637" s="10">
        <v>512.6</v>
      </c>
    </row>
    <row r="638" spans="1:4" x14ac:dyDescent="0.25">
      <c r="A638" s="13">
        <v>20.4982623553921</v>
      </c>
      <c r="B638" s="10">
        <v>131.225466186174</v>
      </c>
      <c r="C638" s="10">
        <v>131.225466186174</v>
      </c>
      <c r="D638" s="10">
        <v>512.6</v>
      </c>
    </row>
    <row r="639" spans="1:4" x14ac:dyDescent="0.25">
      <c r="A639" s="13">
        <v>20.530542926030499</v>
      </c>
      <c r="B639" s="10">
        <v>132.31976656622999</v>
      </c>
      <c r="C639" s="10">
        <v>132.31976656622999</v>
      </c>
      <c r="D639" s="10">
        <v>512.6</v>
      </c>
    </row>
    <row r="640" spans="1:4" x14ac:dyDescent="0.25">
      <c r="A640" s="13">
        <v>20.562823496668901</v>
      </c>
      <c r="B640" s="10">
        <v>133.42279172731699</v>
      </c>
      <c r="C640" s="10">
        <v>133.42279172731699</v>
      </c>
      <c r="D640" s="10">
        <v>512.6</v>
      </c>
    </row>
    <row r="641" spans="1:4" x14ac:dyDescent="0.25">
      <c r="A641" s="13">
        <v>20.5951040673073</v>
      </c>
      <c r="B641" s="10">
        <v>134.53460902584999</v>
      </c>
      <c r="C641" s="10">
        <v>134.53460902584999</v>
      </c>
      <c r="D641" s="10">
        <v>512.6</v>
      </c>
    </row>
    <row r="642" spans="1:4" x14ac:dyDescent="0.25">
      <c r="A642" s="13">
        <v>20.627384637945699</v>
      </c>
      <c r="B642" s="10">
        <v>135.655286420241</v>
      </c>
      <c r="C642" s="10">
        <v>135.655286420241</v>
      </c>
      <c r="D642" s="10">
        <v>512.6</v>
      </c>
    </row>
    <row r="643" spans="1:4" x14ac:dyDescent="0.25">
      <c r="A643" s="13">
        <v>20.659665208584101</v>
      </c>
      <c r="B643" s="10">
        <v>136.78489257894901</v>
      </c>
      <c r="C643" s="10">
        <v>136.78489257894901</v>
      </c>
      <c r="D643" s="10">
        <v>512.6</v>
      </c>
    </row>
    <row r="644" spans="1:4" x14ac:dyDescent="0.25">
      <c r="A644" s="13">
        <v>20.6919457792225</v>
      </c>
      <c r="B644" s="10">
        <v>137.92349649839201</v>
      </c>
      <c r="C644" s="10">
        <v>137.92349649839201</v>
      </c>
      <c r="D644" s="10">
        <v>512.6</v>
      </c>
    </row>
    <row r="645" spans="1:4" x14ac:dyDescent="0.25">
      <c r="A645" s="13">
        <v>20.724226349860999</v>
      </c>
      <c r="B645" s="10">
        <v>139.07116785870099</v>
      </c>
      <c r="C645" s="10">
        <v>139.07116785870099</v>
      </c>
      <c r="D645" s="10">
        <v>512.6</v>
      </c>
    </row>
    <row r="646" spans="1:4" x14ac:dyDescent="0.25">
      <c r="A646" s="13">
        <v>20.756506920499401</v>
      </c>
      <c r="B646" s="10">
        <v>140.22797667193299</v>
      </c>
      <c r="C646" s="10">
        <v>140.22797667193299</v>
      </c>
      <c r="D646" s="10">
        <v>512.6</v>
      </c>
    </row>
    <row r="647" spans="1:4" x14ac:dyDescent="0.25">
      <c r="A647" s="13">
        <v>20.7887874911378</v>
      </c>
      <c r="B647" s="10">
        <v>141.39399374786399</v>
      </c>
      <c r="C647" s="10">
        <v>141.39399374786399</v>
      </c>
      <c r="D647" s="10">
        <v>512.6</v>
      </c>
    </row>
    <row r="648" spans="1:4" x14ac:dyDescent="0.25">
      <c r="A648" s="13">
        <v>20.821068061776199</v>
      </c>
      <c r="B648" s="10">
        <v>142.56929029868101</v>
      </c>
      <c r="C648" s="10">
        <v>142.56929029868101</v>
      </c>
      <c r="D648" s="10">
        <v>512.6</v>
      </c>
    </row>
    <row r="649" spans="1:4" x14ac:dyDescent="0.25">
      <c r="A649" s="13">
        <v>20.853348632414601</v>
      </c>
      <c r="B649" s="10">
        <v>143.75393837604099</v>
      </c>
      <c r="C649" s="10">
        <v>143.75393837604099</v>
      </c>
      <c r="D649" s="10">
        <v>512.6</v>
      </c>
    </row>
    <row r="650" spans="1:4" x14ac:dyDescent="0.25">
      <c r="A650" s="13">
        <v>20.885629203053</v>
      </c>
      <c r="B650" s="10">
        <v>144.94801013037301</v>
      </c>
      <c r="C650" s="10">
        <v>144.94801013037301</v>
      </c>
      <c r="D650" s="10">
        <v>512.6</v>
      </c>
    </row>
    <row r="651" spans="1:4" x14ac:dyDescent="0.25">
      <c r="A651" s="13">
        <v>20.917909773691399</v>
      </c>
      <c r="B651" s="10">
        <v>146.15157879615199</v>
      </c>
      <c r="C651" s="10">
        <v>146.15157879615199</v>
      </c>
      <c r="D651" s="10">
        <v>512.6</v>
      </c>
    </row>
    <row r="652" spans="1:4" x14ac:dyDescent="0.25">
      <c r="A652" s="13">
        <v>20.950190344329801</v>
      </c>
      <c r="B652" s="10">
        <v>147.36471790458501</v>
      </c>
      <c r="C652" s="10">
        <v>147.36471790458501</v>
      </c>
      <c r="D652" s="10">
        <v>512.6</v>
      </c>
    </row>
    <row r="653" spans="1:4" x14ac:dyDescent="0.25">
      <c r="A653" s="13">
        <v>20.9824709149683</v>
      </c>
      <c r="B653" s="10">
        <v>148.58750165634601</v>
      </c>
      <c r="C653" s="10">
        <v>148.58750165634601</v>
      </c>
      <c r="D653" s="10">
        <v>512.6</v>
      </c>
    </row>
    <row r="654" spans="1:4" x14ac:dyDescent="0.25">
      <c r="A654" s="13">
        <v>21.014751485606698</v>
      </c>
      <c r="B654" s="10">
        <v>149.82000485501001</v>
      </c>
      <c r="C654" s="10">
        <v>149.82000485501001</v>
      </c>
      <c r="D654" s="10">
        <v>512.6</v>
      </c>
    </row>
    <row r="655" spans="1:4" x14ac:dyDescent="0.25">
      <c r="A655" s="13">
        <v>21.047032056245101</v>
      </c>
      <c r="B655" s="10">
        <v>151.06230291381499</v>
      </c>
      <c r="C655" s="10">
        <v>151.06230291381499</v>
      </c>
      <c r="D655" s="10">
        <v>512.6</v>
      </c>
    </row>
    <row r="656" spans="1:4" x14ac:dyDescent="0.25">
      <c r="A656" s="13">
        <v>21.0793126268835</v>
      </c>
      <c r="B656" s="10">
        <v>152.31447192992499</v>
      </c>
      <c r="C656" s="10">
        <v>152.31447192992499</v>
      </c>
      <c r="D656" s="10">
        <v>512.6</v>
      </c>
    </row>
    <row r="657" spans="1:4" x14ac:dyDescent="0.25">
      <c r="A657" s="13">
        <v>21.111593197521898</v>
      </c>
      <c r="B657" s="10">
        <v>153.57658835436601</v>
      </c>
      <c r="C657" s="10">
        <v>153.57658835436601</v>
      </c>
      <c r="D657" s="10">
        <v>512.6</v>
      </c>
    </row>
    <row r="658" spans="1:4" x14ac:dyDescent="0.25">
      <c r="A658" s="13">
        <v>21.143873768160301</v>
      </c>
      <c r="B658" s="10">
        <v>154.84872974188801</v>
      </c>
      <c r="C658" s="10">
        <v>154.84872974188801</v>
      </c>
      <c r="D658" s="10">
        <v>512.6</v>
      </c>
    </row>
    <row r="659" spans="1:4" x14ac:dyDescent="0.25">
      <c r="A659" s="13">
        <v>21.1761543387987</v>
      </c>
      <c r="B659" s="10">
        <v>156.130973740255</v>
      </c>
      <c r="C659" s="10">
        <v>156.130973740255</v>
      </c>
      <c r="D659" s="10">
        <v>512.6</v>
      </c>
    </row>
    <row r="660" spans="1:4" x14ac:dyDescent="0.25">
      <c r="A660" s="13">
        <v>21.208434909437099</v>
      </c>
      <c r="B660" s="10">
        <v>157.42339912217699</v>
      </c>
      <c r="C660" s="10">
        <v>157.42339912217699</v>
      </c>
      <c r="D660" s="10">
        <v>512.6</v>
      </c>
    </row>
    <row r="661" spans="1:4" x14ac:dyDescent="0.25">
      <c r="A661" s="13">
        <v>21.2407154800756</v>
      </c>
      <c r="B661" s="10">
        <v>158.72608503762001</v>
      </c>
      <c r="C661" s="10">
        <v>158.72608503762001</v>
      </c>
      <c r="D661" s="10">
        <v>512.6</v>
      </c>
    </row>
    <row r="662" spans="1:4" x14ac:dyDescent="0.25">
      <c r="A662" s="13">
        <v>21.272996050713999</v>
      </c>
      <c r="B662" s="10">
        <v>160.039111365103</v>
      </c>
      <c r="C662" s="10">
        <v>160.039111365103</v>
      </c>
      <c r="D662" s="10">
        <v>512.6</v>
      </c>
    </row>
    <row r="663" spans="1:4" x14ac:dyDescent="0.25">
      <c r="A663" s="13">
        <v>21.305276621352402</v>
      </c>
      <c r="B663" s="10">
        <v>161.362558650511</v>
      </c>
      <c r="C663" s="10">
        <v>161.362558650511</v>
      </c>
      <c r="D663" s="10">
        <v>512.6</v>
      </c>
    </row>
    <row r="664" spans="1:4" x14ac:dyDescent="0.25">
      <c r="A664" s="13">
        <v>21.3375571919908</v>
      </c>
      <c r="B664" s="10">
        <v>162.69650811478701</v>
      </c>
      <c r="C664" s="10">
        <v>162.69650811478701</v>
      </c>
      <c r="D664" s="10">
        <v>512.6</v>
      </c>
    </row>
    <row r="665" spans="1:4" x14ac:dyDescent="0.25">
      <c r="A665" s="13">
        <v>21.369837762629199</v>
      </c>
      <c r="B665" s="10">
        <v>164.041041661734</v>
      </c>
      <c r="C665" s="10">
        <v>164.041041661734</v>
      </c>
      <c r="D665" s="10">
        <v>512.6</v>
      </c>
    </row>
    <row r="666" spans="1:4" x14ac:dyDescent="0.25">
      <c r="A666" s="13">
        <v>21.402118333267602</v>
      </c>
      <c r="B666" s="10">
        <v>165.396241885931</v>
      </c>
      <c r="C666" s="10">
        <v>165.396241885931</v>
      </c>
      <c r="D666" s="10">
        <v>512.6</v>
      </c>
    </row>
    <row r="667" spans="1:4" x14ac:dyDescent="0.25">
      <c r="A667" s="13">
        <v>21.434398903906001</v>
      </c>
      <c r="B667" s="10">
        <v>166.76219216837899</v>
      </c>
      <c r="C667" s="10">
        <v>166.76219216837899</v>
      </c>
      <c r="D667" s="10">
        <v>512.6</v>
      </c>
    </row>
    <row r="668" spans="1:4" x14ac:dyDescent="0.25">
      <c r="A668" s="13">
        <v>21.466679474544499</v>
      </c>
      <c r="B668" s="10">
        <v>168.13897624659</v>
      </c>
      <c r="C668" s="10">
        <v>168.13897624659</v>
      </c>
      <c r="D668" s="10">
        <v>512.6</v>
      </c>
    </row>
    <row r="669" spans="1:4" x14ac:dyDescent="0.25">
      <c r="A669" s="13">
        <v>21.498960045182901</v>
      </c>
      <c r="B669" s="10">
        <v>169.52667909898099</v>
      </c>
      <c r="C669" s="10">
        <v>169.52667909898099</v>
      </c>
      <c r="D669" s="10">
        <v>512.6</v>
      </c>
    </row>
    <row r="670" spans="1:4" x14ac:dyDescent="0.25">
      <c r="A670" s="13">
        <v>21.5312406158213</v>
      </c>
      <c r="B670" s="10">
        <v>170.925386077148</v>
      </c>
      <c r="C670" s="10">
        <v>170.925386077148</v>
      </c>
      <c r="D670" s="10">
        <v>512.6</v>
      </c>
    </row>
    <row r="671" spans="1:4" x14ac:dyDescent="0.25">
      <c r="A671" s="13">
        <v>21.563521186459699</v>
      </c>
      <c r="B671" s="10">
        <v>172.33518343045699</v>
      </c>
      <c r="C671" s="10">
        <v>172.33518343045699</v>
      </c>
      <c r="D671" s="10">
        <v>512.6</v>
      </c>
    </row>
    <row r="672" spans="1:4" x14ac:dyDescent="0.25">
      <c r="A672" s="13">
        <v>21.595801757098101</v>
      </c>
      <c r="B672" s="10">
        <v>173.75615791576001</v>
      </c>
      <c r="C672" s="10">
        <v>173.75615791576001</v>
      </c>
      <c r="D672" s="10">
        <v>512.6</v>
      </c>
    </row>
    <row r="673" spans="1:4" x14ac:dyDescent="0.25">
      <c r="A673" s="13">
        <v>21.6280823277365</v>
      </c>
      <c r="B673" s="10">
        <v>175.18839719254299</v>
      </c>
      <c r="C673" s="10">
        <v>175.18839719254299</v>
      </c>
      <c r="D673" s="10">
        <v>512.6</v>
      </c>
    </row>
    <row r="674" spans="1:4" x14ac:dyDescent="0.25">
      <c r="A674" s="13">
        <v>21.660362898374899</v>
      </c>
      <c r="B674" s="10">
        <v>176.63198983923701</v>
      </c>
      <c r="C674" s="10">
        <v>176.63198983923701</v>
      </c>
      <c r="D674" s="10">
        <v>512.6</v>
      </c>
    </row>
    <row r="675" spans="1:4" x14ac:dyDescent="0.25">
      <c r="A675" s="13">
        <v>21.692643469013301</v>
      </c>
      <c r="B675" s="10">
        <v>178.087024964779</v>
      </c>
      <c r="C675" s="10">
        <v>178.087024964779</v>
      </c>
      <c r="D675" s="10">
        <v>512.6</v>
      </c>
    </row>
    <row r="676" spans="1:4" x14ac:dyDescent="0.25">
      <c r="A676" s="13">
        <v>21.7249240396518</v>
      </c>
      <c r="B676" s="10">
        <v>179.55359258805501</v>
      </c>
      <c r="C676" s="10">
        <v>179.55359258805501</v>
      </c>
      <c r="D676" s="10">
        <v>512.6</v>
      </c>
    </row>
    <row r="677" spans="1:4" x14ac:dyDescent="0.25">
      <c r="A677" s="13">
        <v>21.757204610290199</v>
      </c>
      <c r="B677" s="10">
        <v>181.03178329593501</v>
      </c>
      <c r="C677" s="10">
        <v>181.03178329593501</v>
      </c>
      <c r="D677" s="10">
        <v>512.6</v>
      </c>
    </row>
    <row r="678" spans="1:4" x14ac:dyDescent="0.25">
      <c r="A678" s="13">
        <v>21.789485180928601</v>
      </c>
      <c r="B678" s="10">
        <v>182.52168879778199</v>
      </c>
      <c r="C678" s="10">
        <v>182.52168879778199</v>
      </c>
      <c r="D678" s="10">
        <v>512.6</v>
      </c>
    </row>
    <row r="679" spans="1:4" x14ac:dyDescent="0.25">
      <c r="A679" s="13">
        <v>21.821765751567</v>
      </c>
      <c r="B679" s="10">
        <v>184.02340148805899</v>
      </c>
      <c r="C679" s="10">
        <v>184.02340148805899</v>
      </c>
      <c r="D679" s="10">
        <v>512.6</v>
      </c>
    </row>
    <row r="680" spans="1:4" x14ac:dyDescent="0.25">
      <c r="A680" s="13">
        <v>21.854046322205399</v>
      </c>
      <c r="B680" s="10">
        <v>185.53701423830901</v>
      </c>
      <c r="C680" s="10">
        <v>185.53701423830901</v>
      </c>
      <c r="D680" s="10">
        <v>512.6</v>
      </c>
    </row>
    <row r="681" spans="1:4" x14ac:dyDescent="0.25">
      <c r="A681" s="13">
        <v>21.886326892843801</v>
      </c>
      <c r="B681" s="10">
        <v>187.06262133313501</v>
      </c>
      <c r="C681" s="10">
        <v>187.06262133313501</v>
      </c>
      <c r="D681" s="10">
        <v>512.6</v>
      </c>
    </row>
    <row r="682" spans="1:4" x14ac:dyDescent="0.25">
      <c r="A682" s="13">
        <v>21.9186074634822</v>
      </c>
      <c r="B682" s="10">
        <v>188.60031749966001</v>
      </c>
      <c r="C682" s="10">
        <v>188.60031749966001</v>
      </c>
      <c r="D682" s="10">
        <v>512.6</v>
      </c>
    </row>
    <row r="683" spans="1:4" x14ac:dyDescent="0.25">
      <c r="A683" s="13">
        <v>21.950888034120599</v>
      </c>
      <c r="B683" s="10">
        <v>190.15019849518899</v>
      </c>
      <c r="C683" s="10">
        <v>190.15019849518899</v>
      </c>
      <c r="D683" s="10">
        <v>512.6</v>
      </c>
    </row>
    <row r="684" spans="1:4" x14ac:dyDescent="0.25">
      <c r="A684" s="13">
        <v>21.983168604759101</v>
      </c>
      <c r="B684" s="10">
        <v>191.71236058369101</v>
      </c>
      <c r="C684" s="10">
        <v>191.71236058369101</v>
      </c>
      <c r="D684" s="10">
        <v>512.6</v>
      </c>
    </row>
    <row r="685" spans="1:4" x14ac:dyDescent="0.25">
      <c r="A685" s="13">
        <v>22.015449175397499</v>
      </c>
      <c r="B685" s="10">
        <v>193.28690141796</v>
      </c>
      <c r="C685" s="10">
        <v>193.28690141796</v>
      </c>
      <c r="D685" s="10">
        <v>512.6</v>
      </c>
    </row>
    <row r="686" spans="1:4" x14ac:dyDescent="0.25">
      <c r="A686" s="13">
        <v>22.047729746035898</v>
      </c>
      <c r="B686" s="10">
        <v>194.87391917866501</v>
      </c>
      <c r="C686" s="10">
        <v>194.87391917866501</v>
      </c>
      <c r="D686" s="10">
        <v>512.6</v>
      </c>
    </row>
    <row r="687" spans="1:4" x14ac:dyDescent="0.25">
      <c r="A687" s="13">
        <v>22.080010316674301</v>
      </c>
      <c r="B687" s="10">
        <v>196.473513021016</v>
      </c>
      <c r="C687" s="10">
        <v>196.473513021016</v>
      </c>
      <c r="D687" s="10">
        <v>512.6</v>
      </c>
    </row>
    <row r="688" spans="1:4" x14ac:dyDescent="0.25">
      <c r="A688" s="13">
        <v>22.1122908873127</v>
      </c>
      <c r="B688" s="10">
        <v>198.08578299862799</v>
      </c>
      <c r="C688" s="10">
        <v>198.08578299862799</v>
      </c>
      <c r="D688" s="10">
        <v>512.6</v>
      </c>
    </row>
    <row r="689" spans="1:4" x14ac:dyDescent="0.25">
      <c r="A689" s="13">
        <v>22.144571457951098</v>
      </c>
      <c r="B689" s="10">
        <v>199.71083007471199</v>
      </c>
      <c r="C689" s="10">
        <v>199.71083007471199</v>
      </c>
      <c r="D689" s="10">
        <v>512.6</v>
      </c>
    </row>
    <row r="690" spans="1:4" x14ac:dyDescent="0.25">
      <c r="A690" s="13">
        <v>22.176852028589501</v>
      </c>
      <c r="B690" s="10">
        <v>201.348756133449</v>
      </c>
      <c r="C690" s="10">
        <v>201.348756133449</v>
      </c>
      <c r="D690" s="10">
        <v>512.6</v>
      </c>
    </row>
    <row r="691" spans="1:4" x14ac:dyDescent="0.25">
      <c r="A691" s="13">
        <v>22.2091325992279</v>
      </c>
      <c r="B691" s="10">
        <v>202.99966399154101</v>
      </c>
      <c r="C691" s="10">
        <v>202.99966399154101</v>
      </c>
      <c r="D691" s="10">
        <v>512.6</v>
      </c>
    </row>
    <row r="692" spans="1:4" x14ac:dyDescent="0.25">
      <c r="A692" s="13">
        <v>22.241413169866401</v>
      </c>
      <c r="B692" s="10">
        <v>204.663657520073</v>
      </c>
      <c r="C692" s="10">
        <v>204.663657520073</v>
      </c>
      <c r="D692" s="10">
        <v>512.6</v>
      </c>
    </row>
    <row r="693" spans="1:4" x14ac:dyDescent="0.25">
      <c r="A693" s="13">
        <v>22.2736937405048</v>
      </c>
      <c r="B693" s="10">
        <v>206.34084123274999</v>
      </c>
      <c r="C693" s="10">
        <v>206.34084123274999</v>
      </c>
      <c r="D693" s="10">
        <v>512.6</v>
      </c>
    </row>
    <row r="694" spans="1:4" x14ac:dyDescent="0.25">
      <c r="A694" s="13">
        <v>22.305974311143199</v>
      </c>
      <c r="B694" s="10">
        <v>208.031320876558</v>
      </c>
      <c r="C694" s="10">
        <v>208.031320876558</v>
      </c>
      <c r="D694" s="10">
        <v>512.6</v>
      </c>
    </row>
    <row r="695" spans="1:4" x14ac:dyDescent="0.25">
      <c r="A695" s="13">
        <v>22.338254881781602</v>
      </c>
      <c r="B695" s="10">
        <v>209.735203165119</v>
      </c>
      <c r="C695" s="10">
        <v>209.735203165119</v>
      </c>
      <c r="D695" s="10">
        <v>512.6</v>
      </c>
    </row>
    <row r="696" spans="1:4" x14ac:dyDescent="0.25">
      <c r="A696" s="13">
        <v>22.37053545242</v>
      </c>
      <c r="B696" s="10">
        <v>211.452595627677</v>
      </c>
      <c r="C696" s="10">
        <v>211.452595627677</v>
      </c>
      <c r="D696" s="10">
        <v>512.6</v>
      </c>
    </row>
    <row r="697" spans="1:4" x14ac:dyDescent="0.25">
      <c r="A697" s="13">
        <v>22.402816023058399</v>
      </c>
      <c r="B697" s="10">
        <v>213.18360727933501</v>
      </c>
      <c r="C697" s="10">
        <v>213.18360727933501</v>
      </c>
      <c r="D697" s="10">
        <v>512.6</v>
      </c>
    </row>
    <row r="698" spans="1:4" x14ac:dyDescent="0.25">
      <c r="A698" s="13">
        <v>22.435096593696802</v>
      </c>
      <c r="B698" s="10">
        <v>214.92834732114</v>
      </c>
      <c r="C698" s="10">
        <v>214.92834732114</v>
      </c>
      <c r="D698" s="10">
        <v>512.6</v>
      </c>
    </row>
    <row r="699" spans="1:4" x14ac:dyDescent="0.25">
      <c r="A699" s="13">
        <v>22.4673771643352</v>
      </c>
      <c r="B699" s="10">
        <v>216.68692697172901</v>
      </c>
      <c r="C699" s="10">
        <v>216.68692697172901</v>
      </c>
      <c r="D699" s="10">
        <v>512.6</v>
      </c>
    </row>
    <row r="700" spans="1:4" x14ac:dyDescent="0.25">
      <c r="A700" s="13">
        <v>22.499657734973699</v>
      </c>
      <c r="B700" s="10">
        <v>218.45945759394601</v>
      </c>
      <c r="C700" s="10">
        <v>218.45945759394601</v>
      </c>
      <c r="D700" s="10">
        <v>512.6</v>
      </c>
    </row>
    <row r="701" spans="1:4" x14ac:dyDescent="0.25">
      <c r="A701" s="13">
        <v>22.531938305612101</v>
      </c>
      <c r="B701" s="10">
        <v>220.246052028984</v>
      </c>
      <c r="C701" s="10">
        <v>220.246052028984</v>
      </c>
      <c r="D701" s="10">
        <v>512.6</v>
      </c>
    </row>
    <row r="702" spans="1:4" x14ac:dyDescent="0.25">
      <c r="A702" s="13">
        <v>22.5642188762505</v>
      </c>
      <c r="B702" s="10">
        <v>222.04682441405001</v>
      </c>
      <c r="C702" s="10">
        <v>222.04682441405001</v>
      </c>
      <c r="D702" s="10">
        <v>512.6</v>
      </c>
    </row>
    <row r="703" spans="1:4" x14ac:dyDescent="0.25">
      <c r="A703" s="13">
        <v>22.596499446888899</v>
      </c>
      <c r="B703" s="10">
        <v>223.86188960107299</v>
      </c>
      <c r="C703" s="10">
        <v>223.86188960107299</v>
      </c>
      <c r="D703" s="10">
        <v>512.6</v>
      </c>
    </row>
    <row r="704" spans="1:4" x14ac:dyDescent="0.25">
      <c r="A704" s="13">
        <v>22.628780017527301</v>
      </c>
      <c r="B704" s="10">
        <v>225.69136373871299</v>
      </c>
      <c r="C704" s="10">
        <v>225.69136373871299</v>
      </c>
      <c r="D704" s="10">
        <v>512.6</v>
      </c>
    </row>
    <row r="705" spans="1:4" x14ac:dyDescent="0.25">
      <c r="A705" s="13">
        <v>22.6610605881657</v>
      </c>
      <c r="B705" s="10">
        <v>227.535363812112</v>
      </c>
      <c r="C705" s="10">
        <v>227.535363812112</v>
      </c>
      <c r="D705" s="10">
        <v>512.6</v>
      </c>
    </row>
    <row r="706" spans="1:4" x14ac:dyDescent="0.25">
      <c r="A706" s="13">
        <v>22.693341158804099</v>
      </c>
      <c r="B706" s="10">
        <v>229.39400842516201</v>
      </c>
      <c r="C706" s="10">
        <v>229.39400842516201</v>
      </c>
      <c r="D706" s="10">
        <v>512.6</v>
      </c>
    </row>
    <row r="707" spans="1:4" x14ac:dyDescent="0.25">
      <c r="A707" s="13">
        <v>22.725621729442601</v>
      </c>
      <c r="B707" s="10">
        <v>231.267416764563</v>
      </c>
      <c r="C707" s="10">
        <v>231.267416764563</v>
      </c>
      <c r="D707" s="10">
        <v>512.6</v>
      </c>
    </row>
    <row r="708" spans="1:4" x14ac:dyDescent="0.25">
      <c r="A708" s="13">
        <v>22.757902300081</v>
      </c>
      <c r="B708" s="10">
        <v>233.15570967170299</v>
      </c>
      <c r="C708" s="10">
        <v>233.15570967170299</v>
      </c>
      <c r="D708" s="10">
        <v>512.6</v>
      </c>
    </row>
    <row r="709" spans="1:4" x14ac:dyDescent="0.25">
      <c r="A709" s="13">
        <v>22.790182870719399</v>
      </c>
      <c r="B709" s="10">
        <v>235.059008880128</v>
      </c>
      <c r="C709" s="10">
        <v>235.059008880128</v>
      </c>
      <c r="D709" s="10">
        <v>512.6</v>
      </c>
    </row>
    <row r="710" spans="1:4" x14ac:dyDescent="0.25">
      <c r="A710" s="13">
        <v>22.822463441357801</v>
      </c>
      <c r="B710" s="10">
        <v>236.97743738540899</v>
      </c>
      <c r="C710" s="10">
        <v>236.97743738540899</v>
      </c>
      <c r="D710" s="10">
        <v>512.6</v>
      </c>
    </row>
    <row r="711" spans="1:4" x14ac:dyDescent="0.25">
      <c r="A711" s="13">
        <v>22.8547440119962</v>
      </c>
      <c r="B711" s="10">
        <v>238.91111953551501</v>
      </c>
      <c r="C711" s="10">
        <v>238.91111953551501</v>
      </c>
      <c r="D711" s="10">
        <v>512.6</v>
      </c>
    </row>
    <row r="712" spans="1:4" x14ac:dyDescent="0.25">
      <c r="A712" s="13">
        <v>22.887024582634599</v>
      </c>
      <c r="B712" s="10">
        <v>240.86018032094799</v>
      </c>
      <c r="C712" s="10">
        <v>240.86018032094799</v>
      </c>
      <c r="D712" s="10">
        <v>512.6</v>
      </c>
    </row>
    <row r="713" spans="1:4" x14ac:dyDescent="0.25">
      <c r="A713" s="13">
        <v>22.919305153273001</v>
      </c>
      <c r="B713" s="10">
        <v>242.82474684349799</v>
      </c>
      <c r="C713" s="10">
        <v>242.82474684349799</v>
      </c>
      <c r="D713" s="10">
        <v>512.6</v>
      </c>
    </row>
    <row r="714" spans="1:4" x14ac:dyDescent="0.25">
      <c r="A714" s="13">
        <v>22.9515857239114</v>
      </c>
      <c r="B714" s="10">
        <v>244.80494688082601</v>
      </c>
      <c r="C714" s="10">
        <v>244.80494688082601</v>
      </c>
      <c r="D714" s="10">
        <v>512.6</v>
      </c>
    </row>
    <row r="715" spans="1:4" x14ac:dyDescent="0.25">
      <c r="A715" s="13">
        <v>22.983866294549902</v>
      </c>
      <c r="B715" s="10">
        <v>246.80090962967</v>
      </c>
      <c r="C715" s="10">
        <v>246.80090962967</v>
      </c>
      <c r="D715" s="10">
        <v>512.6</v>
      </c>
    </row>
    <row r="716" spans="1:4" x14ac:dyDescent="0.25">
      <c r="A716" s="13">
        <v>23.016146865188301</v>
      </c>
      <c r="B716" s="10">
        <v>248.81276557801101</v>
      </c>
      <c r="C716" s="10">
        <v>248.81276557801101</v>
      </c>
      <c r="D716" s="10">
        <v>512.6</v>
      </c>
    </row>
    <row r="717" spans="1:4" x14ac:dyDescent="0.25">
      <c r="A717" s="13">
        <v>23.048427435826699</v>
      </c>
      <c r="B717" s="10">
        <v>250.840646667816</v>
      </c>
      <c r="C717" s="10">
        <v>250.840646667816</v>
      </c>
      <c r="D717" s="10">
        <v>512.6</v>
      </c>
    </row>
    <row r="718" spans="1:4" x14ac:dyDescent="0.25">
      <c r="A718" s="13">
        <v>23.080708006465098</v>
      </c>
      <c r="B718" s="10">
        <v>252.884685738852</v>
      </c>
      <c r="C718" s="10">
        <v>252.884685738852</v>
      </c>
      <c r="D718" s="10">
        <v>512.6</v>
      </c>
    </row>
    <row r="719" spans="1:4" x14ac:dyDescent="0.25">
      <c r="A719" s="13">
        <v>23.112988577103501</v>
      </c>
      <c r="B719" s="10">
        <v>254.94501724217801</v>
      </c>
      <c r="C719" s="10">
        <v>254.94501724217801</v>
      </c>
      <c r="D719" s="10">
        <v>512.6</v>
      </c>
    </row>
    <row r="720" spans="1:4" x14ac:dyDescent="0.25">
      <c r="A720" s="13">
        <v>23.145269147741899</v>
      </c>
      <c r="B720" s="10">
        <v>257.02177731886798</v>
      </c>
      <c r="C720" s="10">
        <v>257.02177731886798</v>
      </c>
      <c r="D720" s="10">
        <v>512.6</v>
      </c>
    </row>
    <row r="721" spans="1:4" x14ac:dyDescent="0.25">
      <c r="A721" s="13">
        <v>23.177549718380298</v>
      </c>
      <c r="B721" s="10">
        <v>259.11510315333101</v>
      </c>
      <c r="C721" s="10">
        <v>259.11510315333101</v>
      </c>
      <c r="D721" s="10">
        <v>512.6</v>
      </c>
    </row>
    <row r="722" spans="1:4" x14ac:dyDescent="0.25">
      <c r="A722" s="13">
        <v>23.209830289018701</v>
      </c>
      <c r="B722" s="10">
        <v>261.22513308477397</v>
      </c>
      <c r="C722" s="10">
        <v>261.22513308477397</v>
      </c>
      <c r="D722" s="10">
        <v>512.6</v>
      </c>
    </row>
    <row r="723" spans="1:4" x14ac:dyDescent="0.25">
      <c r="A723" s="13">
        <v>23.242110859657199</v>
      </c>
      <c r="B723" s="10">
        <v>263.35200727064898</v>
      </c>
      <c r="C723" s="10">
        <v>263.35200727064898</v>
      </c>
      <c r="D723" s="10">
        <v>512.6</v>
      </c>
    </row>
    <row r="724" spans="1:4" x14ac:dyDescent="0.25">
      <c r="A724" s="13">
        <v>23.274391430295601</v>
      </c>
      <c r="B724" s="10">
        <v>265.49586731379799</v>
      </c>
      <c r="C724" s="10">
        <v>265.49586731379799</v>
      </c>
      <c r="D724" s="10">
        <v>512.6</v>
      </c>
    </row>
    <row r="725" spans="1:4" x14ac:dyDescent="0.25">
      <c r="A725" s="13">
        <v>23.306672000934</v>
      </c>
      <c r="B725" s="10">
        <v>267.65685624167202</v>
      </c>
      <c r="C725" s="10">
        <v>267.65685624167202</v>
      </c>
      <c r="D725" s="10">
        <v>512.6</v>
      </c>
    </row>
    <row r="726" spans="1:4" x14ac:dyDescent="0.25">
      <c r="A726" s="13">
        <v>23.338952571572399</v>
      </c>
      <c r="B726" s="10">
        <v>269.83511798671202</v>
      </c>
      <c r="C726" s="10">
        <v>269.83511798671202</v>
      </c>
      <c r="D726" s="10">
        <v>512.6</v>
      </c>
    </row>
    <row r="727" spans="1:4" x14ac:dyDescent="0.25">
      <c r="A727" s="13">
        <v>23.371233142210802</v>
      </c>
      <c r="B727" s="10">
        <v>272.03079897233101</v>
      </c>
      <c r="C727" s="10">
        <v>272.03079897233101</v>
      </c>
      <c r="D727" s="10">
        <v>512.6</v>
      </c>
    </row>
    <row r="728" spans="1:4" x14ac:dyDescent="0.25">
      <c r="A728" s="13">
        <v>23.4035137128492</v>
      </c>
      <c r="B728" s="10">
        <v>274.244046489011</v>
      </c>
      <c r="C728" s="10">
        <v>274.244046489011</v>
      </c>
      <c r="D728" s="10">
        <v>512.6</v>
      </c>
    </row>
    <row r="729" spans="1:4" x14ac:dyDescent="0.25">
      <c r="A729" s="13">
        <v>23.435794283487599</v>
      </c>
      <c r="B729" s="10">
        <v>276.475009538797</v>
      </c>
      <c r="C729" s="10">
        <v>276.475009538797</v>
      </c>
      <c r="D729" s="10">
        <v>512.6</v>
      </c>
    </row>
    <row r="730" spans="1:4" x14ac:dyDescent="0.25">
      <c r="A730" s="13">
        <v>23.468074854126002</v>
      </c>
      <c r="B730" s="10">
        <v>278.72383884241702</v>
      </c>
      <c r="C730" s="10">
        <v>278.72383884241702</v>
      </c>
      <c r="D730" s="10">
        <v>512.6</v>
      </c>
    </row>
    <row r="731" spans="1:4" x14ac:dyDescent="0.25">
      <c r="A731" s="13">
        <v>23.5003554247645</v>
      </c>
      <c r="B731" s="10">
        <v>280.99068611466902</v>
      </c>
      <c r="C731" s="10">
        <v>280.99068611466902</v>
      </c>
      <c r="D731" s="10">
        <v>512.6</v>
      </c>
    </row>
    <row r="732" spans="1:4" x14ac:dyDescent="0.25">
      <c r="A732" s="13">
        <v>23.532635995402899</v>
      </c>
      <c r="B732" s="10">
        <v>283.27570566858498</v>
      </c>
      <c r="C732" s="10">
        <v>283.27570566858498</v>
      </c>
      <c r="D732" s="10">
        <v>512.6</v>
      </c>
    </row>
    <row r="733" spans="1:4" x14ac:dyDescent="0.25">
      <c r="A733" s="13">
        <v>23.564916566041301</v>
      </c>
      <c r="B733" s="10">
        <v>285.57905251108701</v>
      </c>
      <c r="C733" s="10">
        <v>285.57905251108701</v>
      </c>
      <c r="D733" s="10">
        <v>512.6</v>
      </c>
    </row>
    <row r="734" spans="1:4" x14ac:dyDescent="0.25">
      <c r="A734" s="13">
        <v>23.5971971366797</v>
      </c>
      <c r="B734" s="10">
        <v>287.90088406868199</v>
      </c>
      <c r="C734" s="10">
        <v>287.90088406868199</v>
      </c>
      <c r="D734" s="10">
        <v>512.6</v>
      </c>
    </row>
    <row r="735" spans="1:4" x14ac:dyDescent="0.25">
      <c r="A735" s="13">
        <v>23.629477707318099</v>
      </c>
      <c r="B735" s="10">
        <v>290.24135875600302</v>
      </c>
      <c r="C735" s="10">
        <v>290.24135875600302</v>
      </c>
      <c r="D735" s="10">
        <v>512.6</v>
      </c>
    </row>
    <row r="736" spans="1:4" x14ac:dyDescent="0.25">
      <c r="A736" s="13">
        <v>23.661758277956501</v>
      </c>
      <c r="B736" s="10">
        <v>292.600637313275</v>
      </c>
      <c r="C736" s="10">
        <v>292.600637313275</v>
      </c>
      <c r="D736" s="10">
        <v>512.6</v>
      </c>
    </row>
    <row r="737" spans="1:4" x14ac:dyDescent="0.25">
      <c r="A737" s="13">
        <v>23.6940388485949</v>
      </c>
      <c r="B737" s="10">
        <v>294.97888202275698</v>
      </c>
      <c r="C737" s="10">
        <v>294.97888202275698</v>
      </c>
      <c r="D737" s="10">
        <v>512.6</v>
      </c>
    </row>
    <row r="738" spans="1:4" x14ac:dyDescent="0.25">
      <c r="A738" s="13">
        <v>23.726319419233299</v>
      </c>
      <c r="B738" s="10">
        <v>297.37625638784903</v>
      </c>
      <c r="C738" s="10">
        <v>297.37625638784903</v>
      </c>
      <c r="D738" s="10">
        <v>512.6</v>
      </c>
    </row>
    <row r="739" spans="1:4" x14ac:dyDescent="0.25">
      <c r="A739" s="13">
        <v>23.758599989871801</v>
      </c>
      <c r="B739" s="10">
        <v>299.79292664388498</v>
      </c>
      <c r="C739" s="10">
        <v>299.79292664388498</v>
      </c>
      <c r="D739" s="10">
        <v>512.6</v>
      </c>
    </row>
    <row r="740" spans="1:4" x14ac:dyDescent="0.25">
      <c r="A740" s="13">
        <v>23.7908805605102</v>
      </c>
      <c r="B740" s="10">
        <v>302.22906030404602</v>
      </c>
      <c r="C740" s="10">
        <v>302.22906030404602</v>
      </c>
      <c r="D740" s="10">
        <v>512.6</v>
      </c>
    </row>
    <row r="741" spans="1:4" x14ac:dyDescent="0.25">
      <c r="A741" s="13">
        <v>23.823161131148598</v>
      </c>
      <c r="B741" s="10">
        <v>304.68482651381402</v>
      </c>
      <c r="C741" s="10">
        <v>304.68482651381402</v>
      </c>
      <c r="D741" s="10">
        <v>512.6</v>
      </c>
    </row>
    <row r="742" spans="1:4" x14ac:dyDescent="0.25">
      <c r="A742" s="13">
        <v>23.855441701787001</v>
      </c>
      <c r="B742" s="10">
        <v>307.16039683938197</v>
      </c>
      <c r="C742" s="10">
        <v>307.16039683938197</v>
      </c>
      <c r="D742" s="10">
        <v>512.6</v>
      </c>
    </row>
    <row r="743" spans="1:4" x14ac:dyDescent="0.25">
      <c r="A743" s="13">
        <v>23.8877222724254</v>
      </c>
      <c r="B743" s="10">
        <v>309.65594447162999</v>
      </c>
      <c r="C743" s="10">
        <v>309.65594447162999</v>
      </c>
      <c r="D743" s="10">
        <v>512.6</v>
      </c>
    </row>
    <row r="744" spans="1:4" x14ac:dyDescent="0.25">
      <c r="A744" s="13">
        <v>23.920002843063799</v>
      </c>
      <c r="B744" s="10">
        <v>312.17164424511299</v>
      </c>
      <c r="C744" s="10">
        <v>312.17164424511299</v>
      </c>
      <c r="D744" s="10">
        <v>512.6</v>
      </c>
    </row>
    <row r="745" spans="1:4" x14ac:dyDescent="0.25">
      <c r="A745" s="13">
        <v>23.952283413702201</v>
      </c>
      <c r="B745" s="10">
        <v>314.70767351305102</v>
      </c>
      <c r="C745" s="10">
        <v>314.70767351305102</v>
      </c>
      <c r="D745" s="10">
        <v>512.6</v>
      </c>
    </row>
    <row r="746" spans="1:4" x14ac:dyDescent="0.25">
      <c r="A746" s="13">
        <v>23.9845639843406</v>
      </c>
      <c r="B746" s="10">
        <v>317.26421133541203</v>
      </c>
      <c r="C746" s="10">
        <v>317.26421133541203</v>
      </c>
      <c r="D746" s="10">
        <v>512.6</v>
      </c>
    </row>
    <row r="747" spans="1:4" x14ac:dyDescent="0.25">
      <c r="A747" s="13">
        <v>24.016844554979102</v>
      </c>
      <c r="B747" s="10">
        <v>319.841438499508</v>
      </c>
      <c r="C747" s="10">
        <v>319.841438499508</v>
      </c>
      <c r="D747" s="10">
        <v>512.6</v>
      </c>
    </row>
    <row r="748" spans="1:4" x14ac:dyDescent="0.25">
      <c r="A748" s="13">
        <v>24.0491251256175</v>
      </c>
      <c r="B748" s="10">
        <v>322.43953855997199</v>
      </c>
      <c r="C748" s="10">
        <v>322.43953855997199</v>
      </c>
      <c r="D748" s="10">
        <v>512.6</v>
      </c>
    </row>
    <row r="749" spans="1:4" x14ac:dyDescent="0.25">
      <c r="A749" s="13">
        <v>24.081405696255899</v>
      </c>
      <c r="B749" s="10">
        <v>325.05869618548599</v>
      </c>
      <c r="C749" s="10">
        <v>325.05869618548599</v>
      </c>
      <c r="D749" s="10">
        <v>512.6</v>
      </c>
    </row>
    <row r="750" spans="1:4" x14ac:dyDescent="0.25">
      <c r="A750" s="13">
        <v>24.113686266894302</v>
      </c>
      <c r="B750" s="10">
        <v>327.69909922343697</v>
      </c>
      <c r="C750" s="10">
        <v>327.69909922343697</v>
      </c>
      <c r="D750" s="10">
        <v>512.6</v>
      </c>
    </row>
    <row r="751" spans="1:4" x14ac:dyDescent="0.25">
      <c r="A751" s="13">
        <v>24.145966837532701</v>
      </c>
      <c r="B751" s="10">
        <v>330.360936689808</v>
      </c>
      <c r="C751" s="10">
        <v>330.360936689808</v>
      </c>
      <c r="D751" s="10">
        <v>512.6</v>
      </c>
    </row>
    <row r="752" spans="1:4" x14ac:dyDescent="0.25">
      <c r="A752" s="13">
        <v>24.178247408171099</v>
      </c>
      <c r="B752" s="10">
        <v>333.04440051399899</v>
      </c>
      <c r="C752" s="10">
        <v>333.04440051399899</v>
      </c>
      <c r="D752" s="10">
        <v>512.6</v>
      </c>
    </row>
    <row r="753" spans="1:4" x14ac:dyDescent="0.25">
      <c r="A753" s="13">
        <v>24.210527978809498</v>
      </c>
      <c r="B753" s="10">
        <v>335.749684544243</v>
      </c>
      <c r="C753" s="10">
        <v>335.749684544243</v>
      </c>
      <c r="D753" s="10">
        <v>512.6</v>
      </c>
    </row>
    <row r="754" spans="1:4" x14ac:dyDescent="0.25">
      <c r="A754" s="13">
        <v>24.242808549448</v>
      </c>
      <c r="B754" s="10">
        <v>338.47698477137698</v>
      </c>
      <c r="C754" s="10">
        <v>338.47698477137698</v>
      </c>
      <c r="D754" s="10">
        <v>512.6</v>
      </c>
    </row>
    <row r="755" spans="1:4" x14ac:dyDescent="0.25">
      <c r="A755" s="13">
        <v>24.275089120086399</v>
      </c>
      <c r="B755" s="10">
        <v>341.22649927513697</v>
      </c>
      <c r="C755" s="10">
        <v>341.22649927513697</v>
      </c>
      <c r="D755" s="10">
        <v>512.6</v>
      </c>
    </row>
    <row r="756" spans="1:4" x14ac:dyDescent="0.25">
      <c r="A756" s="13">
        <v>24.307369690724801</v>
      </c>
      <c r="B756" s="10">
        <v>343.99842924569998</v>
      </c>
      <c r="C756" s="10">
        <v>343.99842924569998</v>
      </c>
      <c r="D756" s="10">
        <v>512.6</v>
      </c>
    </row>
    <row r="757" spans="1:4" x14ac:dyDescent="0.25">
      <c r="A757" s="13">
        <v>24.3396502613632</v>
      </c>
      <c r="B757" s="10">
        <v>346.792977533645</v>
      </c>
      <c r="C757" s="10">
        <v>346.792977533645</v>
      </c>
      <c r="D757" s="10">
        <v>512.6</v>
      </c>
    </row>
    <row r="758" spans="1:4" x14ac:dyDescent="0.25">
      <c r="A758" s="13">
        <v>24.371930832001599</v>
      </c>
      <c r="B758" s="10">
        <v>349.61034958171399</v>
      </c>
      <c r="C758" s="10">
        <v>349.61034958171399</v>
      </c>
      <c r="D758" s="10">
        <v>512.6</v>
      </c>
    </row>
    <row r="759" spans="1:4" x14ac:dyDescent="0.25">
      <c r="A759" s="13">
        <v>24.404211402640001</v>
      </c>
      <c r="B759" s="10">
        <v>352.45075326443998</v>
      </c>
      <c r="C759" s="10">
        <v>352.45075326443998</v>
      </c>
      <c r="D759" s="10">
        <v>512.6</v>
      </c>
    </row>
    <row r="760" spans="1:4" x14ac:dyDescent="0.25">
      <c r="A760" s="13">
        <v>24.4364919732784</v>
      </c>
      <c r="B760" s="10">
        <v>355.31439903245399</v>
      </c>
      <c r="C760" s="10">
        <v>355.31439903245399</v>
      </c>
      <c r="D760" s="10">
        <v>512.6</v>
      </c>
    </row>
    <row r="761" spans="1:4" x14ac:dyDescent="0.25">
      <c r="A761" s="13">
        <v>24.468772543916799</v>
      </c>
      <c r="B761" s="10">
        <v>358.20149942735401</v>
      </c>
      <c r="C761" s="10">
        <v>358.20149942735401</v>
      </c>
      <c r="D761" s="10">
        <v>512.6</v>
      </c>
    </row>
    <row r="762" spans="1:4" x14ac:dyDescent="0.25">
      <c r="A762" s="13">
        <v>24.501053114555301</v>
      </c>
      <c r="B762" s="10">
        <v>361.11227038571701</v>
      </c>
      <c r="C762" s="10">
        <v>361.11227038571701</v>
      </c>
      <c r="D762" s="10">
        <v>512.6</v>
      </c>
    </row>
    <row r="763" spans="1:4" x14ac:dyDescent="0.25">
      <c r="A763" s="13">
        <v>24.5333336851937</v>
      </c>
      <c r="B763" s="10">
        <v>364.04692938111901</v>
      </c>
      <c r="C763" s="10">
        <v>364.04692938111901</v>
      </c>
      <c r="D763" s="10">
        <v>512.6</v>
      </c>
    </row>
    <row r="764" spans="1:4" x14ac:dyDescent="0.25">
      <c r="A764" s="13">
        <v>24.565614255832099</v>
      </c>
      <c r="B764" s="10">
        <v>367.00569725012002</v>
      </c>
      <c r="C764" s="10">
        <v>367.00569725012002</v>
      </c>
      <c r="D764" s="10">
        <v>512.6</v>
      </c>
    </row>
    <row r="765" spans="1:4" x14ac:dyDescent="0.25">
      <c r="A765" s="13">
        <v>24.597894826470501</v>
      </c>
      <c r="B765" s="10">
        <v>369.98879713513202</v>
      </c>
      <c r="C765" s="10">
        <v>369.98879713513202</v>
      </c>
      <c r="D765" s="10">
        <v>512.6</v>
      </c>
    </row>
    <row r="766" spans="1:4" x14ac:dyDescent="0.25">
      <c r="A766" s="13">
        <v>24.6301753971089</v>
      </c>
      <c r="B766" s="10">
        <v>372.99645547110202</v>
      </c>
      <c r="C766" s="10">
        <v>372.99645547110202</v>
      </c>
      <c r="D766" s="10">
        <v>512.6</v>
      </c>
    </row>
    <row r="767" spans="1:4" x14ac:dyDescent="0.25">
      <c r="A767" s="13">
        <v>24.662455967747299</v>
      </c>
      <c r="B767" s="10">
        <v>376.028900868557</v>
      </c>
      <c r="C767" s="10">
        <v>376.028900868557</v>
      </c>
      <c r="D767" s="10">
        <v>512.6</v>
      </c>
    </row>
    <row r="768" spans="1:4" x14ac:dyDescent="0.25">
      <c r="A768" s="13">
        <v>24.694736538385701</v>
      </c>
      <c r="B768" s="10">
        <v>379.086364955882</v>
      </c>
      <c r="C768" s="10">
        <v>379.086364955882</v>
      </c>
      <c r="D768" s="10">
        <v>512.6</v>
      </c>
    </row>
    <row r="769" spans="1:4" x14ac:dyDescent="0.25">
      <c r="A769" s="13">
        <v>24.7270171090241</v>
      </c>
      <c r="B769" s="10">
        <v>382.16908222452901</v>
      </c>
      <c r="C769" s="10">
        <v>382.16908222452901</v>
      </c>
      <c r="D769" s="10">
        <v>512.6</v>
      </c>
    </row>
    <row r="770" spans="1:4" x14ac:dyDescent="0.25">
      <c r="A770" s="13">
        <v>24.759297679662598</v>
      </c>
      <c r="B770" s="10">
        <v>385.27729007726998</v>
      </c>
      <c r="C770" s="10">
        <v>385.27729007726998</v>
      </c>
      <c r="D770" s="10">
        <v>512.6</v>
      </c>
    </row>
    <row r="771" spans="1:4" x14ac:dyDescent="0.25">
      <c r="A771" s="13">
        <v>24.791578250301001</v>
      </c>
      <c r="B771" s="10">
        <v>388.41122898997003</v>
      </c>
      <c r="C771" s="10">
        <v>388.41122898997003</v>
      </c>
      <c r="D771" s="10">
        <v>512.6</v>
      </c>
    </row>
    <row r="772" spans="1:4" x14ac:dyDescent="0.25">
      <c r="A772" s="13">
        <v>24.8238588209394</v>
      </c>
      <c r="B772" s="10">
        <v>391.57114199934801</v>
      </c>
      <c r="C772" s="10">
        <v>391.57114199934801</v>
      </c>
      <c r="D772" s="10">
        <v>512.6</v>
      </c>
    </row>
    <row r="773" spans="1:4" x14ac:dyDescent="0.25">
      <c r="A773" s="13">
        <v>24.856139391577798</v>
      </c>
      <c r="B773" s="10">
        <v>394.75727587952298</v>
      </c>
      <c r="C773" s="10">
        <v>394.75727587952298</v>
      </c>
      <c r="D773" s="10">
        <v>512.6</v>
      </c>
    </row>
    <row r="774" spans="1:4" x14ac:dyDescent="0.25">
      <c r="A774" s="13">
        <v>24.888419962216201</v>
      </c>
      <c r="B774" s="10">
        <v>397.969880183947</v>
      </c>
      <c r="C774" s="10">
        <v>397.969880183947</v>
      </c>
      <c r="D774" s="10">
        <v>512.6</v>
      </c>
    </row>
    <row r="775" spans="1:4" x14ac:dyDescent="0.25">
      <c r="A775" s="13">
        <v>24.9207005328546</v>
      </c>
      <c r="B775" s="10">
        <v>401.20920728878502</v>
      </c>
      <c r="C775" s="10">
        <v>401.20920728878502</v>
      </c>
      <c r="D775" s="10">
        <v>512.6</v>
      </c>
    </row>
    <row r="776" spans="1:4" x14ac:dyDescent="0.25">
      <c r="A776" s="13">
        <v>24.952981103492998</v>
      </c>
      <c r="B776" s="10">
        <v>404.47551348089399</v>
      </c>
      <c r="C776" s="10">
        <v>404.47551348089399</v>
      </c>
      <c r="D776" s="10">
        <v>512.6</v>
      </c>
    </row>
    <row r="777" spans="1:4" x14ac:dyDescent="0.25">
      <c r="A777" s="13">
        <v>24.985261674131401</v>
      </c>
      <c r="B777" s="10">
        <v>407.769057984786</v>
      </c>
      <c r="C777" s="10">
        <v>407.769057984786</v>
      </c>
      <c r="D777" s="10">
        <v>512.6</v>
      </c>
    </row>
    <row r="778" spans="1:4" x14ac:dyDescent="0.25">
      <c r="A778" s="13">
        <v>25.017542244769899</v>
      </c>
      <c r="B778" s="10">
        <v>411.09010300957499</v>
      </c>
      <c r="C778" s="10">
        <v>411.09010300957499</v>
      </c>
      <c r="D778" s="10">
        <v>512.6</v>
      </c>
    </row>
    <row r="779" spans="1:4" x14ac:dyDescent="0.25">
      <c r="A779" s="13">
        <v>25.049822815408302</v>
      </c>
      <c r="B779" s="10">
        <v>414.43891508042202</v>
      </c>
      <c r="C779" s="10">
        <v>414.43891508042202</v>
      </c>
      <c r="D779" s="10">
        <v>512.6</v>
      </c>
    </row>
    <row r="780" spans="1:4" x14ac:dyDescent="0.25">
      <c r="A780" s="13">
        <v>25.0821033860467</v>
      </c>
      <c r="B780" s="10">
        <v>417.81576282582</v>
      </c>
      <c r="C780" s="10">
        <v>417.81576282582</v>
      </c>
      <c r="D780" s="10">
        <v>512.6</v>
      </c>
    </row>
    <row r="781" spans="1:4" x14ac:dyDescent="0.25">
      <c r="A781" s="13">
        <v>25.114383956685099</v>
      </c>
      <c r="B781" s="10">
        <v>421.22091983435502</v>
      </c>
      <c r="C781" s="10">
        <v>421.22091983435502</v>
      </c>
      <c r="D781" s="10">
        <v>512.6</v>
      </c>
    </row>
    <row r="782" spans="1:4" x14ac:dyDescent="0.25">
      <c r="A782" s="13">
        <v>25.146664527323502</v>
      </c>
      <c r="B782" s="10">
        <v>424.65466238806999</v>
      </c>
      <c r="C782" s="10">
        <v>424.65466238806999</v>
      </c>
      <c r="D782" s="10">
        <v>512.6</v>
      </c>
    </row>
    <row r="783" spans="1:4" x14ac:dyDescent="0.25">
      <c r="A783" s="13">
        <v>25.178945097961901</v>
      </c>
      <c r="B783" s="10">
        <v>428.11727075336103</v>
      </c>
      <c r="C783" s="10">
        <v>428.11727075336103</v>
      </c>
      <c r="D783" s="10">
        <v>512.6</v>
      </c>
    </row>
    <row r="784" spans="1:4" x14ac:dyDescent="0.25">
      <c r="A784" s="13">
        <v>25.211225668600299</v>
      </c>
      <c r="B784" s="10">
        <v>431.60902842130599</v>
      </c>
      <c r="C784" s="10">
        <v>431.60902842130599</v>
      </c>
      <c r="D784" s="10">
        <v>512.6</v>
      </c>
    </row>
    <row r="785" spans="1:4" x14ac:dyDescent="0.25">
      <c r="A785" s="13">
        <v>25.243506239238702</v>
      </c>
      <c r="B785" s="10">
        <v>435.13022359572102</v>
      </c>
      <c r="C785" s="10">
        <v>435.13022359572102</v>
      </c>
      <c r="D785" s="10">
        <v>512.6</v>
      </c>
    </row>
    <row r="786" spans="1:4" x14ac:dyDescent="0.25">
      <c r="A786" s="13">
        <v>25.2757868098772</v>
      </c>
      <c r="B786" s="10">
        <v>438.68114698535101</v>
      </c>
      <c r="C786" s="10">
        <v>438.68114698535101</v>
      </c>
      <c r="D786" s="10">
        <v>512.6</v>
      </c>
    </row>
    <row r="787" spans="1:4" x14ac:dyDescent="0.25">
      <c r="A787" s="13">
        <v>25.308067380515599</v>
      </c>
      <c r="B787" s="10">
        <v>442.26209486177601</v>
      </c>
      <c r="C787" s="10">
        <v>442.26209486177601</v>
      </c>
      <c r="D787" s="10">
        <v>512.6</v>
      </c>
    </row>
    <row r="788" spans="1:4" x14ac:dyDescent="0.25">
      <c r="A788" s="13">
        <v>25.340347951154001</v>
      </c>
      <c r="B788" s="10">
        <v>445.87336563792502</v>
      </c>
      <c r="C788" s="10">
        <v>445.87336563792502</v>
      </c>
      <c r="D788" s="10">
        <v>512.6</v>
      </c>
    </row>
    <row r="789" spans="1:4" x14ac:dyDescent="0.25">
      <c r="A789" s="13">
        <v>25.3726285217924</v>
      </c>
      <c r="B789" s="10">
        <v>449.51526372861298</v>
      </c>
      <c r="C789" s="10">
        <v>449.51526372861298</v>
      </c>
      <c r="D789" s="10">
        <v>512.6</v>
      </c>
    </row>
    <row r="790" spans="1:4" x14ac:dyDescent="0.25">
      <c r="A790" s="13">
        <v>25.404909092430799</v>
      </c>
      <c r="B790" s="10">
        <v>453.18809569774498</v>
      </c>
      <c r="C790" s="10">
        <v>453.18809569774498</v>
      </c>
      <c r="D790" s="10">
        <v>512.6</v>
      </c>
    </row>
    <row r="791" spans="1:4" x14ac:dyDescent="0.25">
      <c r="A791" s="13">
        <v>25.437189663069201</v>
      </c>
      <c r="B791" s="10">
        <v>456.89217405779499</v>
      </c>
      <c r="C791" s="10">
        <v>456.89217405779499</v>
      </c>
      <c r="D791" s="10">
        <v>512.6</v>
      </c>
    </row>
    <row r="792" spans="1:4" x14ac:dyDescent="0.25">
      <c r="A792" s="13">
        <v>25.4694702337076</v>
      </c>
      <c r="B792" s="10">
        <v>460.627814613287</v>
      </c>
      <c r="C792" s="10">
        <v>460.627814613287</v>
      </c>
      <c r="D792" s="10">
        <v>512.6</v>
      </c>
    </row>
    <row r="793" spans="1:4" x14ac:dyDescent="0.25">
      <c r="A793" s="13">
        <v>25.501750804345999</v>
      </c>
      <c r="B793" s="10">
        <v>464.39533778497997</v>
      </c>
      <c r="C793" s="10">
        <v>464.39533778497997</v>
      </c>
      <c r="D793" s="10">
        <v>512.6</v>
      </c>
    </row>
    <row r="794" spans="1:4" x14ac:dyDescent="0.25">
      <c r="A794" s="13">
        <v>25.534031374984501</v>
      </c>
      <c r="B794" s="10">
        <v>468.19506868380398</v>
      </c>
      <c r="C794" s="10">
        <v>468.19506868380398</v>
      </c>
      <c r="D794" s="10">
        <v>512.6</v>
      </c>
    </row>
    <row r="795" spans="1:4" x14ac:dyDescent="0.25">
      <c r="A795" s="13">
        <v>25.5663119456229</v>
      </c>
      <c r="B795" s="10">
        <v>472.027335991884</v>
      </c>
      <c r="C795" s="10">
        <v>472.027335991884</v>
      </c>
      <c r="D795" s="10">
        <v>512.6</v>
      </c>
    </row>
    <row r="796" spans="1:4" x14ac:dyDescent="0.25">
      <c r="A796" s="13">
        <v>25.598592516261299</v>
      </c>
      <c r="B796" s="10">
        <v>475.89247464928002</v>
      </c>
      <c r="C796" s="10">
        <v>475.89247464928002</v>
      </c>
      <c r="D796" s="10">
        <v>512.6</v>
      </c>
    </row>
    <row r="797" spans="1:4" x14ac:dyDescent="0.25">
      <c r="A797" s="13">
        <v>25.630873086899701</v>
      </c>
      <c r="B797" s="10">
        <v>479.790822563257</v>
      </c>
      <c r="C797" s="10">
        <v>479.790822563257</v>
      </c>
      <c r="D797" s="10">
        <v>512.6</v>
      </c>
    </row>
    <row r="798" spans="1:4" x14ac:dyDescent="0.25">
      <c r="A798" s="13">
        <v>25.6631536575381</v>
      </c>
      <c r="B798" s="10">
        <v>483.72272384712699</v>
      </c>
      <c r="C798" s="10">
        <v>483.72272384712699</v>
      </c>
      <c r="D798" s="10">
        <v>512.6</v>
      </c>
    </row>
    <row r="799" spans="1:4" x14ac:dyDescent="0.25">
      <c r="A799" s="13">
        <v>25.695434228176499</v>
      </c>
      <c r="B799" s="10">
        <v>487.688526726573</v>
      </c>
      <c r="C799" s="10">
        <v>487.688526726573</v>
      </c>
      <c r="D799" s="10">
        <v>512.6</v>
      </c>
    </row>
    <row r="800" spans="1:4" x14ac:dyDescent="0.25">
      <c r="A800" s="13">
        <v>25.727714798814901</v>
      </c>
      <c r="B800" s="10">
        <v>491.68858480577802</v>
      </c>
      <c r="C800" s="10">
        <v>491.68858480577802</v>
      </c>
      <c r="D800" s="10">
        <v>512.6</v>
      </c>
    </row>
    <row r="801" spans="1:4" x14ac:dyDescent="0.25">
      <c r="A801" s="13">
        <v>25.759995369453399</v>
      </c>
      <c r="B801" s="10">
        <v>495.72325617623</v>
      </c>
      <c r="C801" s="10">
        <v>495.72325617623</v>
      </c>
      <c r="D801" s="10">
        <v>512.6</v>
      </c>
    </row>
    <row r="802" spans="1:4" x14ac:dyDescent="0.25">
      <c r="A802" s="13">
        <v>25.792275940091798</v>
      </c>
      <c r="B802" s="10">
        <v>499.79290477191603</v>
      </c>
      <c r="C802" s="10">
        <v>499.79290477191603</v>
      </c>
      <c r="D802" s="10">
        <v>512.6</v>
      </c>
    </row>
    <row r="803" spans="1:4" x14ac:dyDescent="0.25">
      <c r="A803" s="13">
        <v>25.824556510730201</v>
      </c>
      <c r="B803" s="10">
        <v>503.8978991436</v>
      </c>
      <c r="C803" s="10">
        <v>503.8978991436</v>
      </c>
      <c r="D803" s="10">
        <v>512.6</v>
      </c>
    </row>
    <row r="804" spans="1:4" x14ac:dyDescent="0.25">
      <c r="A804" s="13">
        <v>25.856837081368599</v>
      </c>
      <c r="B804" s="10">
        <v>508.038614370478</v>
      </c>
      <c r="C804" s="10">
        <v>508.038614370478</v>
      </c>
      <c r="D804" s="10">
        <v>512.6</v>
      </c>
    </row>
    <row r="805" spans="1:4" x14ac:dyDescent="0.25">
      <c r="A805" s="13">
        <v>25.889117652006998</v>
      </c>
      <c r="B805" s="10">
        <v>512.21542961532498</v>
      </c>
      <c r="C805" s="10">
        <v>512.21542961532498</v>
      </c>
      <c r="D805" s="10">
        <v>512.6</v>
      </c>
    </row>
    <row r="806" spans="1:4" x14ac:dyDescent="0.25">
      <c r="A806" s="13">
        <v>25.921398222645401</v>
      </c>
      <c r="B806" s="10">
        <v>516.42873072421196</v>
      </c>
      <c r="C806" s="10">
        <v>516.42873072421196</v>
      </c>
      <c r="D806" s="10">
        <v>512.6</v>
      </c>
    </row>
    <row r="807" spans="1:4" x14ac:dyDescent="0.25">
      <c r="A807" s="13">
        <v>25.9536787932838</v>
      </c>
      <c r="B807" s="10">
        <v>520.67890871949498</v>
      </c>
      <c r="C807" s="10">
        <v>520.67890871949498</v>
      </c>
      <c r="D807" s="10">
        <v>512.6</v>
      </c>
    </row>
    <row r="808" spans="1:4" x14ac:dyDescent="0.25">
      <c r="A808" s="13">
        <v>25.985959363922198</v>
      </c>
      <c r="B808" s="10">
        <v>524.96636072894796</v>
      </c>
      <c r="C808" s="10">
        <v>524.96636072894796</v>
      </c>
      <c r="D808" s="10">
        <v>512.6</v>
      </c>
    </row>
    <row r="809" spans="1:4" x14ac:dyDescent="0.25">
      <c r="A809" s="13">
        <v>26.0182399345607</v>
      </c>
      <c r="B809" s="10">
        <v>529.29148927921995</v>
      </c>
      <c r="C809" s="10">
        <v>529.29148927921995</v>
      </c>
      <c r="D809" s="10">
        <v>512.6</v>
      </c>
    </row>
    <row r="810" spans="1:4" x14ac:dyDescent="0.25">
      <c r="A810" s="13">
        <v>26.050520505199099</v>
      </c>
      <c r="B810" s="10">
        <v>533.65470379624196</v>
      </c>
      <c r="C810" s="10">
        <v>533.65470379624196</v>
      </c>
      <c r="D810" s="10">
        <v>512.6</v>
      </c>
    </row>
    <row r="811" spans="1:4" x14ac:dyDescent="0.25">
      <c r="A811" s="13">
        <v>26.082801075837502</v>
      </c>
      <c r="B811" s="10">
        <v>538.05641949038602</v>
      </c>
      <c r="C811" s="10">
        <v>538.05641949038602</v>
      </c>
      <c r="D811" s="10">
        <v>512.6</v>
      </c>
    </row>
    <row r="812" spans="1:4" x14ac:dyDescent="0.25">
      <c r="A812" s="13">
        <v>26.1150816464759</v>
      </c>
      <c r="B812" s="10">
        <v>542.49705761449002</v>
      </c>
      <c r="C812" s="10">
        <v>542.49705761449002</v>
      </c>
      <c r="D812" s="10">
        <v>512.6</v>
      </c>
    </row>
    <row r="813" spans="1:4" x14ac:dyDescent="0.25">
      <c r="A813" s="13">
        <v>26.147362217114299</v>
      </c>
      <c r="B813" s="10">
        <v>546.97704643364102</v>
      </c>
      <c r="C813" s="10">
        <v>546.97704643364102</v>
      </c>
      <c r="D813" s="10">
        <v>512.6</v>
      </c>
    </row>
    <row r="814" spans="1:4" x14ac:dyDescent="0.25">
      <c r="A814" s="13">
        <v>26.179642787752702</v>
      </c>
      <c r="B814" s="10">
        <v>551.49682010620995</v>
      </c>
      <c r="C814" s="10">
        <v>551.49682010620995</v>
      </c>
      <c r="D814" s="10">
        <v>512.6</v>
      </c>
    </row>
    <row r="815" spans="1:4" x14ac:dyDescent="0.25">
      <c r="A815" s="13">
        <v>26.2119233583911</v>
      </c>
      <c r="B815" s="10">
        <v>556.05682020932898</v>
      </c>
      <c r="C815" s="10">
        <v>556.05682020932898</v>
      </c>
      <c r="D815" s="10">
        <v>512.6</v>
      </c>
    </row>
    <row r="816" spans="1:4" x14ac:dyDescent="0.25">
      <c r="A816" s="13">
        <v>26.244203929029499</v>
      </c>
      <c r="B816" s="10">
        <v>560.657495274349</v>
      </c>
      <c r="C816" s="10">
        <v>560.657495274349</v>
      </c>
      <c r="D816" s="10">
        <v>512.6</v>
      </c>
    </row>
    <row r="817" spans="1:4" x14ac:dyDescent="0.25">
      <c r="A817" s="13">
        <v>26.276484499668001</v>
      </c>
      <c r="B817" s="10">
        <v>565.29929969867101</v>
      </c>
      <c r="C817" s="10">
        <v>565.29929969867101</v>
      </c>
      <c r="D817" s="10">
        <v>512.6</v>
      </c>
    </row>
    <row r="818" spans="1:4" x14ac:dyDescent="0.25">
      <c r="A818" s="13">
        <v>26.3087650703064</v>
      </c>
      <c r="B818" s="10">
        <v>569.98269647438201</v>
      </c>
      <c r="C818" s="10">
        <v>569.98269647438201</v>
      </c>
      <c r="D818" s="10">
        <v>512.6</v>
      </c>
    </row>
    <row r="819" spans="1:4" x14ac:dyDescent="0.25">
      <c r="A819" s="13">
        <v>26.341045640944799</v>
      </c>
      <c r="B819" s="10">
        <v>574.70815534011501</v>
      </c>
      <c r="C819" s="10">
        <v>574.70815534011501</v>
      </c>
      <c r="D819" s="10">
        <v>512.6</v>
      </c>
    </row>
    <row r="820" spans="1:4" x14ac:dyDescent="0.25">
      <c r="A820" s="13">
        <v>26.373326211583201</v>
      </c>
      <c r="B820" s="10">
        <v>579.47615255989797</v>
      </c>
      <c r="C820" s="10">
        <v>579.47615255989797</v>
      </c>
      <c r="D820" s="10">
        <v>512.6</v>
      </c>
    </row>
    <row r="821" spans="1:4" x14ac:dyDescent="0.25">
      <c r="A821" s="13">
        <v>26.4056067822216</v>
      </c>
      <c r="B821" s="10">
        <v>584.28717399656205</v>
      </c>
      <c r="C821" s="10">
        <v>584.28717399656205</v>
      </c>
      <c r="D821" s="10">
        <v>512.6</v>
      </c>
    </row>
    <row r="822" spans="1:4" x14ac:dyDescent="0.25">
      <c r="A822" s="13">
        <v>26.437887352859999</v>
      </c>
      <c r="B822" s="10">
        <v>589.14171127077498</v>
      </c>
      <c r="C822" s="10">
        <v>589.14171127077498</v>
      </c>
      <c r="D822" s="10">
        <v>512.6</v>
      </c>
    </row>
    <row r="823" spans="1:4" x14ac:dyDescent="0.25">
      <c r="A823" s="13">
        <v>26.470167923498401</v>
      </c>
      <c r="B823" s="10">
        <v>594.04026584417397</v>
      </c>
      <c r="C823" s="10">
        <v>594.04026584417397</v>
      </c>
      <c r="D823" s="10">
        <v>512.6</v>
      </c>
    </row>
    <row r="824" spans="1:4" x14ac:dyDescent="0.25">
      <c r="A824" s="13">
        <v>26.5024484941368</v>
      </c>
      <c r="B824" s="10">
        <v>598.98334566882897</v>
      </c>
      <c r="C824" s="10">
        <v>598.98334566882897</v>
      </c>
      <c r="D824" s="10">
        <v>512.6</v>
      </c>
    </row>
    <row r="825" spans="1:4" x14ac:dyDescent="0.25">
      <c r="A825" s="13">
        <v>26.534729064775298</v>
      </c>
      <c r="B825" s="10">
        <v>603.97146775669705</v>
      </c>
      <c r="C825" s="10">
        <v>603.97146775669705</v>
      </c>
      <c r="D825" s="10">
        <v>512.6</v>
      </c>
    </row>
    <row r="826" spans="1:4" x14ac:dyDescent="0.25">
      <c r="A826" s="13">
        <v>26.567009635413701</v>
      </c>
      <c r="B826" s="10">
        <v>609.00515815632104</v>
      </c>
      <c r="C826" s="10">
        <v>609.00515815632104</v>
      </c>
      <c r="D826" s="10">
        <v>512.6</v>
      </c>
    </row>
    <row r="827" spans="1:4" x14ac:dyDescent="0.25">
      <c r="A827" s="13">
        <v>26.5992902060521</v>
      </c>
      <c r="B827" s="10">
        <v>614.08495083648495</v>
      </c>
      <c r="C827" s="10">
        <v>614.08495083648495</v>
      </c>
      <c r="D827" s="10">
        <v>512.6</v>
      </c>
    </row>
    <row r="828" spans="1:4" x14ac:dyDescent="0.25">
      <c r="A828" s="13">
        <v>26.631570776690499</v>
      </c>
      <c r="B828" s="10">
        <v>619.21138907506895</v>
      </c>
      <c r="C828" s="10">
        <v>619.21138907506895</v>
      </c>
      <c r="D828" s="10">
        <v>512.6</v>
      </c>
    </row>
    <row r="829" spans="1:4" x14ac:dyDescent="0.25">
      <c r="A829" s="13">
        <v>26.663851347328901</v>
      </c>
      <c r="B829" s="10">
        <v>624.38502479556996</v>
      </c>
      <c r="C829" s="10">
        <v>624.38502479556996</v>
      </c>
      <c r="D829" s="10">
        <v>512.6</v>
      </c>
    </row>
    <row r="830" spans="1:4" x14ac:dyDescent="0.25">
      <c r="A830" s="13">
        <v>26.6961319179673</v>
      </c>
      <c r="B830" s="10">
        <v>629.606419527355</v>
      </c>
      <c r="C830" s="10">
        <v>629.606419527355</v>
      </c>
      <c r="D830" s="10">
        <v>512.6</v>
      </c>
    </row>
    <row r="831" spans="1:4" x14ac:dyDescent="0.25">
      <c r="A831" s="13">
        <v>26.728412488605699</v>
      </c>
      <c r="B831" s="10">
        <v>634.87614462515899</v>
      </c>
      <c r="C831" s="10">
        <v>634.87614462515899</v>
      </c>
      <c r="D831" s="10">
        <v>512.6</v>
      </c>
    </row>
    <row r="832" spans="1:4" x14ac:dyDescent="0.25">
      <c r="A832" s="13">
        <v>26.760693059244101</v>
      </c>
      <c r="B832" s="10">
        <v>640.19478072514403</v>
      </c>
      <c r="C832" s="10">
        <v>640.19478072514403</v>
      </c>
      <c r="D832" s="10">
        <v>512.6</v>
      </c>
    </row>
    <row r="833" spans="1:4" x14ac:dyDescent="0.25">
      <c r="A833" s="13">
        <v>26.792973629882599</v>
      </c>
      <c r="B833" s="10">
        <v>645.56291873341297</v>
      </c>
      <c r="C833" s="10">
        <v>645.56291873341297</v>
      </c>
      <c r="D833" s="10">
        <v>512.6</v>
      </c>
    </row>
    <row r="834" spans="1:4" x14ac:dyDescent="0.25">
      <c r="A834" s="13">
        <v>26.825254200521002</v>
      </c>
      <c r="B834" s="10">
        <v>650.98115913336699</v>
      </c>
      <c r="C834" s="10">
        <v>650.98115913336699</v>
      </c>
      <c r="D834" s="10">
        <v>512.6</v>
      </c>
    </row>
    <row r="835" spans="1:4" x14ac:dyDescent="0.25">
      <c r="A835" s="13">
        <v>26.857534771159401</v>
      </c>
      <c r="B835" s="10">
        <v>656.45011377016795</v>
      </c>
      <c r="C835" s="10">
        <v>656.45011377016795</v>
      </c>
      <c r="D835" s="10">
        <v>512.6</v>
      </c>
    </row>
    <row r="836" spans="1:4" x14ac:dyDescent="0.25">
      <c r="A836" s="13">
        <v>26.889815341797799</v>
      </c>
      <c r="B836" s="10">
        <v>661.97040455116496</v>
      </c>
      <c r="C836" s="10">
        <v>661.97040455116496</v>
      </c>
      <c r="D836" s="10">
        <v>512.6</v>
      </c>
    </row>
    <row r="837" spans="1:4" x14ac:dyDescent="0.25">
      <c r="A837" s="13">
        <v>26.922095912436198</v>
      </c>
      <c r="B837" s="10">
        <v>667.54266447198802</v>
      </c>
      <c r="C837" s="10">
        <v>667.54266447198802</v>
      </c>
      <c r="D837" s="10">
        <v>512.6</v>
      </c>
    </row>
    <row r="838" spans="1:4" x14ac:dyDescent="0.25">
      <c r="A838" s="13">
        <v>26.954376483074601</v>
      </c>
      <c r="B838" s="10">
        <v>673.16753788064705</v>
      </c>
      <c r="C838" s="10">
        <v>673.16753788064705</v>
      </c>
      <c r="D838" s="10">
        <v>512.6</v>
      </c>
    </row>
    <row r="839" spans="1:4" x14ac:dyDescent="0.25">
      <c r="A839" s="13">
        <v>26.986657053712999</v>
      </c>
      <c r="B839" s="10">
        <v>678.84567995751297</v>
      </c>
      <c r="C839" s="10">
        <v>678.84567995751297</v>
      </c>
      <c r="D839" s="10">
        <v>512.6</v>
      </c>
    </row>
    <row r="840" spans="1:4" x14ac:dyDescent="0.25">
      <c r="A840" s="13">
        <v>27.018937624351501</v>
      </c>
      <c r="B840" s="10">
        <v>684.57775856982198</v>
      </c>
      <c r="C840" s="10">
        <v>684.57775856982198</v>
      </c>
      <c r="D840" s="10">
        <v>512.6</v>
      </c>
    </row>
    <row r="841" spans="1:4" x14ac:dyDescent="0.25">
      <c r="A841" s="13">
        <v>27.0512181949899</v>
      </c>
      <c r="B841" s="10">
        <v>690.36445297946102</v>
      </c>
      <c r="C841" s="10">
        <v>690.36445297946102</v>
      </c>
      <c r="D841" s="10">
        <v>512.6</v>
      </c>
    </row>
    <row r="842" spans="1:4" x14ac:dyDescent="0.25">
      <c r="A842" s="13">
        <v>27.083498765628299</v>
      </c>
      <c r="B842" s="10">
        <v>696.20645492590495</v>
      </c>
      <c r="C842" s="10">
        <v>696.20645492590495</v>
      </c>
      <c r="D842" s="10">
        <v>512.6</v>
      </c>
    </row>
    <row r="843" spans="1:4" x14ac:dyDescent="0.25">
      <c r="A843" s="13">
        <v>27.115779336266701</v>
      </c>
      <c r="B843" s="10">
        <v>702.10446877168295</v>
      </c>
      <c r="C843" s="10">
        <v>702.10446877168295</v>
      </c>
      <c r="D843" s="10">
        <v>512.6</v>
      </c>
    </row>
    <row r="844" spans="1:4" x14ac:dyDescent="0.25">
      <c r="A844" s="13">
        <v>27.1480599069051</v>
      </c>
      <c r="B844" s="10">
        <v>708.05921205733205</v>
      </c>
      <c r="C844" s="10">
        <v>708.05921205733205</v>
      </c>
      <c r="D844" s="10">
        <v>512.6</v>
      </c>
    </row>
    <row r="845" spans="1:4" x14ac:dyDescent="0.25">
      <c r="A845" s="13">
        <v>27.180340477543499</v>
      </c>
      <c r="B845" s="10">
        <v>714.07141493667905</v>
      </c>
      <c r="C845" s="10">
        <v>714.07141493667905</v>
      </c>
      <c r="D845" s="10">
        <v>512.6</v>
      </c>
    </row>
    <row r="846" spans="1:4" x14ac:dyDescent="0.25">
      <c r="A846" s="13">
        <v>27.212621048181902</v>
      </c>
      <c r="B846" s="10">
        <v>720.14182131088501</v>
      </c>
      <c r="C846" s="10">
        <v>720.14182131088501</v>
      </c>
      <c r="D846" s="10">
        <v>512.6</v>
      </c>
    </row>
    <row r="847" spans="1:4" x14ac:dyDescent="0.25">
      <c r="A847" s="13">
        <v>27.2449016188203</v>
      </c>
      <c r="B847" s="10">
        <v>726.27118999163895</v>
      </c>
      <c r="C847" s="10">
        <v>726.27118999163895</v>
      </c>
      <c r="D847" s="10">
        <v>512.6</v>
      </c>
    </row>
    <row r="848" spans="1:4" x14ac:dyDescent="0.25">
      <c r="A848" s="13">
        <v>27.277182189458799</v>
      </c>
      <c r="B848" s="10">
        <v>732.46029302374097</v>
      </c>
      <c r="C848" s="10">
        <v>732.46029302374097</v>
      </c>
      <c r="D848" s="10">
        <v>512.6</v>
      </c>
    </row>
    <row r="849" spans="1:4" x14ac:dyDescent="0.25">
      <c r="A849" s="13">
        <v>27.309462760097201</v>
      </c>
      <c r="B849" s="10">
        <v>738.70991742977003</v>
      </c>
      <c r="C849" s="10">
        <v>738.70991742977003</v>
      </c>
      <c r="D849" s="10">
        <v>512.6</v>
      </c>
    </row>
    <row r="850" spans="1:4" x14ac:dyDescent="0.25">
      <c r="A850" s="13">
        <v>27.3417433307356</v>
      </c>
      <c r="B850" s="10">
        <v>745.02086542827897</v>
      </c>
      <c r="C850" s="10">
        <v>745.02086542827897</v>
      </c>
      <c r="D850" s="10">
        <v>512.6</v>
      </c>
    </row>
    <row r="851" spans="1:4" x14ac:dyDescent="0.25">
      <c r="A851" s="13">
        <v>27.374023901373999</v>
      </c>
      <c r="B851" s="10">
        <v>751.39395431856201</v>
      </c>
      <c r="C851" s="10">
        <v>751.39395431856201</v>
      </c>
      <c r="D851" s="10">
        <v>512.6</v>
      </c>
    </row>
    <row r="852" spans="1:4" x14ac:dyDescent="0.25">
      <c r="A852" s="13">
        <v>27.406304472012401</v>
      </c>
      <c r="B852" s="10">
        <v>757.83001726155203</v>
      </c>
      <c r="C852" s="10">
        <v>757.83001726155203</v>
      </c>
      <c r="D852" s="10">
        <v>512.6</v>
      </c>
    </row>
    <row r="853" spans="1:4" x14ac:dyDescent="0.25">
      <c r="A853" s="13">
        <v>27.4385850426508</v>
      </c>
      <c r="B853" s="10">
        <v>764.329903591993</v>
      </c>
      <c r="C853" s="10">
        <v>764.329903591993</v>
      </c>
      <c r="D853" s="10">
        <v>512.6</v>
      </c>
    </row>
    <row r="854" spans="1:4" x14ac:dyDescent="0.25">
      <c r="A854" s="13">
        <v>27.470865613289199</v>
      </c>
      <c r="B854" s="10">
        <v>770.89448048244799</v>
      </c>
      <c r="C854" s="10">
        <v>770.89448048244799</v>
      </c>
      <c r="D854" s="10">
        <v>512.6</v>
      </c>
    </row>
    <row r="855" spans="1:4" x14ac:dyDescent="0.25">
      <c r="A855" s="13">
        <v>27.503146183927601</v>
      </c>
      <c r="B855" s="10">
        <v>777.52463028596901</v>
      </c>
      <c r="C855" s="10">
        <v>777.52463028596901</v>
      </c>
      <c r="D855" s="10">
        <v>512.6</v>
      </c>
    </row>
    <row r="856" spans="1:4" x14ac:dyDescent="0.25">
      <c r="A856" s="13">
        <v>27.5354267545661</v>
      </c>
      <c r="B856" s="10">
        <v>784.22125400908897</v>
      </c>
      <c r="C856" s="10">
        <v>784.22125400908897</v>
      </c>
      <c r="D856" s="10">
        <v>512.6</v>
      </c>
    </row>
    <row r="857" spans="1:4" x14ac:dyDescent="0.25">
      <c r="A857" s="13">
        <v>27.567707325204498</v>
      </c>
      <c r="B857" s="10">
        <v>790.98527104310699</v>
      </c>
      <c r="C857" s="10">
        <v>790.98527104310699</v>
      </c>
      <c r="D857" s="10">
        <v>512.6</v>
      </c>
    </row>
    <row r="858" spans="1:4" x14ac:dyDescent="0.25">
      <c r="A858" s="13">
        <v>27.599987895842901</v>
      </c>
      <c r="B858" s="10">
        <v>797.81761893528699</v>
      </c>
      <c r="C858" s="10">
        <v>797.81761893528699</v>
      </c>
      <c r="D858" s="10">
        <v>512.6</v>
      </c>
    </row>
    <row r="859" spans="1:4" x14ac:dyDescent="0.25">
      <c r="A859" s="13">
        <v>27.6322684664813</v>
      </c>
      <c r="B859" s="10">
        <v>804.71925317796797</v>
      </c>
      <c r="C859" s="10">
        <v>804.71925317796797</v>
      </c>
      <c r="D859" s="10">
        <v>512.6</v>
      </c>
    </row>
    <row r="860" spans="1:4" x14ac:dyDescent="0.25">
      <c r="A860" s="13">
        <v>27.664549037119698</v>
      </c>
      <c r="B860" s="10">
        <v>811.69115102478895</v>
      </c>
      <c r="C860" s="10">
        <v>811.69115102478895</v>
      </c>
      <c r="D860" s="10">
        <v>512.6</v>
      </c>
    </row>
    <row r="861" spans="1:4" x14ac:dyDescent="0.25">
      <c r="A861" s="13">
        <v>27.696829607758101</v>
      </c>
      <c r="B861" s="10">
        <v>818.73430780553394</v>
      </c>
      <c r="C861" s="10">
        <v>818.73430780553394</v>
      </c>
      <c r="D861" s="10">
        <v>512.6</v>
      </c>
    </row>
    <row r="862" spans="1:4" x14ac:dyDescent="0.25">
      <c r="A862" s="13">
        <v>27.7291101783965</v>
      </c>
      <c r="B862" s="10">
        <v>825.84974114410704</v>
      </c>
      <c r="C862" s="10">
        <v>825.84974114410704</v>
      </c>
      <c r="D862" s="10">
        <v>512.6</v>
      </c>
    </row>
    <row r="863" spans="1:4" x14ac:dyDescent="0.25">
      <c r="A863" s="13">
        <v>27.761390749034899</v>
      </c>
      <c r="B863" s="10">
        <v>833.038488200144</v>
      </c>
      <c r="C863" s="10">
        <v>833.038488200144</v>
      </c>
      <c r="D863" s="10">
        <v>512.6</v>
      </c>
    </row>
    <row r="864" spans="1:4" x14ac:dyDescent="0.25">
      <c r="A864" s="13">
        <v>27.7936713196734</v>
      </c>
      <c r="B864" s="10">
        <v>840.30161001461204</v>
      </c>
      <c r="C864" s="10">
        <v>840.30161001461204</v>
      </c>
      <c r="D864" s="10">
        <v>512.6</v>
      </c>
    </row>
    <row r="865" spans="1:4" x14ac:dyDescent="0.25">
      <c r="A865" s="13">
        <v>27.825951890311799</v>
      </c>
      <c r="B865" s="10">
        <v>847.64018803587896</v>
      </c>
      <c r="C865" s="10">
        <v>847.64018803587896</v>
      </c>
      <c r="D865" s="10">
        <v>512.6</v>
      </c>
    </row>
    <row r="866" spans="1:4" x14ac:dyDescent="0.25">
      <c r="A866" s="13">
        <v>27.858232460950202</v>
      </c>
      <c r="B866" s="10">
        <v>855.05532839759098</v>
      </c>
      <c r="C866" s="10">
        <v>855.05532839759098</v>
      </c>
      <c r="D866" s="10">
        <v>512.6</v>
      </c>
    </row>
    <row r="867" spans="1:4" x14ac:dyDescent="0.25">
      <c r="A867" s="13">
        <v>27.890513031588601</v>
      </c>
      <c r="B867" s="10">
        <v>862.54816016330301</v>
      </c>
      <c r="C867" s="10">
        <v>862.54816016330301</v>
      </c>
      <c r="D867" s="10">
        <v>512.6</v>
      </c>
    </row>
    <row r="868" spans="1:4" x14ac:dyDescent="0.25">
      <c r="A868" s="13">
        <v>27.922793602226999</v>
      </c>
      <c r="B868" s="10">
        <v>870.11983754414905</v>
      </c>
      <c r="C868" s="10">
        <v>870.11983754414905</v>
      </c>
      <c r="D868" s="10">
        <v>512.6</v>
      </c>
    </row>
    <row r="869" spans="1:4" x14ac:dyDescent="0.25">
      <c r="A869" s="13">
        <v>27.955074172865402</v>
      </c>
      <c r="B869" s="10">
        <v>877.77153961685804</v>
      </c>
      <c r="C869" s="10">
        <v>877.77153961685804</v>
      </c>
      <c r="D869" s="10">
        <v>512.6</v>
      </c>
    </row>
    <row r="870" spans="1:4" x14ac:dyDescent="0.25">
      <c r="A870" s="13">
        <v>27.987354743503801</v>
      </c>
      <c r="B870" s="10">
        <v>885.50447088897897</v>
      </c>
      <c r="C870" s="10">
        <v>885.50447088897897</v>
      </c>
      <c r="D870" s="10">
        <v>512.6</v>
      </c>
    </row>
    <row r="871" spans="1:4" x14ac:dyDescent="0.25">
      <c r="A871" s="13">
        <v>28.019635314142199</v>
      </c>
      <c r="B871" s="10">
        <v>893.31986366135095</v>
      </c>
      <c r="C871" s="10">
        <v>893.31986366135095</v>
      </c>
      <c r="D871" s="10">
        <v>512.6</v>
      </c>
    </row>
    <row r="872" spans="1:4" x14ac:dyDescent="0.25">
      <c r="A872" s="13">
        <v>28.051915884780701</v>
      </c>
      <c r="B872" s="10">
        <v>901.21897707128005</v>
      </c>
      <c r="C872" s="10">
        <v>901.21897707128005</v>
      </c>
      <c r="D872" s="10">
        <v>512.6</v>
      </c>
    </row>
    <row r="873" spans="1:4" x14ac:dyDescent="0.25">
      <c r="A873" s="13">
        <v>28.0841964554191</v>
      </c>
      <c r="B873" s="10">
        <v>909.20309912068797</v>
      </c>
      <c r="C873" s="10">
        <v>909.20309912068797</v>
      </c>
      <c r="D873" s="10">
        <v>512.6</v>
      </c>
    </row>
    <row r="874" spans="1:4" x14ac:dyDescent="0.25">
      <c r="A874" s="13">
        <v>28.116477026057499</v>
      </c>
      <c r="B874" s="10">
        <v>917.27354580723602</v>
      </c>
      <c r="C874" s="10">
        <v>917.27354580723602</v>
      </c>
      <c r="D874" s="10">
        <v>512.6</v>
      </c>
    </row>
    <row r="875" spans="1:4" x14ac:dyDescent="0.25">
      <c r="A875" s="13">
        <v>28.148757596695901</v>
      </c>
      <c r="B875" s="10">
        <v>925.43166514548398</v>
      </c>
      <c r="C875" s="10">
        <v>925.43166514548398</v>
      </c>
      <c r="D875" s="10">
        <v>512.6</v>
      </c>
    </row>
    <row r="876" spans="1:4" x14ac:dyDescent="0.25">
      <c r="A876" s="13">
        <v>28.1810381673343</v>
      </c>
      <c r="B876" s="10">
        <v>933.67883516255995</v>
      </c>
      <c r="C876" s="10">
        <v>933.67883516255995</v>
      </c>
      <c r="D876" s="10">
        <v>512.6</v>
      </c>
    </row>
    <row r="877" spans="1:4" x14ac:dyDescent="0.25">
      <c r="A877" s="13">
        <v>28.213318737972699</v>
      </c>
      <c r="B877" s="10">
        <v>942.016465531731</v>
      </c>
      <c r="C877" s="10">
        <v>942.016465531731</v>
      </c>
      <c r="D877" s="10">
        <v>512.6</v>
      </c>
    </row>
    <row r="878" spans="1:4" x14ac:dyDescent="0.25">
      <c r="A878" s="13">
        <v>28.245599308611101</v>
      </c>
      <c r="B878" s="10">
        <v>950.44600007036297</v>
      </c>
      <c r="C878" s="10">
        <v>950.44600007036297</v>
      </c>
      <c r="D878" s="10">
        <v>512.6</v>
      </c>
    </row>
    <row r="879" spans="1:4" x14ac:dyDescent="0.25">
      <c r="A879" s="13">
        <v>28.2778798792495</v>
      </c>
      <c r="B879" s="10">
        <v>958.96891626500303</v>
      </c>
      <c r="C879" s="10">
        <v>958.96891626500303</v>
      </c>
      <c r="D879" s="10">
        <v>512.6</v>
      </c>
    </row>
    <row r="880" spans="1:4" x14ac:dyDescent="0.25">
      <c r="A880" s="13">
        <v>28.310160449887999</v>
      </c>
      <c r="B880" s="10">
        <v>967.58672590420895</v>
      </c>
      <c r="C880" s="10">
        <v>967.58672590420895</v>
      </c>
      <c r="D880" s="10">
        <v>512.6</v>
      </c>
    </row>
    <row r="881" spans="1:4" x14ac:dyDescent="0.25">
      <c r="A881" s="13">
        <v>28.342441020526401</v>
      </c>
      <c r="B881" s="10">
        <v>976.300978758018</v>
      </c>
      <c r="C881" s="10">
        <v>976.300978758018</v>
      </c>
      <c r="D881" s="10">
        <v>512.6</v>
      </c>
    </row>
    <row r="882" spans="1:4" x14ac:dyDescent="0.25">
      <c r="A882" s="13">
        <v>28.3747215911648</v>
      </c>
      <c r="B882" s="10">
        <v>985.11326140761605</v>
      </c>
      <c r="C882" s="10">
        <v>985.11326140761605</v>
      </c>
      <c r="D882" s="10">
        <v>512.6</v>
      </c>
    </row>
    <row r="883" spans="1:4" x14ac:dyDescent="0.25">
      <c r="A883" s="13">
        <v>28.407002161803199</v>
      </c>
      <c r="B883" s="10">
        <v>994.02519819427903</v>
      </c>
      <c r="C883" s="10">
        <v>994.02519819427903</v>
      </c>
      <c r="D883" s="10">
        <v>512.6</v>
      </c>
    </row>
    <row r="884" spans="1:4" x14ac:dyDescent="0.25">
      <c r="A884" s="13">
        <v>28.439282732441601</v>
      </c>
      <c r="B884" s="10">
        <v>1003.03845515674</v>
      </c>
      <c r="C884" s="10">
        <v>1003.03845515674</v>
      </c>
      <c r="D884" s="10">
        <v>512.6</v>
      </c>
    </row>
    <row r="885" spans="1:4" x14ac:dyDescent="0.25">
      <c r="A885" s="13">
        <v>28.47156330308</v>
      </c>
      <c r="B885" s="10">
        <v>1012.1547388116001</v>
      </c>
      <c r="C885" s="10">
        <v>1012.1547388116001</v>
      </c>
      <c r="D885" s="10">
        <v>512.6</v>
      </c>
    </row>
    <row r="886" spans="1:4" x14ac:dyDescent="0.25">
      <c r="A886" s="13">
        <v>28.503843873718399</v>
      </c>
      <c r="B886" s="10">
        <v>1021.3757984607701</v>
      </c>
      <c r="C886" s="10">
        <v>1021.3757984607701</v>
      </c>
      <c r="D886" s="10">
        <v>512.6</v>
      </c>
    </row>
    <row r="887" spans="1:4" x14ac:dyDescent="0.25">
      <c r="A887" s="13">
        <v>28.536124444356901</v>
      </c>
      <c r="B887" s="10">
        <v>1030.70342820261</v>
      </c>
      <c r="C887" s="10">
        <v>1030.70342820261</v>
      </c>
      <c r="D887" s="10">
        <v>512.6</v>
      </c>
    </row>
    <row r="888" spans="1:4" x14ac:dyDescent="0.25">
      <c r="A888" s="13">
        <v>28.568405014995299</v>
      </c>
      <c r="B888" s="10">
        <v>1040.1394673422101</v>
      </c>
      <c r="C888" s="10">
        <v>1040.1394673422101</v>
      </c>
      <c r="D888" s="10">
        <v>512.6</v>
      </c>
    </row>
    <row r="889" spans="1:4" x14ac:dyDescent="0.25">
      <c r="A889" s="13">
        <v>28.600685585633698</v>
      </c>
      <c r="B889" s="10">
        <v>1049.68580303884</v>
      </c>
      <c r="C889" s="10">
        <v>1049.68580303884</v>
      </c>
      <c r="D889" s="10">
        <v>512.6</v>
      </c>
    </row>
    <row r="890" spans="1:4" x14ac:dyDescent="0.25">
      <c r="A890" s="13">
        <v>28.632966156272101</v>
      </c>
      <c r="B890" s="10">
        <v>1059.3443701451899</v>
      </c>
      <c r="C890" s="10">
        <v>1059.3443701451899</v>
      </c>
      <c r="D890" s="10">
        <v>512.6</v>
      </c>
    </row>
    <row r="891" spans="1:4" x14ac:dyDescent="0.25">
      <c r="A891" s="13">
        <v>28.6652467269105</v>
      </c>
      <c r="B891" s="10">
        <v>1069.11715619242</v>
      </c>
      <c r="C891" s="10">
        <v>1069.11715619242</v>
      </c>
      <c r="D891" s="10">
        <v>512.6</v>
      </c>
    </row>
    <row r="892" spans="1:4" x14ac:dyDescent="0.25">
      <c r="A892" s="13">
        <v>28.697527297548898</v>
      </c>
      <c r="B892" s="10">
        <v>1079.0062002156801</v>
      </c>
      <c r="C892" s="10">
        <v>1079.0062002156801</v>
      </c>
      <c r="D892" s="10">
        <v>512.6</v>
      </c>
    </row>
    <row r="893" spans="1:4" x14ac:dyDescent="0.25">
      <c r="A893" s="13">
        <v>28.729807868187301</v>
      </c>
      <c r="B893" s="10">
        <v>1089.0135948608199</v>
      </c>
      <c r="C893" s="10">
        <v>1089.0135948608199</v>
      </c>
      <c r="D893" s="10">
        <v>512.6</v>
      </c>
    </row>
    <row r="894" spans="1:4" x14ac:dyDescent="0.25">
      <c r="A894" s="13">
        <v>28.7620884388257</v>
      </c>
      <c r="B894" s="10">
        <v>1099.14149084212</v>
      </c>
      <c r="C894" s="10">
        <v>1099.14149084212</v>
      </c>
      <c r="D894" s="10">
        <v>512.6</v>
      </c>
    </row>
    <row r="895" spans="1:4" x14ac:dyDescent="0.25">
      <c r="A895" s="13">
        <v>28.794369009464202</v>
      </c>
      <c r="B895" s="10">
        <v>1109.3920961884801</v>
      </c>
      <c r="C895" s="10">
        <v>1109.3920961884801</v>
      </c>
      <c r="D895" s="10">
        <v>512.6</v>
      </c>
    </row>
    <row r="896" spans="1:4" x14ac:dyDescent="0.25">
      <c r="A896" s="13">
        <v>28.8266495801026</v>
      </c>
      <c r="B896" s="10">
        <v>1119.76767980563</v>
      </c>
      <c r="C896" s="10">
        <v>1119.76767980563</v>
      </c>
      <c r="D896" s="10">
        <v>512.6</v>
      </c>
    </row>
    <row r="897" spans="1:4" x14ac:dyDescent="0.25">
      <c r="A897" s="13">
        <v>28.858930150740999</v>
      </c>
      <c r="B897" s="10">
        <v>1130.27057364045</v>
      </c>
      <c r="C897" s="10">
        <v>1130.27057364045</v>
      </c>
      <c r="D897" s="10">
        <v>512.6</v>
      </c>
    </row>
    <row r="898" spans="1:4" x14ac:dyDescent="0.25">
      <c r="A898" s="13">
        <v>28.891210721379402</v>
      </c>
      <c r="B898" s="10">
        <v>1140.90317409451</v>
      </c>
      <c r="C898" s="10">
        <v>1140.90317409451</v>
      </c>
      <c r="D898" s="10">
        <v>512.6</v>
      </c>
    </row>
    <row r="899" spans="1:4" x14ac:dyDescent="0.25">
      <c r="A899" s="13">
        <v>28.9234912920178</v>
      </c>
      <c r="B899" s="10">
        <v>1151.6679463963201</v>
      </c>
      <c r="C899" s="10">
        <v>1151.6679463963201</v>
      </c>
      <c r="D899" s="10">
        <v>512.6</v>
      </c>
    </row>
    <row r="900" spans="1:4" x14ac:dyDescent="0.25">
      <c r="A900" s="13">
        <v>28.955771862656199</v>
      </c>
      <c r="B900" s="10">
        <v>1162.56742529742</v>
      </c>
      <c r="C900" s="10">
        <v>1162.56742529742</v>
      </c>
      <c r="D900" s="10">
        <v>512.6</v>
      </c>
    </row>
    <row r="901" spans="1:4" x14ac:dyDescent="0.25">
      <c r="A901" s="13">
        <v>28.988052433294602</v>
      </c>
      <c r="B901" s="10">
        <v>1173.6042187406299</v>
      </c>
      <c r="C901" s="10">
        <v>1173.6042187406299</v>
      </c>
      <c r="D901" s="10">
        <v>512.6</v>
      </c>
    </row>
    <row r="902" spans="1:4" x14ac:dyDescent="0.25">
      <c r="A902" s="13">
        <v>29.020333003933001</v>
      </c>
      <c r="B902" s="10">
        <v>1184.7810105230899</v>
      </c>
      <c r="C902" s="10">
        <v>1184.7810105230899</v>
      </c>
      <c r="D902" s="10">
        <v>512.6</v>
      </c>
    </row>
    <row r="903" spans="1:4" x14ac:dyDescent="0.25">
      <c r="A903" s="13">
        <v>29.052613574571499</v>
      </c>
      <c r="B903" s="10">
        <v>1196.1005632901599</v>
      </c>
      <c r="C903" s="10">
        <v>1196.1005632901599</v>
      </c>
      <c r="D903" s="10">
        <v>512.6</v>
      </c>
    </row>
    <row r="904" spans="1:4" x14ac:dyDescent="0.25">
      <c r="A904" s="13">
        <v>29.084894145209901</v>
      </c>
      <c r="B904" s="10">
        <v>1207.5657216791001</v>
      </c>
      <c r="C904" s="10">
        <v>1207.5657216791001</v>
      </c>
      <c r="D904" s="10">
        <v>512.6</v>
      </c>
    </row>
    <row r="905" spans="1:4" x14ac:dyDescent="0.25">
      <c r="A905" s="13">
        <v>29.1171747158483</v>
      </c>
      <c r="B905" s="10">
        <v>1219.1794158144401</v>
      </c>
      <c r="C905" s="10">
        <v>1219.1794158144401</v>
      </c>
      <c r="D905" s="10">
        <v>512.6</v>
      </c>
    </row>
    <row r="906" spans="1:4" x14ac:dyDescent="0.25">
      <c r="A906" s="13">
        <v>29.149455286486699</v>
      </c>
      <c r="B906" s="10">
        <v>1230.94466400734</v>
      </c>
      <c r="C906" s="10">
        <v>1230.94466400734</v>
      </c>
      <c r="D906" s="10">
        <v>512.6</v>
      </c>
    </row>
    <row r="907" spans="1:4" x14ac:dyDescent="0.25">
      <c r="A907" s="13">
        <v>29.181735857125101</v>
      </c>
      <c r="B907" s="10">
        <v>1242.8645773685</v>
      </c>
      <c r="C907" s="10">
        <v>1242.8645773685</v>
      </c>
      <c r="D907" s="10">
        <v>512.6</v>
      </c>
    </row>
    <row r="908" spans="1:4" x14ac:dyDescent="0.25">
      <c r="A908" s="13">
        <v>29.2140164277635</v>
      </c>
      <c r="B908" s="10">
        <v>1254.94236365183</v>
      </c>
      <c r="C908" s="10">
        <v>1254.94236365183</v>
      </c>
      <c r="D908" s="10">
        <v>512.6</v>
      </c>
    </row>
    <row r="909" spans="1:4" x14ac:dyDescent="0.25">
      <c r="A909" s="13">
        <v>29.246296998401899</v>
      </c>
      <c r="B909" s="10">
        <v>1267.1813303281101</v>
      </c>
      <c r="C909" s="10">
        <v>1267.1813303281101</v>
      </c>
      <c r="D909" s="10">
        <v>512.6</v>
      </c>
    </row>
    <row r="910" spans="1:4" x14ac:dyDescent="0.25">
      <c r="A910" s="13">
        <v>29.278577569040301</v>
      </c>
      <c r="B910" s="10">
        <v>1279.5848896160501</v>
      </c>
      <c r="C910" s="10">
        <v>1279.5848896160501</v>
      </c>
      <c r="D910" s="10">
        <v>512.6</v>
      </c>
    </row>
    <row r="911" spans="1:4" x14ac:dyDescent="0.25">
      <c r="A911" s="13">
        <v>29.3108581396788</v>
      </c>
      <c r="B911" s="10">
        <v>1292.15656277525</v>
      </c>
      <c r="C911" s="10">
        <v>1292.15656277525</v>
      </c>
      <c r="D911" s="10">
        <v>512.6</v>
      </c>
    </row>
    <row r="912" spans="1:4" x14ac:dyDescent="0.25">
      <c r="A912" s="13">
        <v>29.343138710317199</v>
      </c>
      <c r="B912" s="10">
        <v>1304.89998483657</v>
      </c>
      <c r="C912" s="10">
        <v>1304.89998483657</v>
      </c>
      <c r="D912" s="10">
        <v>512.6</v>
      </c>
    </row>
    <row r="913" spans="1:4" x14ac:dyDescent="0.25">
      <c r="A913" s="13">
        <v>29.375419280955601</v>
      </c>
      <c r="B913" s="10">
        <v>1317.81890959256</v>
      </c>
      <c r="C913" s="10">
        <v>1317.81890959256</v>
      </c>
      <c r="D913" s="10">
        <v>512.6</v>
      </c>
    </row>
    <row r="914" spans="1:4" x14ac:dyDescent="0.25">
      <c r="A914" s="13">
        <v>29.407699851594</v>
      </c>
      <c r="B914" s="10">
        <v>1330.91721486546</v>
      </c>
      <c r="C914" s="10">
        <v>1330.91721486546</v>
      </c>
      <c r="D914" s="10">
        <v>512.6</v>
      </c>
    </row>
    <row r="915" spans="1:4" x14ac:dyDescent="0.25">
      <c r="A915" s="13">
        <v>29.439980422232399</v>
      </c>
      <c r="B915" s="10">
        <v>1344.1989084521001</v>
      </c>
      <c r="C915" s="10">
        <v>1344.1989084521001</v>
      </c>
      <c r="D915" s="10">
        <v>512.6</v>
      </c>
    </row>
    <row r="916" spans="1:4" x14ac:dyDescent="0.25">
      <c r="A916" s="13">
        <v>29.472260992870801</v>
      </c>
      <c r="B916" s="10">
        <v>1357.6681323963301</v>
      </c>
      <c r="C916" s="10">
        <v>1357.6681323963301</v>
      </c>
      <c r="D916" s="10">
        <v>512.6</v>
      </c>
    </row>
    <row r="917" spans="1:4" x14ac:dyDescent="0.25">
      <c r="A917" s="13">
        <v>29.5045415635092</v>
      </c>
      <c r="B917" s="10">
        <v>1371.3291717362799</v>
      </c>
      <c r="C917" s="10">
        <v>1371.3291717362799</v>
      </c>
      <c r="D917" s="10">
        <v>512.6</v>
      </c>
    </row>
    <row r="918" spans="1:4" x14ac:dyDescent="0.25">
      <c r="A918" s="13">
        <v>29.536822134147599</v>
      </c>
      <c r="B918" s="10">
        <v>1385.1864592450399</v>
      </c>
      <c r="C918" s="10">
        <v>1385.1864592450399</v>
      </c>
      <c r="D918" s="10">
        <v>512.6</v>
      </c>
    </row>
    <row r="919" spans="1:4" x14ac:dyDescent="0.25">
      <c r="A919" s="13">
        <v>29.569102704786101</v>
      </c>
      <c r="B919" s="10">
        <v>1399.24458332223</v>
      </c>
      <c r="C919" s="10">
        <v>1399.24458332223</v>
      </c>
      <c r="D919" s="10">
        <v>512.6</v>
      </c>
    </row>
    <row r="920" spans="1:4" x14ac:dyDescent="0.25">
      <c r="A920" s="13">
        <v>29.601383275424499</v>
      </c>
      <c r="B920" s="10">
        <v>1413.5082945025399</v>
      </c>
      <c r="C920" s="10">
        <v>1413.5082945025399</v>
      </c>
      <c r="D920" s="10">
        <v>512.6</v>
      </c>
    </row>
    <row r="921" spans="1:4" x14ac:dyDescent="0.25">
      <c r="A921" s="13">
        <v>29.633663846062898</v>
      </c>
      <c r="B921" s="10">
        <v>1427.9825139761299</v>
      </c>
      <c r="C921" s="10">
        <v>1427.9825139761299</v>
      </c>
      <c r="D921" s="10">
        <v>512.6</v>
      </c>
    </row>
    <row r="922" spans="1:4" x14ac:dyDescent="0.25">
      <c r="A922" s="13">
        <v>29.665944416701301</v>
      </c>
      <c r="B922" s="10">
        <v>1442.6723416999801</v>
      </c>
      <c r="C922" s="10">
        <v>1442.6723416999801</v>
      </c>
      <c r="D922" s="10">
        <v>512.6</v>
      </c>
    </row>
    <row r="923" spans="1:4" x14ac:dyDescent="0.25">
      <c r="A923" s="13">
        <v>29.6982249873397</v>
      </c>
      <c r="B923" s="10">
        <v>1457.58306522005</v>
      </c>
      <c r="C923" s="10">
        <v>1457.58306522005</v>
      </c>
      <c r="D923" s="10">
        <v>512.6</v>
      </c>
    </row>
    <row r="924" spans="1:4" x14ac:dyDescent="0.25">
      <c r="A924" s="13">
        <v>29.730505557978098</v>
      </c>
      <c r="B924" s="10">
        <v>1472.72016924531</v>
      </c>
      <c r="C924" s="10">
        <v>1472.72016924531</v>
      </c>
      <c r="D924" s="10">
        <v>512.6</v>
      </c>
    </row>
    <row r="925" spans="1:4" x14ac:dyDescent="0.25">
      <c r="A925" s="13">
        <v>29.762786128616501</v>
      </c>
      <c r="B925" s="10">
        <v>1488.0893446213399</v>
      </c>
      <c r="C925" s="10">
        <v>1488.0893446213399</v>
      </c>
      <c r="D925" s="10">
        <v>512.6</v>
      </c>
    </row>
    <row r="926" spans="1:4" x14ac:dyDescent="0.25">
      <c r="A926" s="13">
        <v>29.7950666992549</v>
      </c>
      <c r="B926" s="10">
        <v>1503.69650113189</v>
      </c>
      <c r="C926" s="10">
        <v>1503.69650113189</v>
      </c>
      <c r="D926" s="10">
        <v>512.6</v>
      </c>
    </row>
    <row r="927" spans="1:4" x14ac:dyDescent="0.25">
      <c r="A927" s="13">
        <v>29.827347269893401</v>
      </c>
      <c r="B927" s="10">
        <v>1519.5477760092699</v>
      </c>
      <c r="C927" s="10">
        <v>1519.5477760092699</v>
      </c>
      <c r="D927" s="10">
        <v>512.6</v>
      </c>
    </row>
    <row r="928" spans="1:4" x14ac:dyDescent="0.25">
      <c r="A928" s="13">
        <v>29.8596278405318</v>
      </c>
      <c r="B928" s="10">
        <v>1535.6495481739601</v>
      </c>
      <c r="C928" s="10">
        <v>1535.6495481739601</v>
      </c>
      <c r="D928" s="10">
        <v>512.6</v>
      </c>
    </row>
    <row r="929" spans="1:4" x14ac:dyDescent="0.25">
      <c r="A929" s="13">
        <v>29.891908411170199</v>
      </c>
      <c r="B929" s="10">
        <v>1552.00844988839</v>
      </c>
      <c r="C929" s="10">
        <v>1552.00844988839</v>
      </c>
      <c r="D929" s="10">
        <v>512.6</v>
      </c>
    </row>
    <row r="930" spans="1:4" x14ac:dyDescent="0.25">
      <c r="A930" s="13">
        <v>29.924188981808602</v>
      </c>
      <c r="B930" s="10">
        <v>1568.6313816811401</v>
      </c>
      <c r="C930" s="10">
        <v>1568.6313816811401</v>
      </c>
      <c r="D930" s="10">
        <v>512.6</v>
      </c>
    </row>
    <row r="931" spans="1:4" x14ac:dyDescent="0.25">
      <c r="A931" s="13">
        <v>29.956469552447</v>
      </c>
      <c r="B931" s="10">
        <v>1585.52552520839</v>
      </c>
      <c r="C931" s="10">
        <v>1585.52552520839</v>
      </c>
      <c r="D931" s="10">
        <v>512.6</v>
      </c>
    </row>
    <row r="932" spans="1:4" x14ac:dyDescent="0.25">
      <c r="A932" s="13">
        <v>29.988750123085399</v>
      </c>
      <c r="B932" s="10">
        <v>1602.69835973964</v>
      </c>
      <c r="C932" s="10">
        <v>1602.69835973964</v>
      </c>
      <c r="D932" s="10">
        <v>512.6</v>
      </c>
    </row>
    <row r="933" spans="1:4" x14ac:dyDescent="0.25">
      <c r="A933" s="13">
        <v>30.021030693723802</v>
      </c>
      <c r="B933" s="10">
        <v>1620.1576809656699</v>
      </c>
      <c r="C933" s="10">
        <v>1620.1576809656699</v>
      </c>
      <c r="D933" s="10">
        <v>512.6</v>
      </c>
    </row>
    <row r="934" spans="1:4" x14ac:dyDescent="0.25">
      <c r="A934" s="13">
        <v>30.0533112643623</v>
      </c>
      <c r="B934" s="10">
        <v>1637.9116152782001</v>
      </c>
      <c r="C934" s="10">
        <v>1637.9116152782001</v>
      </c>
      <c r="D934" s="10">
        <v>512.6</v>
      </c>
    </row>
    <row r="935" spans="1:4" x14ac:dyDescent="0.25">
      <c r="A935" s="13">
        <v>30.085591835000699</v>
      </c>
      <c r="B935" s="10">
        <v>1655.9686415902399</v>
      </c>
      <c r="C935" s="10">
        <v>1655.9686415902399</v>
      </c>
      <c r="D935" s="10">
        <v>512.6</v>
      </c>
    </row>
    <row r="936" spans="1:4" x14ac:dyDescent="0.25">
      <c r="A936" s="13">
        <v>30.117872405639101</v>
      </c>
      <c r="B936" s="10">
        <v>1674.33761166877</v>
      </c>
      <c r="C936" s="10">
        <v>1674.33761166877</v>
      </c>
      <c r="D936" s="10">
        <v>512.6</v>
      </c>
    </row>
    <row r="937" spans="1:4" x14ac:dyDescent="0.25">
      <c r="A937" s="13">
        <v>30.1501529762775</v>
      </c>
      <c r="B937" s="10">
        <v>1693.02777242247</v>
      </c>
      <c r="C937" s="10">
        <v>1693.02777242247</v>
      </c>
      <c r="D937" s="10">
        <v>512.6</v>
      </c>
    </row>
    <row r="938" spans="1:4" x14ac:dyDescent="0.25">
      <c r="A938" s="13">
        <v>30.182433546915899</v>
      </c>
      <c r="B938" s="10">
        <v>1712.0487891765699</v>
      </c>
      <c r="C938" s="10">
        <v>1712.0487891765699</v>
      </c>
      <c r="D938" s="10">
        <v>512.6</v>
      </c>
    </row>
    <row r="939" spans="1:4" x14ac:dyDescent="0.25">
      <c r="A939" s="13">
        <v>30.214714117554301</v>
      </c>
      <c r="B939" s="10">
        <v>1731.4107722143201</v>
      </c>
      <c r="C939" s="10">
        <v>1731.4107722143201</v>
      </c>
      <c r="D939" s="10">
        <v>512.6</v>
      </c>
    </row>
    <row r="940" spans="1:4" x14ac:dyDescent="0.25">
      <c r="A940" s="13">
        <v>30.2469946881927</v>
      </c>
      <c r="B940" s="10">
        <v>1751.1243044375899</v>
      </c>
      <c r="C940" s="10">
        <v>1751.1243044375899</v>
      </c>
      <c r="D940" s="10">
        <v>512.6</v>
      </c>
    </row>
    <row r="941" spans="1:4" x14ac:dyDescent="0.25">
      <c r="A941" s="13">
        <v>30.279275258831099</v>
      </c>
      <c r="B941" s="10">
        <v>1771.20047145082</v>
      </c>
      <c r="C941" s="10">
        <v>1771.20047145082</v>
      </c>
      <c r="D941" s="10">
        <v>512.6</v>
      </c>
    </row>
    <row r="942" spans="1:4" x14ac:dyDescent="0.25">
      <c r="A942" s="13">
        <v>30.311555829469601</v>
      </c>
      <c r="B942" s="10">
        <v>1791.6508940828901</v>
      </c>
      <c r="C942" s="10">
        <v>1791.6508940828901</v>
      </c>
      <c r="D942" s="10">
        <v>512.6</v>
      </c>
    </row>
    <row r="943" spans="1:4" x14ac:dyDescent="0.25">
      <c r="A943" s="13">
        <v>30.343836400108</v>
      </c>
      <c r="B943" s="10">
        <v>1812.48776358808</v>
      </c>
      <c r="C943" s="10">
        <v>1812.48776358808</v>
      </c>
      <c r="D943" s="10">
        <v>512.6</v>
      </c>
    </row>
    <row r="944" spans="1:4" x14ac:dyDescent="0.25">
      <c r="A944" s="13">
        <v>30.376116970746398</v>
      </c>
      <c r="B944" s="10">
        <v>1833.7238797958</v>
      </c>
      <c r="C944" s="10">
        <v>1833.7238797958</v>
      </c>
      <c r="D944" s="10">
        <v>512.6</v>
      </c>
    </row>
    <row r="945" spans="1:4" x14ac:dyDescent="0.25">
      <c r="A945" s="13">
        <v>30.408397541384801</v>
      </c>
      <c r="B945" s="10">
        <v>1855.3726925108499</v>
      </c>
      <c r="C945" s="10">
        <v>1855.3726925108499</v>
      </c>
      <c r="D945" s="10">
        <v>512.6</v>
      </c>
    </row>
    <row r="946" spans="1:4" x14ac:dyDescent="0.25">
      <c r="A946" s="13">
        <v>30.4406781120232</v>
      </c>
      <c r="B946" s="10">
        <v>1877.4483467062901</v>
      </c>
      <c r="C946" s="10">
        <v>1877.4483467062901</v>
      </c>
      <c r="D946" s="10">
        <v>512.6</v>
      </c>
    </row>
    <row r="947" spans="1:4" x14ac:dyDescent="0.25">
      <c r="A947" s="13">
        <v>30.472958682661599</v>
      </c>
      <c r="B947" s="10">
        <v>1899.9657306678</v>
      </c>
      <c r="C947" s="10">
        <v>1899.9657306678</v>
      </c>
      <c r="D947" s="10">
        <v>512.6</v>
      </c>
    </row>
    <row r="948" spans="1:4" x14ac:dyDescent="0.25">
      <c r="A948" s="13">
        <v>30.505239253300001</v>
      </c>
      <c r="B948" s="10">
        <v>1922.9405307624199</v>
      </c>
      <c r="C948" s="10">
        <v>1922.9405307624199</v>
      </c>
      <c r="D948" s="10">
        <v>512.6</v>
      </c>
    </row>
    <row r="949" spans="1:4" x14ac:dyDescent="0.25">
      <c r="A949" s="13">
        <v>30.5375198239384</v>
      </c>
      <c r="B949" s="10">
        <v>1946.3892877021699</v>
      </c>
      <c r="C949" s="10">
        <v>1946.3892877021699</v>
      </c>
      <c r="D949" s="10">
        <v>512.6</v>
      </c>
    </row>
    <row r="950" spans="1:4" x14ac:dyDescent="0.25">
      <c r="A950" s="13">
        <v>30.569800394576902</v>
      </c>
      <c r="B950" s="10">
        <v>1970.3294631389199</v>
      </c>
      <c r="C950" s="10">
        <v>1970.3294631389199</v>
      </c>
      <c r="D950" s="10">
        <v>512.6</v>
      </c>
    </row>
    <row r="951" spans="1:4" x14ac:dyDescent="0.25">
      <c r="A951" s="13">
        <v>30.602080965215301</v>
      </c>
      <c r="B951" s="10">
        <v>1994.77950664889</v>
      </c>
      <c r="C951" s="10">
        <v>1994.77950664889</v>
      </c>
      <c r="D951" s="10">
        <v>512.6</v>
      </c>
    </row>
    <row r="952" spans="1:4" x14ac:dyDescent="0.25">
      <c r="A952" s="13">
        <v>30.634361535853699</v>
      </c>
      <c r="B952" s="10">
        <v>2019.7589322286799</v>
      </c>
      <c r="C952" s="10">
        <v>2019.7589322286799</v>
      </c>
      <c r="D952" s="10">
        <v>512.6</v>
      </c>
    </row>
    <row r="953" spans="1:4" x14ac:dyDescent="0.25">
      <c r="A953" s="13">
        <v>30.666642106492102</v>
      </c>
      <c r="B953" s="10">
        <v>2045.28840446204</v>
      </c>
      <c r="C953" s="10">
        <v>2045.28840446204</v>
      </c>
      <c r="D953" s="10">
        <v>512.6</v>
      </c>
    </row>
    <row r="954" spans="1:4" x14ac:dyDescent="0.25">
      <c r="A954" s="13">
        <v>30.698922677130501</v>
      </c>
      <c r="B954" s="10">
        <v>2071.3898303573801</v>
      </c>
      <c r="C954" s="10">
        <v>2071.3898303573801</v>
      </c>
      <c r="D954" s="10">
        <v>512.6</v>
      </c>
    </row>
    <row r="955" spans="1:4" x14ac:dyDescent="0.25">
      <c r="A955" s="13">
        <v>30.731203247768899</v>
      </c>
      <c r="B955" s="10">
        <v>2098.08645839158</v>
      </c>
      <c r="C955" s="10">
        <v>2098.08645839158</v>
      </c>
      <c r="D955" s="10">
        <v>512.6</v>
      </c>
    </row>
    <row r="956" spans="1:4" x14ac:dyDescent="0.25">
      <c r="A956" s="13">
        <v>30.763483818407298</v>
      </c>
      <c r="B956" s="10">
        <v>2125.4029961568799</v>
      </c>
      <c r="C956" s="10">
        <v>2125.4029961568799</v>
      </c>
      <c r="D956" s="10">
        <v>512.6</v>
      </c>
    </row>
    <row r="957" spans="1:4" x14ac:dyDescent="0.25">
      <c r="A957" s="13">
        <v>30.795764389045701</v>
      </c>
      <c r="B957" s="10">
        <v>2153.3657312038099</v>
      </c>
      <c r="C957" s="10">
        <v>2153.3657312038099</v>
      </c>
      <c r="D957" s="10">
        <v>512.6</v>
      </c>
    </row>
    <row r="958" spans="1:4" x14ac:dyDescent="0.25">
      <c r="A958" s="13">
        <v>30.828044959684199</v>
      </c>
      <c r="B958" s="10">
        <v>2182.0026705954701</v>
      </c>
      <c r="C958" s="10">
        <v>2182.0026705954701</v>
      </c>
      <c r="D958" s="10">
        <v>512.6</v>
      </c>
    </row>
    <row r="959" spans="1:4" x14ac:dyDescent="0.25">
      <c r="A959" s="13">
        <v>30.860325530322601</v>
      </c>
      <c r="B959" s="10">
        <v>2211.3436955234602</v>
      </c>
      <c r="C959" s="10">
        <v>2211.3436955234602</v>
      </c>
      <c r="D959" s="10">
        <v>512.6</v>
      </c>
    </row>
    <row r="960" spans="1:4" x14ac:dyDescent="0.25">
      <c r="A960" s="13">
        <v>30.892606100961</v>
      </c>
      <c r="B960" s="10">
        <v>2241.4207329422802</v>
      </c>
      <c r="C960" s="10">
        <v>2241.4207329422802</v>
      </c>
      <c r="D960" s="10">
        <v>512.6</v>
      </c>
    </row>
    <row r="961" spans="1:4" x14ac:dyDescent="0.25">
      <c r="A961" s="13">
        <v>30.924886671599399</v>
      </c>
      <c r="B961" s="10">
        <v>2272.2679467360799</v>
      </c>
      <c r="C961" s="10">
        <v>2272.2679467360799</v>
      </c>
      <c r="D961" s="10">
        <v>512.6</v>
      </c>
    </row>
    <row r="962" spans="1:4" x14ac:dyDescent="0.25">
      <c r="A962" s="13">
        <v>30.957167242237801</v>
      </c>
      <c r="B962" s="10">
        <v>2303.9219513258499</v>
      </c>
      <c r="C962" s="10">
        <v>2303.9219513258499</v>
      </c>
      <c r="D962" s="10">
        <v>512.6</v>
      </c>
    </row>
    <row r="963" spans="1:4" x14ac:dyDescent="0.25">
      <c r="A963" s="13">
        <v>30.9894478128762</v>
      </c>
      <c r="B963" s="10">
        <v>2336.4220568625001</v>
      </c>
      <c r="C963" s="10">
        <v>2336.4220568625001</v>
      </c>
      <c r="D963" s="10">
        <v>512.6</v>
      </c>
    </row>
    <row r="964" spans="1:4" x14ac:dyDescent="0.25">
      <c r="A964" s="13">
        <v>31.021728383514599</v>
      </c>
      <c r="B964" s="10">
        <v>2369.8105369152399</v>
      </c>
      <c r="C964" s="10">
        <v>2369.8105369152399</v>
      </c>
      <c r="D964" s="10">
        <v>512.6</v>
      </c>
    </row>
    <row r="965" spans="1:4" x14ac:dyDescent="0.25">
      <c r="A965" s="13">
        <v>31.054008954153002</v>
      </c>
      <c r="B965" s="10">
        <v>2404.1329377330899</v>
      </c>
      <c r="C965" s="10">
        <v>2404.1329377330899</v>
      </c>
      <c r="D965" s="10">
        <v>512.6</v>
      </c>
    </row>
    <row r="966" spans="1:4" x14ac:dyDescent="0.25">
      <c r="A966" s="13">
        <v>31.0862895247915</v>
      </c>
      <c r="B966" s="10">
        <v>2439.43842503315</v>
      </c>
      <c r="C966" s="10">
        <v>2439.43842503315</v>
      </c>
      <c r="D966" s="10">
        <v>512.6</v>
      </c>
    </row>
    <row r="967" spans="1:4" x14ac:dyDescent="0.25">
      <c r="A967" s="13">
        <v>31.118570095429899</v>
      </c>
      <c r="B967" s="10">
        <v>2475.7801796824201</v>
      </c>
      <c r="C967" s="10">
        <v>2475.7801796824201</v>
      </c>
      <c r="D967" s="10">
        <v>512.6</v>
      </c>
    </row>
    <row r="968" spans="1:4" x14ac:dyDescent="0.25">
      <c r="A968" s="13">
        <v>31.150850666068301</v>
      </c>
      <c r="B968" s="10">
        <v>2513.2158504558702</v>
      </c>
      <c r="C968" s="10">
        <v>2513.2158504558702</v>
      </c>
      <c r="D968" s="10">
        <v>512.6</v>
      </c>
    </row>
    <row r="969" spans="1:4" x14ac:dyDescent="0.25">
      <c r="A969" s="13">
        <v>31.1831312367067</v>
      </c>
      <c r="B969" s="10">
        <v>2551.80806671961</v>
      </c>
      <c r="C969" s="10">
        <v>2551.80806671961</v>
      </c>
      <c r="D969" s="10">
        <v>512.6</v>
      </c>
    </row>
    <row r="970" spans="1:4" x14ac:dyDescent="0.25">
      <c r="A970" s="13">
        <v>31.215411807345099</v>
      </c>
      <c r="B970" s="10">
        <v>2591.62503525596</v>
      </c>
      <c r="C970" s="10">
        <v>2591.62503525596</v>
      </c>
      <c r="D970" s="10">
        <v>512.6</v>
      </c>
    </row>
    <row r="971" spans="1:4" x14ac:dyDescent="0.25">
      <c r="A971" s="13">
        <v>31.247692377983501</v>
      </c>
      <c r="B971" s="10">
        <v>2632.7412225427202</v>
      </c>
      <c r="C971" s="10">
        <v>2632.7412225427202</v>
      </c>
      <c r="D971" s="10">
        <v>512.6</v>
      </c>
    </row>
    <row r="972" spans="1:4" x14ac:dyDescent="0.25">
      <c r="A972" s="13">
        <v>31.2799729486219</v>
      </c>
      <c r="B972" s="10">
        <v>2675.2381466092302</v>
      </c>
      <c r="C972" s="10">
        <v>2675.2381466092302</v>
      </c>
      <c r="D972" s="10">
        <v>512.6</v>
      </c>
    </row>
    <row r="973" spans="1:4" x14ac:dyDescent="0.25">
      <c r="A973" s="13">
        <v>31.312253519260398</v>
      </c>
      <c r="B973" s="10">
        <v>2719.2053031846799</v>
      </c>
      <c r="C973" s="10">
        <v>2719.2053031846799</v>
      </c>
      <c r="D973" s="10">
        <v>512.6</v>
      </c>
    </row>
    <row r="974" spans="1:4" x14ac:dyDescent="0.25">
      <c r="A974" s="13">
        <v>31.344534089898801</v>
      </c>
      <c r="B974" s="10">
        <v>2764.7412405141999</v>
      </c>
      <c r="C974" s="10">
        <v>2764.7412405141999</v>
      </c>
      <c r="D974" s="10">
        <v>512.6</v>
      </c>
    </row>
    <row r="975" spans="1:4" x14ac:dyDescent="0.25">
      <c r="A975" s="13">
        <v>31.3768146605372</v>
      </c>
      <c r="B975" s="10">
        <v>2811.95482927183</v>
      </c>
      <c r="C975" s="10">
        <v>2811.95482927183</v>
      </c>
      <c r="D975" s="10">
        <v>512.6</v>
      </c>
    </row>
    <row r="976" spans="1:4" x14ac:dyDescent="0.25">
      <c r="A976" s="13">
        <v>31.409095231175598</v>
      </c>
      <c r="B976" s="10">
        <v>2860.9667582143702</v>
      </c>
      <c r="C976" s="10">
        <v>2860.9667582143702</v>
      </c>
      <c r="D976" s="10">
        <v>512.6</v>
      </c>
    </row>
    <row r="977" spans="1:4" x14ac:dyDescent="0.25">
      <c r="A977" s="13">
        <v>31.441375801814001</v>
      </c>
      <c r="B977" s="10">
        <v>2911.9113178604498</v>
      </c>
      <c r="C977" s="10">
        <v>2911.9113178604498</v>
      </c>
      <c r="D977" s="10">
        <v>512.6</v>
      </c>
    </row>
    <row r="978" spans="1:4" x14ac:dyDescent="0.25">
      <c r="A978" s="13">
        <v>31.4736563724524</v>
      </c>
      <c r="B978" s="10">
        <v>2964.9385256767</v>
      </c>
      <c r="C978" s="10">
        <v>2964.9385256767</v>
      </c>
      <c r="D978" s="10">
        <v>512.6</v>
      </c>
    </row>
    <row r="979" spans="1:4" x14ac:dyDescent="0.25">
      <c r="A979" s="13">
        <v>31.505936943090799</v>
      </c>
      <c r="B979" s="10">
        <v>3020.2166906392499</v>
      </c>
      <c r="C979" s="10">
        <v>3020.2166906392499</v>
      </c>
      <c r="D979" s="10">
        <v>512.6</v>
      </c>
    </row>
    <row r="980" spans="1:4" x14ac:dyDescent="0.25">
      <c r="A980" s="13">
        <v>31.538217513729201</v>
      </c>
      <c r="B980" s="10">
        <v>3077.9355204334802</v>
      </c>
      <c r="C980" s="10">
        <v>3077.9355204334802</v>
      </c>
      <c r="D980" s="10">
        <v>512.6</v>
      </c>
    </row>
    <row r="981" spans="1:4" x14ac:dyDescent="0.25">
      <c r="A981" s="13">
        <v>31.570498084367699</v>
      </c>
      <c r="B981" s="10">
        <v>3138.3099193432499</v>
      </c>
      <c r="C981" s="10">
        <v>3138.3099193432499</v>
      </c>
      <c r="D981" s="10">
        <v>512.6</v>
      </c>
    </row>
    <row r="982" spans="1:4" x14ac:dyDescent="0.25">
      <c r="A982" s="13">
        <v>31.602778655006102</v>
      </c>
      <c r="B982" s="10">
        <v>3201.5846671793702</v>
      </c>
      <c r="C982" s="10">
        <v>3201.5846671793702</v>
      </c>
      <c r="D982" s="10">
        <v>512.6</v>
      </c>
    </row>
    <row r="983" spans="1:4" x14ac:dyDescent="0.25">
      <c r="A983" s="13">
        <v>31.6350592256445</v>
      </c>
      <c r="B983" s="10">
        <v>3268.0402421960798</v>
      </c>
      <c r="C983" s="10">
        <v>3268.0402421960798</v>
      </c>
      <c r="D983" s="10">
        <v>512.6</v>
      </c>
    </row>
    <row r="984" spans="1:4" x14ac:dyDescent="0.25">
      <c r="A984" s="13">
        <v>31.667339796282899</v>
      </c>
      <c r="B984" s="10">
        <v>3338.0001327002201</v>
      </c>
      <c r="C984" s="10">
        <v>3338.0001327002201</v>
      </c>
      <c r="D984" s="10">
        <v>512.6</v>
      </c>
    </row>
    <row r="985" spans="1:4" x14ac:dyDescent="0.25">
      <c r="A985" s="13">
        <v>31.699620366921302</v>
      </c>
      <c r="B985" s="10">
        <v>3411.8401261004801</v>
      </c>
      <c r="C985" s="10">
        <v>3411.8401261004801</v>
      </c>
      <c r="D985" s="10">
        <v>512.6</v>
      </c>
    </row>
    <row r="986" spans="1:4" x14ac:dyDescent="0.25">
      <c r="A986" s="13">
        <v>31.731900937559701</v>
      </c>
      <c r="B986" s="10">
        <v>3490.0002532716499</v>
      </c>
      <c r="C986" s="10">
        <v>3490.0002532716499</v>
      </c>
      <c r="D986" s="10">
        <v>512.6</v>
      </c>
    </row>
    <row r="987" spans="1:4" x14ac:dyDescent="0.25">
      <c r="A987" s="13">
        <v>31.764181508198099</v>
      </c>
      <c r="B987" s="10">
        <v>3573.0003482799798</v>
      </c>
      <c r="C987" s="10">
        <v>3573.0003482799798</v>
      </c>
      <c r="D987" s="10">
        <v>512.6</v>
      </c>
    </row>
    <row r="988" spans="1:4" x14ac:dyDescent="0.25">
      <c r="A988" s="13">
        <v>31.796462078836502</v>
      </c>
      <c r="B988" s="10">
        <v>3661.4606339308998</v>
      </c>
      <c r="C988" s="10">
        <v>3661.4606339308998</v>
      </c>
      <c r="D988" s="10">
        <v>512.6</v>
      </c>
    </row>
    <row r="989" spans="1:4" x14ac:dyDescent="0.25">
      <c r="A989" s="13">
        <v>31.828742649475</v>
      </c>
      <c r="B989" s="10">
        <v>3756.1294074335401</v>
      </c>
      <c r="C989" s="10">
        <v>3756.1294074335401</v>
      </c>
      <c r="D989" s="10">
        <v>512.6</v>
      </c>
    </row>
    <row r="990" spans="1:4" x14ac:dyDescent="0.25">
      <c r="A990" s="13">
        <v>31.861023220113399</v>
      </c>
      <c r="B990" s="10">
        <v>3857.9209899878201</v>
      </c>
      <c r="C990" s="10">
        <v>3857.9209899878201</v>
      </c>
      <c r="D990" s="10">
        <v>512.6</v>
      </c>
    </row>
    <row r="991" spans="1:4" x14ac:dyDescent="0.25">
      <c r="A991" s="13">
        <v>31.893303790751801</v>
      </c>
      <c r="B991" s="10">
        <v>3967.96887416664</v>
      </c>
      <c r="C991" s="10">
        <v>3967.96887416664</v>
      </c>
      <c r="D991" s="10">
        <v>512.6</v>
      </c>
    </row>
    <row r="992" spans="1:4" x14ac:dyDescent="0.25">
      <c r="A992" s="13">
        <v>31.9255843613902</v>
      </c>
      <c r="B992" s="10">
        <v>4087.7020224882699</v>
      </c>
      <c r="C992" s="10">
        <v>4087.7020224882699</v>
      </c>
      <c r="D992" s="10">
        <v>512.6</v>
      </c>
    </row>
    <row r="993" spans="1:6" x14ac:dyDescent="0.25">
      <c r="A993" s="13">
        <v>31.957864932028599</v>
      </c>
      <c r="B993" s="10">
        <v>4218.9575744249196</v>
      </c>
      <c r="C993" s="10">
        <v>4218.9575744249196</v>
      </c>
      <c r="D993" s="10">
        <v>512.6</v>
      </c>
    </row>
    <row r="994" spans="1:6" x14ac:dyDescent="0.25">
      <c r="A994" s="13">
        <v>31.990145502667001</v>
      </c>
      <c r="B994" s="10">
        <v>4364.1530611074804</v>
      </c>
      <c r="C994" s="10">
        <v>4364.1530611074804</v>
      </c>
      <c r="D994" s="10">
        <v>512.6</v>
      </c>
    </row>
    <row r="995" spans="1:6" x14ac:dyDescent="0.25">
      <c r="A995" s="13">
        <v>32.022426073305397</v>
      </c>
      <c r="B995" s="10">
        <v>4526.56031973484</v>
      </c>
      <c r="C995" s="10">
        <v>4526.56031973484</v>
      </c>
      <c r="D995" s="10">
        <v>512.6</v>
      </c>
    </row>
    <row r="996" spans="1:6" x14ac:dyDescent="0.25">
      <c r="A996" s="13">
        <v>32.054706643943803</v>
      </c>
      <c r="B996" s="10">
        <v>4710.7629897569996</v>
      </c>
      <c r="C996" s="10">
        <v>4710.7629897569996</v>
      </c>
      <c r="D996" s="10">
        <v>512.6</v>
      </c>
    </row>
    <row r="997" spans="1:6" x14ac:dyDescent="0.25">
      <c r="A997" s="13">
        <v>32.086987214582301</v>
      </c>
      <c r="B997" s="10">
        <v>4923.4684786358403</v>
      </c>
      <c r="C997" s="10">
        <v>4923.4684786358403</v>
      </c>
      <c r="D997" s="10">
        <v>512.6</v>
      </c>
    </row>
    <row r="998" spans="1:6" x14ac:dyDescent="0.25">
      <c r="A998" s="13">
        <v>32.1192677852207</v>
      </c>
      <c r="B998" s="10">
        <v>5175.0655760367099</v>
      </c>
      <c r="C998" s="10">
        <v>5175.0655760367099</v>
      </c>
      <c r="D998" s="10">
        <v>512.6</v>
      </c>
    </row>
    <row r="999" spans="1:6" x14ac:dyDescent="0.25">
      <c r="A999" s="13">
        <v>32.151548355859099</v>
      </c>
      <c r="B999" s="10">
        <v>5482.9386844638602</v>
      </c>
      <c r="C999" s="10">
        <v>5482.9386844638602</v>
      </c>
      <c r="D999" s="10">
        <v>512.6</v>
      </c>
    </row>
    <row r="1000" spans="1:6" x14ac:dyDescent="0.25">
      <c r="A1000" s="13">
        <v>32.183828926497497</v>
      </c>
      <c r="B1000" s="10">
        <v>5879.6298467247698</v>
      </c>
      <c r="C1000" s="10">
        <v>5879.6298467247698</v>
      </c>
      <c r="D1000" s="10">
        <v>512.6</v>
      </c>
    </row>
    <row r="1001" spans="1:6" x14ac:dyDescent="0.25">
      <c r="A1001" s="13">
        <v>32.216109497135903</v>
      </c>
      <c r="B1001" s="10">
        <v>6438.0400177409701</v>
      </c>
      <c r="C1001" s="10">
        <v>6438.0400177409701</v>
      </c>
      <c r="D1001" s="10">
        <v>512.6</v>
      </c>
    </row>
    <row r="1002" spans="1:6" x14ac:dyDescent="0.25">
      <c r="A1002" s="13">
        <v>32.248390067774302</v>
      </c>
      <c r="B1002" s="10">
        <v>7389.8115969073997</v>
      </c>
      <c r="C1002" s="10">
        <v>7389.8115969073997</v>
      </c>
      <c r="D1002" s="10">
        <v>512.6</v>
      </c>
      <c r="E1002" s="10"/>
      <c r="F1002" s="10"/>
    </row>
  </sheetData>
  <mergeCells count="5">
    <mergeCell ref="S2:T2"/>
    <mergeCell ref="S1:T1"/>
    <mergeCell ref="AI1:AJ1"/>
    <mergeCell ref="AI2:AJ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F4" sqref="F4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5" t="s">
        <v>7</v>
      </c>
      <c r="B1" s="15"/>
      <c r="C1" s="15"/>
      <c r="D1" s="15"/>
      <c r="E1" s="15"/>
      <c r="G1" s="15" t="s">
        <v>8</v>
      </c>
      <c r="H1" s="15"/>
      <c r="I1" s="15"/>
      <c r="J1" s="15"/>
      <c r="K1" s="15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1E-4</v>
      </c>
      <c r="B3" s="2">
        <f t="array" ref="B3:C3">csplinediff1d('Cubic Spline'!$A$3:$A$1002,'Cubic Spline'!$B$3:$B$1002,A3,2,0,2,0)</f>
        <v>-4.3516577418148003E-2</v>
      </c>
      <c r="C3" s="2">
        <v>-202.52286646833119</v>
      </c>
      <c r="D3" s="2">
        <f>C3</f>
        <v>-202.52286646833119</v>
      </c>
      <c r="E3" s="2">
        <f>-B3+D3*A3</f>
        <v>2.3264290771314883E-2</v>
      </c>
      <c r="G3" s="2">
        <f>'Calculation_Cubic Spline'!A3</f>
        <v>1E-4</v>
      </c>
      <c r="H3" s="2">
        <f t="array" ref="H3:I3">csplinediff1d('Cubic Spline'!$A$3:$A$1002,'Cubic Spline'!$C$3:$C$1002,G3,2,0,2,0)</f>
        <v>-4.3516496689859997E-2</v>
      </c>
      <c r="I3" s="2">
        <v>-202.48119515987517</v>
      </c>
      <c r="J3" s="2">
        <f t="shared" ref="J3:J66" si="0">I3</f>
        <v>-202.48119515987517</v>
      </c>
      <c r="K3" s="2">
        <f>-H3+J3*G3</f>
        <v>2.3268377173872479E-2</v>
      </c>
      <c r="M3" s="12">
        <f>INDEX(A:A,VALUE(N10),1)</f>
        <v>11.2337385821676</v>
      </c>
      <c r="N3" s="12">
        <f>INDEX(A:A,VALUE(N9),1)</f>
        <v>5.2618330140612803</v>
      </c>
      <c r="O3">
        <v>-1000</v>
      </c>
      <c r="P3" s="5">
        <f>P9</f>
        <v>72.713475313215355</v>
      </c>
      <c r="Q3">
        <v>0</v>
      </c>
      <c r="R3">
        <f t="shared" ref="R3:R66" si="1">ABS($E3-M$13)</f>
        <v>85.457997966000207</v>
      </c>
      <c r="S3">
        <f t="shared" ref="S3:S66" si="2">ABS($E3-M$14)</f>
        <v>87.586189640643425</v>
      </c>
      <c r="T3">
        <f t="shared" ref="T3:T66" si="3">ABS($E3-M$15)</f>
        <v>89.714381315286644</v>
      </c>
      <c r="U3">
        <f t="shared" ref="U3:U66" si="4">ABS($E3-M$16)</f>
        <v>91.842572989929863</v>
      </c>
      <c r="V3">
        <f t="shared" ref="V3:V66" si="5">ABS($E3-M$17)</f>
        <v>93.970764664573082</v>
      </c>
      <c r="W3">
        <f t="shared" ref="W3:W66" si="6">ABS($E3-M$18)</f>
        <v>96.098956339216301</v>
      </c>
      <c r="X3">
        <f t="shared" ref="X3:X66" si="7">ABS($E3-M$19)</f>
        <v>98.227148013859519</v>
      </c>
      <c r="Y3">
        <f t="shared" ref="Y3:Y66" si="8">ABS($E3-M$20)</f>
        <v>100.35533968850274</v>
      </c>
      <c r="Z3">
        <f t="shared" ref="Z3:Z66" si="9">ABS($E3-M$21)</f>
        <v>102.48353136314596</v>
      </c>
    </row>
    <row r="4" spans="1:26" x14ac:dyDescent="0.25">
      <c r="A4" s="2">
        <f>'Cubic Spline'!A4</f>
        <v>3.2380570638413E-2</v>
      </c>
      <c r="B4" s="2">
        <f t="array" ref="B4:C4">csplinediff1d('Cubic Spline'!$A$3:$A$1002,'Cubic Spline'!$B$3:$B$1002,A4,2,0,2,0)</f>
        <v>-6.1256344674096797</v>
      </c>
      <c r="C4" s="2">
        <v>-160.19686684135797</v>
      </c>
      <c r="D4" s="2">
        <f t="shared" ref="D4:D67" si="10">C4</f>
        <v>-160.19686684135797</v>
      </c>
      <c r="E4" s="2">
        <f t="shared" ref="E4:E67" si="11">-B4+D4*A4</f>
        <v>0.93836850460064625</v>
      </c>
      <c r="F4" s="5">
        <f>ABS((E4-E3)/(A4-A3))</f>
        <v>28.348452203022159</v>
      </c>
      <c r="G4" s="2">
        <f>'Calculation_Cubic Spline'!A4</f>
        <v>3.2380570638413E-2</v>
      </c>
      <c r="H4" s="2">
        <f t="array" ref="H4:I4">csplinediff1d('Cubic Spline'!$A$3:$A$1002,'Cubic Spline'!$C$3:$C$1002,G4,2,0,2,0)</f>
        <v>-6.1238771681391899</v>
      </c>
      <c r="I4" s="2">
        <v>-160.11690207174166</v>
      </c>
      <c r="J4" s="2">
        <f t="shared" si="0"/>
        <v>-160.11690207174166</v>
      </c>
      <c r="K4" s="2">
        <f t="shared" ref="K4:K67" si="12">-H4+J4*G4</f>
        <v>0.93920051020130213</v>
      </c>
      <c r="M4" s="12">
        <f>M3</f>
        <v>11.2337385821676</v>
      </c>
      <c r="N4" s="12">
        <f>N3</f>
        <v>5.2618330140612803</v>
      </c>
      <c r="O4">
        <v>1000</v>
      </c>
      <c r="P4" s="5">
        <f>P3</f>
        <v>72.713475313215355</v>
      </c>
      <c r="Q4">
        <v>100</v>
      </c>
      <c r="R4">
        <f t="shared" si="1"/>
        <v>84.542893752170869</v>
      </c>
      <c r="S4">
        <f t="shared" si="2"/>
        <v>86.671085426814088</v>
      </c>
      <c r="T4">
        <f t="shared" si="3"/>
        <v>88.799277101457307</v>
      </c>
      <c r="U4">
        <f t="shared" si="4"/>
        <v>90.927468776100525</v>
      </c>
      <c r="V4">
        <f t="shared" si="5"/>
        <v>93.055660450743744</v>
      </c>
      <c r="W4">
        <f t="shared" si="6"/>
        <v>95.183852125386963</v>
      </c>
      <c r="X4">
        <f t="shared" si="7"/>
        <v>97.312043800030182</v>
      </c>
      <c r="Y4">
        <f t="shared" si="8"/>
        <v>99.440235474673401</v>
      </c>
      <c r="Z4">
        <f t="shared" si="9"/>
        <v>101.56842714931662</v>
      </c>
    </row>
    <row r="5" spans="1:26" x14ac:dyDescent="0.25">
      <c r="A5" s="2">
        <f>'Cubic Spline'!A5</f>
        <v>6.4661141276825998E-2</v>
      </c>
      <c r="B5" s="2">
        <f t="array" ref="B5:C5">csplinediff1d('Cubic Spline'!$A$3:$A$1002,'Cubic Spline'!$B$3:$B$1002,A5,2,0,2,0)</f>
        <v>-10.347836927460101</v>
      </c>
      <c r="C5" s="2">
        <v>-114.32332749130278</v>
      </c>
      <c r="D5" s="2">
        <f t="shared" si="10"/>
        <v>-114.32332749130278</v>
      </c>
      <c r="E5" s="2">
        <f t="shared" si="11"/>
        <v>2.9555600973081262</v>
      </c>
      <c r="F5" s="5">
        <f t="shared" ref="F5:F68" si="13">ABS((E5-E4)/(A5-A4))</f>
        <v>62.489341198543656</v>
      </c>
      <c r="G5" s="2">
        <f>'Calculation_Cubic Spline'!A5</f>
        <v>6.4661141276825998E-2</v>
      </c>
      <c r="H5" s="2">
        <f t="array" ref="H5:I5">csplinediff1d('Cubic Spline'!$A$3:$A$1002,'Cubic Spline'!$C$3:$C$1002,G5,2,0,2,0)</f>
        <v>-10.3425561856897</v>
      </c>
      <c r="I5" s="2">
        <v>-114.19409879890694</v>
      </c>
      <c r="J5" s="2">
        <f t="shared" si="0"/>
        <v>-114.19409879890694</v>
      </c>
      <c r="K5" s="2">
        <f t="shared" si="12"/>
        <v>2.9586354302737528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82.525702159463393</v>
      </c>
      <c r="S5">
        <f t="shared" si="2"/>
        <v>84.653893834106611</v>
      </c>
      <c r="T5">
        <f t="shared" si="3"/>
        <v>86.78208550874983</v>
      </c>
      <c r="U5">
        <f t="shared" si="4"/>
        <v>88.910277183393049</v>
      </c>
      <c r="V5">
        <f t="shared" si="5"/>
        <v>91.038468858036268</v>
      </c>
      <c r="W5">
        <f t="shared" si="6"/>
        <v>93.166660532679487</v>
      </c>
      <c r="X5">
        <f t="shared" si="7"/>
        <v>95.294852207322705</v>
      </c>
      <c r="Y5">
        <f t="shared" si="8"/>
        <v>97.423043881965924</v>
      </c>
      <c r="Z5">
        <f t="shared" si="9"/>
        <v>99.551235556609143</v>
      </c>
    </row>
    <row r="6" spans="1:26" x14ac:dyDescent="0.25">
      <c r="A6" s="2">
        <f>'Cubic Spline'!A6</f>
        <v>9.6941711915237996E-2</v>
      </c>
      <c r="B6" s="2">
        <f t="array" ref="B6:C6">csplinediff1d('Cubic Spline'!$A$3:$A$1002,'Cubic Spline'!$B$3:$B$1002,A6,2,0,2,0)</f>
        <v>-13.8718188753815</v>
      </c>
      <c r="C6" s="2">
        <v>-102.40271121637502</v>
      </c>
      <c r="D6" s="2">
        <f t="shared" si="10"/>
        <v>-102.40271121637502</v>
      </c>
      <c r="E6" s="2">
        <f t="shared" si="11"/>
        <v>3.9447247453043612</v>
      </c>
      <c r="F6" s="5">
        <f t="shared" si="13"/>
        <v>30.642724971509232</v>
      </c>
      <c r="G6" s="2">
        <f>'Calculation_Cubic Spline'!A6</f>
        <v>9.6941711915237996E-2</v>
      </c>
      <c r="H6" s="2">
        <f t="array" ref="H6:I6">csplinediff1d('Cubic Spline'!$A$3:$A$1002,'Cubic Spline'!$C$3:$C$1002,G6,2,0,2,0)</f>
        <v>-13.8620079309618</v>
      </c>
      <c r="I6" s="2">
        <v>-102.25112395434414</v>
      </c>
      <c r="J6" s="2">
        <f t="shared" si="0"/>
        <v>-102.25112395434414</v>
      </c>
      <c r="K6" s="2">
        <f t="shared" si="12"/>
        <v>3.9496089295704806</v>
      </c>
      <c r="M6" s="8">
        <f>SMALL(F:F,1)</f>
        <v>4.2226772210297983E-2</v>
      </c>
      <c r="N6">
        <f>MATCH(M6,F:F,0)</f>
        <v>167</v>
      </c>
      <c r="O6" s="5">
        <f>INDEX(D:D,VALUE(N6),1)</f>
        <v>8.4794664368766597</v>
      </c>
      <c r="P6" s="5">
        <f>INDEX(E:E,VALUE(N6),1)</f>
        <v>83.353070582128296</v>
      </c>
      <c r="Q6" s="6"/>
      <c r="R6">
        <f t="shared" si="1"/>
        <v>81.536537511467159</v>
      </c>
      <c r="S6">
        <f t="shared" si="2"/>
        <v>83.664729186110378</v>
      </c>
      <c r="T6">
        <f t="shared" si="3"/>
        <v>85.792920860753597</v>
      </c>
      <c r="U6">
        <f t="shared" si="4"/>
        <v>87.921112535396816</v>
      </c>
      <c r="V6">
        <f t="shared" si="5"/>
        <v>90.049304210040034</v>
      </c>
      <c r="W6">
        <f t="shared" si="6"/>
        <v>92.177495884683253</v>
      </c>
      <c r="X6">
        <f t="shared" si="7"/>
        <v>94.305687559326472</v>
      </c>
      <c r="Y6">
        <f t="shared" si="8"/>
        <v>96.433879233969691</v>
      </c>
      <c r="Z6">
        <f t="shared" si="9"/>
        <v>98.56207090861291</v>
      </c>
    </row>
    <row r="7" spans="1:26" x14ac:dyDescent="0.25">
      <c r="A7" s="2">
        <f>'Cubic Spline'!A7</f>
        <v>0.12922228255365101</v>
      </c>
      <c r="B7" s="2">
        <f t="array" ref="B7:C7">csplinediff1d('Cubic Spline'!$A$3:$A$1002,'Cubic Spline'!$B$3:$B$1002,A7,2,0,2,0)</f>
        <v>-16.948739862606999</v>
      </c>
      <c r="C7" s="2">
        <v>-89.521798643794767</v>
      </c>
      <c r="D7" s="2">
        <f t="shared" si="10"/>
        <v>-89.521798643794767</v>
      </c>
      <c r="E7" s="2">
        <f t="shared" si="11"/>
        <v>5.3805287035474993</v>
      </c>
      <c r="F7" s="5">
        <f t="shared" si="13"/>
        <v>44.478890237912026</v>
      </c>
      <c r="G7" s="2">
        <f>'Calculation_Cubic Spline'!A7</f>
        <v>0.12922228255365101</v>
      </c>
      <c r="H7" s="2">
        <f t="array" ref="H7:I7">csplinediff1d('Cubic Spline'!$A$3:$A$1002,'Cubic Spline'!$C$3:$C$1002,G7,2,0,2,0)</f>
        <v>-16.9337004871084</v>
      </c>
      <c r="I7" s="2">
        <v>-89.350456196547697</v>
      </c>
      <c r="J7" s="2">
        <f t="shared" si="0"/>
        <v>-89.350456196547697</v>
      </c>
      <c r="K7" s="2">
        <f t="shared" si="12"/>
        <v>5.3876305901804962</v>
      </c>
      <c r="M7" s="8">
        <f>SMALL(F:F,2)</f>
        <v>4.8041512578092964E-2</v>
      </c>
      <c r="N7">
        <f>MATCH(M7,F:F,0)</f>
        <v>351</v>
      </c>
      <c r="O7" s="5">
        <f>INDEX(D:D,VALUE(N7),1)</f>
        <v>5.836067359394228</v>
      </c>
      <c r="P7" s="5">
        <f>INDEX(E:E,VALUE(N7),1)</f>
        <v>62.07251693999924</v>
      </c>
      <c r="Q7" s="6"/>
      <c r="R7">
        <f t="shared" si="1"/>
        <v>80.100733553224018</v>
      </c>
      <c r="S7">
        <f t="shared" si="2"/>
        <v>82.228925227867236</v>
      </c>
      <c r="T7">
        <f t="shared" si="3"/>
        <v>84.357116902510455</v>
      </c>
      <c r="U7">
        <f t="shared" si="4"/>
        <v>86.485308577153674</v>
      </c>
      <c r="V7">
        <f t="shared" si="5"/>
        <v>88.613500251796893</v>
      </c>
      <c r="W7">
        <f t="shared" si="6"/>
        <v>90.741691926440112</v>
      </c>
      <c r="X7">
        <f t="shared" si="7"/>
        <v>92.86988360108333</v>
      </c>
      <c r="Y7">
        <f t="shared" si="8"/>
        <v>94.998075275726549</v>
      </c>
      <c r="Z7">
        <f t="shared" si="9"/>
        <v>97.126266950369768</v>
      </c>
    </row>
    <row r="8" spans="1:26" x14ac:dyDescent="0.25">
      <c r="A8" s="2">
        <f>'Cubic Spline'!A8</f>
        <v>0.16150285319206401</v>
      </c>
      <c r="B8" s="2">
        <f t="array" ref="B8:C8">csplinediff1d('Cubic Spline'!$A$3:$A$1002,'Cubic Spline'!$B$3:$B$1002,A8,2,0,2,0)</f>
        <v>-19.6979148002446</v>
      </c>
      <c r="C8" s="2">
        <v>-80.959251671313424</v>
      </c>
      <c r="D8" s="2">
        <f t="shared" si="10"/>
        <v>-80.959251671313424</v>
      </c>
      <c r="E8" s="2">
        <f t="shared" si="11"/>
        <v>6.6227646630331058</v>
      </c>
      <c r="F8" s="5">
        <f t="shared" si="13"/>
        <v>38.482465920456178</v>
      </c>
      <c r="G8" s="2">
        <f>'Calculation_Cubic Spline'!A8</f>
        <v>0.16150285319206401</v>
      </c>
      <c r="H8" s="2">
        <f t="array" ref="H8:I8">csplinediff1d('Cubic Spline'!$A$3:$A$1002,'Cubic Spline'!$C$3:$C$1002,G8,2,0,2,0)</f>
        <v>-19.677082047988399</v>
      </c>
      <c r="I8" s="2">
        <v>-80.771895246592507</v>
      </c>
      <c r="J8" s="2">
        <f t="shared" si="0"/>
        <v>-80.771895246592507</v>
      </c>
      <c r="K8" s="2">
        <f t="shared" si="12"/>
        <v>6.6321905079331973</v>
      </c>
      <c r="M8" s="8">
        <f>SMALL(F:F,3)</f>
        <v>7.1113776494082098E-2</v>
      </c>
      <c r="N8">
        <f>MATCH(M8,F:F,0)</f>
        <v>166</v>
      </c>
      <c r="O8" s="5">
        <f>INDEX(D:D,VALUE(N8),1)</f>
        <v>8.4797243562067219</v>
      </c>
      <c r="P8" s="5">
        <f>INDEX(E:E,VALUE(N8),1)</f>
        <v>83.354433686431463</v>
      </c>
      <c r="Q8" s="6"/>
      <c r="R8">
        <f t="shared" si="1"/>
        <v>78.858497593738406</v>
      </c>
      <c r="S8">
        <f t="shared" si="2"/>
        <v>80.986689268381625</v>
      </c>
      <c r="T8">
        <f t="shared" si="3"/>
        <v>83.114880943024843</v>
      </c>
      <c r="U8">
        <f t="shared" si="4"/>
        <v>85.243072617668062</v>
      </c>
      <c r="V8">
        <f t="shared" si="5"/>
        <v>87.371264292311281</v>
      </c>
      <c r="W8">
        <f t="shared" si="6"/>
        <v>89.4994559669545</v>
      </c>
      <c r="X8">
        <f t="shared" si="7"/>
        <v>91.627647641597719</v>
      </c>
      <c r="Y8">
        <f t="shared" si="8"/>
        <v>93.755839316240937</v>
      </c>
      <c r="Z8">
        <f t="shared" si="9"/>
        <v>95.884030990884156</v>
      </c>
    </row>
    <row r="9" spans="1:26" x14ac:dyDescent="0.25">
      <c r="A9" s="2">
        <f>'Cubic Spline'!A9</f>
        <v>0.193783423830477</v>
      </c>
      <c r="B9" s="2">
        <f t="array" ref="B9:C9">csplinediff1d('Cubic Spline'!$A$3:$A$1002,'Cubic Spline'!$B$3:$B$1002,A9,2,0,2,0)</f>
        <v>-22.1895821350437</v>
      </c>
      <c r="C9" s="2">
        <v>-73.699710253719061</v>
      </c>
      <c r="D9" s="2">
        <f t="shared" si="10"/>
        <v>-73.699710253719061</v>
      </c>
      <c r="E9" s="2">
        <f t="shared" si="11"/>
        <v>7.9077999467639071</v>
      </c>
      <c r="F9" s="5">
        <f t="shared" si="13"/>
        <v>39.808319937245606</v>
      </c>
      <c r="G9" s="2">
        <f>'Calculation_Cubic Spline'!A9</f>
        <v>0.193783423830477</v>
      </c>
      <c r="H9" s="2">
        <f t="array" ref="H9:I9">csplinediff1d('Cubic Spline'!$A$3:$A$1002,'Cubic Spline'!$C$3:$C$1002,G9,2,0,2,0)</f>
        <v>-22.162464499165299</v>
      </c>
      <c r="I9" s="2">
        <v>-73.497983337873137</v>
      </c>
      <c r="J9" s="2">
        <f t="shared" si="0"/>
        <v>-73.497983337873137</v>
      </c>
      <c r="K9" s="2">
        <f t="shared" si="12"/>
        <v>7.9197736433168924</v>
      </c>
      <c r="L9" s="6" t="s">
        <v>16</v>
      </c>
      <c r="M9">
        <f>LARGE(P6:P8,1)</f>
        <v>83.354433686431463</v>
      </c>
      <c r="N9">
        <f>MATCH(M9,E:E,0)</f>
        <v>166</v>
      </c>
      <c r="P9" s="5">
        <f>AVERAGE(SMALL(P6:P8,1),LARGE(P6:P8,1))</f>
        <v>72.713475313215355</v>
      </c>
      <c r="Q9" s="6" t="s">
        <v>17</v>
      </c>
      <c r="R9">
        <f t="shared" si="1"/>
        <v>77.573462310007613</v>
      </c>
      <c r="S9">
        <f t="shared" si="2"/>
        <v>79.701653984650832</v>
      </c>
      <c r="T9">
        <f t="shared" si="3"/>
        <v>81.829845659294051</v>
      </c>
      <c r="U9">
        <f t="shared" si="4"/>
        <v>83.95803733393727</v>
      </c>
      <c r="V9">
        <f t="shared" si="5"/>
        <v>86.086229008580489</v>
      </c>
      <c r="W9">
        <f t="shared" si="6"/>
        <v>88.214420683223707</v>
      </c>
      <c r="X9">
        <f t="shared" si="7"/>
        <v>90.342612357866926</v>
      </c>
      <c r="Y9">
        <f t="shared" si="8"/>
        <v>92.470804032510145</v>
      </c>
      <c r="Z9">
        <f t="shared" si="9"/>
        <v>94.598995707153364</v>
      </c>
    </row>
    <row r="10" spans="1:26" x14ac:dyDescent="0.25">
      <c r="A10" s="2">
        <f>'Cubic Spline'!A10</f>
        <v>0.226063994468889</v>
      </c>
      <c r="B10" s="2">
        <f t="array" ref="B10:C10">csplinediff1d('Cubic Spline'!$A$3:$A$1002,'Cubic Spline'!$B$3:$B$1002,A10,2,0,2,0)</f>
        <v>-24.470100451562502</v>
      </c>
      <c r="C10" s="2">
        <v>-67.745744786794774</v>
      </c>
      <c r="D10" s="2">
        <f t="shared" si="10"/>
        <v>-67.745744786794774</v>
      </c>
      <c r="E10" s="2">
        <f t="shared" si="11"/>
        <v>9.1552267767897622</v>
      </c>
      <c r="F10" s="5">
        <f t="shared" si="13"/>
        <v>38.64327071534138</v>
      </c>
      <c r="G10" s="2">
        <f>'Calculation_Cubic Spline'!A10</f>
        <v>0.226063994468889</v>
      </c>
      <c r="H10" s="2">
        <f t="array" ref="H10:I10">csplinediff1d('Cubic Spline'!$A$3:$A$1002,'Cubic Spline'!$C$3:$C$1002,G10,2,0,2,0)</f>
        <v>-24.4362618664838</v>
      </c>
      <c r="I10" s="2">
        <v>-67.531309719467728</v>
      </c>
      <c r="J10" s="2">
        <f t="shared" si="0"/>
        <v>-67.531309719467728</v>
      </c>
      <c r="K10" s="2">
        <f t="shared" si="12"/>
        <v>9.1698642395852179</v>
      </c>
      <c r="L10" s="6" t="s">
        <v>16</v>
      </c>
      <c r="M10">
        <f>SMALL(P6:P8,1)</f>
        <v>62.07251693999924</v>
      </c>
      <c r="N10">
        <f>MATCH(M10,E:E,0)</f>
        <v>351</v>
      </c>
      <c r="P10" s="7">
        <f>ABS(M10-M9)</f>
        <v>21.281916746432223</v>
      </c>
      <c r="Q10" s="6" t="s">
        <v>21</v>
      </c>
      <c r="R10">
        <f t="shared" si="1"/>
        <v>76.326035479981755</v>
      </c>
      <c r="S10">
        <f t="shared" si="2"/>
        <v>78.454227154624974</v>
      </c>
      <c r="T10">
        <f t="shared" si="3"/>
        <v>80.582418829268192</v>
      </c>
      <c r="U10">
        <f t="shared" si="4"/>
        <v>82.710610503911411</v>
      </c>
      <c r="V10">
        <f t="shared" si="5"/>
        <v>84.83880217855463</v>
      </c>
      <c r="W10">
        <f t="shared" si="6"/>
        <v>86.966993853197849</v>
      </c>
      <c r="X10">
        <f t="shared" si="7"/>
        <v>89.095185527841068</v>
      </c>
      <c r="Y10">
        <f t="shared" si="8"/>
        <v>91.223377202484286</v>
      </c>
      <c r="Z10">
        <f t="shared" si="9"/>
        <v>93.351568877127505</v>
      </c>
    </row>
    <row r="11" spans="1:26" x14ac:dyDescent="0.25">
      <c r="A11" s="2">
        <f>'Cubic Spline'!A11</f>
        <v>0.25834456510730203</v>
      </c>
      <c r="B11" s="2">
        <f t="array" ref="B11:C11">csplinediff1d('Cubic Spline'!$A$3:$A$1002,'Cubic Spline'!$B$3:$B$1002,A11,2,0,2,0)</f>
        <v>-26.572366839275102</v>
      </c>
      <c r="C11" s="2">
        <v>-62.632108716339317</v>
      </c>
      <c r="D11" s="2">
        <f t="shared" si="10"/>
        <v>-62.632108716339317</v>
      </c>
      <c r="E11" s="2">
        <f t="shared" si="11"/>
        <v>10.39170195119916</v>
      </c>
      <c r="F11" s="5">
        <f t="shared" si="13"/>
        <v>38.304006092693569</v>
      </c>
      <c r="G11" s="2">
        <f>'Calculation_Cubic Spline'!A11</f>
        <v>0.25834456510730203</v>
      </c>
      <c r="H11" s="2">
        <f t="array" ref="H11:I11">csplinediff1d('Cubic Spline'!$A$3:$A$1002,'Cubic Spline'!$C$3:$C$1002,G11,2,0,2,0)</f>
        <v>-26.531420726737299</v>
      </c>
      <c r="I11" s="2">
        <v>-62.406424209384255</v>
      </c>
      <c r="J11" s="2">
        <f t="shared" si="0"/>
        <v>-62.406424209384255</v>
      </c>
      <c r="K11" s="2">
        <f t="shared" si="12"/>
        <v>10.409060204462119</v>
      </c>
      <c r="P11" s="7">
        <f>P10/10</f>
        <v>2.1281916746432223</v>
      </c>
      <c r="Q11" s="6" t="s">
        <v>22</v>
      </c>
      <c r="R11">
        <f t="shared" si="1"/>
        <v>75.089560305572348</v>
      </c>
      <c r="S11">
        <f t="shared" si="2"/>
        <v>77.217751980215581</v>
      </c>
      <c r="T11">
        <f t="shared" si="3"/>
        <v>79.345943654858786</v>
      </c>
      <c r="U11">
        <f t="shared" si="4"/>
        <v>81.474135329502019</v>
      </c>
      <c r="V11">
        <f t="shared" si="5"/>
        <v>83.602327004145224</v>
      </c>
      <c r="W11">
        <f t="shared" si="6"/>
        <v>85.730518678788457</v>
      </c>
      <c r="X11">
        <f t="shared" si="7"/>
        <v>87.858710353431661</v>
      </c>
      <c r="Y11">
        <f t="shared" si="8"/>
        <v>89.986902028074894</v>
      </c>
      <c r="Z11">
        <f t="shared" si="9"/>
        <v>92.115093702718099</v>
      </c>
    </row>
    <row r="12" spans="1:26" x14ac:dyDescent="0.25">
      <c r="A12" s="2">
        <f>'Cubic Spline'!A12</f>
        <v>0.29062513574571502</v>
      </c>
      <c r="B12" s="2">
        <f t="array" ref="B12:C12">csplinediff1d('Cubic Spline'!$A$3:$A$1002,'Cubic Spline'!$B$3:$B$1002,A12,2,0,2,0)</f>
        <v>-28.520932582475201</v>
      </c>
      <c r="C12" s="2">
        <v>-58.190552922214351</v>
      </c>
      <c r="D12" s="2">
        <f t="shared" si="10"/>
        <v>-58.190552922214351</v>
      </c>
      <c r="E12" s="2">
        <f t="shared" si="11"/>
        <v>11.60929524033844</v>
      </c>
      <c r="F12" s="5">
        <f t="shared" si="13"/>
        <v>37.719075749248923</v>
      </c>
      <c r="G12" s="2">
        <f>'Calculation_Cubic Spline'!A12</f>
        <v>0.29062513574571502</v>
      </c>
      <c r="H12" s="2">
        <f t="array" ref="H12:I12">csplinediff1d('Cubic Spline'!$A$3:$A$1002,'Cubic Spline'!$C$3:$C$1002,G12,2,0,2,0)</f>
        <v>-28.472538409078101</v>
      </c>
      <c r="I12" s="2">
        <v>-57.95500008682211</v>
      </c>
      <c r="J12" s="2">
        <f t="shared" si="0"/>
        <v>-57.95500008682211</v>
      </c>
      <c r="K12" s="2">
        <f t="shared" si="12"/>
        <v>11.629358641702499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73.871967016433075</v>
      </c>
      <c r="S12">
        <f t="shared" si="2"/>
        <v>76.000158691076294</v>
      </c>
      <c r="T12">
        <f t="shared" si="3"/>
        <v>78.128350365719513</v>
      </c>
      <c r="U12">
        <f t="shared" si="4"/>
        <v>80.256542040362731</v>
      </c>
      <c r="V12">
        <f t="shared" si="5"/>
        <v>82.38473371500595</v>
      </c>
      <c r="W12">
        <f t="shared" si="6"/>
        <v>84.512925389649169</v>
      </c>
      <c r="X12">
        <f t="shared" si="7"/>
        <v>86.641117064292388</v>
      </c>
      <c r="Y12">
        <f t="shared" si="8"/>
        <v>88.769308738935607</v>
      </c>
      <c r="Z12">
        <f t="shared" si="9"/>
        <v>90.897500413578825</v>
      </c>
    </row>
    <row r="13" spans="1:26" x14ac:dyDescent="0.25">
      <c r="A13" s="2">
        <f>'Cubic Spline'!A13</f>
        <v>0.32290570638412802</v>
      </c>
      <c r="B13" s="2">
        <f t="array" ref="B13:C13">csplinediff1d('Cubic Spline'!$A$3:$A$1002,'Cubic Spline'!$B$3:$B$1002,A13,2,0,2,0)</f>
        <v>-30.334815067373999</v>
      </c>
      <c r="C13" s="2">
        <v>-54.269407994482172</v>
      </c>
      <c r="D13" s="2">
        <f t="shared" si="10"/>
        <v>-54.269407994482172</v>
      </c>
      <c r="E13" s="2">
        <f t="shared" si="11"/>
        <v>12.81091354386729</v>
      </c>
      <c r="F13" s="5">
        <f t="shared" si="13"/>
        <v>37.224196467548097</v>
      </c>
      <c r="G13" s="2">
        <f>'Calculation_Cubic Spline'!A13</f>
        <v>0.32290570638412802</v>
      </c>
      <c r="H13" s="2">
        <f t="array" ref="H13:I13">csplinediff1d('Cubic Spline'!$A$3:$A$1002,'Cubic Spline'!$C$3:$C$1002,G13,2,0,2,0)</f>
        <v>-30.2786750743523</v>
      </c>
      <c r="I13" s="2">
        <v>-54.025258127883468</v>
      </c>
      <c r="J13" s="2">
        <f t="shared" si="0"/>
        <v>-54.025258127883468</v>
      </c>
      <c r="K13" s="2">
        <f t="shared" si="12"/>
        <v>12.833610935983234</v>
      </c>
      <c r="M13" s="11">
        <f>P6+P11</f>
        <v>85.481262256771515</v>
      </c>
      <c r="N13" s="8">
        <f>SMALL(R3:R700,1)</f>
        <v>0.13012447637908053</v>
      </c>
      <c r="O13" s="8">
        <f>SMALL(R3:R700,2)</f>
        <v>0.48065033546951952</v>
      </c>
      <c r="P13">
        <f>MATCH($N13,R3:R700,0)</f>
        <v>439</v>
      </c>
      <c r="Q13">
        <f>MATCH($O13,R3:R700,0)</f>
        <v>440</v>
      </c>
      <c r="R13">
        <f t="shared" si="1"/>
        <v>72.670348712904229</v>
      </c>
      <c r="S13">
        <f t="shared" si="2"/>
        <v>74.798540387547447</v>
      </c>
      <c r="T13">
        <f t="shared" si="3"/>
        <v>76.926732062190666</v>
      </c>
      <c r="U13">
        <f t="shared" si="4"/>
        <v>79.054923736833885</v>
      </c>
      <c r="V13">
        <f t="shared" si="5"/>
        <v>81.183115411477104</v>
      </c>
      <c r="W13">
        <f t="shared" si="6"/>
        <v>83.311307086120323</v>
      </c>
      <c r="X13">
        <f t="shared" si="7"/>
        <v>85.439498760763541</v>
      </c>
      <c r="Y13">
        <f t="shared" si="8"/>
        <v>87.56769043540676</v>
      </c>
      <c r="Z13">
        <f t="shared" si="9"/>
        <v>89.695882110049979</v>
      </c>
    </row>
    <row r="14" spans="1:26" x14ac:dyDescent="0.25">
      <c r="A14" s="2">
        <f>'Cubic Spline'!A14</f>
        <v>0.35518627702254102</v>
      </c>
      <c r="B14" s="2">
        <f t="array" ref="B14:C14">csplinediff1d('Cubic Spline'!$A$3:$A$1002,'Cubic Spline'!$B$3:$B$1002,A14,2,0,2,0)</f>
        <v>-32.029173170373397</v>
      </c>
      <c r="C14" s="2">
        <v>-50.770715761992662</v>
      </c>
      <c r="D14" s="2">
        <f t="shared" si="10"/>
        <v>-50.770715761992662</v>
      </c>
      <c r="E14" s="2">
        <f t="shared" si="11"/>
        <v>13.996111657101583</v>
      </c>
      <c r="F14" s="5">
        <f t="shared" si="13"/>
        <v>36.715525462983585</v>
      </c>
      <c r="G14" s="2">
        <f>'Calculation_Cubic Spline'!A14</f>
        <v>0.35518627702254102</v>
      </c>
      <c r="H14" s="2">
        <f t="array" ref="H14:I14">csplinediff1d('Cubic Spline'!$A$3:$A$1002,'Cubic Spline'!$C$3:$C$1002,G14,2,0,2,0)</f>
        <v>-31.9650289461228</v>
      </c>
      <c r="I14" s="2">
        <v>-50.51913456632203</v>
      </c>
      <c r="J14" s="2">
        <f t="shared" si="0"/>
        <v>-50.51913456632203</v>
      </c>
      <c r="K14" s="2">
        <f t="shared" si="12"/>
        <v>14.021325621110115</v>
      </c>
      <c r="M14" s="11">
        <f t="shared" ref="M14:M21" si="14">M13+$P$11</f>
        <v>87.609453931414734</v>
      </c>
      <c r="N14" s="8">
        <f>SMALL(S3:S700,1)</f>
        <v>0.2454072955620461</v>
      </c>
      <c r="O14" s="8">
        <f>SMALL(S3:S700,2)</f>
        <v>0.39576569667362094</v>
      </c>
      <c r="P14">
        <f>MATCH($N14,S3:S700,0)</f>
        <v>443</v>
      </c>
      <c r="Q14">
        <f>MATCH($O14,S3:S700,0)</f>
        <v>442</v>
      </c>
      <c r="R14">
        <f t="shared" si="1"/>
        <v>71.485150599669936</v>
      </c>
      <c r="S14">
        <f t="shared" si="2"/>
        <v>73.613342274313155</v>
      </c>
      <c r="T14">
        <f t="shared" si="3"/>
        <v>75.741533948956373</v>
      </c>
      <c r="U14">
        <f t="shared" si="4"/>
        <v>77.869725623599592</v>
      </c>
      <c r="V14">
        <f t="shared" si="5"/>
        <v>79.997917298242811</v>
      </c>
      <c r="W14">
        <f t="shared" si="6"/>
        <v>82.12610897288603</v>
      </c>
      <c r="X14">
        <f t="shared" si="7"/>
        <v>84.254300647529249</v>
      </c>
      <c r="Y14">
        <f t="shared" si="8"/>
        <v>86.382492322172467</v>
      </c>
      <c r="Z14">
        <f t="shared" si="9"/>
        <v>88.510683996815686</v>
      </c>
    </row>
    <row r="15" spans="1:26" x14ac:dyDescent="0.25">
      <c r="A15" s="2">
        <f>'Cubic Spline'!A15</f>
        <v>0.38746684766095302</v>
      </c>
      <c r="B15" s="2">
        <f t="array" ref="B15:C15">csplinediff1d('Cubic Spline'!$A$3:$A$1002,'Cubic Spline'!$B$3:$B$1002,A15,2,0,2,0)</f>
        <v>-33.616368111266702</v>
      </c>
      <c r="C15" s="2">
        <v>-47.619386427671962</v>
      </c>
      <c r="D15" s="2">
        <f t="shared" si="10"/>
        <v>-47.619386427671962</v>
      </c>
      <c r="E15" s="2">
        <f t="shared" si="11"/>
        <v>15.165434564587876</v>
      </c>
      <c r="F15" s="5">
        <f t="shared" si="13"/>
        <v>36.223737200446735</v>
      </c>
      <c r="G15" s="2">
        <f>'Calculation_Cubic Spline'!A15</f>
        <v>0.38746684766095302</v>
      </c>
      <c r="H15" s="2">
        <f t="array" ref="H15:I15">csplinediff1d('Cubic Spline'!$A$3:$A$1002,'Cubic Spline'!$C$3:$C$1002,G15,2,0,2,0)</f>
        <v>-33.543997153226101</v>
      </c>
      <c r="I15" s="2">
        <v>-47.361433744545224</v>
      </c>
      <c r="J15" s="2">
        <f t="shared" si="0"/>
        <v>-47.361433744545224</v>
      </c>
      <c r="K15" s="2">
        <f t="shared" si="12"/>
        <v>15.193011719524076</v>
      </c>
      <c r="M15" s="11">
        <f t="shared" si="14"/>
        <v>89.737645606057953</v>
      </c>
      <c r="N15" s="8">
        <f>SMALL(T3:T700,1)</f>
        <v>0.10293305371584438</v>
      </c>
      <c r="O15" s="8">
        <f>SMALL(T3:T700,2)</f>
        <v>0.5694267436761038</v>
      </c>
      <c r="P15">
        <f>MATCH($N15,T3:T700,0)</f>
        <v>446</v>
      </c>
      <c r="Q15">
        <f>MATCH($O15,T3:T700,0)</f>
        <v>445</v>
      </c>
      <c r="R15">
        <f t="shared" si="1"/>
        <v>70.315827692183632</v>
      </c>
      <c r="S15">
        <f t="shared" si="2"/>
        <v>72.444019366826865</v>
      </c>
      <c r="T15">
        <f t="shared" si="3"/>
        <v>74.572211041470069</v>
      </c>
      <c r="U15">
        <f t="shared" si="4"/>
        <v>76.700402716113302</v>
      </c>
      <c r="V15">
        <f t="shared" si="5"/>
        <v>78.828594390756507</v>
      </c>
      <c r="W15">
        <f t="shared" si="6"/>
        <v>80.95678606539974</v>
      </c>
      <c r="X15">
        <f t="shared" si="7"/>
        <v>83.084977740042945</v>
      </c>
      <c r="Y15">
        <f t="shared" si="8"/>
        <v>85.213169414686178</v>
      </c>
      <c r="Z15">
        <f t="shared" si="9"/>
        <v>87.341361089329382</v>
      </c>
    </row>
    <row r="16" spans="1:26" x14ac:dyDescent="0.25">
      <c r="A16" s="2">
        <f>'Cubic Spline'!A16</f>
        <v>0.41974741829936602</v>
      </c>
      <c r="B16" s="2">
        <f t="array" ref="B16:C16">csplinediff1d('Cubic Spline'!$A$3:$A$1002,'Cubic Spline'!$B$3:$B$1002,A16,2,0,2,0)</f>
        <v>-35.106667986732504</v>
      </c>
      <c r="C16" s="2">
        <v>-44.759211954417587</v>
      </c>
      <c r="D16" s="2">
        <f t="shared" si="10"/>
        <v>-44.759211954417587</v>
      </c>
      <c r="E16" s="2">
        <f t="shared" si="11"/>
        <v>16.319104323751599</v>
      </c>
      <c r="F16" s="5">
        <f t="shared" si="13"/>
        <v>35.738827918701269</v>
      </c>
      <c r="G16" s="2">
        <f>'Calculation_Cubic Spline'!A16</f>
        <v>0.41974741829936602</v>
      </c>
      <c r="H16" s="2">
        <f t="array" ref="H16:I16">csplinediff1d('Cubic Spline'!$A$3:$A$1002,'Cubic Spline'!$C$3:$C$1002,G16,2,0,2,0)</f>
        <v>-35.025880373852601</v>
      </c>
      <c r="I16" s="2">
        <v>-44.495847895930545</v>
      </c>
      <c r="J16" s="2">
        <f t="shared" si="0"/>
        <v>-44.495847895930545</v>
      </c>
      <c r="K16" s="2">
        <f t="shared" si="12"/>
        <v>16.348863094494476</v>
      </c>
      <c r="M16" s="11">
        <f t="shared" si="14"/>
        <v>91.865837280701172</v>
      </c>
      <c r="N16" s="8">
        <f>SMALL(U3:U700,1)</f>
        <v>5.56206289597867E-2</v>
      </c>
      <c r="O16" s="8">
        <f>SMALL(U3:U700,2)</f>
        <v>0.64872770718999107</v>
      </c>
      <c r="P16">
        <f>MATCH($N16,U3:U700,0)</f>
        <v>449</v>
      </c>
      <c r="Q16">
        <f>MATCH($O16,U3:U700,0)</f>
        <v>448</v>
      </c>
      <c r="R16">
        <f t="shared" si="1"/>
        <v>69.162157933019913</v>
      </c>
      <c r="S16">
        <f t="shared" si="2"/>
        <v>71.290349607663131</v>
      </c>
      <c r="T16">
        <f t="shared" si="3"/>
        <v>73.41854128230635</v>
      </c>
      <c r="U16">
        <f t="shared" si="4"/>
        <v>75.546732956949569</v>
      </c>
      <c r="V16">
        <f t="shared" si="5"/>
        <v>77.674924631592788</v>
      </c>
      <c r="W16">
        <f t="shared" si="6"/>
        <v>79.803116306236006</v>
      </c>
      <c r="X16">
        <f t="shared" si="7"/>
        <v>81.931307980879225</v>
      </c>
      <c r="Y16">
        <f t="shared" si="8"/>
        <v>84.059499655522444</v>
      </c>
      <c r="Z16">
        <f t="shared" si="9"/>
        <v>86.187691330165663</v>
      </c>
    </row>
    <row r="17" spans="1:26" x14ac:dyDescent="0.25">
      <c r="A17" s="2">
        <f>'Cubic Spline'!A17</f>
        <v>0.45202798893777901</v>
      </c>
      <c r="B17" s="2">
        <f t="array" ref="B17:C17">csplinediff1d('Cubic Spline'!$A$3:$A$1002,'Cubic Spline'!$B$3:$B$1002,A17,2,0,2,0)</f>
        <v>-36.508734627266598</v>
      </c>
      <c r="C17" s="2">
        <v>-42.146310951122643</v>
      </c>
      <c r="D17" s="2">
        <f t="shared" si="10"/>
        <v>-42.146310951122643</v>
      </c>
      <c r="E17" s="2">
        <f t="shared" si="11"/>
        <v>17.457422446884337</v>
      </c>
      <c r="F17" s="5">
        <f t="shared" si="13"/>
        <v>35.263259001319213</v>
      </c>
      <c r="G17" s="2">
        <f>'Calculation_Cubic Spline'!A17</f>
        <v>0.45202798893777901</v>
      </c>
      <c r="H17" s="2">
        <f t="array" ref="H17:I17">csplinediff1d('Cubic Spline'!$A$3:$A$1002,'Cubic Spline'!$C$3:$C$1002,G17,2,0,2,0)</f>
        <v>-36.419369904456097</v>
      </c>
      <c r="I17" s="2">
        <v>-41.878401618815829</v>
      </c>
      <c r="J17" s="2">
        <f t="shared" si="0"/>
        <v>-41.878401618815829</v>
      </c>
      <c r="K17" s="2">
        <f t="shared" si="12"/>
        <v>17.489160240774147</v>
      </c>
      <c r="M17" s="11">
        <f t="shared" si="14"/>
        <v>93.99402895534439</v>
      </c>
      <c r="N17" s="8">
        <f>SMALL(V3:V700,1)</f>
        <v>0.10591147418575986</v>
      </c>
      <c r="O17" s="8">
        <f>SMALL(V3:V700,2)</f>
        <v>0.6312456722738915</v>
      </c>
      <c r="P17">
        <f>MATCH($N17,V3:V700,0)</f>
        <v>452</v>
      </c>
      <c r="Q17">
        <f>MATCH($O17,V3:V700,0)</f>
        <v>451</v>
      </c>
      <c r="R17">
        <f t="shared" si="1"/>
        <v>68.023839809887178</v>
      </c>
      <c r="S17">
        <f t="shared" si="2"/>
        <v>70.152031484530397</v>
      </c>
      <c r="T17">
        <f t="shared" si="3"/>
        <v>72.280223159173616</v>
      </c>
      <c r="U17">
        <f t="shared" si="4"/>
        <v>74.408414833816835</v>
      </c>
      <c r="V17">
        <f t="shared" si="5"/>
        <v>76.536606508460054</v>
      </c>
      <c r="W17">
        <f t="shared" si="6"/>
        <v>78.664798183103272</v>
      </c>
      <c r="X17">
        <f t="shared" si="7"/>
        <v>80.792989857746491</v>
      </c>
      <c r="Y17">
        <f t="shared" si="8"/>
        <v>82.92118153238971</v>
      </c>
      <c r="Z17">
        <f t="shared" si="9"/>
        <v>85.049373207032929</v>
      </c>
    </row>
    <row r="18" spans="1:26" x14ac:dyDescent="0.25">
      <c r="A18" s="2">
        <f>'Cubic Spline'!A18</f>
        <v>0.48430855957619201</v>
      </c>
      <c r="B18" s="2">
        <f t="array" ref="B18:C18">csplinediff1d('Cubic Spline'!$A$3:$A$1002,'Cubic Spline'!$B$3:$B$1002,A18,2,0,2,0)</f>
        <v>-37.829969265378203</v>
      </c>
      <c r="C18" s="2">
        <v>-39.745984538796357</v>
      </c>
      <c r="D18" s="2">
        <f t="shared" si="10"/>
        <v>-39.745984538796357</v>
      </c>
      <c r="E18" s="2">
        <f t="shared" si="11"/>
        <v>18.580648744456141</v>
      </c>
      <c r="F18" s="5">
        <f t="shared" si="13"/>
        <v>34.795738593146048</v>
      </c>
      <c r="G18" s="2">
        <f>'Calculation_Cubic Spline'!A18</f>
        <v>0.48430855957619201</v>
      </c>
      <c r="H18" s="2">
        <f t="array" ref="H18:I18">csplinediff1d('Cubic Spline'!$A$3:$A$1002,'Cubic Spline'!$C$3:$C$1002,G18,2,0,2,0)</f>
        <v>-37.731893514033203</v>
      </c>
      <c r="I18" s="2">
        <v>-39.474310010640224</v>
      </c>
      <c r="J18" s="2">
        <f t="shared" si="0"/>
        <v>-39.474310010640224</v>
      </c>
      <c r="K18" s="2">
        <f t="shared" si="12"/>
        <v>18.61414729251598</v>
      </c>
      <c r="M18" s="11">
        <f t="shared" si="14"/>
        <v>96.122220629987609</v>
      </c>
      <c r="N18" s="8">
        <f>SMALL(W3:W700,1)</f>
        <v>0.25629826562783364</v>
      </c>
      <c r="O18" s="8">
        <f>SMALL(W3:W700,2)</f>
        <v>0.51450446576085085</v>
      </c>
      <c r="P18">
        <f>MATCH($N18,W3:W700,0)</f>
        <v>455</v>
      </c>
      <c r="Q18">
        <f>MATCH($O18,W3:W700,0)</f>
        <v>454</v>
      </c>
      <c r="R18">
        <f t="shared" si="1"/>
        <v>66.900613512315374</v>
      </c>
      <c r="S18">
        <f t="shared" si="2"/>
        <v>69.028805186958593</v>
      </c>
      <c r="T18">
        <f t="shared" si="3"/>
        <v>71.156996861601812</v>
      </c>
      <c r="U18">
        <f t="shared" si="4"/>
        <v>73.28518853624503</v>
      </c>
      <c r="V18">
        <f t="shared" si="5"/>
        <v>75.413380210888249</v>
      </c>
      <c r="W18">
        <f t="shared" si="6"/>
        <v>77.541571885531468</v>
      </c>
      <c r="X18">
        <f t="shared" si="7"/>
        <v>79.669763560174687</v>
      </c>
      <c r="Y18">
        <f t="shared" si="8"/>
        <v>81.797955234817906</v>
      </c>
      <c r="Z18">
        <f t="shared" si="9"/>
        <v>83.926146909461124</v>
      </c>
    </row>
    <row r="19" spans="1:26" x14ac:dyDescent="0.25">
      <c r="A19" s="2">
        <f>'Cubic Spline'!A19</f>
        <v>0.51658913021460495</v>
      </c>
      <c r="B19" s="2">
        <f t="array" ref="B19:C19">csplinediff1d('Cubic Spline'!$A$3:$A$1002,'Cubic Spline'!$B$3:$B$1002,A19,2,0,2,0)</f>
        <v>-39.076767401314903</v>
      </c>
      <c r="C19" s="2">
        <v>-37.530287860075532</v>
      </c>
      <c r="D19" s="2">
        <f t="shared" si="10"/>
        <v>-37.530287860075532</v>
      </c>
      <c r="E19" s="2">
        <f t="shared" si="11"/>
        <v>19.689028638974737</v>
      </c>
      <c r="F19" s="5">
        <f t="shared" si="13"/>
        <v>34.335820978321102</v>
      </c>
      <c r="G19" s="2">
        <f>'Calculation_Cubic Spline'!A19</f>
        <v>0.51658913021460495</v>
      </c>
      <c r="H19" s="2">
        <f t="array" ref="H19:I19">csplinediff1d('Cubic Spline'!$A$3:$A$1002,'Cubic Spline'!$C$3:$C$1002,G19,2,0,2,0)</f>
        <v>-38.969870622753902</v>
      </c>
      <c r="I19" s="2">
        <v>-37.255550897169407</v>
      </c>
      <c r="J19" s="2">
        <f t="shared" si="0"/>
        <v>-37.255550897169407</v>
      </c>
      <c r="K19" s="2">
        <f t="shared" si="12"/>
        <v>19.724057989119213</v>
      </c>
      <c r="M19" s="11">
        <f t="shared" si="14"/>
        <v>98.250412304630828</v>
      </c>
      <c r="N19" s="8">
        <f>SMALL(X3:X700,1)</f>
        <v>0.29597961883600021</v>
      </c>
      <c r="O19" s="8">
        <f>SMALL(X3:X700,2)</f>
        <v>0.50932161800415088</v>
      </c>
      <c r="P19">
        <f>MATCH($N19,X3:X700,0)</f>
        <v>457</v>
      </c>
      <c r="Q19">
        <f>MATCH($O19,X3:X700,0)</f>
        <v>458</v>
      </c>
      <c r="R19">
        <f t="shared" si="1"/>
        <v>65.792233617796782</v>
      </c>
      <c r="S19">
        <f t="shared" si="2"/>
        <v>67.920425292440001</v>
      </c>
      <c r="T19">
        <f t="shared" si="3"/>
        <v>70.04861696708322</v>
      </c>
      <c r="U19">
        <f t="shared" si="4"/>
        <v>72.176808641726439</v>
      </c>
      <c r="V19">
        <f t="shared" si="5"/>
        <v>74.305000316369657</v>
      </c>
      <c r="W19">
        <f t="shared" si="6"/>
        <v>76.433191991012876</v>
      </c>
      <c r="X19">
        <f t="shared" si="7"/>
        <v>78.561383665656095</v>
      </c>
      <c r="Y19">
        <f t="shared" si="8"/>
        <v>80.689575340299314</v>
      </c>
      <c r="Z19">
        <f t="shared" si="9"/>
        <v>82.817767014942532</v>
      </c>
    </row>
    <row r="20" spans="1:26" x14ac:dyDescent="0.25">
      <c r="A20" s="2">
        <f>'Cubic Spline'!A20</f>
        <v>0.54886970085301701</v>
      </c>
      <c r="B20" s="2">
        <f t="array" ref="B20:C20">csplinediff1d('Cubic Spline'!$A$3:$A$1002,'Cubic Spline'!$B$3:$B$1002,A20,2,0,2,0)</f>
        <v>-40.254708100903997</v>
      </c>
      <c r="C20" s="2">
        <v>-35.47635587111597</v>
      </c>
      <c r="D20" s="2">
        <f t="shared" si="10"/>
        <v>-35.47635587111597</v>
      </c>
      <c r="E20" s="2">
        <f t="shared" si="11"/>
        <v>20.7828112665694</v>
      </c>
      <c r="F20" s="5">
        <f t="shared" si="13"/>
        <v>33.883621198849688</v>
      </c>
      <c r="G20" s="2">
        <f>'Calculation_Cubic Spline'!A20</f>
        <v>0.54886970085301701</v>
      </c>
      <c r="H20" s="2">
        <f t="array" ref="H20:I20">csplinediff1d('Cubic Spline'!$A$3:$A$1002,'Cubic Spline'!$C$3:$C$1002,G20,2,0,2,0)</f>
        <v>-40.138901796132302</v>
      </c>
      <c r="I20" s="2">
        <v>-35.199186429744948</v>
      </c>
      <c r="J20" s="2">
        <f t="shared" si="0"/>
        <v>-35.199186429744948</v>
      </c>
      <c r="K20" s="2">
        <f t="shared" si="12"/>
        <v>20.819134870168618</v>
      </c>
      <c r="M20" s="11">
        <f t="shared" si="14"/>
        <v>100.37860397927405</v>
      </c>
      <c r="N20" s="8">
        <f>SMALL(Y3:Y700,1)</f>
        <v>2.6904723515841056E-2</v>
      </c>
      <c r="O20" s="8">
        <f>SMALL(Y3:Y700,2)</f>
        <v>0.80187701120655674</v>
      </c>
      <c r="P20">
        <f>MATCH($N20,Y3:Y700,0)</f>
        <v>460</v>
      </c>
      <c r="Q20">
        <f>MATCH($O20,Y3:Y700,0)</f>
        <v>459</v>
      </c>
      <c r="R20">
        <f t="shared" si="1"/>
        <v>64.698450990202119</v>
      </c>
      <c r="S20">
        <f t="shared" si="2"/>
        <v>66.826642664845338</v>
      </c>
      <c r="T20">
        <f t="shared" si="3"/>
        <v>68.954834339488556</v>
      </c>
      <c r="U20">
        <f t="shared" si="4"/>
        <v>71.083026014131775</v>
      </c>
      <c r="V20">
        <f t="shared" si="5"/>
        <v>73.211217688774994</v>
      </c>
      <c r="W20">
        <f t="shared" si="6"/>
        <v>75.339409363418213</v>
      </c>
      <c r="X20">
        <f t="shared" si="7"/>
        <v>77.467601038061431</v>
      </c>
      <c r="Y20">
        <f t="shared" si="8"/>
        <v>79.59579271270465</v>
      </c>
      <c r="Z20">
        <f t="shared" si="9"/>
        <v>81.723984387347869</v>
      </c>
    </row>
    <row r="21" spans="1:26" x14ac:dyDescent="0.25">
      <c r="A21" s="2">
        <f>'Cubic Spline'!A21</f>
        <v>0.58115027149142995</v>
      </c>
      <c r="B21" s="2">
        <f t="array" ref="B21:C21">csplinediff1d('Cubic Spline'!$A$3:$A$1002,'Cubic Spline'!$B$3:$B$1002,A21,2,0,2,0)</f>
        <v>-41.368698703281197</v>
      </c>
      <c r="C21" s="2">
        <v>-33.565291113483561</v>
      </c>
      <c r="D21" s="2">
        <f t="shared" si="10"/>
        <v>-33.565291113483561</v>
      </c>
      <c r="E21" s="2">
        <f t="shared" si="11"/>
        <v>21.862220659991344</v>
      </c>
      <c r="F21" s="5">
        <f t="shared" si="13"/>
        <v>33.438361592576001</v>
      </c>
      <c r="G21" s="2">
        <f>'Calculation_Cubic Spline'!A21</f>
        <v>0.58115027149142995</v>
      </c>
      <c r="H21" s="2">
        <f t="array" ref="H21:I21">csplinediff1d('Cubic Spline'!$A$3:$A$1002,'Cubic Spline'!$C$3:$C$1002,G21,2,0,2,0)</f>
        <v>-41.243913642495897</v>
      </c>
      <c r="I21" s="2">
        <v>-33.286255469666408</v>
      </c>
      <c r="J21" s="2">
        <f t="shared" si="0"/>
        <v>-33.286255469666408</v>
      </c>
      <c r="K21" s="2">
        <f t="shared" si="12"/>
        <v>21.89959723936617</v>
      </c>
      <c r="M21" s="11">
        <f t="shared" si="14"/>
        <v>102.50679565391727</v>
      </c>
      <c r="N21" s="8">
        <f>SMALL(Z3:Z700,1)</f>
        <v>0.40796181540123655</v>
      </c>
      <c r="O21" s="8">
        <f>SMALL(Z3:Z700,2)</f>
        <v>0.45677809729524199</v>
      </c>
      <c r="P21">
        <f>MATCH($N21,Z3:Z700,0)</f>
        <v>462</v>
      </c>
      <c r="Q21">
        <f>MATCH($O21,Z3:Z700,0)</f>
        <v>463</v>
      </c>
      <c r="R21">
        <f t="shared" si="1"/>
        <v>63.619041596780171</v>
      </c>
      <c r="S21">
        <f t="shared" si="2"/>
        <v>65.747233271423397</v>
      </c>
      <c r="T21">
        <f t="shared" si="3"/>
        <v>67.875424946066602</v>
      </c>
      <c r="U21">
        <f t="shared" si="4"/>
        <v>70.003616620709835</v>
      </c>
      <c r="V21">
        <f t="shared" si="5"/>
        <v>72.131808295353039</v>
      </c>
      <c r="W21">
        <f t="shared" si="6"/>
        <v>74.259999969996272</v>
      </c>
      <c r="X21">
        <f t="shared" si="7"/>
        <v>76.388191644639477</v>
      </c>
      <c r="Y21">
        <f t="shared" si="8"/>
        <v>78.51638331928271</v>
      </c>
      <c r="Z21">
        <f t="shared" si="9"/>
        <v>80.644574993925914</v>
      </c>
    </row>
    <row r="22" spans="1:26" x14ac:dyDescent="0.25">
      <c r="A22" s="2">
        <f>'Cubic Spline'!A22</f>
        <v>0.613430842129843</v>
      </c>
      <c r="B22" s="2">
        <f t="array" ref="B22:C22">csplinediff1d('Cubic Spline'!$A$3:$A$1002,'Cubic Spline'!$B$3:$B$1002,A22,2,0,2,0)</f>
        <v>-42.423088712246397</v>
      </c>
      <c r="C22" s="2">
        <v>-31.78127892090421</v>
      </c>
      <c r="D22" s="2">
        <f t="shared" si="10"/>
        <v>-31.78127892090421</v>
      </c>
      <c r="E22" s="2">
        <f t="shared" si="11"/>
        <v>22.927472019832699</v>
      </c>
      <c r="F22" s="5">
        <f t="shared" si="13"/>
        <v>32.999768553463333</v>
      </c>
      <c r="G22" s="2">
        <f>'Calculation_Cubic Spline'!A22</f>
        <v>0.613430842129843</v>
      </c>
      <c r="H22" s="2">
        <f t="array" ref="H22:I22">csplinediff1d('Cubic Spline'!$A$3:$A$1002,'Cubic Spline'!$C$3:$C$1002,G22,2,0,2,0)</f>
        <v>-42.289273024519098</v>
      </c>
      <c r="I22" s="2">
        <v>-31.500886049485878</v>
      </c>
      <c r="J22" s="2">
        <f t="shared" si="0"/>
        <v>-31.500886049485878</v>
      </c>
      <c r="K22" s="2">
        <f t="shared" si="12"/>
        <v>22.96565796734675</v>
      </c>
      <c r="N22" s="8">
        <f>SMALL(N13:N21,1)</f>
        <v>2.6904723515841056E-2</v>
      </c>
      <c r="O22" s="8">
        <f>SMALL(O13:O21,1)</f>
        <v>0.39576569667362094</v>
      </c>
      <c r="P22">
        <f>MATCH(N22,N13:N21,0)</f>
        <v>8</v>
      </c>
      <c r="Q22">
        <f>MATCH(O22,O13:O21,0)</f>
        <v>2</v>
      </c>
      <c r="R22">
        <f t="shared" si="1"/>
        <v>62.553790236938816</v>
      </c>
      <c r="S22">
        <f t="shared" si="2"/>
        <v>64.681981911582028</v>
      </c>
      <c r="T22">
        <f t="shared" si="3"/>
        <v>66.810173586225261</v>
      </c>
      <c r="U22">
        <f t="shared" si="4"/>
        <v>68.938365260868466</v>
      </c>
      <c r="V22">
        <f t="shared" si="5"/>
        <v>71.066556935511699</v>
      </c>
      <c r="W22">
        <f t="shared" si="6"/>
        <v>73.194748610154903</v>
      </c>
      <c r="X22">
        <f t="shared" si="7"/>
        <v>75.322940284798136</v>
      </c>
      <c r="Y22">
        <f t="shared" si="8"/>
        <v>77.451131959441341</v>
      </c>
      <c r="Z22">
        <f t="shared" si="9"/>
        <v>79.579323634084574</v>
      </c>
    </row>
    <row r="23" spans="1:26" x14ac:dyDescent="0.25">
      <c r="A23" s="2">
        <f>'Cubic Spline'!A23</f>
        <v>0.64571141276825605</v>
      </c>
      <c r="B23" s="2">
        <f t="array" ref="B23:C23">csplinediff1d('Cubic Spline'!$A$3:$A$1002,'Cubic Spline'!$B$3:$B$1002,A23,2,0,2,0)</f>
        <v>-43.421757440112799</v>
      </c>
      <c r="C23" s="2">
        <v>-30.110935579590528</v>
      </c>
      <c r="D23" s="2">
        <f t="shared" si="10"/>
        <v>-30.110935579590528</v>
      </c>
      <c r="E23" s="2">
        <f t="shared" si="11"/>
        <v>23.978782687241452</v>
      </c>
      <c r="F23" s="5">
        <f t="shared" si="13"/>
        <v>32.567908392478053</v>
      </c>
      <c r="G23" s="2">
        <f>'Calculation_Cubic Spline'!A23</f>
        <v>0.64571141276825605</v>
      </c>
      <c r="H23" s="2">
        <f t="array" ref="H23:I23">csplinediff1d('Cubic Spline'!$A$3:$A$1002,'Cubic Spline'!$C$3:$C$1002,G23,2,0,2,0)</f>
        <v>-43.2788747994136</v>
      </c>
      <c r="I23" s="2">
        <v>-29.829641222584677</v>
      </c>
      <c r="J23" s="2">
        <f t="shared" si="0"/>
        <v>-29.829641222584677</v>
      </c>
      <c r="K23" s="2">
        <f t="shared" si="12"/>
        <v>24.017535023208239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61.502479569530067</v>
      </c>
      <c r="S23">
        <f t="shared" si="2"/>
        <v>63.630671244173286</v>
      </c>
      <c r="T23">
        <f t="shared" si="3"/>
        <v>65.758862918816504</v>
      </c>
      <c r="U23">
        <f t="shared" si="4"/>
        <v>67.887054593459723</v>
      </c>
      <c r="V23">
        <f t="shared" si="5"/>
        <v>70.015246268102942</v>
      </c>
      <c r="W23">
        <f t="shared" si="6"/>
        <v>72.143437942746161</v>
      </c>
      <c r="X23">
        <f t="shared" si="7"/>
        <v>74.27162961738938</v>
      </c>
      <c r="Y23">
        <f t="shared" si="8"/>
        <v>76.399821292032598</v>
      </c>
      <c r="Z23">
        <f t="shared" si="9"/>
        <v>78.528012966675817</v>
      </c>
    </row>
    <row r="24" spans="1:26" x14ac:dyDescent="0.25">
      <c r="A24" s="2">
        <f>'Cubic Spline'!A24</f>
        <v>0.677991983406668</v>
      </c>
      <c r="B24" s="2">
        <f t="array" ref="B24:C24">csplinediff1d('Cubic Spline'!$A$3:$A$1002,'Cubic Spline'!$B$3:$B$1002,A24,2,0,2,0)</f>
        <v>-44.368185493294298</v>
      </c>
      <c r="C24" s="2">
        <v>-28.542859493299005</v>
      </c>
      <c r="D24" s="2">
        <f t="shared" si="10"/>
        <v>-28.542859493299005</v>
      </c>
      <c r="E24" s="2">
        <f t="shared" si="11"/>
        <v>25.016355573334664</v>
      </c>
      <c r="F24" s="5">
        <f t="shared" si="13"/>
        <v>32.142334090543073</v>
      </c>
      <c r="G24" s="2">
        <f>'Calculation_Cubic Spline'!A24</f>
        <v>0.677991983406668</v>
      </c>
      <c r="H24" s="2">
        <f t="array" ref="H24:I24">csplinediff1d('Cubic Spline'!$A$3:$A$1002,'Cubic Spline'!$C$3:$C$1002,G24,2,0,2,0)</f>
        <v>-44.216213515193999</v>
      </c>
      <c r="I24" s="2">
        <v>-28.261072040329037</v>
      </c>
      <c r="J24" s="2">
        <f t="shared" si="0"/>
        <v>-28.261072040329037</v>
      </c>
      <c r="K24" s="2">
        <f t="shared" si="12"/>
        <v>25.055433229372586</v>
      </c>
      <c r="M24">
        <f t="shared" ref="M24:M32" si="15">INDEX(A:A,VALUE(P13),1)</f>
        <v>14.074428798347901</v>
      </c>
      <c r="N24">
        <f t="shared" ref="N24:N32" si="16">INDEX(A:A,VALUE(Q13),1)</f>
        <v>14.1067093689863</v>
      </c>
      <c r="O24" s="7">
        <f t="shared" ref="O24:O32" si="17">INDEX(D:D,VALUE(P13),1)</f>
        <v>7.5131632756039446</v>
      </c>
      <c r="P24" s="7">
        <f t="shared" ref="P24:P32" si="18">INDEX(D:D,VALUE(Q13),1)</f>
        <v>7.5551016859805209</v>
      </c>
      <c r="Q24" s="8">
        <f>ABS(P24-O24)</f>
        <v>4.1938410376576307E-2</v>
      </c>
      <c r="R24">
        <f t="shared" si="1"/>
        <v>60.464906683436851</v>
      </c>
      <c r="S24">
        <f t="shared" si="2"/>
        <v>62.59309835808007</v>
      </c>
      <c r="T24">
        <f t="shared" si="3"/>
        <v>64.721290032723289</v>
      </c>
      <c r="U24">
        <f t="shared" si="4"/>
        <v>66.849481707366508</v>
      </c>
      <c r="V24">
        <f t="shared" si="5"/>
        <v>68.977673382009726</v>
      </c>
      <c r="W24">
        <f t="shared" si="6"/>
        <v>71.105865056652945</v>
      </c>
      <c r="X24">
        <f t="shared" si="7"/>
        <v>73.234056731296164</v>
      </c>
      <c r="Y24">
        <f t="shared" si="8"/>
        <v>75.362248405939383</v>
      </c>
      <c r="Z24">
        <f t="shared" si="9"/>
        <v>77.490440080582601</v>
      </c>
    </row>
    <row r="25" spans="1:26" x14ac:dyDescent="0.25">
      <c r="A25" s="2">
        <f>'Cubic Spline'!A25</f>
        <v>0.71027255404508105</v>
      </c>
      <c r="B25" s="2">
        <f t="array" ref="B25:C25">csplinediff1d('Cubic Spline'!$A$3:$A$1002,'Cubic Spline'!$B$3:$B$1002,A25,2,0,2,0)</f>
        <v>-45.265512100309401</v>
      </c>
      <c r="C25" s="2">
        <v>-27.067260954846404</v>
      </c>
      <c r="D25" s="2">
        <f t="shared" si="10"/>
        <v>-27.067260954846404</v>
      </c>
      <c r="E25" s="2">
        <f t="shared" si="11"/>
        <v>26.040379530905948</v>
      </c>
      <c r="F25" s="5">
        <f t="shared" si="13"/>
        <v>31.72261014347503</v>
      </c>
      <c r="G25" s="2">
        <f>'Calculation_Cubic Spline'!A25</f>
        <v>0.71027255404508105</v>
      </c>
      <c r="H25" s="2">
        <f t="array" ref="H25:I25">csplinediff1d('Cubic Spline'!$A$3:$A$1002,'Cubic Spline'!$C$3:$C$1002,G25,2,0,2,0)</f>
        <v>-45.104440897432703</v>
      </c>
      <c r="I25" s="2">
        <v>-26.785348186002935</v>
      </c>
      <c r="J25" s="2">
        <f t="shared" si="0"/>
        <v>-26.785348186002935</v>
      </c>
      <c r="K25" s="2">
        <f t="shared" si="12"/>
        <v>26.07954323037362</v>
      </c>
      <c r="M25">
        <f t="shared" si="15"/>
        <v>14.203551080901599</v>
      </c>
      <c r="N25">
        <f t="shared" si="16"/>
        <v>14.1712705102632</v>
      </c>
      <c r="O25" s="7">
        <f t="shared" si="17"/>
        <v>7.6845505366200726</v>
      </c>
      <c r="P25" s="7">
        <f t="shared" si="18"/>
        <v>7.6407920536255487</v>
      </c>
      <c r="Q25" s="8">
        <f t="shared" ref="Q25:Q32" si="19">ABS(P25-O25)</f>
        <v>4.3758482994523895E-2</v>
      </c>
      <c r="R25">
        <f t="shared" si="1"/>
        <v>59.440882725865563</v>
      </c>
      <c r="S25">
        <f t="shared" si="2"/>
        <v>61.569074400508782</v>
      </c>
      <c r="T25">
        <f t="shared" si="3"/>
        <v>63.697266075152001</v>
      </c>
      <c r="U25">
        <f t="shared" si="4"/>
        <v>65.82545774979522</v>
      </c>
      <c r="V25">
        <f t="shared" si="5"/>
        <v>67.953649424438439</v>
      </c>
      <c r="W25">
        <f t="shared" si="6"/>
        <v>70.081841099081657</v>
      </c>
      <c r="X25">
        <f t="shared" si="7"/>
        <v>72.210032773724876</v>
      </c>
      <c r="Y25">
        <f t="shared" si="8"/>
        <v>74.338224448368095</v>
      </c>
      <c r="Z25">
        <f t="shared" si="9"/>
        <v>76.466416123011314</v>
      </c>
    </row>
    <row r="26" spans="1:26" x14ac:dyDescent="0.25">
      <c r="A26" s="2">
        <f>'Cubic Spline'!A26</f>
        <v>0.74255312468349399</v>
      </c>
      <c r="B26" s="2">
        <f t="array" ref="B26:C26">csplinediff1d('Cubic Spline'!$A$3:$A$1002,'Cubic Spline'!$B$3:$B$1002,A26,2,0,2,0)</f>
        <v>-46.1165825068666</v>
      </c>
      <c r="C26" s="2">
        <v>-25.675653040339366</v>
      </c>
      <c r="D26" s="2">
        <f t="shared" si="10"/>
        <v>-25.675653040339366</v>
      </c>
      <c r="E26" s="2">
        <f t="shared" si="11"/>
        <v>27.051046113473351</v>
      </c>
      <c r="F26" s="5">
        <f t="shared" si="13"/>
        <v>31.308820215363198</v>
      </c>
      <c r="G26" s="2">
        <f>'Calculation_Cubic Spline'!A26</f>
        <v>0.74255312468349399</v>
      </c>
      <c r="H26" s="2">
        <f t="array" ref="H26:I26">csplinediff1d('Cubic Spline'!$A$3:$A$1002,'Cubic Spline'!$C$3:$C$1002,G26,2,0,2,0)</f>
        <v>-45.946413463469099</v>
      </c>
      <c r="I26" s="2">
        <v>-25.393944392163295</v>
      </c>
      <c r="J26" s="2">
        <f t="shared" si="0"/>
        <v>-25.393944392163295</v>
      </c>
      <c r="K26" s="2">
        <f t="shared" si="12"/>
        <v>27.090060707029355</v>
      </c>
      <c r="M26">
        <f t="shared" si="15"/>
        <v>14.300392792816799</v>
      </c>
      <c r="N26">
        <f t="shared" si="16"/>
        <v>14.2681122221784</v>
      </c>
      <c r="O26" s="7">
        <f t="shared" si="17"/>
        <v>7.8195186942353745</v>
      </c>
      <c r="P26" s="7">
        <f t="shared" si="18"/>
        <v>7.7739105528832386</v>
      </c>
      <c r="Q26" s="8">
        <f t="shared" si="19"/>
        <v>4.5608141352135867E-2</v>
      </c>
      <c r="R26">
        <f t="shared" si="1"/>
        <v>58.430216143298168</v>
      </c>
      <c r="S26">
        <f t="shared" si="2"/>
        <v>60.558407817941386</v>
      </c>
      <c r="T26">
        <f t="shared" si="3"/>
        <v>62.686599492584605</v>
      </c>
      <c r="U26">
        <f t="shared" si="4"/>
        <v>64.814791167227824</v>
      </c>
      <c r="V26">
        <f t="shared" si="5"/>
        <v>66.942982841871043</v>
      </c>
      <c r="W26">
        <f t="shared" si="6"/>
        <v>69.071174516514262</v>
      </c>
      <c r="X26">
        <f t="shared" si="7"/>
        <v>71.19936619115748</v>
      </c>
      <c r="Y26">
        <f t="shared" si="8"/>
        <v>73.327557865800699</v>
      </c>
      <c r="Z26">
        <f t="shared" si="9"/>
        <v>75.455749540443918</v>
      </c>
    </row>
    <row r="27" spans="1:26" x14ac:dyDescent="0.25">
      <c r="A27" s="2">
        <f>'Cubic Spline'!A27</f>
        <v>0.77483369532190705</v>
      </c>
      <c r="B27" s="2">
        <f t="array" ref="B27:C27">csplinediff1d('Cubic Spline'!$A$3:$A$1002,'Cubic Spline'!$B$3:$B$1002,A27,2,0,2,0)</f>
        <v>-46.923985737303802</v>
      </c>
      <c r="C27" s="2">
        <v>-24.360639838935434</v>
      </c>
      <c r="D27" s="2">
        <f t="shared" si="10"/>
        <v>-24.360639838935434</v>
      </c>
      <c r="E27" s="2">
        <f t="shared" si="11"/>
        <v>28.048541150495392</v>
      </c>
      <c r="F27" s="5">
        <f t="shared" si="13"/>
        <v>30.90078698407666</v>
      </c>
      <c r="G27" s="2">
        <f>'Calculation_Cubic Spline'!A27</f>
        <v>0.77483369532190705</v>
      </c>
      <c r="H27" s="2">
        <f t="array" ref="H27:I27">csplinediff1d('Cubic Spline'!$A$3:$A$1002,'Cubic Spline'!$C$3:$C$1002,G27,2,0,2,0)</f>
        <v>-46.744730277016899</v>
      </c>
      <c r="I27" s="2">
        <v>-24.079430326991663</v>
      </c>
      <c r="J27" s="2">
        <f t="shared" si="0"/>
        <v>-24.079430326991663</v>
      </c>
      <c r="K27" s="2">
        <f t="shared" si="12"/>
        <v>28.087176295507554</v>
      </c>
      <c r="M27">
        <f t="shared" si="15"/>
        <v>14.397234504732101</v>
      </c>
      <c r="N27">
        <f t="shared" si="16"/>
        <v>14.364953934093601</v>
      </c>
      <c r="O27" s="7">
        <f t="shared" si="17"/>
        <v>7.960096455351036</v>
      </c>
      <c r="P27" s="7">
        <f t="shared" si="18"/>
        <v>7.9126083807642633</v>
      </c>
      <c r="Q27" s="8">
        <f t="shared" si="19"/>
        <v>4.7488074586772733E-2</v>
      </c>
      <c r="R27">
        <f t="shared" si="1"/>
        <v>57.432721106276119</v>
      </c>
      <c r="S27">
        <f t="shared" si="2"/>
        <v>59.560912780919338</v>
      </c>
      <c r="T27">
        <f t="shared" si="3"/>
        <v>61.689104455562557</v>
      </c>
      <c r="U27">
        <f t="shared" si="4"/>
        <v>63.817296130205776</v>
      </c>
      <c r="V27">
        <f t="shared" si="5"/>
        <v>65.945487804848995</v>
      </c>
      <c r="W27">
        <f t="shared" si="6"/>
        <v>68.073679479492213</v>
      </c>
      <c r="X27">
        <f t="shared" si="7"/>
        <v>70.201871154135432</v>
      </c>
      <c r="Y27">
        <f t="shared" si="8"/>
        <v>72.330062828778651</v>
      </c>
      <c r="Z27">
        <f t="shared" si="9"/>
        <v>74.45825450342187</v>
      </c>
    </row>
    <row r="28" spans="1:26" x14ac:dyDescent="0.25">
      <c r="A28" s="2">
        <f>'Cubic Spline'!A28</f>
        <v>0.80711426596031999</v>
      </c>
      <c r="B28" s="2">
        <f t="array" ref="B28:C28">csplinediff1d('Cubic Spline'!$A$3:$A$1002,'Cubic Spline'!$B$3:$B$1002,A28,2,0,2,0)</f>
        <v>-47.690087791929997</v>
      </c>
      <c r="C28" s="2">
        <v>-23.115753169970834</v>
      </c>
      <c r="D28" s="2">
        <f t="shared" si="10"/>
        <v>-23.115753169970834</v>
      </c>
      <c r="E28" s="2">
        <f t="shared" si="11"/>
        <v>29.033033640029046</v>
      </c>
      <c r="F28" s="5">
        <f t="shared" si="13"/>
        <v>30.497989039950134</v>
      </c>
      <c r="G28" s="2">
        <f>'Calculation_Cubic Spline'!A28</f>
        <v>0.80711426596031999</v>
      </c>
      <c r="H28" s="2">
        <f t="array" ref="H28:I28">csplinediff1d('Cubic Spline'!$A$3:$A$1002,'Cubic Spline'!$C$3:$C$1002,G28,2,0,2,0)</f>
        <v>-47.501766406902703</v>
      </c>
      <c r="I28" s="2">
        <v>-22.835309090592322</v>
      </c>
      <c r="J28" s="2">
        <f t="shared" si="0"/>
        <v>-22.835309090592322</v>
      </c>
      <c r="K28" s="2">
        <f t="shared" si="12"/>
        <v>29.071062672272259</v>
      </c>
      <c r="M28">
        <f t="shared" si="15"/>
        <v>14.494076216647301</v>
      </c>
      <c r="N28">
        <f t="shared" si="16"/>
        <v>14.4617956460089</v>
      </c>
      <c r="O28" s="7">
        <f t="shared" si="17"/>
        <v>8.1063754285660217</v>
      </c>
      <c r="P28" s="7">
        <f t="shared" si="18"/>
        <v>8.0569765907457391</v>
      </c>
      <c r="Q28" s="8">
        <f t="shared" si="19"/>
        <v>4.9398837820282537E-2</v>
      </c>
      <c r="R28">
        <f t="shared" si="1"/>
        <v>56.448228616742469</v>
      </c>
      <c r="S28">
        <f t="shared" si="2"/>
        <v>58.576420291385688</v>
      </c>
      <c r="T28">
        <f t="shared" si="3"/>
        <v>60.704611966028907</v>
      </c>
      <c r="U28">
        <f t="shared" si="4"/>
        <v>62.832803640672125</v>
      </c>
      <c r="V28">
        <f t="shared" si="5"/>
        <v>64.960995315315344</v>
      </c>
      <c r="W28">
        <f t="shared" si="6"/>
        <v>67.089186989958563</v>
      </c>
      <c r="X28">
        <f t="shared" si="7"/>
        <v>69.217378664601782</v>
      </c>
      <c r="Y28">
        <f t="shared" si="8"/>
        <v>71.345570339245</v>
      </c>
      <c r="Z28">
        <f t="shared" si="9"/>
        <v>73.473762013888219</v>
      </c>
    </row>
    <row r="29" spans="1:26" x14ac:dyDescent="0.25">
      <c r="A29" s="2">
        <f>'Cubic Spline'!A29</f>
        <v>0.83939483659873204</v>
      </c>
      <c r="B29" s="2">
        <f t="array" ref="B29:C29">csplinediff1d('Cubic Spline'!$A$3:$A$1002,'Cubic Spline'!$B$3:$B$1002,A29,2,0,2,0)</f>
        <v>-48.417058219061701</v>
      </c>
      <c r="C29" s="2">
        <v>-21.935277595744243</v>
      </c>
      <c r="D29" s="2">
        <f t="shared" si="10"/>
        <v>-21.935277595744243</v>
      </c>
      <c r="E29" s="2">
        <f t="shared" si="11"/>
        <v>30.004699465834136</v>
      </c>
      <c r="F29" s="5">
        <f t="shared" si="13"/>
        <v>30.100639690949652</v>
      </c>
      <c r="G29" s="2">
        <f>'Calculation_Cubic Spline'!A29</f>
        <v>0.83939483659873204</v>
      </c>
      <c r="H29" s="2">
        <f t="array" ref="H29:I29">csplinediff1d('Cubic Spline'!$A$3:$A$1002,'Cubic Spline'!$C$3:$C$1002,G29,2,0,2,0)</f>
        <v>-48.2196995349613</v>
      </c>
      <c r="I29" s="2">
        <v>-21.655837421993002</v>
      </c>
      <c r="J29" s="2">
        <f t="shared" si="0"/>
        <v>-21.655837421993002</v>
      </c>
      <c r="K29" s="2">
        <f t="shared" si="12"/>
        <v>30.041901420718776</v>
      </c>
      <c r="M29">
        <f t="shared" si="15"/>
        <v>14.590917928562501</v>
      </c>
      <c r="N29">
        <f t="shared" si="16"/>
        <v>14.5586373579241</v>
      </c>
      <c r="O29" s="7">
        <f t="shared" si="17"/>
        <v>8.2584485459064663</v>
      </c>
      <c r="P29" s="7">
        <f t="shared" si="18"/>
        <v>8.2071077509127601</v>
      </c>
      <c r="Q29" s="8">
        <f t="shared" si="19"/>
        <v>5.134079499370614E-2</v>
      </c>
      <c r="R29">
        <f t="shared" si="1"/>
        <v>55.476562790937379</v>
      </c>
      <c r="S29">
        <f t="shared" si="2"/>
        <v>57.604754465580598</v>
      </c>
      <c r="T29">
        <f t="shared" si="3"/>
        <v>59.732946140223817</v>
      </c>
      <c r="U29">
        <f t="shared" si="4"/>
        <v>61.861137814867035</v>
      </c>
      <c r="V29">
        <f t="shared" si="5"/>
        <v>63.989329489510254</v>
      </c>
      <c r="W29">
        <f t="shared" si="6"/>
        <v>66.117521164153473</v>
      </c>
      <c r="X29">
        <f t="shared" si="7"/>
        <v>68.245712838796692</v>
      </c>
      <c r="Y29">
        <f t="shared" si="8"/>
        <v>70.373904513439911</v>
      </c>
      <c r="Z29">
        <f t="shared" si="9"/>
        <v>72.502096188083129</v>
      </c>
    </row>
    <row r="30" spans="1:26" x14ac:dyDescent="0.25">
      <c r="A30" s="2">
        <f>'Cubic Spline'!A30</f>
        <v>0.87167540723714498</v>
      </c>
      <c r="B30" s="2">
        <f t="array" ref="B30:C30">csplinediff1d('Cubic Spline'!$A$3:$A$1002,'Cubic Spline'!$B$3:$B$1002,A30,2,0,2,0)</f>
        <v>-49.106893024880002</v>
      </c>
      <c r="C30" s="2">
        <v>-20.814157584212694</v>
      </c>
      <c r="D30" s="2">
        <f t="shared" si="10"/>
        <v>-20.814157584212694</v>
      </c>
      <c r="E30" s="2">
        <f t="shared" si="11"/>
        <v>30.963703736363293</v>
      </c>
      <c r="F30" s="5">
        <f t="shared" si="13"/>
        <v>29.708405135439872</v>
      </c>
      <c r="G30" s="2">
        <f>'Calculation_Cubic Spline'!A30</f>
        <v>0.87167540723714498</v>
      </c>
      <c r="H30" s="2">
        <f t="array" ref="H30:I30">csplinediff1d('Cubic Spline'!$A$3:$A$1002,'Cubic Spline'!$C$3:$C$1002,G30,2,0,2,0)</f>
        <v>-48.900532973077503</v>
      </c>
      <c r="I30" s="2">
        <v>-20.535935974075635</v>
      </c>
      <c r="J30" s="2">
        <f t="shared" si="0"/>
        <v>-20.535935974075635</v>
      </c>
      <c r="K30" s="2">
        <f t="shared" si="12"/>
        <v>30.999862619879188</v>
      </c>
      <c r="M30">
        <f t="shared" si="15"/>
        <v>14.6554790698394</v>
      </c>
      <c r="N30">
        <f t="shared" si="16"/>
        <v>14.6877596404778</v>
      </c>
      <c r="O30" s="7">
        <f t="shared" si="17"/>
        <v>8.3630960949456608</v>
      </c>
      <c r="P30" s="7">
        <f t="shared" si="18"/>
        <v>8.416410338939091</v>
      </c>
      <c r="Q30" s="8">
        <f t="shared" si="19"/>
        <v>5.331424399343021E-2</v>
      </c>
      <c r="R30">
        <f t="shared" si="1"/>
        <v>54.517558520408222</v>
      </c>
      <c r="S30">
        <f t="shared" si="2"/>
        <v>56.645750195051441</v>
      </c>
      <c r="T30">
        <f t="shared" si="3"/>
        <v>58.77394186969466</v>
      </c>
      <c r="U30">
        <f t="shared" si="4"/>
        <v>60.902133544337879</v>
      </c>
      <c r="V30">
        <f t="shared" si="5"/>
        <v>63.030325218981098</v>
      </c>
      <c r="W30">
        <f t="shared" si="6"/>
        <v>65.158516893624324</v>
      </c>
      <c r="X30">
        <f t="shared" si="7"/>
        <v>67.286708568267528</v>
      </c>
      <c r="Y30">
        <f t="shared" si="8"/>
        <v>69.414900242910761</v>
      </c>
      <c r="Z30">
        <f t="shared" si="9"/>
        <v>71.543091917553966</v>
      </c>
    </row>
    <row r="31" spans="1:26" x14ac:dyDescent="0.25">
      <c r="A31" s="2">
        <f>'Cubic Spline'!A31</f>
        <v>0.90395597787555804</v>
      </c>
      <c r="B31" s="2">
        <f t="array" ref="B31:C31">csplinediff1d('Cubic Spline'!$A$3:$A$1002,'Cubic Spline'!$B$3:$B$1002,A31,2,0,2,0)</f>
        <v>-49.761434252385897</v>
      </c>
      <c r="C31" s="2">
        <v>-19.747893942322065</v>
      </c>
      <c r="D31" s="2">
        <f t="shared" si="10"/>
        <v>-19.747893942322065</v>
      </c>
      <c r="E31" s="2">
        <f t="shared" si="11"/>
        <v>31.910207472771344</v>
      </c>
      <c r="F31" s="5">
        <f t="shared" si="13"/>
        <v>29.321158755531279</v>
      </c>
      <c r="G31" s="2">
        <f>'Calculation_Cubic Spline'!A31</f>
        <v>0.90395597787555804</v>
      </c>
      <c r="H31" s="2">
        <f t="array" ref="H31:I31">csplinediff1d('Cubic Spline'!$A$3:$A$1002,'Cubic Spline'!$C$3:$C$1002,G31,2,0,2,0)</f>
        <v>-49.5461153420353</v>
      </c>
      <c r="I31" s="2">
        <v>-19.471084054850085</v>
      </c>
      <c r="J31" s="2">
        <f t="shared" si="0"/>
        <v>-19.471084054850085</v>
      </c>
      <c r="K31" s="2">
        <f t="shared" si="12"/>
        <v>31.945112514936106</v>
      </c>
      <c r="M31">
        <f t="shared" si="15"/>
        <v>14.7523207817546</v>
      </c>
      <c r="N31">
        <f t="shared" si="16"/>
        <v>14.720040211116199</v>
      </c>
      <c r="O31" s="7">
        <f t="shared" si="17"/>
        <v>8.5250372541870085</v>
      </c>
      <c r="P31" s="7">
        <f t="shared" si="18"/>
        <v>8.4703894820837302</v>
      </c>
      <c r="Q31" s="8">
        <f t="shared" si="19"/>
        <v>5.4647772103278314E-2</v>
      </c>
      <c r="R31">
        <f t="shared" si="1"/>
        <v>53.571054784000168</v>
      </c>
      <c r="S31">
        <f t="shared" si="2"/>
        <v>55.699246458643387</v>
      </c>
      <c r="T31">
        <f t="shared" si="3"/>
        <v>57.827438133286606</v>
      </c>
      <c r="U31">
        <f t="shared" si="4"/>
        <v>59.955629807929824</v>
      </c>
      <c r="V31">
        <f t="shared" si="5"/>
        <v>62.083821482573043</v>
      </c>
      <c r="W31">
        <f t="shared" si="6"/>
        <v>64.212013157216262</v>
      </c>
      <c r="X31">
        <f t="shared" si="7"/>
        <v>66.340204831859481</v>
      </c>
      <c r="Y31">
        <f t="shared" si="8"/>
        <v>68.4683965065027</v>
      </c>
      <c r="Z31">
        <f t="shared" si="9"/>
        <v>70.596588181145918</v>
      </c>
    </row>
    <row r="32" spans="1:26" x14ac:dyDescent="0.25">
      <c r="A32" s="2">
        <f>'Cubic Spline'!A32</f>
        <v>0.93623654851397098</v>
      </c>
      <c r="B32" s="2">
        <f t="array" ref="B32:C32">csplinediff1d('Cubic Spline'!$A$3:$A$1002,'Cubic Spline'!$B$3:$B$1002,A32,2,0,2,0)</f>
        <v>-50.382386584221003</v>
      </c>
      <c r="C32" s="2">
        <v>-18.732464774558011</v>
      </c>
      <c r="D32" s="2">
        <f t="shared" si="10"/>
        <v>-18.732464774558011</v>
      </c>
      <c r="E32" s="2">
        <f t="shared" si="11"/>
        <v>32.844368418529271</v>
      </c>
      <c r="F32" s="5">
        <f t="shared" si="13"/>
        <v>28.938799013865726</v>
      </c>
      <c r="G32" s="2">
        <f>'Calculation_Cubic Spline'!A32</f>
        <v>0.93623654851397098</v>
      </c>
      <c r="H32" s="2">
        <f t="array" ref="H32:I32">csplinediff1d('Cubic Spline'!$A$3:$A$1002,'Cubic Spline'!$C$3:$C$1002,G32,2,0,2,0)</f>
        <v>-50.158157239935299</v>
      </c>
      <c r="I32" s="2">
        <v>-18.457240377004194</v>
      </c>
      <c r="J32" s="2">
        <f t="shared" si="0"/>
        <v>-18.457240377004194</v>
      </c>
      <c r="K32" s="2">
        <f t="shared" si="12"/>
        <v>32.877814214276185</v>
      </c>
      <c r="M32">
        <f t="shared" si="15"/>
        <v>14.816881923031399</v>
      </c>
      <c r="N32">
        <f t="shared" si="16"/>
        <v>14.8491624936698</v>
      </c>
      <c r="O32" s="7">
        <f t="shared" si="17"/>
        <v>8.6363530885889883</v>
      </c>
      <c r="P32" s="7">
        <f t="shared" si="18"/>
        <v>8.6930285636516906</v>
      </c>
      <c r="Q32" s="8">
        <f t="shared" si="19"/>
        <v>5.6675475062702318E-2</v>
      </c>
      <c r="R32">
        <f t="shared" si="1"/>
        <v>52.636893838242244</v>
      </c>
      <c r="S32">
        <f t="shared" si="2"/>
        <v>54.765085512885463</v>
      </c>
      <c r="T32">
        <f t="shared" si="3"/>
        <v>56.893277187528682</v>
      </c>
      <c r="U32">
        <f t="shared" si="4"/>
        <v>59.021468862171901</v>
      </c>
      <c r="V32">
        <f t="shared" si="5"/>
        <v>61.149660536815119</v>
      </c>
      <c r="W32">
        <f t="shared" si="6"/>
        <v>63.277852211458338</v>
      </c>
      <c r="X32">
        <f t="shared" si="7"/>
        <v>65.406043886101557</v>
      </c>
      <c r="Y32">
        <f t="shared" si="8"/>
        <v>67.534235560744776</v>
      </c>
      <c r="Z32">
        <f t="shared" si="9"/>
        <v>69.662427235387995</v>
      </c>
    </row>
    <row r="33" spans="1:26" x14ac:dyDescent="0.25">
      <c r="A33" s="2">
        <f>'Cubic Spline'!A33</f>
        <v>0.96851711915238403</v>
      </c>
      <c r="B33" s="2">
        <f t="array" ref="B33:C33">csplinediff1d('Cubic Spline'!$A$3:$A$1002,'Cubic Spline'!$B$3:$B$1002,A33,2,0,2,0)</f>
        <v>-50.971331761129797</v>
      </c>
      <c r="C33" s="2">
        <v>-17.76426562414898</v>
      </c>
      <c r="D33" s="2">
        <f t="shared" si="10"/>
        <v>-17.76426562414898</v>
      </c>
      <c r="E33" s="2">
        <f t="shared" si="11"/>
        <v>33.766336394971304</v>
      </c>
      <c r="F33" s="5">
        <f t="shared" si="13"/>
        <v>28.561080495427028</v>
      </c>
      <c r="G33" s="2">
        <f>'Calculation_Cubic Spline'!A33</f>
        <v>0.96851711915238403</v>
      </c>
      <c r="H33" s="2">
        <f t="array" ref="H33:I33">csplinediff1d('Cubic Spline'!$A$3:$A$1002,'Cubic Spline'!$C$3:$C$1002,G33,2,0,2,0)</f>
        <v>-50.738245742894001</v>
      </c>
      <c r="I33" s="2">
        <v>-17.490784086231628</v>
      </c>
      <c r="J33" s="2">
        <f t="shared" si="0"/>
        <v>-17.490784086231628</v>
      </c>
      <c r="K33" s="2">
        <f t="shared" si="12"/>
        <v>33.798121927980581</v>
      </c>
      <c r="R33">
        <f t="shared" si="1"/>
        <v>51.714925861800211</v>
      </c>
      <c r="S33">
        <f t="shared" si="2"/>
        <v>53.84311753644343</v>
      </c>
      <c r="T33">
        <f t="shared" si="3"/>
        <v>55.971309211086648</v>
      </c>
      <c r="U33">
        <f t="shared" si="4"/>
        <v>58.099500885729867</v>
      </c>
      <c r="V33">
        <f t="shared" si="5"/>
        <v>60.227692560373086</v>
      </c>
      <c r="W33">
        <f t="shared" si="6"/>
        <v>62.355884235016305</v>
      </c>
      <c r="X33">
        <f t="shared" si="7"/>
        <v>64.484075909659524</v>
      </c>
      <c r="Y33">
        <f t="shared" si="8"/>
        <v>66.612267584302742</v>
      </c>
      <c r="Z33">
        <f t="shared" si="9"/>
        <v>68.740459258945961</v>
      </c>
    </row>
    <row r="34" spans="1:26" x14ac:dyDescent="0.25">
      <c r="A34" s="2">
        <f>'Cubic Spline'!A34</f>
        <v>1.00079768979079</v>
      </c>
      <c r="B34" s="2">
        <f t="array" ref="B34:C34">csplinediff1d('Cubic Spline'!$A$3:$A$1002,'Cubic Spline'!$B$3:$B$1002,A34,2,0,2,0)</f>
        <v>-51.529741065387498</v>
      </c>
      <c r="C34" s="2">
        <v>-16.840045113290959</v>
      </c>
      <c r="D34" s="2">
        <f t="shared" si="10"/>
        <v>-16.840045113290959</v>
      </c>
      <c r="E34" s="2">
        <f t="shared" si="11"/>
        <v>34.676262820033223</v>
      </c>
      <c r="F34" s="5">
        <f t="shared" si="13"/>
        <v>28.188052660361887</v>
      </c>
      <c r="G34" s="2">
        <f>'Calculation_Cubic Spline'!A34</f>
        <v>1.00079768979079</v>
      </c>
      <c r="H34" s="2">
        <f t="array" ref="H34:I34">csplinediff1d('Cubic Spline'!$A$3:$A$1002,'Cubic Spline'!$C$3:$C$1002,G34,2,0,2,0)</f>
        <v>-51.287856962569897</v>
      </c>
      <c r="I34" s="2">
        <v>-16.568447852044219</v>
      </c>
      <c r="J34" s="2">
        <f t="shared" si="0"/>
        <v>-16.568447852044219</v>
      </c>
      <c r="K34" s="2">
        <f t="shared" si="12"/>
        <v>34.706192628824866</v>
      </c>
      <c r="R34">
        <f t="shared" si="1"/>
        <v>50.804999436738292</v>
      </c>
      <c r="S34">
        <f t="shared" si="2"/>
        <v>52.933191111381511</v>
      </c>
      <c r="T34">
        <f t="shared" si="3"/>
        <v>55.06138278602473</v>
      </c>
      <c r="U34">
        <f t="shared" si="4"/>
        <v>57.189574460667949</v>
      </c>
      <c r="V34">
        <f t="shared" si="5"/>
        <v>59.317766135311167</v>
      </c>
      <c r="W34">
        <f t="shared" si="6"/>
        <v>61.445957809954386</v>
      </c>
      <c r="X34">
        <f t="shared" si="7"/>
        <v>63.574149484597605</v>
      </c>
      <c r="Y34">
        <f t="shared" si="8"/>
        <v>65.702341159240831</v>
      </c>
      <c r="Z34">
        <f t="shared" si="9"/>
        <v>67.830532833884035</v>
      </c>
    </row>
    <row r="35" spans="1:26" x14ac:dyDescent="0.25">
      <c r="A35" s="2">
        <f>'Cubic Spline'!A35</f>
        <v>1.0330782604291999</v>
      </c>
      <c r="B35" s="2">
        <f t="array" ref="B35:C35">csplinediff1d('Cubic Spline'!$A$3:$A$1002,'Cubic Spline'!$B$3:$B$1002,A35,2,0,2,0)</f>
        <v>-52.058985931679302</v>
      </c>
      <c r="C35" s="2">
        <v>-15.956868382667594</v>
      </c>
      <c r="D35" s="2">
        <f t="shared" si="10"/>
        <v>-15.956868382667594</v>
      </c>
      <c r="E35" s="2">
        <f t="shared" si="11"/>
        <v>35.574292101015359</v>
      </c>
      <c r="F35" s="5">
        <f t="shared" si="13"/>
        <v>27.819498330478428</v>
      </c>
      <c r="G35" s="2">
        <f>'Calculation_Cubic Spline'!A35</f>
        <v>1.0330782604291999</v>
      </c>
      <c r="H35" s="2">
        <f t="array" ref="H35:I35">csplinediff1d('Cubic Spline'!$A$3:$A$1002,'Cubic Spline'!$C$3:$C$1002,G35,2,0,2,0)</f>
        <v>-51.808366661042399</v>
      </c>
      <c r="I35" s="2">
        <v>-15.687283346818367</v>
      </c>
      <c r="J35" s="2">
        <f t="shared" si="0"/>
        <v>-15.687283346818367</v>
      </c>
      <c r="K35" s="2">
        <f t="shared" si="12"/>
        <v>35.602175270251323</v>
      </c>
      <c r="R35">
        <f t="shared" si="1"/>
        <v>49.906970155756156</v>
      </c>
      <c r="S35">
        <f t="shared" si="2"/>
        <v>52.035161830399375</v>
      </c>
      <c r="T35">
        <f t="shared" si="3"/>
        <v>54.163353505042593</v>
      </c>
      <c r="U35">
        <f t="shared" si="4"/>
        <v>56.291545179685812</v>
      </c>
      <c r="V35">
        <f t="shared" si="5"/>
        <v>58.419736854329031</v>
      </c>
      <c r="W35">
        <f t="shared" si="6"/>
        <v>60.54792852897225</v>
      </c>
      <c r="X35">
        <f t="shared" si="7"/>
        <v>62.676120203615469</v>
      </c>
      <c r="Y35">
        <f t="shared" si="8"/>
        <v>64.804311878258687</v>
      </c>
      <c r="Z35">
        <f t="shared" si="9"/>
        <v>66.932503552901906</v>
      </c>
    </row>
    <row r="36" spans="1:26" x14ac:dyDescent="0.25">
      <c r="A36" s="2">
        <f>'Cubic Spline'!A36</f>
        <v>1.0653588310676201</v>
      </c>
      <c r="B36" s="2">
        <f t="array" ref="B36:C36">csplinediff1d('Cubic Spline'!$A$3:$A$1002,'Cubic Spline'!$B$3:$B$1002,A36,2,0,2,0)</f>
        <v>-52.560347716653503</v>
      </c>
      <c r="C36" s="2">
        <v>-15.112075478784931</v>
      </c>
      <c r="D36" s="2">
        <f t="shared" si="10"/>
        <v>-15.112075478784931</v>
      </c>
      <c r="E36" s="2">
        <f t="shared" si="11"/>
        <v>36.460564649569548</v>
      </c>
      <c r="F36" s="5">
        <f t="shared" si="13"/>
        <v>27.455293727036906</v>
      </c>
      <c r="G36" s="2">
        <f>'Calculation_Cubic Spline'!A36</f>
        <v>1.0653588310676201</v>
      </c>
      <c r="H36" s="2">
        <f t="array" ref="H36:I36">csplinediff1d('Cubic Spline'!$A$3:$A$1002,'Cubic Spline'!$C$3:$C$1002,G36,2,0,2,0)</f>
        <v>-52.301060144220401</v>
      </c>
      <c r="I36" s="2">
        <v>-14.844618648632311</v>
      </c>
      <c r="J36" s="2">
        <f t="shared" si="0"/>
        <v>-14.844618648632311</v>
      </c>
      <c r="K36" s="2">
        <f t="shared" si="12"/>
        <v>36.486214573068885</v>
      </c>
      <c r="R36">
        <f t="shared" si="1"/>
        <v>49.020697607201967</v>
      </c>
      <c r="S36">
        <f t="shared" si="2"/>
        <v>51.148889281845186</v>
      </c>
      <c r="T36">
        <f t="shared" si="3"/>
        <v>53.277080956488405</v>
      </c>
      <c r="U36">
        <f t="shared" si="4"/>
        <v>55.405272631131623</v>
      </c>
      <c r="V36">
        <f t="shared" si="5"/>
        <v>57.533464305774842</v>
      </c>
      <c r="W36">
        <f t="shared" si="6"/>
        <v>59.661655980418061</v>
      </c>
      <c r="X36">
        <f t="shared" si="7"/>
        <v>61.78984765506128</v>
      </c>
      <c r="Y36">
        <f t="shared" si="8"/>
        <v>63.918039329704499</v>
      </c>
      <c r="Z36">
        <f t="shared" si="9"/>
        <v>66.046231004347717</v>
      </c>
    </row>
    <row r="37" spans="1:26" x14ac:dyDescent="0.25">
      <c r="A37" s="2">
        <f>'Cubic Spline'!A37</f>
        <v>1.09763940170603</v>
      </c>
      <c r="B37" s="2">
        <f t="array" ref="B37:C37">csplinediff1d('Cubic Spline'!$A$3:$A$1002,'Cubic Spline'!$B$3:$B$1002,A37,2,0,2,0)</f>
        <v>-53.035025730162999</v>
      </c>
      <c r="C37" s="2">
        <v>-14.303244626137856</v>
      </c>
      <c r="D37" s="2">
        <f t="shared" si="10"/>
        <v>-14.303244626137856</v>
      </c>
      <c r="E37" s="2">
        <f t="shared" si="11"/>
        <v>37.335220856274056</v>
      </c>
      <c r="F37" s="5">
        <f t="shared" si="13"/>
        <v>27.09543819723476</v>
      </c>
      <c r="G37" s="2">
        <f>'Calculation_Cubic Spline'!A37</f>
        <v>1.09763940170603</v>
      </c>
      <c r="H37" s="2">
        <f t="array" ref="H37:I37">csplinediff1d('Cubic Spline'!$A$3:$A$1002,'Cubic Spline'!$C$3:$C$1002,G37,2,0,2,0)</f>
        <v>-52.7671402653881</v>
      </c>
      <c r="I37" s="2">
        <v>-14.038020466279455</v>
      </c>
      <c r="J37" s="2">
        <f t="shared" si="0"/>
        <v>-14.038020466279455</v>
      </c>
      <c r="K37" s="2">
        <f t="shared" si="12"/>
        <v>37.358455879644112</v>
      </c>
      <c r="R37">
        <f t="shared" si="1"/>
        <v>48.14604140049746</v>
      </c>
      <c r="S37">
        <f t="shared" si="2"/>
        <v>50.274233075140678</v>
      </c>
      <c r="T37">
        <f t="shared" si="3"/>
        <v>52.402424749783897</v>
      </c>
      <c r="U37">
        <f t="shared" si="4"/>
        <v>54.530616424427116</v>
      </c>
      <c r="V37">
        <f t="shared" si="5"/>
        <v>56.658808099070335</v>
      </c>
      <c r="W37">
        <f t="shared" si="6"/>
        <v>58.786999773713553</v>
      </c>
      <c r="X37">
        <f t="shared" si="7"/>
        <v>60.915191448356772</v>
      </c>
      <c r="Y37">
        <f t="shared" si="8"/>
        <v>63.043383122999991</v>
      </c>
      <c r="Z37">
        <f t="shared" si="9"/>
        <v>65.171574797643217</v>
      </c>
    </row>
    <row r="38" spans="1:26" x14ac:dyDescent="0.25">
      <c r="A38" s="2">
        <f>'Cubic Spline'!A38</f>
        <v>1.12991997234444</v>
      </c>
      <c r="B38" s="2">
        <f t="array" ref="B38:C38">csplinediff1d('Cubic Spline'!$A$3:$A$1002,'Cubic Spline'!$B$3:$B$1002,A38,2,0,2,0)</f>
        <v>-53.484144753864001</v>
      </c>
      <c r="C38" s="2">
        <v>-13.528171558280219</v>
      </c>
      <c r="D38" s="2">
        <f t="shared" si="10"/>
        <v>-13.528171558280219</v>
      </c>
      <c r="E38" s="2">
        <f t="shared" si="11"/>
        <v>38.198393520861174</v>
      </c>
      <c r="F38" s="5">
        <f t="shared" si="13"/>
        <v>26.739696588883966</v>
      </c>
      <c r="G38" s="2">
        <f>'Calculation_Cubic Spline'!A38</f>
        <v>1.12991997234444</v>
      </c>
      <c r="H38" s="2">
        <f t="array" ref="H38:I38">csplinediff1d('Cubic Spline'!$A$3:$A$1002,'Cubic Spline'!$C$3:$C$1002,G38,2,0,2,0)</f>
        <v>-53.207735031532202</v>
      </c>
      <c r="I38" s="2">
        <v>-13.265275285987029</v>
      </c>
      <c r="J38" s="2">
        <f t="shared" si="0"/>
        <v>-13.265275285987029</v>
      </c>
      <c r="K38" s="2">
        <f t="shared" si="12"/>
        <v>38.219035547248353</v>
      </c>
      <c r="R38">
        <f t="shared" si="1"/>
        <v>47.282868735910341</v>
      </c>
      <c r="S38">
        <f t="shared" si="2"/>
        <v>49.41106041055356</v>
      </c>
      <c r="T38">
        <f t="shared" si="3"/>
        <v>51.539252085196779</v>
      </c>
      <c r="U38">
        <f t="shared" si="4"/>
        <v>53.667443759839998</v>
      </c>
      <c r="V38">
        <f t="shared" si="5"/>
        <v>55.795635434483216</v>
      </c>
      <c r="W38">
        <f t="shared" si="6"/>
        <v>57.923827109126435</v>
      </c>
      <c r="X38">
        <f t="shared" si="7"/>
        <v>60.052018783769654</v>
      </c>
      <c r="Y38">
        <f t="shared" si="8"/>
        <v>62.180210458412873</v>
      </c>
      <c r="Z38">
        <f t="shared" si="9"/>
        <v>64.308402133056092</v>
      </c>
    </row>
    <row r="39" spans="1:26" x14ac:dyDescent="0.25">
      <c r="A39" s="2">
        <f>'Cubic Spline'!A39</f>
        <v>1.1622005429828599</v>
      </c>
      <c r="B39" s="2">
        <f t="array" ref="B39:C39">csplinediff1d('Cubic Spline'!$A$3:$A$1002,'Cubic Spline'!$B$3:$B$1002,A39,2,0,2,0)</f>
        <v>-53.908761456369902</v>
      </c>
      <c r="C39" s="2">
        <v>-12.784838730031002</v>
      </c>
      <c r="D39" s="2">
        <f t="shared" si="10"/>
        <v>-12.784838730031002</v>
      </c>
      <c r="E39" s="2">
        <f t="shared" si="11"/>
        <v>39.050214942379576</v>
      </c>
      <c r="F39" s="5">
        <f t="shared" si="13"/>
        <v>26.388053391614285</v>
      </c>
      <c r="G39" s="2">
        <f>'Calculation_Cubic Spline'!A39</f>
        <v>1.1622005429828599</v>
      </c>
      <c r="H39" s="2">
        <f t="array" ref="H39:I39">csplinediff1d('Cubic Spline'!$A$3:$A$1002,'Cubic Spline'!$C$3:$C$1002,G39,2,0,2,0)</f>
        <v>-53.623904037249702</v>
      </c>
      <c r="I39" s="2">
        <v>-12.524356684982234</v>
      </c>
      <c r="J39" s="2">
        <f t="shared" si="0"/>
        <v>-12.524356684982234</v>
      </c>
      <c r="K39" s="2">
        <f t="shared" si="12"/>
        <v>39.068089897452339</v>
      </c>
      <c r="R39">
        <f t="shared" si="1"/>
        <v>46.43104731439194</v>
      </c>
      <c r="S39">
        <f t="shared" si="2"/>
        <v>48.559238989035158</v>
      </c>
      <c r="T39">
        <f t="shared" si="3"/>
        <v>50.687430663678377</v>
      </c>
      <c r="U39">
        <f t="shared" si="4"/>
        <v>52.815622338321596</v>
      </c>
      <c r="V39">
        <f t="shared" si="5"/>
        <v>54.943814012964815</v>
      </c>
      <c r="W39">
        <f t="shared" si="6"/>
        <v>57.072005687608033</v>
      </c>
      <c r="X39">
        <f t="shared" si="7"/>
        <v>59.200197362251252</v>
      </c>
      <c r="Y39">
        <f t="shared" si="8"/>
        <v>61.328389036894471</v>
      </c>
      <c r="Z39">
        <f t="shared" si="9"/>
        <v>63.45658071153769</v>
      </c>
    </row>
    <row r="40" spans="1:26" x14ac:dyDescent="0.25">
      <c r="A40" s="2">
        <f>'Cubic Spline'!A40</f>
        <v>1.1944811136212701</v>
      </c>
      <c r="B40" s="2">
        <f t="array" ref="B40:C40">csplinediff1d('Cubic Spline'!$A$3:$A$1002,'Cubic Spline'!$B$3:$B$1002,A40,2,0,2,0)</f>
        <v>-54.309870165317903</v>
      </c>
      <c r="C40" s="2">
        <v>-12.071396823458446</v>
      </c>
      <c r="D40" s="2">
        <f t="shared" si="10"/>
        <v>-12.071396823458446</v>
      </c>
      <c r="E40" s="2">
        <f t="shared" si="11"/>
        <v>39.890814644668993</v>
      </c>
      <c r="F40" s="5">
        <f t="shared" si="13"/>
        <v>26.040422633954307</v>
      </c>
      <c r="G40" s="2">
        <f>'Calculation_Cubic Spline'!A40</f>
        <v>1.1944811136212701</v>
      </c>
      <c r="H40" s="2">
        <f t="array" ref="H40:I40">csplinediff1d('Cubic Spline'!$A$3:$A$1002,'Cubic Spline'!$C$3:$C$1002,G40,2,0,2,0)</f>
        <v>-54.016644267707797</v>
      </c>
      <c r="I40" s="2">
        <v>-11.813407334396128</v>
      </c>
      <c r="J40" s="2">
        <f t="shared" si="0"/>
        <v>-11.813407334396128</v>
      </c>
      <c r="K40" s="2">
        <f t="shared" si="12"/>
        <v>39.905752319256628</v>
      </c>
      <c r="R40">
        <f t="shared" si="1"/>
        <v>45.590447612102523</v>
      </c>
      <c r="S40">
        <f t="shared" si="2"/>
        <v>47.718639286745741</v>
      </c>
      <c r="T40">
        <f t="shared" si="3"/>
        <v>49.84683096138896</v>
      </c>
      <c r="U40">
        <f t="shared" si="4"/>
        <v>51.975022636032179</v>
      </c>
      <c r="V40">
        <f t="shared" si="5"/>
        <v>54.103214310675398</v>
      </c>
      <c r="W40">
        <f t="shared" si="6"/>
        <v>56.231405985318617</v>
      </c>
      <c r="X40">
        <f t="shared" si="7"/>
        <v>58.359597659961835</v>
      </c>
      <c r="Y40">
        <f t="shared" si="8"/>
        <v>60.487789334605054</v>
      </c>
      <c r="Z40">
        <f t="shared" si="9"/>
        <v>62.615981009248273</v>
      </c>
    </row>
    <row r="41" spans="1:26" x14ac:dyDescent="0.25">
      <c r="A41" s="2">
        <f>'Cubic Spline'!A41</f>
        <v>1.22676168425968</v>
      </c>
      <c r="B41" s="2">
        <f t="array" ref="B41:C41">csplinediff1d('Cubic Spline'!$A$3:$A$1002,'Cubic Spline'!$B$3:$B$1002,A41,2,0,2,0)</f>
        <v>-54.688407967533003</v>
      </c>
      <c r="C41" s="2">
        <v>-11.38614730282359</v>
      </c>
      <c r="D41" s="2">
        <f t="shared" si="10"/>
        <v>-11.38614730282359</v>
      </c>
      <c r="E41" s="2">
        <f t="shared" si="11"/>
        <v>40.720318725092326</v>
      </c>
      <c r="F41" s="5">
        <f t="shared" si="13"/>
        <v>25.696698169155816</v>
      </c>
      <c r="G41" s="2">
        <f>'Calculation_Cubic Spline'!A41</f>
        <v>1.22676168425968</v>
      </c>
      <c r="H41" s="2">
        <f t="array" ref="H41:I41">csplinediff1d('Cubic Spline'!$A$3:$A$1002,'Cubic Spline'!$C$3:$C$1002,G41,2,0,2,0)</f>
        <v>-54.386895218859301</v>
      </c>
      <c r="I41" s="2">
        <v>-11.130721585755133</v>
      </c>
      <c r="J41" s="2">
        <f t="shared" si="0"/>
        <v>-11.130721585755133</v>
      </c>
      <c r="K41" s="2">
        <f t="shared" si="12"/>
        <v>40.732152459292756</v>
      </c>
      <c r="R41">
        <f t="shared" si="1"/>
        <v>44.760943531679189</v>
      </c>
      <c r="S41">
        <f t="shared" si="2"/>
        <v>46.889135206322408</v>
      </c>
      <c r="T41">
        <f t="shared" si="3"/>
        <v>49.017326880965626</v>
      </c>
      <c r="U41">
        <f t="shared" si="4"/>
        <v>51.145518555608845</v>
      </c>
      <c r="V41">
        <f t="shared" si="5"/>
        <v>53.273710230252064</v>
      </c>
      <c r="W41">
        <f t="shared" si="6"/>
        <v>55.401901904895283</v>
      </c>
      <c r="X41">
        <f t="shared" si="7"/>
        <v>57.530093579538502</v>
      </c>
      <c r="Y41">
        <f t="shared" si="8"/>
        <v>59.65828525418172</v>
      </c>
      <c r="Z41">
        <f t="shared" si="9"/>
        <v>61.786476928824939</v>
      </c>
    </row>
    <row r="42" spans="1:26" x14ac:dyDescent="0.25">
      <c r="A42" s="2">
        <f>'Cubic Spline'!A42</f>
        <v>1.25904225489809</v>
      </c>
      <c r="B42" s="2">
        <f t="array" ref="B42:C42">csplinediff1d('Cubic Spline'!$A$3:$A$1002,'Cubic Spline'!$B$3:$B$1002,A42,2,0,2,0)</f>
        <v>-55.045259361914297</v>
      </c>
      <c r="C42" s="2">
        <v>-10.727526677631259</v>
      </c>
      <c r="D42" s="2">
        <f t="shared" si="10"/>
        <v>-10.727526677631259</v>
      </c>
      <c r="E42" s="2">
        <f t="shared" si="11"/>
        <v>41.538849984230026</v>
      </c>
      <c r="F42" s="5">
        <f t="shared" si="13"/>
        <v>25.356777868224778</v>
      </c>
      <c r="G42" s="2">
        <f>'Calculation_Cubic Spline'!A42</f>
        <v>1.25904225489809</v>
      </c>
      <c r="H42" s="2">
        <f t="array" ref="H42:I42">csplinediff1d('Cubic Spline'!$A$3:$A$1002,'Cubic Spline'!$C$3:$C$1002,G42,2,0,2,0)</f>
        <v>-54.7355435874004</v>
      </c>
      <c r="I42" s="2">
        <v>-10.474729685088672</v>
      </c>
      <c r="J42" s="2">
        <f t="shared" si="0"/>
        <v>-10.474729685088672</v>
      </c>
      <c r="K42" s="2">
        <f t="shared" si="12"/>
        <v>41.5474163052384</v>
      </c>
      <c r="R42">
        <f t="shared" si="1"/>
        <v>43.942412272541489</v>
      </c>
      <c r="S42">
        <f t="shared" si="2"/>
        <v>46.070603947184708</v>
      </c>
      <c r="T42">
        <f t="shared" si="3"/>
        <v>48.198795621827927</v>
      </c>
      <c r="U42">
        <f t="shared" si="4"/>
        <v>50.326987296471145</v>
      </c>
      <c r="V42">
        <f t="shared" si="5"/>
        <v>52.455178971114364</v>
      </c>
      <c r="W42">
        <f t="shared" si="6"/>
        <v>54.583370645757583</v>
      </c>
      <c r="X42">
        <f t="shared" si="7"/>
        <v>56.711562320400802</v>
      </c>
      <c r="Y42">
        <f t="shared" si="8"/>
        <v>58.83975399504402</v>
      </c>
      <c r="Z42">
        <f t="shared" si="9"/>
        <v>60.967945669687239</v>
      </c>
    </row>
    <row r="43" spans="1:26" x14ac:dyDescent="0.25">
      <c r="A43" s="2">
        <f>'Cubic Spline'!A43</f>
        <v>1.2913228255365099</v>
      </c>
      <c r="B43" s="2">
        <f t="array" ref="B43:C43">csplinediff1d('Cubic Spline'!$A$3:$A$1002,'Cubic Spline'!$B$3:$B$1002,A43,2,0,2,0)</f>
        <v>-55.381260334114401</v>
      </c>
      <c r="C43" s="2">
        <v>-10.094091591962853</v>
      </c>
      <c r="D43" s="2">
        <f t="shared" si="10"/>
        <v>-10.094091591962853</v>
      </c>
      <c r="E43" s="2">
        <f t="shared" si="11"/>
        <v>42.346529458356599</v>
      </c>
      <c r="F43" s="5">
        <f t="shared" si="13"/>
        <v>25.020607075801902</v>
      </c>
      <c r="G43" s="2">
        <f>'Calculation_Cubic Spline'!A43</f>
        <v>1.2913228255365099</v>
      </c>
      <c r="H43" s="2">
        <f t="array" ref="H43:I43">csplinediff1d('Cubic Spline'!$A$3:$A$1002,'Cubic Spline'!$C$3:$C$1002,G43,2,0,2,0)</f>
        <v>-55.063427360346097</v>
      </c>
      <c r="I43" s="2">
        <v>-9.8439825473691478</v>
      </c>
      <c r="J43" s="2">
        <f t="shared" si="0"/>
        <v>-9.8439825473691478</v>
      </c>
      <c r="K43" s="2">
        <f t="shared" si="12"/>
        <v>42.351668002745278</v>
      </c>
      <c r="R43">
        <f t="shared" si="1"/>
        <v>43.134732798414916</v>
      </c>
      <c r="S43">
        <f t="shared" si="2"/>
        <v>45.262924473058135</v>
      </c>
      <c r="T43">
        <f t="shared" si="3"/>
        <v>47.391116147701354</v>
      </c>
      <c r="U43">
        <f t="shared" si="4"/>
        <v>49.519307822344572</v>
      </c>
      <c r="V43">
        <f t="shared" si="5"/>
        <v>51.647499496987791</v>
      </c>
      <c r="W43">
        <f t="shared" si="6"/>
        <v>53.77569117163101</v>
      </c>
      <c r="X43">
        <f t="shared" si="7"/>
        <v>55.903882846274229</v>
      </c>
      <c r="Y43">
        <f t="shared" si="8"/>
        <v>58.032074520917448</v>
      </c>
      <c r="Z43">
        <f t="shared" si="9"/>
        <v>60.160266195560666</v>
      </c>
    </row>
    <row r="44" spans="1:26" x14ac:dyDescent="0.25">
      <c r="A44" s="2">
        <f>'Cubic Spline'!A44</f>
        <v>1.3236033961749201</v>
      </c>
      <c r="B44" s="2">
        <f t="array" ref="B44:C44">csplinediff1d('Cubic Spline'!$A$3:$A$1002,'Cubic Spline'!$B$3:$B$1002,A44,2,0,2,0)</f>
        <v>-55.697202078873303</v>
      </c>
      <c r="C44" s="2">
        <v>-9.4845077230433752</v>
      </c>
      <c r="D44" s="2">
        <f t="shared" si="10"/>
        <v>-9.4845077230433752</v>
      </c>
      <c r="E44" s="2">
        <f t="shared" si="11"/>
        <v>43.14347544560583</v>
      </c>
      <c r="F44" s="5">
        <f t="shared" si="13"/>
        <v>24.688100968728129</v>
      </c>
      <c r="G44" s="2">
        <f>'Calculation_Cubic Spline'!A44</f>
        <v>1.3236033961749201</v>
      </c>
      <c r="H44" s="2">
        <f t="array" ref="H44:I44">csplinediff1d('Cubic Spline'!$A$3:$A$1002,'Cubic Spline'!$C$3:$C$1002,G44,2,0,2,0)</f>
        <v>-55.371339559352997</v>
      </c>
      <c r="I44" s="2">
        <v>-9.2371405618965561</v>
      </c>
      <c r="J44" s="2">
        <f t="shared" si="0"/>
        <v>-9.2371405618965561</v>
      </c>
      <c r="K44" s="2">
        <f t="shared" si="12"/>
        <v>43.145028940681605</v>
      </c>
      <c r="R44">
        <f t="shared" si="1"/>
        <v>42.337786811165685</v>
      </c>
      <c r="S44">
        <f t="shared" si="2"/>
        <v>44.465978485808904</v>
      </c>
      <c r="T44">
        <f t="shared" si="3"/>
        <v>46.594170160452123</v>
      </c>
      <c r="U44">
        <f t="shared" si="4"/>
        <v>48.722361835095342</v>
      </c>
      <c r="V44">
        <f t="shared" si="5"/>
        <v>50.85055350973856</v>
      </c>
      <c r="W44">
        <f t="shared" si="6"/>
        <v>52.978745184381779</v>
      </c>
      <c r="X44">
        <f t="shared" si="7"/>
        <v>55.106936859024998</v>
      </c>
      <c r="Y44">
        <f t="shared" si="8"/>
        <v>57.235128533668217</v>
      </c>
      <c r="Z44">
        <f t="shared" si="9"/>
        <v>59.363320208311436</v>
      </c>
    </row>
    <row r="45" spans="1:26" x14ac:dyDescent="0.25">
      <c r="A45" s="2">
        <f>'Cubic Spline'!A45</f>
        <v>1.35588396681333</v>
      </c>
      <c r="B45" s="2">
        <f t="array" ref="B45:C45">csplinediff1d('Cubic Spline'!$A$3:$A$1002,'Cubic Spline'!$B$3:$B$1002,A45,2,0,2,0)</f>
        <v>-55.993834321311098</v>
      </c>
      <c r="C45" s="2">
        <v>-8.8975390814934556</v>
      </c>
      <c r="D45" s="2">
        <f t="shared" si="10"/>
        <v>-8.8975390814934556</v>
      </c>
      <c r="E45" s="2">
        <f t="shared" si="11"/>
        <v>43.929803736619121</v>
      </c>
      <c r="F45" s="5">
        <f t="shared" si="13"/>
        <v>24.359181868912074</v>
      </c>
      <c r="G45" s="2">
        <f>'Calculation_Cubic Spline'!A45</f>
        <v>1.35588396681333</v>
      </c>
      <c r="H45" s="2">
        <f t="array" ref="H45:I45">csplinediff1d('Cubic Spline'!$A$3:$A$1002,'Cubic Spline'!$C$3:$C$1002,G45,2,0,2,0)</f>
        <v>-55.660031571428902</v>
      </c>
      <c r="I45" s="2">
        <v>-8.6529630709666581</v>
      </c>
      <c r="J45" s="2">
        <f t="shared" si="0"/>
        <v>-8.6529630709666581</v>
      </c>
      <c r="K45" s="2">
        <f t="shared" si="12"/>
        <v>43.927617678077375</v>
      </c>
      <c r="R45">
        <f t="shared" si="1"/>
        <v>41.551458520152394</v>
      </c>
      <c r="S45">
        <f t="shared" si="2"/>
        <v>43.679650194795613</v>
      </c>
      <c r="T45">
        <f t="shared" si="3"/>
        <v>45.807841869438832</v>
      </c>
      <c r="U45">
        <f t="shared" si="4"/>
        <v>47.936033544082051</v>
      </c>
      <c r="V45">
        <f t="shared" si="5"/>
        <v>50.064225218725269</v>
      </c>
      <c r="W45">
        <f t="shared" si="6"/>
        <v>52.192416893368488</v>
      </c>
      <c r="X45">
        <f t="shared" si="7"/>
        <v>54.320608568011707</v>
      </c>
      <c r="Y45">
        <f t="shared" si="8"/>
        <v>56.448800242654926</v>
      </c>
      <c r="Z45">
        <f t="shared" si="9"/>
        <v>58.576991917298145</v>
      </c>
    </row>
    <row r="46" spans="1:26" x14ac:dyDescent="0.25">
      <c r="A46" s="2">
        <f>'Cubic Spline'!A46</f>
        <v>1.3881645374517499</v>
      </c>
      <c r="B46" s="2">
        <f t="array" ref="B46:C46">csplinediff1d('Cubic Spline'!$A$3:$A$1002,'Cubic Spline'!$B$3:$B$1002,A46,2,0,2,0)</f>
        <v>-56.271868358583099</v>
      </c>
      <c r="C46" s="2">
        <v>-8.3320386527554433</v>
      </c>
      <c r="D46" s="2">
        <f t="shared" si="10"/>
        <v>-8.3320386527554433</v>
      </c>
      <c r="E46" s="2">
        <f t="shared" si="11"/>
        <v>44.705627776150735</v>
      </c>
      <c r="F46" s="5">
        <f t="shared" si="13"/>
        <v>24.03377710455457</v>
      </c>
      <c r="G46" s="2">
        <f>'Calculation_Cubic Spline'!A46</f>
        <v>1.3881645374517499</v>
      </c>
      <c r="H46" s="2">
        <f t="array" ref="H46:I46">csplinediff1d('Cubic Spline'!$A$3:$A$1002,'Cubic Spline'!$C$3:$C$1002,G46,2,0,2,0)</f>
        <v>-55.930216217209299</v>
      </c>
      <c r="I46" s="2">
        <v>-8.090298821332496</v>
      </c>
      <c r="J46" s="2">
        <f t="shared" si="0"/>
        <v>-8.090298821332496</v>
      </c>
      <c r="K46" s="2">
        <f t="shared" si="12"/>
        <v>44.699550296047839</v>
      </c>
      <c r="R46">
        <f t="shared" si="1"/>
        <v>40.775634480620781</v>
      </c>
      <c r="S46">
        <f t="shared" si="2"/>
        <v>42.903826155263999</v>
      </c>
      <c r="T46">
        <f t="shared" si="3"/>
        <v>45.032017829907218</v>
      </c>
      <c r="U46">
        <f t="shared" si="4"/>
        <v>47.160209504550437</v>
      </c>
      <c r="V46">
        <f t="shared" si="5"/>
        <v>49.288401179193656</v>
      </c>
      <c r="W46">
        <f t="shared" si="6"/>
        <v>51.416592853836875</v>
      </c>
      <c r="X46">
        <f t="shared" si="7"/>
        <v>53.544784528480093</v>
      </c>
      <c r="Y46">
        <f t="shared" si="8"/>
        <v>55.672976203123312</v>
      </c>
      <c r="Z46">
        <f t="shared" si="9"/>
        <v>57.801167877766531</v>
      </c>
    </row>
    <row r="47" spans="1:26" x14ac:dyDescent="0.25">
      <c r="A47" s="2">
        <f>'Cubic Spline'!A47</f>
        <v>1.4204451080901599</v>
      </c>
      <c r="B47" s="2">
        <f t="array" ref="B47:C47">csplinediff1d('Cubic Spline'!$A$3:$A$1002,'Cubic Spline'!$B$3:$B$1002,A47,2,0,2,0)</f>
        <v>-56.531979773245197</v>
      </c>
      <c r="C47" s="2">
        <v>-7.7869400333909065</v>
      </c>
      <c r="D47" s="2">
        <f t="shared" si="10"/>
        <v>-7.7869400333909065</v>
      </c>
      <c r="E47" s="2">
        <f t="shared" si="11"/>
        <v>45.47105889582366</v>
      </c>
      <c r="F47" s="5">
        <f t="shared" si="13"/>
        <v>23.711821214280381</v>
      </c>
      <c r="G47" s="2">
        <f>'Calculation_Cubic Spline'!A47</f>
        <v>1.4204451080901599</v>
      </c>
      <c r="H47" s="2">
        <f t="array" ref="H47:I47">csplinediff1d('Cubic Spline'!$A$3:$A$1002,'Cubic Spline'!$C$3:$C$1002,G47,2,0,2,0)</f>
        <v>-56.182570465880197</v>
      </c>
      <c r="I47" s="2">
        <v>-7.5480774515287745</v>
      </c>
      <c r="J47" s="2">
        <f t="shared" si="0"/>
        <v>-7.5480774515287745</v>
      </c>
      <c r="K47" s="2">
        <f t="shared" si="12"/>
        <v>45.460940774370506</v>
      </c>
      <c r="R47">
        <f t="shared" si="1"/>
        <v>40.010203360947855</v>
      </c>
      <c r="S47">
        <f t="shared" si="2"/>
        <v>42.138395035591074</v>
      </c>
      <c r="T47">
        <f t="shared" si="3"/>
        <v>44.266586710234293</v>
      </c>
      <c r="U47">
        <f t="shared" si="4"/>
        <v>46.394778384877512</v>
      </c>
      <c r="V47">
        <f t="shared" si="5"/>
        <v>48.522970059520731</v>
      </c>
      <c r="W47">
        <f t="shared" si="6"/>
        <v>50.651161734163949</v>
      </c>
      <c r="X47">
        <f t="shared" si="7"/>
        <v>52.779353408807168</v>
      </c>
      <c r="Y47">
        <f t="shared" si="8"/>
        <v>54.907545083450387</v>
      </c>
      <c r="Z47">
        <f t="shared" si="9"/>
        <v>57.035736758093606</v>
      </c>
    </row>
    <row r="48" spans="1:26" x14ac:dyDescent="0.25">
      <c r="A48" s="2">
        <f>'Cubic Spline'!A48</f>
        <v>1.4527256787285701</v>
      </c>
      <c r="B48" s="2">
        <f t="array" ref="B48:C48">csplinediff1d('Cubic Spline'!$A$3:$A$1002,'Cubic Spline'!$B$3:$B$1002,A48,2,0,2,0)</f>
        <v>-56.774810939205103</v>
      </c>
      <c r="C48" s="2">
        <v>-7.2612504586619968</v>
      </c>
      <c r="D48" s="2">
        <f t="shared" si="10"/>
        <v>-7.2612504586619968</v>
      </c>
      <c r="E48" s="2">
        <f t="shared" si="11"/>
        <v>46.22620593822721</v>
      </c>
      <c r="F48" s="5">
        <f t="shared" si="13"/>
        <v>23.393237091819309</v>
      </c>
      <c r="G48" s="2">
        <f>'Calculation_Cubic Spline'!A48</f>
        <v>1.4527256787285701</v>
      </c>
      <c r="H48" s="2">
        <f t="array" ref="H48:I48">csplinediff1d('Cubic Spline'!$A$3:$A$1002,'Cubic Spline'!$C$3:$C$1002,G48,2,0,2,0)</f>
        <v>-56.417737961349403</v>
      </c>
      <c r="I48" s="2">
        <v>-7.0253027104031425</v>
      </c>
      <c r="J48" s="2">
        <f t="shared" si="0"/>
        <v>-7.0253027104031425</v>
      </c>
      <c r="K48" s="2">
        <f t="shared" si="12"/>
        <v>46.211900313105332</v>
      </c>
      <c r="R48">
        <f t="shared" si="1"/>
        <v>39.255056318544305</v>
      </c>
      <c r="S48">
        <f t="shared" si="2"/>
        <v>41.383247993187524</v>
      </c>
      <c r="T48">
        <f t="shared" si="3"/>
        <v>43.511439667830743</v>
      </c>
      <c r="U48">
        <f t="shared" si="4"/>
        <v>45.639631342473962</v>
      </c>
      <c r="V48">
        <f t="shared" si="5"/>
        <v>47.76782301711718</v>
      </c>
      <c r="W48">
        <f t="shared" si="6"/>
        <v>49.896014691760399</v>
      </c>
      <c r="X48">
        <f t="shared" si="7"/>
        <v>52.024206366403618</v>
      </c>
      <c r="Y48">
        <f t="shared" si="8"/>
        <v>54.152398041046837</v>
      </c>
      <c r="Z48">
        <f t="shared" si="9"/>
        <v>56.280589715690056</v>
      </c>
    </row>
    <row r="49" spans="1:26" x14ac:dyDescent="0.25">
      <c r="A49" s="2">
        <f>'Cubic Spline'!A49</f>
        <v>1.48500624936698</v>
      </c>
      <c r="B49" s="2">
        <f t="array" ref="B49:C49">csplinediff1d('Cubic Spline'!$A$3:$A$1002,'Cubic Spline'!$B$3:$B$1002,A49,2,0,2,0)</f>
        <v>-57.000973270071199</v>
      </c>
      <c r="C49" s="2">
        <v>-6.7540438395329927</v>
      </c>
      <c r="D49" s="2">
        <f t="shared" si="10"/>
        <v>-6.7540438395329927</v>
      </c>
      <c r="E49" s="2">
        <f t="shared" si="11"/>
        <v>46.971175959866152</v>
      </c>
      <c r="F49" s="5">
        <f t="shared" si="13"/>
        <v>23.077969407161536</v>
      </c>
      <c r="G49" s="2">
        <f>'Calculation_Cubic Spline'!A49</f>
        <v>1.48500624936698</v>
      </c>
      <c r="H49" s="2">
        <f t="array" ref="H49:I49">csplinediff1d('Cubic Spline'!$A$3:$A$1002,'Cubic Spline'!$C$3:$C$1002,G49,2,0,2,0)</f>
        <v>-56.636331275660602</v>
      </c>
      <c r="I49" s="2">
        <v>-6.5210452052835821</v>
      </c>
      <c r="J49" s="2">
        <f t="shared" si="0"/>
        <v>-6.5210452052835821</v>
      </c>
      <c r="K49" s="2">
        <f t="shared" si="12"/>
        <v>46.952538393409903</v>
      </c>
      <c r="R49">
        <f t="shared" si="1"/>
        <v>38.510086296905364</v>
      </c>
      <c r="S49">
        <f t="shared" si="2"/>
        <v>40.638277971548582</v>
      </c>
      <c r="T49">
        <f t="shared" si="3"/>
        <v>42.766469646191801</v>
      </c>
      <c r="U49">
        <f t="shared" si="4"/>
        <v>44.89466132083502</v>
      </c>
      <c r="V49">
        <f t="shared" si="5"/>
        <v>47.022852995478239</v>
      </c>
      <c r="W49">
        <f t="shared" si="6"/>
        <v>49.151044670121458</v>
      </c>
      <c r="X49">
        <f t="shared" si="7"/>
        <v>51.279236344764676</v>
      </c>
      <c r="Y49">
        <f t="shared" si="8"/>
        <v>53.407428019407895</v>
      </c>
      <c r="Z49">
        <f t="shared" si="9"/>
        <v>55.535619694051114</v>
      </c>
    </row>
    <row r="50" spans="1:26" x14ac:dyDescent="0.25">
      <c r="A50" s="2">
        <f>'Cubic Spline'!A50</f>
        <v>1.5172868200053999</v>
      </c>
      <c r="B50" s="2">
        <f t="array" ref="B50:C50">csplinediff1d('Cubic Spline'!$A$3:$A$1002,'Cubic Spline'!$B$3:$B$1002,A50,2,0,2,0)</f>
        <v>-57.211049292471799</v>
      </c>
      <c r="C50" s="2">
        <v>-6.2644553803953436</v>
      </c>
      <c r="D50" s="2">
        <f t="shared" si="10"/>
        <v>-6.2644553803953436</v>
      </c>
      <c r="E50" s="2">
        <f t="shared" si="11"/>
        <v>47.706073709286031</v>
      </c>
      <c r="F50" s="5">
        <f t="shared" si="13"/>
        <v>22.765946663446307</v>
      </c>
      <c r="G50" s="2">
        <f>'Calculation_Cubic Spline'!A50</f>
        <v>1.5172868200053999</v>
      </c>
      <c r="H50" s="2">
        <f t="array" ref="H50:I50">csplinediff1d('Cubic Spline'!$A$3:$A$1002,'Cubic Spline'!$C$3:$C$1002,G50,2,0,2,0)</f>
        <v>-56.838933993981001</v>
      </c>
      <c r="I50" s="2">
        <v>-6.0344371893402169</v>
      </c>
      <c r="J50" s="2">
        <f t="shared" si="0"/>
        <v>-6.0344371893402169</v>
      </c>
      <c r="K50" s="2">
        <f t="shared" si="12"/>
        <v>47.682961980444659</v>
      </c>
      <c r="R50">
        <f t="shared" si="1"/>
        <v>37.775188547485484</v>
      </c>
      <c r="S50">
        <f t="shared" si="2"/>
        <v>39.903380222128703</v>
      </c>
      <c r="T50">
        <f t="shared" si="3"/>
        <v>42.031571896771922</v>
      </c>
      <c r="U50">
        <f t="shared" si="4"/>
        <v>44.159763571415141</v>
      </c>
      <c r="V50">
        <f t="shared" si="5"/>
        <v>46.28795524605836</v>
      </c>
      <c r="W50">
        <f t="shared" si="6"/>
        <v>48.416146920701578</v>
      </c>
      <c r="X50">
        <f t="shared" si="7"/>
        <v>50.544338595344797</v>
      </c>
      <c r="Y50">
        <f t="shared" si="8"/>
        <v>52.672530269988016</v>
      </c>
      <c r="Z50">
        <f t="shared" si="9"/>
        <v>54.800721944631235</v>
      </c>
    </row>
    <row r="51" spans="1:26" x14ac:dyDescent="0.25">
      <c r="A51" s="2">
        <f>'Cubic Spline'!A51</f>
        <v>1.5495673906438101</v>
      </c>
      <c r="B51" s="2">
        <f t="array" ref="B51:C51">csplinediff1d('Cubic Spline'!$A$3:$A$1002,'Cubic Spline'!$B$3:$B$1002,A51,2,0,2,0)</f>
        <v>-57.405594529435298</v>
      </c>
      <c r="C51" s="2">
        <v>-5.7916761527318856</v>
      </c>
      <c r="D51" s="2">
        <f t="shared" si="10"/>
        <v>-5.7916761527318856</v>
      </c>
      <c r="E51" s="2">
        <f t="shared" si="11"/>
        <v>48.431002025992569</v>
      </c>
      <c r="F51" s="5">
        <f t="shared" si="13"/>
        <v>22.457109721720879</v>
      </c>
      <c r="G51" s="2">
        <f>'Calculation_Cubic Spline'!A51</f>
        <v>1.5495673906438101</v>
      </c>
      <c r="H51" s="2">
        <f t="array" ref="H51:I51">csplinediff1d('Cubic Spline'!$A$3:$A$1002,'Cubic Spline'!$C$3:$C$1002,G51,2,0,2,0)</f>
        <v>-57.026102605296501</v>
      </c>
      <c r="I51" s="2">
        <v>-5.5646669546220062</v>
      </c>
      <c r="J51" s="2">
        <f t="shared" si="0"/>
        <v>-5.5646669546220062</v>
      </c>
      <c r="K51" s="2">
        <f t="shared" si="12"/>
        <v>48.403276152621039</v>
      </c>
      <c r="R51">
        <f t="shared" si="1"/>
        <v>37.050260230778946</v>
      </c>
      <c r="S51">
        <f t="shared" si="2"/>
        <v>39.178451905422165</v>
      </c>
      <c r="T51">
        <f t="shared" si="3"/>
        <v>41.306643580065384</v>
      </c>
      <c r="U51">
        <f t="shared" si="4"/>
        <v>43.434835254708602</v>
      </c>
      <c r="V51">
        <f t="shared" si="5"/>
        <v>45.563026929351821</v>
      </c>
      <c r="W51">
        <f t="shared" si="6"/>
        <v>47.69121860399504</v>
      </c>
      <c r="X51">
        <f t="shared" si="7"/>
        <v>49.819410278638259</v>
      </c>
      <c r="Y51">
        <f t="shared" si="8"/>
        <v>51.947601953281477</v>
      </c>
      <c r="Z51">
        <f t="shared" si="9"/>
        <v>54.075793627924696</v>
      </c>
    </row>
    <row r="52" spans="1:26" x14ac:dyDescent="0.25">
      <c r="A52" s="2">
        <f>'Cubic Spline'!A52</f>
        <v>1.58184796128222</v>
      </c>
      <c r="B52" s="2">
        <f t="array" ref="B52:C52">csplinediff1d('Cubic Spline'!$A$3:$A$1002,'Cubic Spline'!$B$3:$B$1002,A52,2,0,2,0)</f>
        <v>-57.5851392328765</v>
      </c>
      <c r="C52" s="2">
        <v>-5.334948507352034</v>
      </c>
      <c r="D52" s="2">
        <f t="shared" si="10"/>
        <v>-5.334948507352034</v>
      </c>
      <c r="E52" s="2">
        <f t="shared" si="11"/>
        <v>49.146061812976065</v>
      </c>
      <c r="F52" s="5">
        <f t="shared" si="13"/>
        <v>22.15139859184092</v>
      </c>
      <c r="G52" s="2">
        <f>'Calculation_Cubic Spline'!A52</f>
        <v>1.58184796128222</v>
      </c>
      <c r="H52" s="2">
        <f t="array" ref="H52:I52">csplinediff1d('Cubic Spline'!$A$3:$A$1002,'Cubic Spline'!$C$3:$C$1002,G52,2,0,2,0)</f>
        <v>-57.198368241339303</v>
      </c>
      <c r="I52" s="2">
        <v>-5.1109743113846271</v>
      </c>
      <c r="J52" s="2">
        <f t="shared" si="0"/>
        <v>-5.1109743113846271</v>
      </c>
      <c r="K52" s="2">
        <f t="shared" si="12"/>
        <v>49.113583946709731</v>
      </c>
      <c r="R52">
        <f t="shared" si="1"/>
        <v>36.335200443795451</v>
      </c>
      <c r="S52">
        <f t="shared" si="2"/>
        <v>38.463392118438669</v>
      </c>
      <c r="T52">
        <f t="shared" si="3"/>
        <v>40.591583793081888</v>
      </c>
      <c r="U52">
        <f t="shared" si="4"/>
        <v>42.719775467725107</v>
      </c>
      <c r="V52">
        <f t="shared" si="5"/>
        <v>44.847967142368326</v>
      </c>
      <c r="W52">
        <f t="shared" si="6"/>
        <v>46.976158817011544</v>
      </c>
      <c r="X52">
        <f t="shared" si="7"/>
        <v>49.104350491654763</v>
      </c>
      <c r="Y52">
        <f t="shared" si="8"/>
        <v>51.232542166297982</v>
      </c>
      <c r="Z52">
        <f t="shared" si="9"/>
        <v>53.360733840941201</v>
      </c>
    </row>
    <row r="53" spans="1:26" x14ac:dyDescent="0.25">
      <c r="A53" s="2">
        <f>'Cubic Spline'!A53</f>
        <v>1.61412853192063</v>
      </c>
      <c r="B53" s="2">
        <f t="array" ref="B53:C53">csplinediff1d('Cubic Spline'!$A$3:$A$1002,'Cubic Spline'!$B$3:$B$1002,A53,2,0,2,0)</f>
        <v>-57.750189965550902</v>
      </c>
      <c r="C53" s="2">
        <v>-4.8935618387230946</v>
      </c>
      <c r="D53" s="2">
        <f t="shared" si="10"/>
        <v>-4.8935618387230946</v>
      </c>
      <c r="E53" s="2">
        <f t="shared" si="11"/>
        <v>49.851352178949973</v>
      </c>
      <c r="F53" s="5">
        <f t="shared" si="13"/>
        <v>21.84875769001119</v>
      </c>
      <c r="G53" s="2">
        <f>'Calculation_Cubic Spline'!A53</f>
        <v>1.61412853192063</v>
      </c>
      <c r="H53" s="2">
        <f t="array" ref="H53:I53">csplinediff1d('Cubic Spline'!$A$3:$A$1002,'Cubic Spline'!$C$3:$C$1002,G53,2,0,2,0)</f>
        <v>-57.356238266072701</v>
      </c>
      <c r="I53" s="2">
        <v>-4.6726462847042507</v>
      </c>
      <c r="J53" s="2">
        <f t="shared" si="0"/>
        <v>-4.6726462847042507</v>
      </c>
      <c r="K53" s="2">
        <f t="shared" si="12"/>
        <v>49.813986578358644</v>
      </c>
      <c r="R53">
        <f t="shared" si="1"/>
        <v>35.629910077821542</v>
      </c>
      <c r="S53">
        <f t="shared" si="2"/>
        <v>37.758101752464761</v>
      </c>
      <c r="T53">
        <f t="shared" si="3"/>
        <v>39.886293427107979</v>
      </c>
      <c r="U53">
        <f t="shared" si="4"/>
        <v>42.014485101751198</v>
      </c>
      <c r="V53">
        <f t="shared" si="5"/>
        <v>44.142676776394417</v>
      </c>
      <c r="W53">
        <f t="shared" si="6"/>
        <v>46.270868451037636</v>
      </c>
      <c r="X53">
        <f t="shared" si="7"/>
        <v>48.399060125680855</v>
      </c>
      <c r="Y53">
        <f t="shared" si="8"/>
        <v>50.527251800324073</v>
      </c>
      <c r="Z53">
        <f t="shared" si="9"/>
        <v>52.655443474967292</v>
      </c>
    </row>
    <row r="54" spans="1:26" x14ac:dyDescent="0.25">
      <c r="A54" s="2">
        <f>'Cubic Spline'!A54</f>
        <v>1.6464091025590499</v>
      </c>
      <c r="B54" s="2">
        <f t="array" ref="B54:C54">csplinediff1d('Cubic Spline'!$A$3:$A$1002,'Cubic Spline'!$B$3:$B$1002,A54,2,0,2,0)</f>
        <v>-57.901231063155699</v>
      </c>
      <c r="C54" s="2">
        <v>-4.4668489871339565</v>
      </c>
      <c r="D54" s="2">
        <f t="shared" si="10"/>
        <v>-4.4668489871339565</v>
      </c>
      <c r="E54" s="2">
        <f t="shared" si="11"/>
        <v>50.546970230981678</v>
      </c>
      <c r="F54" s="5">
        <f t="shared" si="13"/>
        <v>21.549125008459075</v>
      </c>
      <c r="G54" s="2">
        <f>'Calculation_Cubic Spline'!A54</f>
        <v>1.6464091025590499</v>
      </c>
      <c r="H54" s="2">
        <f t="array" ref="H54:I54">csplinediff1d('Cubic Spline'!$A$3:$A$1002,'Cubic Spline'!$C$3:$C$1002,G54,2,0,2,0)</f>
        <v>-57.500197741729899</v>
      </c>
      <c r="I54" s="2">
        <v>-4.2490134877574048</v>
      </c>
      <c r="J54" s="2">
        <f t="shared" si="0"/>
        <v>-4.2490134877574048</v>
      </c>
      <c r="K54" s="2">
        <f t="shared" si="12"/>
        <v>50.504583258589932</v>
      </c>
      <c r="R54">
        <f t="shared" si="1"/>
        <v>34.934292025789837</v>
      </c>
      <c r="S54">
        <f t="shared" si="2"/>
        <v>37.062483700433056</v>
      </c>
      <c r="T54">
        <f t="shared" si="3"/>
        <v>39.190675375076275</v>
      </c>
      <c r="U54">
        <f t="shared" si="4"/>
        <v>41.318867049719493</v>
      </c>
      <c r="V54">
        <f t="shared" si="5"/>
        <v>43.447058724362712</v>
      </c>
      <c r="W54">
        <f t="shared" si="6"/>
        <v>45.575250399005931</v>
      </c>
      <c r="X54">
        <f t="shared" si="7"/>
        <v>47.70344207364915</v>
      </c>
      <c r="Y54">
        <f t="shared" si="8"/>
        <v>49.831633748292369</v>
      </c>
      <c r="Z54">
        <f t="shared" si="9"/>
        <v>51.959825422935587</v>
      </c>
    </row>
    <row r="55" spans="1:26" x14ac:dyDescent="0.25">
      <c r="A55" s="2">
        <f>'Cubic Spline'!A55</f>
        <v>1.6786896731974601</v>
      </c>
      <c r="B55" s="2">
        <f t="array" ref="B55:C55">csplinediff1d('Cubic Spline'!$A$3:$A$1002,'Cubic Spline'!$B$3:$B$1002,A55,2,0,2,0)</f>
        <v>-58.038725977193202</v>
      </c>
      <c r="C55" s="2">
        <v>-4.0541826457539676</v>
      </c>
      <c r="D55" s="2">
        <f t="shared" si="10"/>
        <v>-4.0541826457539676</v>
      </c>
      <c r="E55" s="2">
        <f t="shared" si="11"/>
        <v>51.233011436509656</v>
      </c>
      <c r="F55" s="5">
        <f t="shared" si="13"/>
        <v>21.252449754146166</v>
      </c>
      <c r="G55" s="2">
        <f>'Calculation_Cubic Spline'!A55</f>
        <v>1.6786896731974601</v>
      </c>
      <c r="H55" s="2">
        <f t="array" ref="H55:I55">csplinediff1d('Cubic Spline'!$A$3:$A$1002,'Cubic Spline'!$C$3:$C$1002,G55,2,0,2,0)</f>
        <v>-57.6307107775582</v>
      </c>
      <c r="I55" s="2">
        <v>-3.8394465588147701</v>
      </c>
      <c r="J55" s="2">
        <f t="shared" si="0"/>
        <v>-3.8394465588147701</v>
      </c>
      <c r="K55" s="2">
        <f t="shared" si="12"/>
        <v>51.185471488482321</v>
      </c>
      <c r="R55">
        <f t="shared" si="1"/>
        <v>34.248250820261859</v>
      </c>
      <c r="S55">
        <f t="shared" si="2"/>
        <v>36.376442494905078</v>
      </c>
      <c r="T55">
        <f t="shared" si="3"/>
        <v>38.504634169548297</v>
      </c>
      <c r="U55">
        <f t="shared" si="4"/>
        <v>40.632825844191515</v>
      </c>
      <c r="V55">
        <f t="shared" si="5"/>
        <v>42.761017518834734</v>
      </c>
      <c r="W55">
        <f t="shared" si="6"/>
        <v>44.889209193477953</v>
      </c>
      <c r="X55">
        <f t="shared" si="7"/>
        <v>47.017400868121172</v>
      </c>
      <c r="Y55">
        <f t="shared" si="8"/>
        <v>49.14559254276439</v>
      </c>
      <c r="Z55">
        <f t="shared" si="9"/>
        <v>51.273784217407609</v>
      </c>
    </row>
    <row r="56" spans="1:26" x14ac:dyDescent="0.25">
      <c r="A56" s="2">
        <f>'Cubic Spline'!A56</f>
        <v>1.71097024383587</v>
      </c>
      <c r="B56" s="2">
        <f t="array" ref="B56:C56">csplinediff1d('Cubic Spline'!$A$3:$A$1002,'Cubic Spline'!$B$3:$B$1002,A56,2,0,2,0)</f>
        <v>-58.163118511658404</v>
      </c>
      <c r="C56" s="2">
        <v>-3.6549723813844377</v>
      </c>
      <c r="D56" s="2">
        <f t="shared" si="10"/>
        <v>-3.6549723813844377</v>
      </c>
      <c r="E56" s="2">
        <f t="shared" si="11"/>
        <v>51.909569525067703</v>
      </c>
      <c r="F56" s="5">
        <f t="shared" si="13"/>
        <v>20.958678089569599</v>
      </c>
      <c r="G56" s="2">
        <f>'Calculation_Cubic Spline'!A56</f>
        <v>1.71097024383587</v>
      </c>
      <c r="H56" s="2">
        <f t="array" ref="H56:I56">csplinediff1d('Cubic Spline'!$A$3:$A$1002,'Cubic Spline'!$C$3:$C$1002,G56,2,0,2,0)</f>
        <v>-57.748221770652499</v>
      </c>
      <c r="I56" s="2">
        <v>-3.4433531104790656</v>
      </c>
      <c r="J56" s="2">
        <f t="shared" si="0"/>
        <v>-3.4433531104790656</v>
      </c>
      <c r="K56" s="2">
        <f t="shared" si="12"/>
        <v>51.85674705960313</v>
      </c>
      <c r="R56">
        <f t="shared" si="1"/>
        <v>33.571692731703813</v>
      </c>
      <c r="S56">
        <f t="shared" si="2"/>
        <v>35.699884406347032</v>
      </c>
      <c r="T56">
        <f t="shared" si="3"/>
        <v>37.82807608099025</v>
      </c>
      <c r="U56">
        <f t="shared" si="4"/>
        <v>39.956267755633469</v>
      </c>
      <c r="V56">
        <f t="shared" si="5"/>
        <v>42.084459430276688</v>
      </c>
      <c r="W56">
        <f t="shared" si="6"/>
        <v>44.212651104919907</v>
      </c>
      <c r="X56">
        <f t="shared" si="7"/>
        <v>46.340842779563125</v>
      </c>
      <c r="Y56">
        <f t="shared" si="8"/>
        <v>48.469034454206344</v>
      </c>
      <c r="Z56">
        <f t="shared" si="9"/>
        <v>50.597226128849563</v>
      </c>
    </row>
    <row r="57" spans="1:26" x14ac:dyDescent="0.25">
      <c r="A57" s="2">
        <f>'Cubic Spline'!A57</f>
        <v>1.74325081447429</v>
      </c>
      <c r="B57" s="2">
        <f t="array" ref="B57:C57">csplinediff1d('Cubic Spline'!$A$3:$A$1002,'Cubic Spline'!$B$3:$B$1002,A57,2,0,2,0)</f>
        <v>-58.274833969213901</v>
      </c>
      <c r="C57" s="2">
        <v>-3.2686618651127044</v>
      </c>
      <c r="D57" s="2">
        <f t="shared" si="10"/>
        <v>-3.2686618651127044</v>
      </c>
      <c r="E57" s="2">
        <f t="shared" si="11"/>
        <v>52.576736510615127</v>
      </c>
      <c r="F57" s="5">
        <f t="shared" si="13"/>
        <v>20.66775686899943</v>
      </c>
      <c r="G57" s="2">
        <f>'Calculation_Cubic Spline'!A57</f>
        <v>1.74325081447429</v>
      </c>
      <c r="H57" s="2">
        <f t="array" ref="H57:I57">csplinediff1d('Cubic Spline'!$A$3:$A$1002,'Cubic Spline'!$C$3:$C$1002,G57,2,0,2,0)</f>
        <v>-57.853156555309702</v>
      </c>
      <c r="I57" s="2">
        <v>-3.0601749654146184</v>
      </c>
      <c r="J57" s="2">
        <f t="shared" si="0"/>
        <v>-3.0601749654146184</v>
      </c>
      <c r="K57" s="2">
        <f t="shared" si="12"/>
        <v>52.518504054416837</v>
      </c>
      <c r="R57">
        <f t="shared" si="1"/>
        <v>32.904525746156388</v>
      </c>
      <c r="S57">
        <f t="shared" si="2"/>
        <v>35.032717420799607</v>
      </c>
      <c r="T57">
        <f t="shared" si="3"/>
        <v>37.160909095442825</v>
      </c>
      <c r="U57">
        <f t="shared" si="4"/>
        <v>39.289100770086044</v>
      </c>
      <c r="V57">
        <f t="shared" si="5"/>
        <v>41.417292444729263</v>
      </c>
      <c r="W57">
        <f t="shared" si="6"/>
        <v>43.545484119372482</v>
      </c>
      <c r="X57">
        <f t="shared" si="7"/>
        <v>45.673675794015701</v>
      </c>
      <c r="Y57">
        <f t="shared" si="8"/>
        <v>47.801867468658919</v>
      </c>
      <c r="Z57">
        <f t="shared" si="9"/>
        <v>49.930059143302138</v>
      </c>
    </row>
    <row r="58" spans="1:26" x14ac:dyDescent="0.25">
      <c r="A58" s="2">
        <f>'Cubic Spline'!A58</f>
        <v>1.7755313851126999</v>
      </c>
      <c r="B58" s="2">
        <f t="array" ref="B58:C58">csplinediff1d('Cubic Spline'!$A$3:$A$1002,'Cubic Spline'!$B$3:$B$1002,A58,2,0,2,0)</f>
        <v>-58.3742802088614</v>
      </c>
      <c r="C58" s="2">
        <v>-2.8947262920931647</v>
      </c>
      <c r="D58" s="2">
        <f t="shared" si="10"/>
        <v>-2.8947262920931647</v>
      </c>
      <c r="E58" s="2">
        <f t="shared" si="11"/>
        <v>53.234602825939071</v>
      </c>
      <c r="F58" s="5">
        <f t="shared" si="13"/>
        <v>20.379637110292052</v>
      </c>
      <c r="G58" s="2">
        <f>'Calculation_Cubic Spline'!A58</f>
        <v>1.7755313851126999</v>
      </c>
      <c r="H58" s="2">
        <f t="array" ref="H58:I58">csplinediff1d('Cubic Spline'!$A$3:$A$1002,'Cubic Spline'!$C$3:$C$1002,G58,2,0,2,0)</f>
        <v>-57.945923464344801</v>
      </c>
      <c r="I58" s="2">
        <v>-2.6893855807449309</v>
      </c>
      <c r="J58" s="2">
        <f t="shared" si="0"/>
        <v>-2.6893855807449309</v>
      </c>
      <c r="K58" s="2">
        <f t="shared" si="12"/>
        <v>53.170834959062631</v>
      </c>
      <c r="R58">
        <f t="shared" si="1"/>
        <v>32.246659430832445</v>
      </c>
      <c r="S58">
        <f t="shared" si="2"/>
        <v>34.374851105475663</v>
      </c>
      <c r="T58">
        <f t="shared" si="3"/>
        <v>36.503042780118882</v>
      </c>
      <c r="U58">
        <f t="shared" si="4"/>
        <v>38.631234454762101</v>
      </c>
      <c r="V58">
        <f t="shared" si="5"/>
        <v>40.75942612940532</v>
      </c>
      <c r="W58">
        <f t="shared" si="6"/>
        <v>42.887617804048539</v>
      </c>
      <c r="X58">
        <f t="shared" si="7"/>
        <v>45.015809478691757</v>
      </c>
      <c r="Y58">
        <f t="shared" si="8"/>
        <v>47.144001153334976</v>
      </c>
      <c r="Z58">
        <f t="shared" si="9"/>
        <v>49.272192827978195</v>
      </c>
    </row>
    <row r="59" spans="1:26" x14ac:dyDescent="0.25">
      <c r="A59" s="2">
        <f>'Cubic Spline'!A59</f>
        <v>1.8078119557511101</v>
      </c>
      <c r="B59" s="2">
        <f t="array" ref="B59:C59">csplinediff1d('Cubic Spline'!$A$3:$A$1002,'Cubic Spline'!$B$3:$B$1002,A59,2,0,2,0)</f>
        <v>-58.461848627014597</v>
      </c>
      <c r="C59" s="2">
        <v>-2.5326701279516177</v>
      </c>
      <c r="D59" s="2">
        <f t="shared" si="10"/>
        <v>-2.5326701279516177</v>
      </c>
      <c r="E59" s="2">
        <f t="shared" si="11"/>
        <v>53.883257289729968</v>
      </c>
      <c r="F59" s="5">
        <f t="shared" si="13"/>
        <v>20.09426881131629</v>
      </c>
      <c r="G59" s="2">
        <f>'Calculation_Cubic Spline'!A59</f>
        <v>1.8078119557511101</v>
      </c>
      <c r="H59" s="2">
        <f t="array" ref="H59:I59">csplinediff1d('Cubic Spline'!$A$3:$A$1002,'Cubic Spline'!$C$3:$C$1002,G59,2,0,2,0)</f>
        <v>-58.026914313211101</v>
      </c>
      <c r="I59" s="2">
        <v>-2.330487758636107</v>
      </c>
      <c r="J59" s="2">
        <f t="shared" si="0"/>
        <v>-2.330487758636107</v>
      </c>
      <c r="K59" s="2">
        <f t="shared" si="12"/>
        <v>53.813830680417141</v>
      </c>
      <c r="R59">
        <f t="shared" si="1"/>
        <v>31.598004967041547</v>
      </c>
      <c r="S59">
        <f t="shared" si="2"/>
        <v>33.726196641684766</v>
      </c>
      <c r="T59">
        <f t="shared" si="3"/>
        <v>35.854388316327984</v>
      </c>
      <c r="U59">
        <f t="shared" si="4"/>
        <v>37.982579990971203</v>
      </c>
      <c r="V59">
        <f t="shared" si="5"/>
        <v>40.110771665614422</v>
      </c>
      <c r="W59">
        <f t="shared" si="6"/>
        <v>42.238963340257641</v>
      </c>
      <c r="X59">
        <f t="shared" si="7"/>
        <v>44.36715501490086</v>
      </c>
      <c r="Y59">
        <f t="shared" si="8"/>
        <v>46.495346689544078</v>
      </c>
      <c r="Z59">
        <f t="shared" si="9"/>
        <v>48.623538364187297</v>
      </c>
    </row>
    <row r="60" spans="1:26" x14ac:dyDescent="0.25">
      <c r="A60" s="2">
        <f>'Cubic Spline'!A60</f>
        <v>1.84009252638952</v>
      </c>
      <c r="B60" s="2">
        <f t="array" ref="B60:C60">csplinediff1d('Cubic Spline'!$A$3:$A$1002,'Cubic Spline'!$B$3:$B$1002,A60,2,0,2,0)</f>
        <v>-58.537915067550301</v>
      </c>
      <c r="C60" s="2">
        <v>-2.1820249842666404</v>
      </c>
      <c r="D60" s="2">
        <f t="shared" si="10"/>
        <v>-2.1820249842666404</v>
      </c>
      <c r="E60" s="2">
        <f t="shared" si="11"/>
        <v>54.52278720160605</v>
      </c>
      <c r="F60" s="5">
        <f t="shared" si="13"/>
        <v>19.811604913672721</v>
      </c>
      <c r="G60" s="2">
        <f>'Calculation_Cubic Spline'!A60</f>
        <v>1.84009252638952</v>
      </c>
      <c r="H60" s="2">
        <f t="array" ref="H60:I60">csplinediff1d('Cubic Spline'!$A$3:$A$1002,'Cubic Spline'!$C$3:$C$1002,G60,2,0,2,0)</f>
        <v>-58.096505312187901</v>
      </c>
      <c r="I60" s="2">
        <v>-1.983011520297034</v>
      </c>
      <c r="J60" s="2">
        <f t="shared" si="0"/>
        <v>-1.983011520297034</v>
      </c>
      <c r="K60" s="2">
        <f t="shared" si="12"/>
        <v>54.447580633945009</v>
      </c>
      <c r="R60">
        <f t="shared" si="1"/>
        <v>30.958475055165465</v>
      </c>
      <c r="S60">
        <f t="shared" si="2"/>
        <v>33.086666729808684</v>
      </c>
      <c r="T60">
        <f t="shared" si="3"/>
        <v>35.214858404451903</v>
      </c>
      <c r="U60">
        <f t="shared" si="4"/>
        <v>37.343050079095121</v>
      </c>
      <c r="V60">
        <f t="shared" si="5"/>
        <v>39.47124175373834</v>
      </c>
      <c r="W60">
        <f t="shared" si="6"/>
        <v>41.599433428381559</v>
      </c>
      <c r="X60">
        <f t="shared" si="7"/>
        <v>43.727625103024778</v>
      </c>
      <c r="Y60">
        <f t="shared" si="8"/>
        <v>45.855816777667997</v>
      </c>
      <c r="Z60">
        <f t="shared" si="9"/>
        <v>47.984008452311215</v>
      </c>
    </row>
    <row r="61" spans="1:26" x14ac:dyDescent="0.25">
      <c r="A61" s="2">
        <f>'Cubic Spline'!A61</f>
        <v>1.87237309702794</v>
      </c>
      <c r="B61" s="2">
        <f t="array" ref="B61:C61">csplinediff1d('Cubic Spline'!$A$3:$A$1002,'Cubic Spline'!$B$3:$B$1002,A61,2,0,2,0)</f>
        <v>-58.602840666701297</v>
      </c>
      <c r="C61" s="2">
        <v>-1.842347714342073</v>
      </c>
      <c r="D61" s="2">
        <f t="shared" si="10"/>
        <v>-1.842347714342073</v>
      </c>
      <c r="E61" s="2">
        <f t="shared" si="11"/>
        <v>55.153278370996283</v>
      </c>
      <c r="F61" s="5">
        <f t="shared" si="13"/>
        <v>19.531599253695653</v>
      </c>
      <c r="G61" s="2">
        <f>'Calculation_Cubic Spline'!A61</f>
        <v>1.87237309702794</v>
      </c>
      <c r="H61" s="2">
        <f t="array" ref="H61:I61">csplinediff1d('Cubic Spline'!$A$3:$A$1002,'Cubic Spline'!$C$3:$C$1002,G61,2,0,2,0)</f>
        <v>-58.155057913838199</v>
      </c>
      <c r="I61" s="2">
        <v>-1.6465121986561124</v>
      </c>
      <c r="J61" s="2">
        <f t="shared" si="0"/>
        <v>-1.6465121986561124</v>
      </c>
      <c r="K61" s="2">
        <f t="shared" si="12"/>
        <v>55.072172769146171</v>
      </c>
      <c r="R61">
        <f t="shared" si="1"/>
        <v>30.327983885775232</v>
      </c>
      <c r="S61">
        <f t="shared" si="2"/>
        <v>32.456175560418451</v>
      </c>
      <c r="T61">
        <f t="shared" si="3"/>
        <v>34.58436723506167</v>
      </c>
      <c r="U61">
        <f t="shared" si="4"/>
        <v>36.712558909704889</v>
      </c>
      <c r="V61">
        <f t="shared" si="5"/>
        <v>38.840750584348108</v>
      </c>
      <c r="W61">
        <f t="shared" si="6"/>
        <v>40.968942258991326</v>
      </c>
      <c r="X61">
        <f t="shared" si="7"/>
        <v>43.097133933634545</v>
      </c>
      <c r="Y61">
        <f t="shared" si="8"/>
        <v>45.225325608277764</v>
      </c>
      <c r="Z61">
        <f t="shared" si="9"/>
        <v>47.353517282920983</v>
      </c>
    </row>
    <row r="62" spans="1:26" x14ac:dyDescent="0.25">
      <c r="A62" s="2">
        <f>'Cubic Spline'!A62</f>
        <v>1.9046536676663499</v>
      </c>
      <c r="B62" s="2">
        <f t="array" ref="B62:C62">csplinediff1d('Cubic Spline'!$A$3:$A$1002,'Cubic Spline'!$B$3:$B$1002,A62,2,0,2,0)</f>
        <v>-58.656972639528298</v>
      </c>
      <c r="C62" s="2">
        <v>-1.5132186697803478</v>
      </c>
      <c r="D62" s="2">
        <f t="shared" si="10"/>
        <v>-1.5132186697803478</v>
      </c>
      <c r="E62" s="2">
        <f t="shared" si="11"/>
        <v>55.774815150149962</v>
      </c>
      <c r="F62" s="5">
        <f t="shared" si="13"/>
        <v>19.254206690328026</v>
      </c>
      <c r="G62" s="2">
        <f>'Calculation_Cubic Spline'!A62</f>
        <v>1.9046536676663499</v>
      </c>
      <c r="H62" s="2">
        <f t="array" ref="H62:I62">csplinediff1d('Cubic Spline'!$A$3:$A$1002,'Cubic Spline'!$C$3:$C$1002,G62,2,0,2,0)</f>
        <v>-58.2029196013346</v>
      </c>
      <c r="I62" s="2">
        <v>-1.3205686825343306</v>
      </c>
      <c r="J62" s="2">
        <f t="shared" si="0"/>
        <v>-1.3205686825343306</v>
      </c>
      <c r="K62" s="2">
        <f t="shared" si="12"/>
        <v>55.687693616740269</v>
      </c>
      <c r="R62">
        <f t="shared" si="1"/>
        <v>29.706447106621553</v>
      </c>
      <c r="S62">
        <f t="shared" si="2"/>
        <v>31.834638781264772</v>
      </c>
      <c r="T62">
        <f t="shared" si="3"/>
        <v>33.962830455907991</v>
      </c>
      <c r="U62">
        <f t="shared" si="4"/>
        <v>36.09102213055121</v>
      </c>
      <c r="V62">
        <f t="shared" si="5"/>
        <v>38.219213805194428</v>
      </c>
      <c r="W62">
        <f t="shared" si="6"/>
        <v>40.347405479837647</v>
      </c>
      <c r="X62">
        <f t="shared" si="7"/>
        <v>42.475597154480866</v>
      </c>
      <c r="Y62">
        <f t="shared" si="8"/>
        <v>44.603788829124085</v>
      </c>
      <c r="Z62">
        <f t="shared" si="9"/>
        <v>46.731980503767304</v>
      </c>
    </row>
    <row r="63" spans="1:26" x14ac:dyDescent="0.25">
      <c r="A63" s="2">
        <f>'Cubic Spline'!A63</f>
        <v>1.9369342383047601</v>
      </c>
      <c r="B63" s="2">
        <f t="array" ref="B63:C63">csplinediff1d('Cubic Spline'!$A$3:$A$1002,'Cubic Spline'!$B$3:$B$1002,A63,2,0,2,0)</f>
        <v>-58.700645012020701</v>
      </c>
      <c r="C63" s="2">
        <v>-1.1942400960590498</v>
      </c>
      <c r="D63" s="2">
        <f t="shared" si="10"/>
        <v>-1.1942400960590498</v>
      </c>
      <c r="E63" s="2">
        <f t="shared" si="11"/>
        <v>56.387480481207561</v>
      </c>
      <c r="F63" s="5">
        <f t="shared" si="13"/>
        <v>18.979383540655185</v>
      </c>
      <c r="G63" s="2">
        <f>'Calculation_Cubic Spline'!A63</f>
        <v>1.9369342383047601</v>
      </c>
      <c r="H63" s="2">
        <f t="array" ref="H63:I63">csplinediff1d('Cubic Spline'!$A$3:$A$1002,'Cubic Spline'!$C$3:$C$1002,G63,2,0,2,0)</f>
        <v>-58.240424622499802</v>
      </c>
      <c r="I63" s="2">
        <v>-1.0047818068248775</v>
      </c>
      <c r="J63" s="2">
        <f t="shared" si="0"/>
        <v>-1.0047818068248775</v>
      </c>
      <c r="K63" s="2">
        <f t="shared" si="12"/>
        <v>56.294228338834976</v>
      </c>
      <c r="R63">
        <f t="shared" si="1"/>
        <v>29.093781775563954</v>
      </c>
      <c r="S63">
        <f t="shared" si="2"/>
        <v>31.221973450207173</v>
      </c>
      <c r="T63">
        <f t="shared" si="3"/>
        <v>33.350165124850392</v>
      </c>
      <c r="U63">
        <f t="shared" si="4"/>
        <v>35.478356799493611</v>
      </c>
      <c r="V63">
        <f t="shared" si="5"/>
        <v>37.606548474136829</v>
      </c>
      <c r="W63">
        <f t="shared" si="6"/>
        <v>39.734740148780048</v>
      </c>
      <c r="X63">
        <f t="shared" si="7"/>
        <v>41.862931823423267</v>
      </c>
      <c r="Y63">
        <f t="shared" si="8"/>
        <v>43.991123498066486</v>
      </c>
      <c r="Z63">
        <f t="shared" si="9"/>
        <v>46.119315172709705</v>
      </c>
    </row>
    <row r="64" spans="1:26" x14ac:dyDescent="0.25">
      <c r="A64" s="2">
        <f>'Cubic Spline'!A64</f>
        <v>1.96921480894318</v>
      </c>
      <c r="B64" s="2">
        <f t="array" ref="B64:C64">csplinediff1d('Cubic Spline'!$A$3:$A$1002,'Cubic Spline'!$B$3:$B$1002,A64,2,0,2,0)</f>
        <v>-58.734179304059502</v>
      </c>
      <c r="C64" s="2">
        <v>-0.88503467402025382</v>
      </c>
      <c r="D64" s="2">
        <f t="shared" si="10"/>
        <v>-0.88503467402025382</v>
      </c>
      <c r="E64" s="2">
        <f t="shared" si="11"/>
        <v>56.991355917550621</v>
      </c>
      <c r="F64" s="5">
        <f t="shared" si="13"/>
        <v>18.707086783166552</v>
      </c>
      <c r="G64" s="2">
        <f>'Calculation_Cubic Spline'!A64</f>
        <v>1.96921480894318</v>
      </c>
      <c r="H64" s="2">
        <f t="array" ref="H64:I64">csplinediff1d('Cubic Spline'!$A$3:$A$1002,'Cubic Spline'!$C$3:$C$1002,G64,2,0,2,0)</f>
        <v>-58.267894674091302</v>
      </c>
      <c r="I64" s="2">
        <v>-0.69877287851357828</v>
      </c>
      <c r="J64" s="2">
        <f t="shared" si="0"/>
        <v>-0.69877287851357828</v>
      </c>
      <c r="K64" s="2">
        <f t="shared" si="12"/>
        <v>56.891860773634512</v>
      </c>
      <c r="R64">
        <f t="shared" si="1"/>
        <v>28.489906339220894</v>
      </c>
      <c r="S64">
        <f t="shared" si="2"/>
        <v>30.618098013864113</v>
      </c>
      <c r="T64">
        <f t="shared" si="3"/>
        <v>32.746289688507332</v>
      </c>
      <c r="U64">
        <f t="shared" si="4"/>
        <v>34.874481363150551</v>
      </c>
      <c r="V64">
        <f t="shared" si="5"/>
        <v>37.00267303779377</v>
      </c>
      <c r="W64">
        <f t="shared" si="6"/>
        <v>39.130864712436988</v>
      </c>
      <c r="X64">
        <f t="shared" si="7"/>
        <v>41.259056387080207</v>
      </c>
      <c r="Y64">
        <f t="shared" si="8"/>
        <v>43.387248061723426</v>
      </c>
      <c r="Z64">
        <f t="shared" si="9"/>
        <v>45.515439736366645</v>
      </c>
    </row>
    <row r="65" spans="1:26" x14ac:dyDescent="0.25">
      <c r="A65" s="2">
        <f>'Cubic Spline'!A65</f>
        <v>2.00149537958159</v>
      </c>
      <c r="B65" s="2">
        <f t="array" ref="B65:C65">csplinediff1d('Cubic Spline'!$A$3:$A$1002,'Cubic Spline'!$B$3:$B$1002,A65,2,0,2,0)</f>
        <v>-58.7578851667488</v>
      </c>
      <c r="C65" s="2">
        <v>-0.58524415095431126</v>
      </c>
      <c r="D65" s="2">
        <f t="shared" si="10"/>
        <v>-0.58524415095431126</v>
      </c>
      <c r="E65" s="2">
        <f t="shared" si="11"/>
        <v>57.586521702686596</v>
      </c>
      <c r="F65" s="5">
        <f t="shared" si="13"/>
        <v>18.437275840093136</v>
      </c>
      <c r="G65" s="2">
        <f>'Calculation_Cubic Spline'!A65</f>
        <v>2.00149537958159</v>
      </c>
      <c r="H65" s="2">
        <f t="array" ref="H65:I65">csplinediff1d('Cubic Spline'!$A$3:$A$1002,'Cubic Spline'!$C$3:$C$1002,G65,2,0,2,0)</f>
        <v>-58.2856395405448</v>
      </c>
      <c r="I65" s="2">
        <v>-0.40218232597997422</v>
      </c>
      <c r="J65" s="2">
        <f t="shared" si="0"/>
        <v>-0.40218232597997422</v>
      </c>
      <c r="K65" s="2">
        <f t="shared" si="12"/>
        <v>57.480673473346506</v>
      </c>
      <c r="R65">
        <f t="shared" si="1"/>
        <v>27.894740554084919</v>
      </c>
      <c r="S65">
        <f t="shared" si="2"/>
        <v>30.022932228728138</v>
      </c>
      <c r="T65">
        <f t="shared" si="3"/>
        <v>32.151123903371357</v>
      </c>
      <c r="U65">
        <f t="shared" si="4"/>
        <v>34.279315578014575</v>
      </c>
      <c r="V65">
        <f t="shared" si="5"/>
        <v>36.407507252657794</v>
      </c>
      <c r="W65">
        <f t="shared" si="6"/>
        <v>38.535698927301013</v>
      </c>
      <c r="X65">
        <f t="shared" si="7"/>
        <v>40.663890601944232</v>
      </c>
      <c r="Y65">
        <f t="shared" si="8"/>
        <v>42.79208227658745</v>
      </c>
      <c r="Z65">
        <f t="shared" si="9"/>
        <v>44.920273951230669</v>
      </c>
    </row>
    <row r="66" spans="1:26" x14ac:dyDescent="0.25">
      <c r="A66" s="2">
        <f>'Cubic Spline'!A66</f>
        <v>2.0337759502199999</v>
      </c>
      <c r="B66" s="2">
        <f t="array" ref="B66:C66">csplinediff1d('Cubic Spline'!$A$3:$A$1002,'Cubic Spline'!$B$3:$B$1002,A66,2,0,2,0)</f>
        <v>-58.772060977639597</v>
      </c>
      <c r="C66" s="2">
        <v>-0.29452812071520867</v>
      </c>
      <c r="D66" s="2">
        <f t="shared" si="10"/>
        <v>-0.29452812071520867</v>
      </c>
      <c r="E66" s="2">
        <f t="shared" si="11"/>
        <v>58.173056769065511</v>
      </c>
      <c r="F66" s="5">
        <f t="shared" si="13"/>
        <v>18.169910096973599</v>
      </c>
      <c r="G66" s="2">
        <f>'Calculation_Cubic Spline'!A66</f>
        <v>2.0337759502199999</v>
      </c>
      <c r="H66" s="2">
        <f t="array" ref="H66:I66">csplinediff1d('Cubic Spline'!$A$3:$A$1002,'Cubic Spline'!$C$3:$C$1002,G66,2,0,2,0)</f>
        <v>-58.293957690878599</v>
      </c>
      <c r="I66" s="2">
        <v>-0.11466845506005997</v>
      </c>
      <c r="J66" s="2">
        <f t="shared" si="0"/>
        <v>-0.11466845506005997</v>
      </c>
      <c r="K66" s="2">
        <f t="shared" si="12"/>
        <v>58.060747744728566</v>
      </c>
      <c r="R66">
        <f t="shared" si="1"/>
        <v>27.308205487706005</v>
      </c>
      <c r="S66">
        <f t="shared" si="2"/>
        <v>29.436397162349223</v>
      </c>
      <c r="T66">
        <f t="shared" si="3"/>
        <v>31.564588836992442</v>
      </c>
      <c r="U66">
        <f t="shared" si="4"/>
        <v>33.692780511635661</v>
      </c>
      <c r="V66">
        <f t="shared" si="5"/>
        <v>35.82097218627888</v>
      </c>
      <c r="W66">
        <f t="shared" si="6"/>
        <v>37.949163860922098</v>
      </c>
      <c r="X66">
        <f t="shared" si="7"/>
        <v>40.077355535565317</v>
      </c>
      <c r="Y66">
        <f t="shared" si="8"/>
        <v>42.205547210208536</v>
      </c>
      <c r="Z66">
        <f t="shared" si="9"/>
        <v>44.333738884851755</v>
      </c>
    </row>
    <row r="67" spans="1:26" x14ac:dyDescent="0.25">
      <c r="A67" s="2">
        <f>'Cubic Spline'!A67</f>
        <v>2.0660565208584099</v>
      </c>
      <c r="B67" s="2">
        <f t="array" ref="B67:C67">csplinediff1d('Cubic Spline'!$A$3:$A$1002,'Cubic Spline'!$B$3:$B$1002,A67,2,0,2,0)</f>
        <v>-58.776994398501202</v>
      </c>
      <c r="C67" s="2">
        <v>-1.2562878245595049E-2</v>
      </c>
      <c r="D67" s="2">
        <f t="shared" si="10"/>
        <v>-1.2562878245595049E-2</v>
      </c>
      <c r="E67" s="2">
        <f t="shared" si="11"/>
        <v>58.751038781981137</v>
      </c>
      <c r="F67" s="5">
        <f t="shared" si="13"/>
        <v>17.904950299357417</v>
      </c>
      <c r="G67" s="2">
        <f>'Calculation_Cubic Spline'!A67</f>
        <v>2.0660565208584099</v>
      </c>
      <c r="H67" s="2">
        <f t="array" ref="H67:I67">csplinediff1d('Cubic Spline'!$A$3:$A$1002,'Cubic Spline'!$C$3:$C$1002,G67,2,0,2,0)</f>
        <v>-58.293136837038602</v>
      </c>
      <c r="I67" s="2">
        <v>0.16409369634438925</v>
      </c>
      <c r="J67" s="2">
        <f t="shared" ref="J67:J130" si="20">I67</f>
        <v>0.16409369634438925</v>
      </c>
      <c r="K67" s="2">
        <f t="shared" si="12"/>
        <v>58.632163688402684</v>
      </c>
      <c r="R67">
        <f t="shared" ref="R67:R130" si="21">ABS($E67-M$13)</f>
        <v>26.730223474790378</v>
      </c>
      <c r="S67">
        <f t="shared" ref="S67:S130" si="22">ABS($E67-M$14)</f>
        <v>28.858415149433597</v>
      </c>
      <c r="T67">
        <f t="shared" ref="T67:T130" si="23">ABS($E67-M$15)</f>
        <v>30.986606824076816</v>
      </c>
      <c r="U67">
        <f t="shared" ref="U67:U130" si="24">ABS($E67-M$16)</f>
        <v>33.114798498720035</v>
      </c>
      <c r="V67">
        <f t="shared" ref="V67:V130" si="25">ABS($E67-M$17)</f>
        <v>35.242990173363253</v>
      </c>
      <c r="W67">
        <f t="shared" ref="W67:W130" si="26">ABS($E67-M$18)</f>
        <v>37.371181848006472</v>
      </c>
      <c r="X67">
        <f t="shared" ref="X67:X130" si="27">ABS($E67-M$19)</f>
        <v>39.499373522649691</v>
      </c>
      <c r="Y67">
        <f t="shared" ref="Y67:Y130" si="28">ABS($E67-M$20)</f>
        <v>41.62756519729291</v>
      </c>
      <c r="Z67">
        <f t="shared" ref="Z67:Z130" si="29">ABS($E67-M$21)</f>
        <v>43.755756871936129</v>
      </c>
    </row>
    <row r="68" spans="1:26" x14ac:dyDescent="0.25">
      <c r="A68" s="2">
        <f>'Cubic Spline'!A68</f>
        <v>2.09833709149683</v>
      </c>
      <c r="B68" s="2">
        <f t="array" ref="B68:C68">csplinediff1d('Cubic Spline'!$A$3:$A$1002,'Cubic Spline'!$B$3:$B$1002,A68,2,0,2,0)</f>
        <v>-58.772962896723001</v>
      </c>
      <c r="C68" s="2">
        <v>0.26095963929521809</v>
      </c>
      <c r="D68" s="2">
        <f t="shared" ref="D68:D131" si="30">C68</f>
        <v>0.26095963929521809</v>
      </c>
      <c r="E68" s="2">
        <f t="shared" ref="E68:E131" si="31">-B68+D68*A68</f>
        <v>59.32054418723979</v>
      </c>
      <c r="F68" s="5">
        <f t="shared" si="13"/>
        <v>17.642358669484938</v>
      </c>
      <c r="G68" s="2">
        <f>'Calculation_Cubic Spline'!A68</f>
        <v>2.09833709149683</v>
      </c>
      <c r="H68" s="2">
        <f t="array" ref="H68:I68">csplinediff1d('Cubic Spline'!$A$3:$A$1002,'Cubic Spline'!$C$3:$C$1002,G68,2,0,2,0)</f>
        <v>-58.283454456767799</v>
      </c>
      <c r="I68" s="2">
        <v>0.43441341320700938</v>
      </c>
      <c r="J68" s="2">
        <f t="shared" si="20"/>
        <v>0.43441341320700938</v>
      </c>
      <c r="K68" s="2">
        <f t="shared" ref="K68:K131" si="32">-H68+J68*G68</f>
        <v>59.195000234743809</v>
      </c>
      <c r="R68">
        <f t="shared" si="21"/>
        <v>26.160718069531725</v>
      </c>
      <c r="S68">
        <f t="shared" si="22"/>
        <v>28.288909744174944</v>
      </c>
      <c r="T68">
        <f t="shared" si="23"/>
        <v>30.417101418818163</v>
      </c>
      <c r="U68">
        <f t="shared" si="24"/>
        <v>32.545293093461382</v>
      </c>
      <c r="V68">
        <f t="shared" si="25"/>
        <v>34.673484768104601</v>
      </c>
      <c r="W68">
        <f t="shared" si="26"/>
        <v>36.801676442747819</v>
      </c>
      <c r="X68">
        <f t="shared" si="27"/>
        <v>38.929868117391038</v>
      </c>
      <c r="Y68">
        <f t="shared" si="28"/>
        <v>41.058059792034257</v>
      </c>
      <c r="Z68">
        <f t="shared" si="29"/>
        <v>43.186251466677476</v>
      </c>
    </row>
    <row r="69" spans="1:26" x14ac:dyDescent="0.25">
      <c r="A69" s="2">
        <f>'Cubic Spline'!A69</f>
        <v>2.13061766213524</v>
      </c>
      <c r="B69" s="2">
        <f t="array" ref="B69:C69">csplinediff1d('Cubic Spline'!$A$3:$A$1002,'Cubic Spline'!$B$3:$B$1002,A69,2,0,2,0)</f>
        <v>-58.760234234778501</v>
      </c>
      <c r="C69" s="2">
        <v>0.52633281972838664</v>
      </c>
      <c r="D69" s="2">
        <f t="shared" si="30"/>
        <v>0.52633281972838664</v>
      </c>
      <c r="E69" s="2">
        <f t="shared" si="31"/>
        <v>59.881648236653248</v>
      </c>
      <c r="F69" s="5">
        <f t="shared" ref="F69:F132" si="33">ABS((E69-E68)/(A69-A68))</f>
        <v>17.382098219348485</v>
      </c>
      <c r="G69" s="2">
        <f>'Calculation_Cubic Spline'!A69</f>
        <v>2.13061766213524</v>
      </c>
      <c r="H69" s="2">
        <f t="array" ref="H69:I69">csplinediff1d('Cubic Spline'!$A$3:$A$1002,'Cubic Spline'!$C$3:$C$1002,G69,2,0,2,0)</f>
        <v>-58.265178283737697</v>
      </c>
      <c r="I69" s="2">
        <v>0.69658527766493028</v>
      </c>
      <c r="J69" s="2">
        <f t="shared" si="20"/>
        <v>0.69658527766493028</v>
      </c>
      <c r="K69" s="2">
        <f t="shared" si="32"/>
        <v>59.749335179513977</v>
      </c>
      <c r="R69">
        <f t="shared" si="21"/>
        <v>25.599614020118267</v>
      </c>
      <c r="S69">
        <f t="shared" si="22"/>
        <v>27.727805694761486</v>
      </c>
      <c r="T69">
        <f t="shared" si="23"/>
        <v>29.855997369404705</v>
      </c>
      <c r="U69">
        <f t="shared" si="24"/>
        <v>31.984189044047923</v>
      </c>
      <c r="V69">
        <f t="shared" si="25"/>
        <v>34.112380718691142</v>
      </c>
      <c r="W69">
        <f t="shared" si="26"/>
        <v>36.240572393334361</v>
      </c>
      <c r="X69">
        <f t="shared" si="27"/>
        <v>38.36876406797758</v>
      </c>
      <c r="Y69">
        <f t="shared" si="28"/>
        <v>40.496955742620798</v>
      </c>
      <c r="Z69">
        <f t="shared" si="29"/>
        <v>42.625147417264017</v>
      </c>
    </row>
    <row r="70" spans="1:26" x14ac:dyDescent="0.25">
      <c r="A70" s="2">
        <f>'Cubic Spline'!A70</f>
        <v>2.1628982327736499</v>
      </c>
      <c r="B70" s="2">
        <f t="array" ref="B70:C70">csplinediff1d('Cubic Spline'!$A$3:$A$1002,'Cubic Spline'!$B$3:$B$1002,A70,2,0,2,0)</f>
        <v>-58.739066928892598</v>
      </c>
      <c r="C70" s="2">
        <v>0.78383627843424064</v>
      </c>
      <c r="D70" s="2">
        <f t="shared" si="30"/>
        <v>0.78383627843424064</v>
      </c>
      <c r="E70" s="2">
        <f t="shared" si="31"/>
        <v>60.434425030301888</v>
      </c>
      <c r="F70" s="5">
        <f t="shared" si="33"/>
        <v>17.124133270150523</v>
      </c>
      <c r="G70" s="2">
        <f>'Calculation_Cubic Spline'!A70</f>
        <v>2.1628982327736499</v>
      </c>
      <c r="H70" s="2">
        <f t="array" ref="H70:I70">csplinediff1d('Cubic Spline'!$A$3:$A$1002,'Cubic Spline'!$C$3:$C$1002,G70,2,0,2,0)</f>
        <v>-58.238566767445903</v>
      </c>
      <c r="I70" s="2">
        <v>0.95089006922658659</v>
      </c>
      <c r="J70" s="2">
        <f t="shared" si="20"/>
        <v>0.95089006922658659</v>
      </c>
      <c r="K70" s="2">
        <f t="shared" si="32"/>
        <v>60.295245217738099</v>
      </c>
      <c r="R70">
        <f t="shared" si="21"/>
        <v>25.046837226469627</v>
      </c>
      <c r="S70">
        <f t="shared" si="22"/>
        <v>27.175028901112846</v>
      </c>
      <c r="T70">
        <f t="shared" si="23"/>
        <v>29.303220575756065</v>
      </c>
      <c r="U70">
        <f t="shared" si="24"/>
        <v>31.431412250399283</v>
      </c>
      <c r="V70">
        <f t="shared" si="25"/>
        <v>33.559603925042502</v>
      </c>
      <c r="W70">
        <f t="shared" si="26"/>
        <v>35.687795599685721</v>
      </c>
      <c r="X70">
        <f t="shared" si="27"/>
        <v>37.81598727432894</v>
      </c>
      <c r="Y70">
        <f t="shared" si="28"/>
        <v>39.944178948972159</v>
      </c>
      <c r="Z70">
        <f t="shared" si="29"/>
        <v>42.072370623615377</v>
      </c>
    </row>
    <row r="71" spans="1:26" x14ac:dyDescent="0.25">
      <c r="A71" s="2">
        <f>'Cubic Spline'!A71</f>
        <v>2.1951788034120598</v>
      </c>
      <c r="B71" s="2">
        <f t="array" ref="B71:C71">csplinediff1d('Cubic Spline'!$A$3:$A$1002,'Cubic Spline'!$B$3:$B$1002,A71,2,0,2,0)</f>
        <v>-58.709710680452403</v>
      </c>
      <c r="C71" s="2">
        <v>1.0337366760255815</v>
      </c>
      <c r="D71" s="2">
        <f t="shared" si="30"/>
        <v>1.0337366760255815</v>
      </c>
      <c r="E71" s="2">
        <f t="shared" si="31"/>
        <v>60.978947519973403</v>
      </c>
      <c r="F71" s="5">
        <f t="shared" si="33"/>
        <v>16.868428249641884</v>
      </c>
      <c r="G71" s="2">
        <f>'Calculation_Cubic Spline'!A71</f>
        <v>2.1951788034120598</v>
      </c>
      <c r="H71" s="2">
        <f t="array" ref="H71:I71">csplinediff1d('Cubic Spline'!$A$3:$A$1002,'Cubic Spline'!$C$3:$C$1002,G71,2,0,2,0)</f>
        <v>-58.203869505154699</v>
      </c>
      <c r="I71" s="2">
        <v>1.1975955978153765</v>
      </c>
      <c r="J71" s="2">
        <f t="shared" si="20"/>
        <v>1.1975955978153765</v>
      </c>
      <c r="K71" s="2">
        <f t="shared" si="32"/>
        <v>60.832805976538609</v>
      </c>
      <c r="R71">
        <f t="shared" si="21"/>
        <v>24.502314736798112</v>
      </c>
      <c r="S71">
        <f t="shared" si="22"/>
        <v>26.630506411441331</v>
      </c>
      <c r="T71">
        <f t="shared" si="23"/>
        <v>28.75869808608455</v>
      </c>
      <c r="U71">
        <f t="shared" si="24"/>
        <v>30.886889760727769</v>
      </c>
      <c r="V71">
        <f t="shared" si="25"/>
        <v>33.015081435370988</v>
      </c>
      <c r="W71">
        <f t="shared" si="26"/>
        <v>35.143273110014206</v>
      </c>
      <c r="X71">
        <f t="shared" si="27"/>
        <v>37.271464784657425</v>
      </c>
      <c r="Y71">
        <f t="shared" si="28"/>
        <v>39.399656459300644</v>
      </c>
      <c r="Z71">
        <f t="shared" si="29"/>
        <v>41.527848133943863</v>
      </c>
    </row>
    <row r="72" spans="1:26" x14ac:dyDescent="0.25">
      <c r="A72" s="2">
        <f>'Cubic Spline'!A72</f>
        <v>2.22745937405048</v>
      </c>
      <c r="B72" s="2">
        <f t="array" ref="B72:C72">csplinediff1d('Cubic Spline'!$A$3:$A$1002,'Cubic Spline'!$B$3:$B$1002,A72,2,0,2,0)</f>
        <v>-58.672406781263199</v>
      </c>
      <c r="C72" s="2">
        <v>1.2762885088641538</v>
      </c>
      <c r="D72" s="2">
        <f t="shared" si="30"/>
        <v>1.2762885088641538</v>
      </c>
      <c r="E72" s="2">
        <f t="shared" si="31"/>
        <v>61.51528758432557</v>
      </c>
      <c r="F72" s="5">
        <f t="shared" si="33"/>
        <v>16.614949913983807</v>
      </c>
      <c r="G72" s="2">
        <f>'Calculation_Cubic Spline'!A72</f>
        <v>2.22745937405048</v>
      </c>
      <c r="H72" s="2">
        <f t="array" ref="H72:I72">csplinediff1d('Cubic Spline'!$A$3:$A$1002,'Cubic Spline'!$C$3:$C$1002,G72,2,0,2,0)</f>
        <v>-58.161327647945001</v>
      </c>
      <c r="I72" s="2">
        <v>1.436957475352922</v>
      </c>
      <c r="J72" s="2">
        <f t="shared" si="20"/>
        <v>1.436957475352922</v>
      </c>
      <c r="K72" s="2">
        <f t="shared" si="32"/>
        <v>61.362092046531778</v>
      </c>
      <c r="R72">
        <f t="shared" si="21"/>
        <v>23.965974672445945</v>
      </c>
      <c r="S72">
        <f t="shared" si="22"/>
        <v>26.094166347089164</v>
      </c>
      <c r="T72">
        <f t="shared" si="23"/>
        <v>28.222358021732383</v>
      </c>
      <c r="U72">
        <f t="shared" si="24"/>
        <v>30.350549696375602</v>
      </c>
      <c r="V72">
        <f t="shared" si="25"/>
        <v>32.47874137101882</v>
      </c>
      <c r="W72">
        <f t="shared" si="26"/>
        <v>34.606933045662039</v>
      </c>
      <c r="X72">
        <f t="shared" si="27"/>
        <v>36.735124720305258</v>
      </c>
      <c r="Y72">
        <f t="shared" si="28"/>
        <v>38.863316394948477</v>
      </c>
      <c r="Z72">
        <f t="shared" si="29"/>
        <v>40.991508069591696</v>
      </c>
    </row>
    <row r="73" spans="1:26" x14ac:dyDescent="0.25">
      <c r="A73" s="2">
        <f>'Cubic Spline'!A73</f>
        <v>2.2597399446888899</v>
      </c>
      <c r="B73" s="2">
        <f t="array" ref="B73:C73">csplinediff1d('Cubic Spline'!$A$3:$A$1002,'Cubic Spline'!$B$3:$B$1002,A73,2,0,2,0)</f>
        <v>-58.627388494540803</v>
      </c>
      <c r="C73" s="2">
        <v>1.5117348149732357</v>
      </c>
      <c r="D73" s="2">
        <f t="shared" si="30"/>
        <v>1.5117348149732357</v>
      </c>
      <c r="E73" s="2">
        <f t="shared" si="31"/>
        <v>62.043516041712692</v>
      </c>
      <c r="F73" s="5">
        <f t="shared" si="33"/>
        <v>16.363665416700993</v>
      </c>
      <c r="G73" s="2">
        <f>'Calculation_Cubic Spline'!A73</f>
        <v>2.2597399446888899</v>
      </c>
      <c r="H73" s="2">
        <f t="array" ref="H73:I73">csplinediff1d('Cubic Spline'!$A$3:$A$1002,'Cubic Spline'!$C$3:$C$1002,G73,2,0,2,0)</f>
        <v>-58.1111742827825</v>
      </c>
      <c r="I73" s="2">
        <v>1.6692198312886233</v>
      </c>
      <c r="J73" s="2">
        <f t="shared" si="20"/>
        <v>1.6692198312886233</v>
      </c>
      <c r="K73" s="2">
        <f t="shared" si="32"/>
        <v>61.883177012012254</v>
      </c>
      <c r="R73">
        <f t="shared" si="21"/>
        <v>23.437746215058823</v>
      </c>
      <c r="S73">
        <f t="shared" si="22"/>
        <v>25.565937889702042</v>
      </c>
      <c r="T73">
        <f t="shared" si="23"/>
        <v>27.694129564345261</v>
      </c>
      <c r="U73">
        <f t="shared" si="24"/>
        <v>29.822321238988479</v>
      </c>
      <c r="V73">
        <f t="shared" si="25"/>
        <v>31.950512913631698</v>
      </c>
      <c r="W73">
        <f t="shared" si="26"/>
        <v>34.078704588274917</v>
      </c>
      <c r="X73">
        <f t="shared" si="27"/>
        <v>36.206896262918136</v>
      </c>
      <c r="Y73">
        <f t="shared" si="28"/>
        <v>38.335087937561354</v>
      </c>
      <c r="Z73">
        <f t="shared" si="29"/>
        <v>40.463279612204573</v>
      </c>
    </row>
    <row r="74" spans="1:26" x14ac:dyDescent="0.25">
      <c r="A74" s="2">
        <f>'Cubic Spline'!A74</f>
        <v>2.2920205153272999</v>
      </c>
      <c r="B74" s="2">
        <f t="array" ref="B74:C74">csplinediff1d('Cubic Spline'!$A$3:$A$1002,'Cubic Spline'!$B$3:$B$1002,A74,2,0,2,0)</f>
        <v>-58.574881414286203</v>
      </c>
      <c r="C74" s="2">
        <v>1.7403078238528045</v>
      </c>
      <c r="D74" s="2">
        <f t="shared" si="30"/>
        <v>1.7403078238528045</v>
      </c>
      <c r="E74" s="2">
        <f t="shared" si="31"/>
        <v>62.56370264954144</v>
      </c>
      <c r="F74" s="5">
        <f t="shared" si="33"/>
        <v>16.114541891331665</v>
      </c>
      <c r="G74" s="2">
        <f>'Calculation_Cubic Spline'!A74</f>
        <v>2.2920205153272999</v>
      </c>
      <c r="H74" s="2">
        <f t="array" ref="H74:I74">csplinediff1d('Cubic Spline'!$A$3:$A$1002,'Cubic Spline'!$C$3:$C$1002,G74,2,0,2,0)</f>
        <v>-58.053634792322804</v>
      </c>
      <c r="I74" s="2">
        <v>1.89461597703325</v>
      </c>
      <c r="J74" s="2">
        <f t="shared" si="20"/>
        <v>1.89461597703325</v>
      </c>
      <c r="K74" s="2">
        <f t="shared" si="32"/>
        <v>62.396133480349889</v>
      </c>
      <c r="R74">
        <f t="shared" si="21"/>
        <v>22.917559607230075</v>
      </c>
      <c r="S74">
        <f t="shared" si="22"/>
        <v>25.045751281873294</v>
      </c>
      <c r="T74">
        <f t="shared" si="23"/>
        <v>27.173942956516512</v>
      </c>
      <c r="U74">
        <f t="shared" si="24"/>
        <v>29.302134631159731</v>
      </c>
      <c r="V74">
        <f t="shared" si="25"/>
        <v>31.43032630580295</v>
      </c>
      <c r="W74">
        <f t="shared" si="26"/>
        <v>33.558517980446169</v>
      </c>
      <c r="X74">
        <f t="shared" si="27"/>
        <v>35.686709655089388</v>
      </c>
      <c r="Y74">
        <f t="shared" si="28"/>
        <v>37.814901329732606</v>
      </c>
      <c r="Z74">
        <f t="shared" si="29"/>
        <v>39.943093004375825</v>
      </c>
    </row>
    <row r="75" spans="1:26" x14ac:dyDescent="0.25">
      <c r="A75" s="2">
        <f>'Cubic Spline'!A75</f>
        <v>2.32430108596572</v>
      </c>
      <c r="B75" s="2">
        <f t="array" ref="B75:C75">csplinediff1d('Cubic Spline'!$A$3:$A$1002,'Cubic Spline'!$B$3:$B$1002,A75,2,0,2,0)</f>
        <v>-58.515103803775197</v>
      </c>
      <c r="C75" s="2">
        <v>1.9622296013029707</v>
      </c>
      <c r="D75" s="2">
        <f t="shared" si="30"/>
        <v>1.9622296013029707</v>
      </c>
      <c r="E75" s="2">
        <f t="shared" si="31"/>
        <v>63.075916196997774</v>
      </c>
      <c r="F75" s="5">
        <f t="shared" si="33"/>
        <v>15.867549343960476</v>
      </c>
      <c r="G75" s="2">
        <f>'Calculation_Cubic Spline'!A75</f>
        <v>2.32430108596572</v>
      </c>
      <c r="H75" s="2">
        <f t="array" ref="H75:I75">csplinediff1d('Cubic Spline'!$A$3:$A$1002,'Cubic Spline'!$C$3:$C$1002,G75,2,0,2,0)</f>
        <v>-57.988927194037601</v>
      </c>
      <c r="I75" s="2">
        <v>2.113369023327794</v>
      </c>
      <c r="J75" s="2">
        <f t="shared" si="20"/>
        <v>2.113369023327794</v>
      </c>
      <c r="K75" s="2">
        <f t="shared" si="32"/>
        <v>62.901033110004704</v>
      </c>
      <c r="R75">
        <f t="shared" si="21"/>
        <v>22.405346059773741</v>
      </c>
      <c r="S75">
        <f t="shared" si="22"/>
        <v>24.53353773441696</v>
      </c>
      <c r="T75">
        <f t="shared" si="23"/>
        <v>26.661729409060179</v>
      </c>
      <c r="U75">
        <f t="shared" si="24"/>
        <v>28.789921083703398</v>
      </c>
      <c r="V75">
        <f t="shared" si="25"/>
        <v>30.918112758346616</v>
      </c>
      <c r="W75">
        <f t="shared" si="26"/>
        <v>33.046304432989835</v>
      </c>
      <c r="X75">
        <f t="shared" si="27"/>
        <v>35.174496107633054</v>
      </c>
      <c r="Y75">
        <f t="shared" si="28"/>
        <v>37.302687782276273</v>
      </c>
      <c r="Z75">
        <f t="shared" si="29"/>
        <v>39.430879456919492</v>
      </c>
    </row>
    <row r="76" spans="1:26" x14ac:dyDescent="0.25">
      <c r="A76" s="2">
        <f>'Cubic Spline'!A76</f>
        <v>2.35658165660413</v>
      </c>
      <c r="B76" s="2">
        <f t="array" ref="B76:C76">csplinediff1d('Cubic Spline'!$A$3:$A$1002,'Cubic Spline'!$B$3:$B$1002,A76,2,0,2,0)</f>
        <v>-58.4482669142742</v>
      </c>
      <c r="C76" s="2">
        <v>2.1777125989616981</v>
      </c>
      <c r="D76" s="2">
        <f t="shared" si="30"/>
        <v>2.1777125989616981</v>
      </c>
      <c r="E76" s="2">
        <f t="shared" si="31"/>
        <v>63.580224478343041</v>
      </c>
      <c r="F76" s="5">
        <f t="shared" si="33"/>
        <v>15.622656953443125</v>
      </c>
      <c r="G76" s="2">
        <f>'Calculation_Cubic Spline'!A76</f>
        <v>2.35658165660413</v>
      </c>
      <c r="H76" s="2">
        <f t="array" ref="H76:I76">csplinediff1d('Cubic Spline'!$A$3:$A$1002,'Cubic Spline'!$C$3:$C$1002,G76,2,0,2,0)</f>
        <v>-57.917262460118202</v>
      </c>
      <c r="I76" s="2">
        <v>2.3256924546089306</v>
      </c>
      <c r="J76" s="2">
        <f t="shared" si="20"/>
        <v>2.3256924546089306</v>
      </c>
      <c r="K76" s="2">
        <f t="shared" si="32"/>
        <v>63.397946637552238</v>
      </c>
      <c r="R76">
        <f t="shared" si="21"/>
        <v>21.901037778428474</v>
      </c>
      <c r="S76">
        <f t="shared" si="22"/>
        <v>24.029229453071693</v>
      </c>
      <c r="T76">
        <f t="shared" si="23"/>
        <v>26.157421127714912</v>
      </c>
      <c r="U76">
        <f t="shared" si="24"/>
        <v>28.285612802358131</v>
      </c>
      <c r="V76">
        <f t="shared" si="25"/>
        <v>30.413804477001349</v>
      </c>
      <c r="W76">
        <f t="shared" si="26"/>
        <v>32.541996151644568</v>
      </c>
      <c r="X76">
        <f t="shared" si="27"/>
        <v>34.670187826287787</v>
      </c>
      <c r="Y76">
        <f t="shared" si="28"/>
        <v>36.798379500931006</v>
      </c>
      <c r="Z76">
        <f t="shared" si="29"/>
        <v>38.926571175574225</v>
      </c>
    </row>
    <row r="77" spans="1:26" x14ac:dyDescent="0.25">
      <c r="A77" s="2">
        <f>'Cubic Spline'!A77</f>
        <v>2.3888622272425399</v>
      </c>
      <c r="B77" s="2">
        <f t="array" ref="B77:C77">csplinediff1d('Cubic Spline'!$A$3:$A$1002,'Cubic Spline'!$B$3:$B$1002,A77,2,0,2,0)</f>
        <v>-58.374575287143799</v>
      </c>
      <c r="C77" s="2">
        <v>2.3869601928635089</v>
      </c>
      <c r="D77" s="2">
        <f t="shared" si="30"/>
        <v>2.3869601928635089</v>
      </c>
      <c r="E77" s="2">
        <f t="shared" si="31"/>
        <v>64.076694329806998</v>
      </c>
      <c r="F77" s="5">
        <f t="shared" si="33"/>
        <v>15.379835041491425</v>
      </c>
      <c r="G77" s="2">
        <f>'Calculation_Cubic Spline'!A77</f>
        <v>2.3888622272425399</v>
      </c>
      <c r="H77" s="2">
        <f t="array" ref="H77:I77">csplinediff1d('Cubic Spline'!$A$3:$A$1002,'Cubic Spline'!$C$3:$C$1002,G77,2,0,2,0)</f>
        <v>-57.838844819481103</v>
      </c>
      <c r="I77" s="2">
        <v>2.5317906639730539</v>
      </c>
      <c r="J77" s="2">
        <f t="shared" si="20"/>
        <v>2.5317906639730539</v>
      </c>
      <c r="K77" s="2">
        <f t="shared" si="32"/>
        <v>63.886943903931645</v>
      </c>
      <c r="R77">
        <f t="shared" si="21"/>
        <v>21.404567926964518</v>
      </c>
      <c r="S77">
        <f t="shared" si="22"/>
        <v>23.532759601607736</v>
      </c>
      <c r="T77">
        <f t="shared" si="23"/>
        <v>25.660951276250955</v>
      </c>
      <c r="U77">
        <f t="shared" si="24"/>
        <v>27.789142950894174</v>
      </c>
      <c r="V77">
        <f t="shared" si="25"/>
        <v>29.917334625537393</v>
      </c>
      <c r="W77">
        <f t="shared" si="26"/>
        <v>32.045526300180612</v>
      </c>
      <c r="X77">
        <f t="shared" si="27"/>
        <v>34.17371797482383</v>
      </c>
      <c r="Y77">
        <f t="shared" si="28"/>
        <v>36.301909649467049</v>
      </c>
      <c r="Z77">
        <f t="shared" si="29"/>
        <v>38.430101324110268</v>
      </c>
    </row>
    <row r="78" spans="1:26" x14ac:dyDescent="0.25">
      <c r="A78" s="2">
        <f>'Cubic Spline'!A78</f>
        <v>2.4211427978809499</v>
      </c>
      <c r="B78" s="2">
        <f t="array" ref="B78:C78">csplinediff1d('Cubic Spline'!$A$3:$A$1002,'Cubic Spline'!$B$3:$B$1002,A78,2,0,2,0)</f>
        <v>-58.294227037859002</v>
      </c>
      <c r="C78" s="2">
        <v>2.5901672041061432</v>
      </c>
      <c r="D78" s="2">
        <f t="shared" si="30"/>
        <v>2.5901672041061432</v>
      </c>
      <c r="E78" s="2">
        <f t="shared" si="31"/>
        <v>64.565391709388024</v>
      </c>
      <c r="F78" s="5">
        <f t="shared" si="33"/>
        <v>15.139056401919241</v>
      </c>
      <c r="G78" s="2">
        <f>'Calculation_Cubic Spline'!A78</f>
        <v>2.4211427978809499</v>
      </c>
      <c r="H78" s="2">
        <f t="array" ref="H78:I78">csplinediff1d('Cubic Spline'!$A$3:$A$1002,'Cubic Spline'!$C$3:$C$1002,G78,2,0,2,0)</f>
        <v>-57.753872043101197</v>
      </c>
      <c r="I78" s="2">
        <v>2.7318594517554615</v>
      </c>
      <c r="J78" s="2">
        <f t="shared" si="20"/>
        <v>2.7318594517554615</v>
      </c>
      <c r="K78" s="2">
        <f t="shared" si="32"/>
        <v>64.368093879541931</v>
      </c>
      <c r="R78">
        <f t="shared" si="21"/>
        <v>20.915870547383491</v>
      </c>
      <c r="S78">
        <f t="shared" si="22"/>
        <v>23.04406222202671</v>
      </c>
      <c r="T78">
        <f t="shared" si="23"/>
        <v>25.172253896669929</v>
      </c>
      <c r="U78">
        <f t="shared" si="24"/>
        <v>27.300445571313148</v>
      </c>
      <c r="V78">
        <f t="shared" si="25"/>
        <v>29.428637245956367</v>
      </c>
      <c r="W78">
        <f t="shared" si="26"/>
        <v>31.556828920599585</v>
      </c>
      <c r="X78">
        <f t="shared" si="27"/>
        <v>33.685020595242804</v>
      </c>
      <c r="Y78">
        <f t="shared" si="28"/>
        <v>35.813212269886023</v>
      </c>
      <c r="Z78">
        <f t="shared" si="29"/>
        <v>37.941403944529242</v>
      </c>
    </row>
    <row r="79" spans="1:26" x14ac:dyDescent="0.25">
      <c r="A79" s="2">
        <f>'Cubic Spline'!A79</f>
        <v>2.45342336851937</v>
      </c>
      <c r="B79" s="2">
        <f t="array" ref="B79:C79">csplinediff1d('Cubic Spline'!$A$3:$A$1002,'Cubic Spline'!$B$3:$B$1002,A79,2,0,2,0)</f>
        <v>-58.207414125248299</v>
      </c>
      <c r="C79" s="2">
        <v>2.7875203318983384</v>
      </c>
      <c r="D79" s="2">
        <f t="shared" si="30"/>
        <v>2.7875203318983384</v>
      </c>
      <c r="E79" s="2">
        <f t="shared" si="31"/>
        <v>65.04638164775055</v>
      </c>
      <c r="F79" s="5">
        <f t="shared" si="33"/>
        <v>14.900292307412151</v>
      </c>
      <c r="G79" s="2">
        <f>'Calculation_Cubic Spline'!A79</f>
        <v>2.45342336851937</v>
      </c>
      <c r="H79" s="2">
        <f t="array" ref="H79:I79">csplinediff1d('Cubic Spline'!$A$3:$A$1002,'Cubic Spline'!$C$3:$C$1002,G79,2,0,2,0)</f>
        <v>-57.662535713795499</v>
      </c>
      <c r="I79" s="2">
        <v>2.9260864907971822</v>
      </c>
      <c r="J79" s="2">
        <f t="shared" si="20"/>
        <v>2.9260864907971822</v>
      </c>
      <c r="K79" s="2">
        <f t="shared" si="32"/>
        <v>64.841464688626147</v>
      </c>
      <c r="R79">
        <f t="shared" si="21"/>
        <v>20.434880609020965</v>
      </c>
      <c r="S79">
        <f t="shared" si="22"/>
        <v>22.563072283664184</v>
      </c>
      <c r="T79">
        <f t="shared" si="23"/>
        <v>24.691263958307403</v>
      </c>
      <c r="U79">
        <f t="shared" si="24"/>
        <v>26.819455632950621</v>
      </c>
      <c r="V79">
        <f t="shared" si="25"/>
        <v>28.94764730759384</v>
      </c>
      <c r="W79">
        <f t="shared" si="26"/>
        <v>31.075838982237059</v>
      </c>
      <c r="X79">
        <f t="shared" si="27"/>
        <v>33.204030656880278</v>
      </c>
      <c r="Y79">
        <f t="shared" si="28"/>
        <v>35.332222331523496</v>
      </c>
      <c r="Z79">
        <f t="shared" si="29"/>
        <v>37.460414006166715</v>
      </c>
    </row>
    <row r="80" spans="1:26" x14ac:dyDescent="0.25">
      <c r="A80" s="2">
        <f>'Cubic Spline'!A80</f>
        <v>2.48570393915778</v>
      </c>
      <c r="B80" s="2">
        <f t="array" ref="B80:C80">csplinediff1d('Cubic Spline'!$A$3:$A$1002,'Cubic Spline'!$B$3:$B$1002,A80,2,0,2,0)</f>
        <v>-58.114322606399</v>
      </c>
      <c r="C80" s="2">
        <v>2.9791986065035974</v>
      </c>
      <c r="D80" s="2">
        <f t="shared" si="30"/>
        <v>2.9791986065035974</v>
      </c>
      <c r="E80" s="2">
        <f t="shared" si="31"/>
        <v>65.519728318118354</v>
      </c>
      <c r="F80" s="5">
        <f t="shared" si="33"/>
        <v>14.663516195856168</v>
      </c>
      <c r="G80" s="2">
        <f>'Calculation_Cubic Spline'!A80</f>
        <v>2.48570393915778</v>
      </c>
      <c r="H80" s="2">
        <f t="array" ref="H80:I80">csplinediff1d('Cubic Spline'!$A$3:$A$1002,'Cubic Spline'!$C$3:$C$1002,G80,2,0,2,0)</f>
        <v>-57.5650214814912</v>
      </c>
      <c r="I80" s="2">
        <v>3.1146517609130298</v>
      </c>
      <c r="J80" s="2">
        <f t="shared" si="20"/>
        <v>3.1146517609130298</v>
      </c>
      <c r="K80" s="2">
        <f t="shared" si="32"/>
        <v>65.30712363269744</v>
      </c>
      <c r="R80">
        <f t="shared" si="21"/>
        <v>19.961533938653162</v>
      </c>
      <c r="S80">
        <f t="shared" si="22"/>
        <v>22.08972561329638</v>
      </c>
      <c r="T80">
        <f t="shared" si="23"/>
        <v>24.217917287939599</v>
      </c>
      <c r="U80">
        <f t="shared" si="24"/>
        <v>26.346108962582818</v>
      </c>
      <c r="V80">
        <f t="shared" si="25"/>
        <v>28.474300637226037</v>
      </c>
      <c r="W80">
        <f t="shared" si="26"/>
        <v>30.602492311869256</v>
      </c>
      <c r="X80">
        <f t="shared" si="27"/>
        <v>32.730683986512474</v>
      </c>
      <c r="Y80">
        <f t="shared" si="28"/>
        <v>34.858875661155693</v>
      </c>
      <c r="Z80">
        <f t="shared" si="29"/>
        <v>36.987067335798912</v>
      </c>
    </row>
    <row r="81" spans="1:26" x14ac:dyDescent="0.25">
      <c r="A81" s="2">
        <f>'Cubic Spline'!A81</f>
        <v>2.5179845097961899</v>
      </c>
      <c r="B81" s="2">
        <f t="array" ref="B81:C81">csplinediff1d('Cubic Spline'!$A$3:$A$1002,'Cubic Spline'!$B$3:$B$1002,A81,2,0,2,0)</f>
        <v>-58.015132877335901</v>
      </c>
      <c r="C81" s="2">
        <v>3.1653737986711867</v>
      </c>
      <c r="D81" s="2">
        <f t="shared" si="30"/>
        <v>3.1653737986711867</v>
      </c>
      <c r="E81" s="2">
        <f t="shared" si="31"/>
        <v>65.985495070104676</v>
      </c>
      <c r="F81" s="5">
        <f t="shared" si="33"/>
        <v>14.428702553111524</v>
      </c>
      <c r="G81" s="2">
        <f>'Calculation_Cubic Spline'!A81</f>
        <v>2.5179845097961899</v>
      </c>
      <c r="H81" s="2">
        <f t="array" ref="H81:I81">csplinediff1d('Cubic Spline'!$A$3:$A$1002,'Cubic Spline'!$C$3:$C$1002,G81,2,0,2,0)</f>
        <v>-57.461509304933301</v>
      </c>
      <c r="I81" s="2">
        <v>3.2977279549962204</v>
      </c>
      <c r="J81" s="2">
        <f t="shared" si="20"/>
        <v>3.2977279549962204</v>
      </c>
      <c r="K81" s="2">
        <f t="shared" si="32"/>
        <v>65.765137213135645</v>
      </c>
      <c r="R81">
        <f t="shared" si="21"/>
        <v>19.495767186666839</v>
      </c>
      <c r="S81">
        <f t="shared" si="22"/>
        <v>21.623958861310058</v>
      </c>
      <c r="T81">
        <f t="shared" si="23"/>
        <v>23.752150535953277</v>
      </c>
      <c r="U81">
        <f t="shared" si="24"/>
        <v>25.880342210596496</v>
      </c>
      <c r="V81">
        <f t="shared" si="25"/>
        <v>28.008533885239714</v>
      </c>
      <c r="W81">
        <f t="shared" si="26"/>
        <v>30.136725559882933</v>
      </c>
      <c r="X81">
        <f t="shared" si="27"/>
        <v>32.264917234526152</v>
      </c>
      <c r="Y81">
        <f t="shared" si="28"/>
        <v>34.393108909169371</v>
      </c>
      <c r="Z81">
        <f t="shared" si="29"/>
        <v>36.521300583812589</v>
      </c>
    </row>
    <row r="82" spans="1:26" x14ac:dyDescent="0.25">
      <c r="A82" s="2">
        <f>'Cubic Spline'!A82</f>
        <v>2.5502650804346101</v>
      </c>
      <c r="B82" s="2">
        <f t="array" ref="B82:C82">csplinediff1d('Cubic Spline'!$A$3:$A$1002,'Cubic Spline'!$B$3:$B$1002,A82,2,0,2,0)</f>
        <v>-57.910019901513898</v>
      </c>
      <c r="C82" s="2">
        <v>3.3462107836369968</v>
      </c>
      <c r="D82" s="2">
        <f t="shared" si="30"/>
        <v>3.3462107836369968</v>
      </c>
      <c r="E82" s="2">
        <f t="shared" si="31"/>
        <v>66.443744414797067</v>
      </c>
      <c r="F82" s="5">
        <f t="shared" si="33"/>
        <v>14.195825403005257</v>
      </c>
      <c r="G82" s="2">
        <f>'Calculation_Cubic Spline'!A82</f>
        <v>2.5502650804346101</v>
      </c>
      <c r="H82" s="2">
        <f t="array" ref="H82:I82">csplinediff1d('Cubic Spline'!$A$3:$A$1002,'Cubic Spline'!$C$3:$C$1002,G82,2,0,2,0)</f>
        <v>-57.352173680709903</v>
      </c>
      <c r="I82" s="2">
        <v>3.4754808590042248</v>
      </c>
      <c r="J82" s="2">
        <f t="shared" si="20"/>
        <v>3.4754808590042248</v>
      </c>
      <c r="K82" s="2">
        <f t="shared" si="32"/>
        <v>66.215571153147266</v>
      </c>
      <c r="R82">
        <f t="shared" si="21"/>
        <v>19.037517841974449</v>
      </c>
      <c r="S82">
        <f t="shared" si="22"/>
        <v>21.165709516617667</v>
      </c>
      <c r="T82">
        <f t="shared" si="23"/>
        <v>23.293901191260886</v>
      </c>
      <c r="U82">
        <f t="shared" si="24"/>
        <v>25.422092865904105</v>
      </c>
      <c r="V82">
        <f t="shared" si="25"/>
        <v>27.550284540547324</v>
      </c>
      <c r="W82">
        <f t="shared" si="26"/>
        <v>29.678476215190543</v>
      </c>
      <c r="X82">
        <f t="shared" si="27"/>
        <v>31.806667889833761</v>
      </c>
      <c r="Y82">
        <f t="shared" si="28"/>
        <v>33.93485956447698</v>
      </c>
      <c r="Z82">
        <f t="shared" si="29"/>
        <v>36.063051239120199</v>
      </c>
    </row>
    <row r="83" spans="1:26" x14ac:dyDescent="0.25">
      <c r="A83" s="2">
        <f>'Cubic Spline'!A83</f>
        <v>2.58254565107302</v>
      </c>
      <c r="B83" s="2">
        <f t="array" ref="B83:C83">csplinediff1d('Cubic Spline'!$A$3:$A$1002,'Cubic Spline'!$B$3:$B$1002,A83,2,0,2,0)</f>
        <v>-57.799153426419302</v>
      </c>
      <c r="C83" s="2">
        <v>3.5218679133457989</v>
      </c>
      <c r="D83" s="2">
        <f t="shared" si="30"/>
        <v>3.5218679133457989</v>
      </c>
      <c r="E83" s="2">
        <f t="shared" si="31"/>
        <v>66.894538089684104</v>
      </c>
      <c r="F83" s="5">
        <f t="shared" si="33"/>
        <v>13.964860780702812</v>
      </c>
      <c r="G83" s="2">
        <f>'Calculation_Cubic Spline'!A83</f>
        <v>2.58254565107302</v>
      </c>
      <c r="H83" s="2">
        <f t="array" ref="H83:I83">csplinediff1d('Cubic Spline'!$A$3:$A$1002,'Cubic Spline'!$C$3:$C$1002,G83,2,0,2,0)</f>
        <v>-57.237183860407796</v>
      </c>
      <c r="I83" s="2">
        <v>3.6480697076855342</v>
      </c>
      <c r="J83" s="2">
        <f t="shared" si="20"/>
        <v>3.6480697076855342</v>
      </c>
      <c r="K83" s="2">
        <f t="shared" si="32"/>
        <v>66.658490418802302</v>
      </c>
      <c r="R83">
        <f t="shared" si="21"/>
        <v>18.586724167087411</v>
      </c>
      <c r="S83">
        <f t="shared" si="22"/>
        <v>20.71491584173063</v>
      </c>
      <c r="T83">
        <f t="shared" si="23"/>
        <v>22.843107516373848</v>
      </c>
      <c r="U83">
        <f t="shared" si="24"/>
        <v>24.971299191017067</v>
      </c>
      <c r="V83">
        <f t="shared" si="25"/>
        <v>27.099490865660286</v>
      </c>
      <c r="W83">
        <f t="shared" si="26"/>
        <v>29.227682540303505</v>
      </c>
      <c r="X83">
        <f t="shared" si="27"/>
        <v>31.355874214946724</v>
      </c>
      <c r="Y83">
        <f t="shared" si="28"/>
        <v>33.484065889589942</v>
      </c>
      <c r="Z83">
        <f t="shared" si="29"/>
        <v>35.612257564233161</v>
      </c>
    </row>
    <row r="84" spans="1:26" x14ac:dyDescent="0.25">
      <c r="A84" s="2">
        <f>'Cubic Spline'!A84</f>
        <v>2.61482622171143</v>
      </c>
      <c r="B84" s="2">
        <f t="array" ref="B84:C84">csplinediff1d('Cubic Spline'!$A$3:$A$1002,'Cubic Spline'!$B$3:$B$1002,A84,2,0,2,0)</f>
        <v>-57.682698188628201</v>
      </c>
      <c r="C84" s="2">
        <v>3.6924973414015616</v>
      </c>
      <c r="D84" s="2">
        <f t="shared" si="30"/>
        <v>3.6924973414015616</v>
      </c>
      <c r="E84" s="2">
        <f t="shared" si="31"/>
        <v>67.337937060524752</v>
      </c>
      <c r="F84" s="5">
        <f t="shared" si="33"/>
        <v>13.735784779252212</v>
      </c>
      <c r="G84" s="2">
        <f>'Calculation_Cubic Spline'!A84</f>
        <v>2.61482622171143</v>
      </c>
      <c r="H84" s="2">
        <f t="array" ref="H84:I84">csplinediff1d('Cubic Spline'!$A$3:$A$1002,'Cubic Spline'!$C$3:$C$1002,G84,2,0,2,0)</f>
        <v>-57.116704056650399</v>
      </c>
      <c r="I84" s="2">
        <v>3.8156475179928218</v>
      </c>
      <c r="J84" s="2">
        <f t="shared" si="20"/>
        <v>3.8156475179928218</v>
      </c>
      <c r="K84" s="2">
        <f t="shared" si="32"/>
        <v>67.093959239506162</v>
      </c>
      <c r="R84">
        <f t="shared" si="21"/>
        <v>18.143325196246764</v>
      </c>
      <c r="S84">
        <f t="shared" si="22"/>
        <v>20.271516870889982</v>
      </c>
      <c r="T84">
        <f t="shared" si="23"/>
        <v>22.399708545533201</v>
      </c>
      <c r="U84">
        <f t="shared" si="24"/>
        <v>24.52790022017642</v>
      </c>
      <c r="V84">
        <f t="shared" si="25"/>
        <v>26.656091894819639</v>
      </c>
      <c r="W84">
        <f t="shared" si="26"/>
        <v>28.784283569462858</v>
      </c>
      <c r="X84">
        <f t="shared" si="27"/>
        <v>30.912475244106076</v>
      </c>
      <c r="Y84">
        <f t="shared" si="28"/>
        <v>33.040666918749295</v>
      </c>
      <c r="Z84">
        <f t="shared" si="29"/>
        <v>35.168858593392514</v>
      </c>
    </row>
    <row r="85" spans="1:26" x14ac:dyDescent="0.25">
      <c r="A85" s="2">
        <f>'Cubic Spline'!A85</f>
        <v>2.6471067923498399</v>
      </c>
      <c r="B85" s="2">
        <f t="array" ref="B85:C85">csplinediff1d('Cubic Spline'!$A$3:$A$1002,'Cubic Spline'!$B$3:$B$1002,A85,2,0,2,0)</f>
        <v>-57.560814109054597</v>
      </c>
      <c r="C85" s="2">
        <v>3.8582453355082729</v>
      </c>
      <c r="D85" s="2">
        <f t="shared" si="30"/>
        <v>3.8582453355082729</v>
      </c>
      <c r="E85" s="2">
        <f t="shared" si="31"/>
        <v>67.774001543230639</v>
      </c>
      <c r="F85" s="5">
        <f t="shared" si="33"/>
        <v>13.508574169597365</v>
      </c>
      <c r="G85" s="2">
        <f>'Calculation_Cubic Spline'!A85</f>
        <v>2.6471067923498399</v>
      </c>
      <c r="H85" s="2">
        <f t="array" ref="H85:I85">csplinediff1d('Cubic Spline'!$A$3:$A$1002,'Cubic Spline'!$C$3:$C$1002,G85,2,0,2,0)</f>
        <v>-56.9908936387111</v>
      </c>
      <c r="I85" s="2">
        <v>3.9783614017384039</v>
      </c>
      <c r="J85" s="2">
        <f t="shared" si="20"/>
        <v>3.9783614017384039</v>
      </c>
      <c r="K85" s="2">
        <f t="shared" si="32"/>
        <v>67.522041127675266</v>
      </c>
      <c r="R85">
        <f t="shared" si="21"/>
        <v>17.707260713540876</v>
      </c>
      <c r="S85">
        <f t="shared" si="22"/>
        <v>19.835452388184095</v>
      </c>
      <c r="T85">
        <f t="shared" si="23"/>
        <v>21.963644062827314</v>
      </c>
      <c r="U85">
        <f t="shared" si="24"/>
        <v>24.091835737470532</v>
      </c>
      <c r="V85">
        <f t="shared" si="25"/>
        <v>26.220027412113751</v>
      </c>
      <c r="W85">
        <f t="shared" si="26"/>
        <v>28.34821908675697</v>
      </c>
      <c r="X85">
        <f t="shared" si="27"/>
        <v>30.476410761400189</v>
      </c>
      <c r="Y85">
        <f t="shared" si="28"/>
        <v>32.604602436043407</v>
      </c>
      <c r="Z85">
        <f t="shared" si="29"/>
        <v>34.732794110686626</v>
      </c>
    </row>
    <row r="86" spans="1:26" x14ac:dyDescent="0.25">
      <c r="A86" s="2">
        <f>'Cubic Spline'!A86</f>
        <v>2.6793873629882601</v>
      </c>
      <c r="B86" s="2">
        <f t="array" ref="B86:C86">csplinediff1d('Cubic Spline'!$A$3:$A$1002,'Cubic Spline'!$B$3:$B$1002,A86,2,0,2,0)</f>
        <v>-57.433656477835903</v>
      </c>
      <c r="C86" s="2">
        <v>4.0192525775358261</v>
      </c>
      <c r="D86" s="2">
        <f t="shared" si="30"/>
        <v>4.0192525775358261</v>
      </c>
      <c r="E86" s="2">
        <f t="shared" si="31"/>
        <v>68.202791042743385</v>
      </c>
      <c r="F86" s="5">
        <f t="shared" si="33"/>
        <v>13.283206927030063</v>
      </c>
      <c r="G86" s="2">
        <f>'Calculation_Cubic Spline'!A86</f>
        <v>2.6793873629882601</v>
      </c>
      <c r="H86" s="2">
        <f t="array" ref="H86:I86">csplinediff1d('Cubic Spline'!$A$3:$A$1002,'Cubic Spline'!$C$3:$C$1002,G86,2,0,2,0)</f>
        <v>-56.859907318348803</v>
      </c>
      <c r="I86" s="2">
        <v>4.1363528590842993</v>
      </c>
      <c r="J86" s="2">
        <f t="shared" si="20"/>
        <v>4.1363528590842993</v>
      </c>
      <c r="K86" s="2">
        <f t="shared" si="32"/>
        <v>67.942798897839637</v>
      </c>
      <c r="R86">
        <f t="shared" si="21"/>
        <v>17.27847121402813</v>
      </c>
      <c r="S86">
        <f t="shared" si="22"/>
        <v>19.406662888671349</v>
      </c>
      <c r="T86">
        <f t="shared" si="23"/>
        <v>21.534854563314568</v>
      </c>
      <c r="U86">
        <f t="shared" si="24"/>
        <v>23.663046237957786</v>
      </c>
      <c r="V86">
        <f t="shared" si="25"/>
        <v>25.791237912601005</v>
      </c>
      <c r="W86">
        <f t="shared" si="26"/>
        <v>27.919429587244224</v>
      </c>
      <c r="X86">
        <f t="shared" si="27"/>
        <v>30.047621261887443</v>
      </c>
      <c r="Y86">
        <f t="shared" si="28"/>
        <v>32.175812936530662</v>
      </c>
      <c r="Z86">
        <f t="shared" si="29"/>
        <v>34.30400461117388</v>
      </c>
    </row>
    <row r="87" spans="1:26" x14ac:dyDescent="0.25">
      <c r="A87" s="2">
        <f>'Cubic Spline'!A87</f>
        <v>2.71166793362667</v>
      </c>
      <c r="B87" s="2">
        <f t="array" ref="B87:C87">csplinediff1d('Cubic Spline'!$A$3:$A$1002,'Cubic Spline'!$B$3:$B$1002,A87,2,0,2,0)</f>
        <v>-57.301376130429297</v>
      </c>
      <c r="C87" s="2">
        <v>4.1756544306926608</v>
      </c>
      <c r="D87" s="2">
        <f t="shared" si="30"/>
        <v>4.1756544306926608</v>
      </c>
      <c r="E87" s="2">
        <f t="shared" si="31"/>
        <v>68.624364352044708</v>
      </c>
      <c r="F87" s="5">
        <f t="shared" si="33"/>
        <v>13.05966099619385</v>
      </c>
      <c r="G87" s="2">
        <f>'Calculation_Cubic Spline'!A87</f>
        <v>2.71166793362667</v>
      </c>
      <c r="H87" s="2">
        <f t="array" ref="H87:I87">csplinediff1d('Cubic Spline'!$A$3:$A$1002,'Cubic Spline'!$C$3:$C$1002,G87,2,0,2,0)</f>
        <v>-56.723895326458702</v>
      </c>
      <c r="I87" s="2">
        <v>4.2897580542185443</v>
      </c>
      <c r="J87" s="2">
        <f t="shared" si="20"/>
        <v>4.2897580542185443</v>
      </c>
      <c r="K87" s="2">
        <f t="shared" si="32"/>
        <v>68.356294685099869</v>
      </c>
      <c r="R87">
        <f t="shared" si="21"/>
        <v>16.856897904726807</v>
      </c>
      <c r="S87">
        <f t="shared" si="22"/>
        <v>18.985089579370026</v>
      </c>
      <c r="T87">
        <f t="shared" si="23"/>
        <v>21.113281254013245</v>
      </c>
      <c r="U87">
        <f t="shared" si="24"/>
        <v>23.241472928656464</v>
      </c>
      <c r="V87">
        <f t="shared" si="25"/>
        <v>25.369664603299682</v>
      </c>
      <c r="W87">
        <f t="shared" si="26"/>
        <v>27.497856277942901</v>
      </c>
      <c r="X87">
        <f t="shared" si="27"/>
        <v>29.62604795258612</v>
      </c>
      <c r="Y87">
        <f t="shared" si="28"/>
        <v>31.754239627229339</v>
      </c>
      <c r="Z87">
        <f t="shared" si="29"/>
        <v>33.882431301872558</v>
      </c>
    </row>
    <row r="88" spans="1:26" x14ac:dyDescent="0.25">
      <c r="A88" s="2">
        <f>'Cubic Spline'!A88</f>
        <v>2.74394850426508</v>
      </c>
      <c r="B88" s="2">
        <f t="array" ref="B88:C88">csplinediff1d('Cubic Spline'!$A$3:$A$1002,'Cubic Spline'!$B$3:$B$1002,A88,2,0,2,0)</f>
        <v>-57.164119614841297</v>
      </c>
      <c r="C88" s="2">
        <v>4.3275812116091821</v>
      </c>
      <c r="D88" s="2">
        <f t="shared" si="30"/>
        <v>4.3275812116091821</v>
      </c>
      <c r="E88" s="2">
        <f t="shared" si="31"/>
        <v>69.038779607521974</v>
      </c>
      <c r="F88" s="5">
        <f t="shared" si="33"/>
        <v>12.837916036842371</v>
      </c>
      <c r="G88" s="2">
        <f>'Calculation_Cubic Spline'!A88</f>
        <v>2.74394850426508</v>
      </c>
      <c r="H88" s="2">
        <f t="array" ref="H88:I88">csplinediff1d('Cubic Spline'!$A$3:$A$1002,'Cubic Spline'!$C$3:$C$1002,G88,2,0,2,0)</f>
        <v>-56.5830035810962</v>
      </c>
      <c r="I88" s="2">
        <v>4.4387080744694041</v>
      </c>
      <c r="J88" s="2">
        <f t="shared" si="20"/>
        <v>4.4387080744694041</v>
      </c>
      <c r="K88" s="2">
        <f t="shared" si="32"/>
        <v>68.762589962905849</v>
      </c>
      <c r="R88">
        <f t="shared" si="21"/>
        <v>16.442482649249541</v>
      </c>
      <c r="S88">
        <f t="shared" si="22"/>
        <v>18.57067432389276</v>
      </c>
      <c r="T88">
        <f t="shared" si="23"/>
        <v>20.698865998535979</v>
      </c>
      <c r="U88">
        <f t="shared" si="24"/>
        <v>22.827057673179198</v>
      </c>
      <c r="V88">
        <f t="shared" si="25"/>
        <v>24.955249347822416</v>
      </c>
      <c r="W88">
        <f t="shared" si="26"/>
        <v>27.083441022465635</v>
      </c>
      <c r="X88">
        <f t="shared" si="27"/>
        <v>29.211632697108854</v>
      </c>
      <c r="Y88">
        <f t="shared" si="28"/>
        <v>31.339824371752073</v>
      </c>
      <c r="Z88">
        <f t="shared" si="29"/>
        <v>33.468016046395292</v>
      </c>
    </row>
    <row r="89" spans="1:26" x14ac:dyDescent="0.25">
      <c r="A89" s="2">
        <f>'Cubic Spline'!A89</f>
        <v>2.7762290749034899</v>
      </c>
      <c r="B89" s="2">
        <f t="array" ref="B89:C89">csplinediff1d('Cubic Spline'!$A$3:$A$1002,'Cubic Spline'!$B$3:$B$1002,A89,2,0,2,0)</f>
        <v>-57.022029350771</v>
      </c>
      <c r="C89" s="2">
        <v>4.4751584103725239</v>
      </c>
      <c r="D89" s="2">
        <f t="shared" si="30"/>
        <v>4.4751584103725239</v>
      </c>
      <c r="E89" s="2">
        <f t="shared" si="31"/>
        <v>69.446094244446087</v>
      </c>
      <c r="F89" s="5">
        <f t="shared" si="33"/>
        <v>12.61795032952293</v>
      </c>
      <c r="G89" s="2">
        <f>'Calculation_Cubic Spline'!A89</f>
        <v>2.7762290749034899</v>
      </c>
      <c r="H89" s="2">
        <f t="array" ref="H89:I89">csplinediff1d('Cubic Spline'!$A$3:$A$1002,'Cubic Spline'!$C$3:$C$1002,G89,2,0,2,0)</f>
        <v>-56.437373847385402</v>
      </c>
      <c r="I89" s="2">
        <v>4.5833291741195525</v>
      </c>
      <c r="J89" s="2">
        <f t="shared" si="20"/>
        <v>4.5833291741195525</v>
      </c>
      <c r="K89" s="2">
        <f t="shared" si="32"/>
        <v>69.161745560429509</v>
      </c>
      <c r="R89">
        <f t="shared" si="21"/>
        <v>16.035168012325428</v>
      </c>
      <c r="S89">
        <f t="shared" si="22"/>
        <v>18.163359686968647</v>
      </c>
      <c r="T89">
        <f t="shared" si="23"/>
        <v>20.291551361611866</v>
      </c>
      <c r="U89">
        <f t="shared" si="24"/>
        <v>22.419743036255085</v>
      </c>
      <c r="V89">
        <f t="shared" si="25"/>
        <v>24.547934710898303</v>
      </c>
      <c r="W89">
        <f t="shared" si="26"/>
        <v>26.676126385541522</v>
      </c>
      <c r="X89">
        <f t="shared" si="27"/>
        <v>28.804318060184741</v>
      </c>
      <c r="Y89">
        <f t="shared" si="28"/>
        <v>30.93250973482796</v>
      </c>
      <c r="Z89">
        <f t="shared" si="29"/>
        <v>33.060701409471179</v>
      </c>
    </row>
    <row r="90" spans="1:26" x14ac:dyDescent="0.25">
      <c r="A90" s="2">
        <f>'Cubic Spline'!A90</f>
        <v>2.8085096455419101</v>
      </c>
      <c r="B90" s="2">
        <f t="array" ref="B90:C90">csplinediff1d('Cubic Spline'!$A$3:$A$1002,'Cubic Spline'!$B$3:$B$1002,A90,2,0,2,0)</f>
        <v>-56.875243781663102</v>
      </c>
      <c r="C90" s="2">
        <v>4.6185069487534509</v>
      </c>
      <c r="D90" s="2">
        <f t="shared" si="30"/>
        <v>4.6185069487534509</v>
      </c>
      <c r="E90" s="2">
        <f t="shared" si="31"/>
        <v>69.846365095239506</v>
      </c>
      <c r="F90" s="5">
        <f t="shared" si="33"/>
        <v>12.399745198959357</v>
      </c>
      <c r="G90" s="2">
        <f>'Calculation_Cubic Spline'!A90</f>
        <v>2.8085096455419101</v>
      </c>
      <c r="H90" s="2">
        <f t="array" ref="H90:I90">csplinediff1d('Cubic Spline'!$A$3:$A$1002,'Cubic Spline'!$C$3:$C$1002,G90,2,0,2,0)</f>
        <v>-56.287143889792297</v>
      </c>
      <c r="I90" s="2">
        <v>4.7237430038467716</v>
      </c>
      <c r="J90" s="2">
        <f t="shared" si="20"/>
        <v>4.7237430038467716</v>
      </c>
      <c r="K90" s="2">
        <f t="shared" si="32"/>
        <v>69.553821679157068</v>
      </c>
      <c r="R90">
        <f t="shared" si="21"/>
        <v>15.63489716153201</v>
      </c>
      <c r="S90">
        <f t="shared" si="22"/>
        <v>17.763088836175228</v>
      </c>
      <c r="T90">
        <f t="shared" si="23"/>
        <v>19.891280510818447</v>
      </c>
      <c r="U90">
        <f t="shared" si="24"/>
        <v>22.019472185461666</v>
      </c>
      <c r="V90">
        <f t="shared" si="25"/>
        <v>24.147663860104885</v>
      </c>
      <c r="W90">
        <f t="shared" si="26"/>
        <v>26.275855534748104</v>
      </c>
      <c r="X90">
        <f t="shared" si="27"/>
        <v>28.404047209391322</v>
      </c>
      <c r="Y90">
        <f t="shared" si="28"/>
        <v>30.532238884034541</v>
      </c>
      <c r="Z90">
        <f t="shared" si="29"/>
        <v>32.66043055867776</v>
      </c>
    </row>
    <row r="91" spans="1:26" x14ac:dyDescent="0.25">
      <c r="A91" s="2">
        <f>'Cubic Spline'!A91</f>
        <v>2.84079021618032</v>
      </c>
      <c r="B91" s="2">
        <f t="array" ref="B91:C91">csplinediff1d('Cubic Spline'!$A$3:$A$1002,'Cubic Spline'!$B$3:$B$1002,A91,2,0,2,0)</f>
        <v>-56.7238975181223</v>
      </c>
      <c r="C91" s="2">
        <v>4.7577433890285725</v>
      </c>
      <c r="D91" s="2">
        <f t="shared" si="30"/>
        <v>4.7577433890285725</v>
      </c>
      <c r="E91" s="2">
        <f t="shared" si="31"/>
        <v>70.239648388771272</v>
      </c>
      <c r="F91" s="5">
        <f t="shared" si="33"/>
        <v>12.183281948052278</v>
      </c>
      <c r="G91" s="2">
        <f>'Calculation_Cubic Spline'!A91</f>
        <v>2.84079021618032</v>
      </c>
      <c r="H91" s="2">
        <f t="array" ref="H91:I91">csplinediff1d('Cubic Spline'!$A$3:$A$1002,'Cubic Spline'!$C$3:$C$1002,G91,2,0,2,0)</f>
        <v>-56.132447617208001</v>
      </c>
      <c r="I91" s="2">
        <v>4.8600668269368237</v>
      </c>
      <c r="J91" s="2">
        <f t="shared" si="20"/>
        <v>4.8600668269368237</v>
      </c>
      <c r="K91" s="2">
        <f t="shared" si="32"/>
        <v>69.938877909152666</v>
      </c>
      <c r="R91">
        <f t="shared" si="21"/>
        <v>15.241613868000243</v>
      </c>
      <c r="S91">
        <f t="shared" si="22"/>
        <v>17.369805542643462</v>
      </c>
      <c r="T91">
        <f t="shared" si="23"/>
        <v>19.497997217286681</v>
      </c>
      <c r="U91">
        <f t="shared" si="24"/>
        <v>21.6261888919299</v>
      </c>
      <c r="V91">
        <f t="shared" si="25"/>
        <v>23.754380566573118</v>
      </c>
      <c r="W91">
        <f t="shared" si="26"/>
        <v>25.882572241216337</v>
      </c>
      <c r="X91">
        <f t="shared" si="27"/>
        <v>28.010763915859556</v>
      </c>
      <c r="Y91">
        <f t="shared" si="28"/>
        <v>30.138955590502775</v>
      </c>
      <c r="Z91">
        <f t="shared" si="29"/>
        <v>32.267147265145994</v>
      </c>
    </row>
    <row r="92" spans="1:26" x14ac:dyDescent="0.25">
      <c r="A92" s="2">
        <f>'Cubic Spline'!A92</f>
        <v>2.87307078681873</v>
      </c>
      <c r="B92" s="2">
        <f t="array" ref="B92:C92">csplinediff1d('Cubic Spline'!$A$3:$A$1002,'Cubic Spline'!$B$3:$B$1002,A92,2,0,2,0)</f>
        <v>-56.5681214762362</v>
      </c>
      <c r="C92" s="2">
        <v>4.8929801164568802</v>
      </c>
      <c r="D92" s="2">
        <f t="shared" si="30"/>
        <v>4.8929801164568802</v>
      </c>
      <c r="E92" s="2">
        <f t="shared" si="31"/>
        <v>70.625999709313376</v>
      </c>
      <c r="F92" s="5">
        <f t="shared" si="33"/>
        <v>11.968540608213205</v>
      </c>
      <c r="G92" s="2">
        <f>'Calculation_Cubic Spline'!A92</f>
        <v>2.87307078681873</v>
      </c>
      <c r="H92" s="2">
        <f t="array" ref="H92:I92">csplinediff1d('Cubic Spline'!$A$3:$A$1002,'Cubic Spline'!$C$3:$C$1002,G92,2,0,2,0)</f>
        <v>-55.9734152212542</v>
      </c>
      <c r="I92" s="2">
        <v>4.9924137230664201</v>
      </c>
      <c r="J92" s="2">
        <f t="shared" si="20"/>
        <v>4.9924137230664201</v>
      </c>
      <c r="K92" s="2">
        <f t="shared" si="32"/>
        <v>70.31697324470926</v>
      </c>
      <c r="R92">
        <f t="shared" si="21"/>
        <v>14.855262547458139</v>
      </c>
      <c r="S92">
        <f t="shared" si="22"/>
        <v>16.983454222101358</v>
      </c>
      <c r="T92">
        <f t="shared" si="23"/>
        <v>19.111645896744577</v>
      </c>
      <c r="U92">
        <f t="shared" si="24"/>
        <v>21.239837571387795</v>
      </c>
      <c r="V92">
        <f t="shared" si="25"/>
        <v>23.368029246031014</v>
      </c>
      <c r="W92">
        <f t="shared" si="26"/>
        <v>25.496220920674233</v>
      </c>
      <c r="X92">
        <f t="shared" si="27"/>
        <v>27.624412595317452</v>
      </c>
      <c r="Y92">
        <f t="shared" si="28"/>
        <v>29.752604269960671</v>
      </c>
      <c r="Z92">
        <f t="shared" si="29"/>
        <v>31.880795944603889</v>
      </c>
    </row>
    <row r="93" spans="1:26" x14ac:dyDescent="0.25">
      <c r="A93" s="2">
        <f>'Cubic Spline'!A93</f>
        <v>2.9053513574571501</v>
      </c>
      <c r="B93" s="2">
        <f t="array" ref="B93:C93">csplinediff1d('Cubic Spline'!$A$3:$A$1002,'Cubic Spline'!$B$3:$B$1002,A93,2,0,2,0)</f>
        <v>-56.408043008626997</v>
      </c>
      <c r="C93" s="2">
        <v>5.0243255494783616</v>
      </c>
      <c r="D93" s="2">
        <f t="shared" si="30"/>
        <v>5.0243255494783616</v>
      </c>
      <c r="E93" s="2">
        <f t="shared" si="31"/>
        <v>71.005474064110601</v>
      </c>
      <c r="F93" s="5">
        <f t="shared" si="33"/>
        <v>11.755503304070352</v>
      </c>
      <c r="G93" s="2">
        <f>'Calculation_Cubic Spline'!A93</f>
        <v>2.9053513574571501</v>
      </c>
      <c r="H93" s="2">
        <f t="array" ref="H93:I93">csplinediff1d('Cubic Spline'!$A$3:$A$1002,'Cubic Spline'!$C$3:$C$1002,G93,2,0,2,0)</f>
        <v>-55.810173308200397</v>
      </c>
      <c r="I93" s="2">
        <v>5.120892780537905</v>
      </c>
      <c r="J93" s="2">
        <f t="shared" si="20"/>
        <v>5.120892780537905</v>
      </c>
      <c r="K93" s="2">
        <f t="shared" si="32"/>
        <v>70.688166099528715</v>
      </c>
      <c r="R93">
        <f t="shared" si="21"/>
        <v>14.475788192660914</v>
      </c>
      <c r="S93">
        <f t="shared" si="22"/>
        <v>16.603979867304133</v>
      </c>
      <c r="T93">
        <f t="shared" si="23"/>
        <v>18.732171541947352</v>
      </c>
      <c r="U93">
        <f t="shared" si="24"/>
        <v>20.860363216590571</v>
      </c>
      <c r="V93">
        <f t="shared" si="25"/>
        <v>22.98855489123379</v>
      </c>
      <c r="W93">
        <f t="shared" si="26"/>
        <v>25.116746565877008</v>
      </c>
      <c r="X93">
        <f t="shared" si="27"/>
        <v>27.244938240520227</v>
      </c>
      <c r="Y93">
        <f t="shared" si="28"/>
        <v>29.373129915163446</v>
      </c>
      <c r="Z93">
        <f t="shared" si="29"/>
        <v>31.501321589806665</v>
      </c>
    </row>
    <row r="94" spans="1:26" x14ac:dyDescent="0.25">
      <c r="A94" s="2">
        <f>'Cubic Spline'!A94</f>
        <v>2.9376319280955601</v>
      </c>
      <c r="B94" s="2">
        <f t="array" ref="B94:C94">csplinediff1d('Cubic Spline'!$A$3:$A$1002,'Cubic Spline'!$B$3:$B$1002,A94,2,0,2,0)</f>
        <v>-56.243786029725001</v>
      </c>
      <c r="C94" s="2">
        <v>5.1518843292294374</v>
      </c>
      <c r="D94" s="2">
        <f t="shared" si="30"/>
        <v>5.1518843292294374</v>
      </c>
      <c r="E94" s="2">
        <f t="shared" si="31"/>
        <v>71.378125925124579</v>
      </c>
      <c r="F94" s="5">
        <f t="shared" si="33"/>
        <v>11.544153453426484</v>
      </c>
      <c r="G94" s="2">
        <f>'Calculation_Cubic Spline'!A94</f>
        <v>2.9376319280955601</v>
      </c>
      <c r="H94" s="2">
        <f t="array" ref="H94:I94">csplinediff1d('Cubic Spline'!$A$3:$A$1002,'Cubic Spline'!$C$3:$C$1002,G94,2,0,2,0)</f>
        <v>-55.642845024850601</v>
      </c>
      <c r="I94" s="2">
        <v>5.2456092777380103</v>
      </c>
      <c r="J94" s="2">
        <f t="shared" si="20"/>
        <v>5.2456092777380103</v>
      </c>
      <c r="K94" s="2">
        <f t="shared" si="32"/>
        <v>71.052514321448072</v>
      </c>
      <c r="R94">
        <f t="shared" si="21"/>
        <v>14.103136331646937</v>
      </c>
      <c r="S94">
        <f t="shared" si="22"/>
        <v>16.231328006290155</v>
      </c>
      <c r="T94">
        <f t="shared" si="23"/>
        <v>18.359519680933374</v>
      </c>
      <c r="U94">
        <f t="shared" si="24"/>
        <v>20.487711355576593</v>
      </c>
      <c r="V94">
        <f t="shared" si="25"/>
        <v>22.615903030219812</v>
      </c>
      <c r="W94">
        <f t="shared" si="26"/>
        <v>24.744094704863031</v>
      </c>
      <c r="X94">
        <f t="shared" si="27"/>
        <v>26.872286379506249</v>
      </c>
      <c r="Y94">
        <f t="shared" si="28"/>
        <v>29.000478054149468</v>
      </c>
      <c r="Z94">
        <f t="shared" si="29"/>
        <v>31.128669728792687</v>
      </c>
    </row>
    <row r="95" spans="1:26" x14ac:dyDescent="0.25">
      <c r="A95" s="2">
        <f>'Cubic Spline'!A95</f>
        <v>2.96991249873397</v>
      </c>
      <c r="B95" s="2">
        <f t="array" ref="B95:C95">csplinediff1d('Cubic Spline'!$A$3:$A$1002,'Cubic Spline'!$B$3:$B$1002,A95,2,0,2,0)</f>
        <v>-56.075471134650201</v>
      </c>
      <c r="C95" s="2">
        <v>5.275757482273602</v>
      </c>
      <c r="D95" s="2">
        <f t="shared" si="30"/>
        <v>5.275757482273602</v>
      </c>
      <c r="E95" s="2">
        <f t="shared" si="31"/>
        <v>71.744009221543834</v>
      </c>
      <c r="F95" s="5">
        <f t="shared" si="33"/>
        <v>11.334474242035208</v>
      </c>
      <c r="G95" s="2">
        <f>'Calculation_Cubic Spline'!A95</f>
        <v>2.96991249873397</v>
      </c>
      <c r="H95" s="2">
        <f t="array" ref="H95:I95">csplinediff1d('Cubic Spline'!$A$3:$A$1002,'Cubic Spline'!$C$3:$C$1002,G95,2,0,2,0)</f>
        <v>-55.471550178737601</v>
      </c>
      <c r="I95" s="2">
        <v>5.3666648545021749</v>
      </c>
      <c r="J95" s="2">
        <f t="shared" si="20"/>
        <v>5.3666648545021749</v>
      </c>
      <c r="K95" s="2">
        <f t="shared" si="32"/>
        <v>71.410075206639931</v>
      </c>
      <c r="R95">
        <f t="shared" si="21"/>
        <v>13.737253035227681</v>
      </c>
      <c r="S95">
        <f t="shared" si="22"/>
        <v>15.8654447098709</v>
      </c>
      <c r="T95">
        <f t="shared" si="23"/>
        <v>17.993636384514119</v>
      </c>
      <c r="U95">
        <f t="shared" si="24"/>
        <v>20.121828059157338</v>
      </c>
      <c r="V95">
        <f t="shared" si="25"/>
        <v>22.250019733800556</v>
      </c>
      <c r="W95">
        <f t="shared" si="26"/>
        <v>24.378211408443775</v>
      </c>
      <c r="X95">
        <f t="shared" si="27"/>
        <v>26.506403083086994</v>
      </c>
      <c r="Y95">
        <f t="shared" si="28"/>
        <v>28.634594757730213</v>
      </c>
      <c r="Z95">
        <f t="shared" si="29"/>
        <v>30.762786432373431</v>
      </c>
    </row>
    <row r="96" spans="1:26" x14ac:dyDescent="0.25">
      <c r="A96" s="2">
        <f>'Cubic Spline'!A96</f>
        <v>3.00219306937238</v>
      </c>
      <c r="B96" s="2">
        <f t="array" ref="B96:C96">csplinediff1d('Cubic Spline'!$A$3:$A$1002,'Cubic Spline'!$B$3:$B$1002,A96,2,0,2,0)</f>
        <v>-55.903215713879803</v>
      </c>
      <c r="C96" s="2">
        <v>5.396042565837246</v>
      </c>
      <c r="D96" s="2">
        <f t="shared" si="30"/>
        <v>5.396042565837246</v>
      </c>
      <c r="E96" s="2">
        <f t="shared" si="31"/>
        <v>72.103177307074731</v>
      </c>
      <c r="F96" s="5">
        <f t="shared" si="33"/>
        <v>11.126447842391308</v>
      </c>
      <c r="G96" s="2">
        <f>'Calculation_Cubic Spline'!A96</f>
        <v>3.00219306937238</v>
      </c>
      <c r="H96" s="2">
        <f t="array" ref="H96:I96">csplinediff1d('Cubic Spline'!$A$3:$A$1002,'Cubic Spline'!$C$3:$C$1002,G96,2,0,2,0)</f>
        <v>-55.296405352938201</v>
      </c>
      <c r="I96" s="2">
        <v>5.4841576741309037</v>
      </c>
      <c r="J96" s="2">
        <f t="shared" si="20"/>
        <v>5.4841576741309037</v>
      </c>
      <c r="K96" s="2">
        <f t="shared" si="32"/>
        <v>71.760905513559351</v>
      </c>
      <c r="R96">
        <f t="shared" si="21"/>
        <v>13.378084949696785</v>
      </c>
      <c r="S96">
        <f t="shared" si="22"/>
        <v>15.506276624340003</v>
      </c>
      <c r="T96">
        <f t="shared" si="23"/>
        <v>17.634468298983222</v>
      </c>
      <c r="U96">
        <f t="shared" si="24"/>
        <v>19.762659973626441</v>
      </c>
      <c r="V96">
        <f t="shared" si="25"/>
        <v>21.89085164826966</v>
      </c>
      <c r="W96">
        <f t="shared" si="26"/>
        <v>24.019043322912879</v>
      </c>
      <c r="X96">
        <f t="shared" si="27"/>
        <v>26.147234997556097</v>
      </c>
      <c r="Y96">
        <f t="shared" si="28"/>
        <v>28.275426672199316</v>
      </c>
      <c r="Z96">
        <f t="shared" si="29"/>
        <v>30.403618346842535</v>
      </c>
    </row>
    <row r="97" spans="1:26" x14ac:dyDescent="0.25">
      <c r="A97" s="2">
        <f>'Cubic Spline'!A97</f>
        <v>3.0344736400108001</v>
      </c>
      <c r="B97" s="2">
        <f t="array" ref="B97:C97">csplinediff1d('Cubic Spline'!$A$3:$A$1002,'Cubic Spline'!$B$3:$B$1002,A97,2,0,2,0)</f>
        <v>-55.727134062140699</v>
      </c>
      <c r="C97" s="2">
        <v>5.5128338524918066</v>
      </c>
      <c r="D97" s="2">
        <f t="shared" si="30"/>
        <v>5.5128338524918066</v>
      </c>
      <c r="E97" s="2">
        <f t="shared" si="31"/>
        <v>72.455683069286266</v>
      </c>
      <c r="F97" s="5">
        <f t="shared" si="33"/>
        <v>10.920059814307777</v>
      </c>
      <c r="G97" s="2">
        <f>'Calculation_Cubic Spline'!A97</f>
        <v>3.0344736400108001</v>
      </c>
      <c r="H97" s="2">
        <f t="array" ref="H97:I97">csplinediff1d('Cubic Spline'!$A$3:$A$1002,'Cubic Spline'!$C$3:$C$1002,G97,2,0,2,0)</f>
        <v>-55.117524015803397</v>
      </c>
      <c r="I97" s="2">
        <v>5.5981825764611459</v>
      </c>
      <c r="J97" s="2">
        <f t="shared" si="20"/>
        <v>5.5981825764611459</v>
      </c>
      <c r="K97" s="2">
        <f t="shared" si="32"/>
        <v>72.105061476042493</v>
      </c>
      <c r="R97">
        <f t="shared" si="21"/>
        <v>13.025579187485249</v>
      </c>
      <c r="S97">
        <f t="shared" si="22"/>
        <v>15.153770862128468</v>
      </c>
      <c r="T97">
        <f t="shared" si="23"/>
        <v>17.281962536771687</v>
      </c>
      <c r="U97">
        <f t="shared" si="24"/>
        <v>19.410154211414905</v>
      </c>
      <c r="V97">
        <f t="shared" si="25"/>
        <v>21.538345886058124</v>
      </c>
      <c r="W97">
        <f t="shared" si="26"/>
        <v>23.666537560701343</v>
      </c>
      <c r="X97">
        <f t="shared" si="27"/>
        <v>25.794729235344562</v>
      </c>
      <c r="Y97">
        <f t="shared" si="28"/>
        <v>27.922920909987781</v>
      </c>
      <c r="Z97">
        <f t="shared" si="29"/>
        <v>30.051112584630999</v>
      </c>
    </row>
    <row r="98" spans="1:26" x14ac:dyDescent="0.25">
      <c r="A98" s="2">
        <f>'Cubic Spline'!A98</f>
        <v>3.0667542106492101</v>
      </c>
      <c r="B98" s="2">
        <f t="array" ref="B98:C98">csplinediff1d('Cubic Spline'!$A$3:$A$1002,'Cubic Spline'!$B$3:$B$1002,A98,2,0,2,0)</f>
        <v>-55.547337482476699</v>
      </c>
      <c r="C98" s="2">
        <v>5.6262224313329643</v>
      </c>
      <c r="D98" s="2">
        <f t="shared" si="30"/>
        <v>5.6262224313329643</v>
      </c>
      <c r="E98" s="2">
        <f t="shared" si="31"/>
        <v>72.801578813816107</v>
      </c>
      <c r="F98" s="5">
        <f t="shared" si="33"/>
        <v>10.715292130501162</v>
      </c>
      <c r="G98" s="2">
        <f>'Calculation_Cubic Spline'!A98</f>
        <v>3.0667542106492101</v>
      </c>
      <c r="H98" s="2">
        <f t="array" ref="H98:I98">csplinediff1d('Cubic Spline'!$A$3:$A$1002,'Cubic Spline'!$C$3:$C$1002,G98,2,0,2,0)</f>
        <v>-54.9350166258806</v>
      </c>
      <c r="I98" s="2">
        <v>5.7088312229747142</v>
      </c>
      <c r="J98" s="2">
        <f t="shared" si="20"/>
        <v>5.7088312229747142</v>
      </c>
      <c r="K98" s="2">
        <f t="shared" si="32"/>
        <v>72.442598816823988</v>
      </c>
      <c r="R98">
        <f t="shared" si="21"/>
        <v>12.679683442955408</v>
      </c>
      <c r="S98">
        <f t="shared" si="22"/>
        <v>14.807875117598627</v>
      </c>
      <c r="T98">
        <f t="shared" si="23"/>
        <v>16.936066792241846</v>
      </c>
      <c r="U98">
        <f t="shared" si="24"/>
        <v>19.064258466885065</v>
      </c>
      <c r="V98">
        <f t="shared" si="25"/>
        <v>21.192450141528283</v>
      </c>
      <c r="W98">
        <f t="shared" si="26"/>
        <v>23.320641816171502</v>
      </c>
      <c r="X98">
        <f t="shared" si="27"/>
        <v>25.448833490814721</v>
      </c>
      <c r="Y98">
        <f t="shared" si="28"/>
        <v>27.57702516545794</v>
      </c>
      <c r="Z98">
        <f t="shared" si="29"/>
        <v>29.705216840101158</v>
      </c>
    </row>
    <row r="99" spans="1:26" x14ac:dyDescent="0.25">
      <c r="A99" s="2">
        <f>'Cubic Spline'!A99</f>
        <v>3.09903478128762</v>
      </c>
      <c r="B99" s="2">
        <f t="array" ref="B99:C99">csplinediff1d('Cubic Spline'!$A$3:$A$1002,'Cubic Spline'!$B$3:$B$1002,A99,2,0,2,0)</f>
        <v>-55.363934386439901</v>
      </c>
      <c r="C99" s="2">
        <v>5.7362964271977077</v>
      </c>
      <c r="D99" s="2">
        <f t="shared" si="30"/>
        <v>5.7362964271977077</v>
      </c>
      <c r="E99" s="2">
        <f t="shared" si="31"/>
        <v>73.140916530101507</v>
      </c>
      <c r="F99" s="5">
        <f t="shared" si="33"/>
        <v>10.512134995582418</v>
      </c>
      <c r="G99" s="2">
        <f>'Calculation_Cubic Spline'!A99</f>
        <v>3.09903478128762</v>
      </c>
      <c r="H99" s="2">
        <f t="array" ref="H99:I99">csplinediff1d('Cubic Spline'!$A$3:$A$1002,'Cubic Spline'!$C$3:$C$1002,G99,2,0,2,0)</f>
        <v>-54.748990732274201</v>
      </c>
      <c r="I99" s="2">
        <v>5.8161922340380281</v>
      </c>
      <c r="J99" s="2">
        <f t="shared" si="20"/>
        <v>5.8161922340380281</v>
      </c>
      <c r="K99" s="2">
        <f t="shared" si="32"/>
        <v>72.773572760213</v>
      </c>
      <c r="R99">
        <f t="shared" si="21"/>
        <v>12.340345726670009</v>
      </c>
      <c r="S99">
        <f t="shared" si="22"/>
        <v>14.468537401313228</v>
      </c>
      <c r="T99">
        <f t="shared" si="23"/>
        <v>16.596729075956446</v>
      </c>
      <c r="U99">
        <f t="shared" si="24"/>
        <v>18.724920750599665</v>
      </c>
      <c r="V99">
        <f t="shared" si="25"/>
        <v>20.853112425242884</v>
      </c>
      <c r="W99">
        <f t="shared" si="26"/>
        <v>22.981304099886103</v>
      </c>
      <c r="X99">
        <f t="shared" si="27"/>
        <v>25.109495774529321</v>
      </c>
      <c r="Y99">
        <f t="shared" si="28"/>
        <v>27.23768744917254</v>
      </c>
      <c r="Z99">
        <f t="shared" si="29"/>
        <v>29.365879123815759</v>
      </c>
    </row>
    <row r="100" spans="1:26" x14ac:dyDescent="0.25">
      <c r="A100" s="2">
        <f>'Cubic Spline'!A100</f>
        <v>3.1313153519260402</v>
      </c>
      <c r="B100" s="2">
        <f t="array" ref="B100:C100">csplinediff1d('Cubic Spline'!$A$3:$A$1002,'Cubic Spline'!$B$3:$B$1002,A100,2,0,2,0)</f>
        <v>-55.1770303872051</v>
      </c>
      <c r="C100" s="2">
        <v>5.8431410405142366</v>
      </c>
      <c r="D100" s="2">
        <f t="shared" si="30"/>
        <v>5.8431410405142366</v>
      </c>
      <c r="E100" s="2">
        <f t="shared" si="31"/>
        <v>73.473747630836428</v>
      </c>
      <c r="F100" s="5">
        <f t="shared" si="33"/>
        <v>10.310570542975087</v>
      </c>
      <c r="G100" s="2">
        <f>'Calculation_Cubic Spline'!A100</f>
        <v>3.1313153519260402</v>
      </c>
      <c r="H100" s="2">
        <f t="array" ref="H100:I100">csplinediff1d('Cubic Spline'!$A$3:$A$1002,'Cubic Spline'!$C$3:$C$1002,G100,2,0,2,0)</f>
        <v>-54.559551070706704</v>
      </c>
      <c r="I100" s="2">
        <v>5.9203513183366443</v>
      </c>
      <c r="J100" s="2">
        <f t="shared" si="20"/>
        <v>5.9203513183366443</v>
      </c>
      <c r="K100" s="2">
        <f t="shared" si="32"/>
        <v>73.098038042609801</v>
      </c>
      <c r="R100">
        <f t="shared" si="21"/>
        <v>12.007514625935087</v>
      </c>
      <c r="S100">
        <f t="shared" si="22"/>
        <v>14.135706300578306</v>
      </c>
      <c r="T100">
        <f t="shared" si="23"/>
        <v>16.263897975221525</v>
      </c>
      <c r="U100">
        <f t="shared" si="24"/>
        <v>18.392089649864744</v>
      </c>
      <c r="V100">
        <f t="shared" si="25"/>
        <v>20.520281324507962</v>
      </c>
      <c r="W100">
        <f t="shared" si="26"/>
        <v>22.648472999151181</v>
      </c>
      <c r="X100">
        <f t="shared" si="27"/>
        <v>24.7766646737944</v>
      </c>
      <c r="Y100">
        <f t="shared" si="28"/>
        <v>26.904856348437619</v>
      </c>
      <c r="Z100">
        <f t="shared" si="29"/>
        <v>29.033048023080838</v>
      </c>
    </row>
    <row r="101" spans="1:26" x14ac:dyDescent="0.25">
      <c r="A101" s="2">
        <f>'Cubic Spline'!A101</f>
        <v>3.1635959225644501</v>
      </c>
      <c r="B101" s="2">
        <f t="array" ref="B101:C101">csplinediff1d('Cubic Spline'!$A$3:$A$1002,'Cubic Spline'!$B$3:$B$1002,A101,2,0,2,0)</f>
        <v>-54.986728394548003</v>
      </c>
      <c r="C101" s="2">
        <v>5.9468386532188049</v>
      </c>
      <c r="D101" s="2">
        <f t="shared" si="30"/>
        <v>5.9468386532188049</v>
      </c>
      <c r="E101" s="2">
        <f t="shared" si="31"/>
        <v>73.800122910019681</v>
      </c>
      <c r="F101" s="5">
        <f t="shared" si="33"/>
        <v>10.110579606511237</v>
      </c>
      <c r="G101" s="2">
        <f>'Calculation_Cubic Spline'!A101</f>
        <v>3.1635959225644501</v>
      </c>
      <c r="H101" s="2">
        <f t="array" ref="H101:I101">csplinediff1d('Cubic Spline'!$A$3:$A$1002,'Cubic Spline'!$C$3:$C$1002,G101,2,0,2,0)</f>
        <v>-54.366799655496102</v>
      </c>
      <c r="I101" s="2">
        <v>6.0213913970381592</v>
      </c>
      <c r="J101" s="2">
        <f t="shared" si="20"/>
        <v>6.0213913970381592</v>
      </c>
      <c r="K101" s="2">
        <f t="shared" si="32"/>
        <v>73.416048927330678</v>
      </c>
      <c r="R101">
        <f t="shared" si="21"/>
        <v>11.681139346751834</v>
      </c>
      <c r="S101">
        <f t="shared" si="22"/>
        <v>13.809331021395053</v>
      </c>
      <c r="T101">
        <f t="shared" si="23"/>
        <v>15.937522696038272</v>
      </c>
      <c r="U101">
        <f t="shared" si="24"/>
        <v>18.065714370681491</v>
      </c>
      <c r="V101">
        <f t="shared" si="25"/>
        <v>20.193906045324709</v>
      </c>
      <c r="W101">
        <f t="shared" si="26"/>
        <v>22.322097719967928</v>
      </c>
      <c r="X101">
        <f t="shared" si="27"/>
        <v>24.450289394611147</v>
      </c>
      <c r="Y101">
        <f t="shared" si="28"/>
        <v>26.578481069254366</v>
      </c>
      <c r="Z101">
        <f t="shared" si="29"/>
        <v>28.706672743897585</v>
      </c>
    </row>
    <row r="102" spans="1:26" x14ac:dyDescent="0.25">
      <c r="A102" s="2">
        <f>'Cubic Spline'!A102</f>
        <v>3.19587649320286</v>
      </c>
      <c r="B102" s="2">
        <f t="array" ref="B102:C102">csplinediff1d('Cubic Spline'!$A$3:$A$1002,'Cubic Spline'!$B$3:$B$1002,A102,2,0,2,0)</f>
        <v>-54.793128700028802</v>
      </c>
      <c r="C102" s="2">
        <v>6.0474691022429967</v>
      </c>
      <c r="D102" s="2">
        <f t="shared" si="30"/>
        <v>6.0474691022429967</v>
      </c>
      <c r="E102" s="2">
        <f t="shared" si="31"/>
        <v>74.120093047257797</v>
      </c>
      <c r="F102" s="5">
        <f t="shared" si="33"/>
        <v>9.9121586424928356</v>
      </c>
      <c r="G102" s="2">
        <f>'Calculation_Cubic Spline'!A102</f>
        <v>3.19587649320286</v>
      </c>
      <c r="H102" s="2">
        <f t="array" ref="H102:I102">csplinediff1d('Cubic Spline'!$A$3:$A$1002,'Cubic Spline'!$C$3:$C$1002,G102,2,0,2,0)</f>
        <v>-54.170835867628597</v>
      </c>
      <c r="I102" s="2">
        <v>6.1193927200620228</v>
      </c>
      <c r="J102" s="2">
        <f t="shared" si="20"/>
        <v>6.1193927200620228</v>
      </c>
      <c r="K102" s="2">
        <f t="shared" si="32"/>
        <v>73.727659214351519</v>
      </c>
      <c r="R102">
        <f t="shared" si="21"/>
        <v>11.361169209513719</v>
      </c>
      <c r="S102">
        <f t="shared" si="22"/>
        <v>13.489360884156937</v>
      </c>
      <c r="T102">
        <f t="shared" si="23"/>
        <v>15.617552558800156</v>
      </c>
      <c r="U102">
        <f t="shared" si="24"/>
        <v>17.745744233443375</v>
      </c>
      <c r="V102">
        <f t="shared" si="25"/>
        <v>19.873935908086594</v>
      </c>
      <c r="W102">
        <f t="shared" si="26"/>
        <v>22.002127582729813</v>
      </c>
      <c r="X102">
        <f t="shared" si="27"/>
        <v>24.130319257373031</v>
      </c>
      <c r="Y102">
        <f t="shared" si="28"/>
        <v>26.25851093201625</v>
      </c>
      <c r="Z102">
        <f t="shared" si="29"/>
        <v>28.386702606659469</v>
      </c>
    </row>
    <row r="103" spans="1:26" x14ac:dyDescent="0.25">
      <c r="A103" s="2">
        <f>'Cubic Spline'!A103</f>
        <v>3.22815706384127</v>
      </c>
      <c r="B103" s="2">
        <f t="array" ref="B103:C103">csplinediff1d('Cubic Spline'!$A$3:$A$1002,'Cubic Spline'!$B$3:$B$1002,A103,2,0,2,0)</f>
        <v>-54.596329059613304</v>
      </c>
      <c r="C103" s="2">
        <v>6.1451096280615598</v>
      </c>
      <c r="D103" s="2">
        <f t="shared" si="30"/>
        <v>6.1451096280615598</v>
      </c>
      <c r="E103" s="2">
        <f t="shared" si="31"/>
        <v>74.433708113519231</v>
      </c>
      <c r="F103" s="5">
        <f t="shared" si="33"/>
        <v>9.7152887962974983</v>
      </c>
      <c r="G103" s="2">
        <f>'Calculation_Cubic Spline'!A103</f>
        <v>3.22815706384127</v>
      </c>
      <c r="H103" s="2">
        <f t="array" ref="H103:I103">csplinediff1d('Cubic Spline'!$A$3:$A$1002,'Cubic Spline'!$C$3:$C$1002,G103,2,0,2,0)</f>
        <v>-53.971756539204797</v>
      </c>
      <c r="I103" s="2">
        <v>6.2144329767541198</v>
      </c>
      <c r="J103" s="2">
        <f t="shared" si="20"/>
        <v>6.2144329767541198</v>
      </c>
      <c r="K103" s="2">
        <f t="shared" si="32"/>
        <v>74.03292225088174</v>
      </c>
      <c r="R103">
        <f t="shared" si="21"/>
        <v>11.047554143252285</v>
      </c>
      <c r="S103">
        <f t="shared" si="22"/>
        <v>13.175745817895503</v>
      </c>
      <c r="T103">
        <f t="shared" si="23"/>
        <v>15.303937492538722</v>
      </c>
      <c r="U103">
        <f t="shared" si="24"/>
        <v>17.432129167181941</v>
      </c>
      <c r="V103">
        <f t="shared" si="25"/>
        <v>19.56032084182516</v>
      </c>
      <c r="W103">
        <f t="shared" si="26"/>
        <v>21.688512516468379</v>
      </c>
      <c r="X103">
        <f t="shared" si="27"/>
        <v>23.816704191111597</v>
      </c>
      <c r="Y103">
        <f t="shared" si="28"/>
        <v>25.944895865754816</v>
      </c>
      <c r="Z103">
        <f t="shared" si="29"/>
        <v>28.073087540398035</v>
      </c>
    </row>
    <row r="104" spans="1:26" x14ac:dyDescent="0.25">
      <c r="A104" s="2">
        <f>'Cubic Spline'!A104</f>
        <v>3.2604376344796901</v>
      </c>
      <c r="B104" s="2">
        <f t="array" ref="B104:C104">csplinediff1d('Cubic Spline'!$A$3:$A$1002,'Cubic Spline'!$B$3:$B$1002,A104,2,0,2,0)</f>
        <v>-54.396424776397097</v>
      </c>
      <c r="C104" s="2">
        <v>6.239835035599997</v>
      </c>
      <c r="D104" s="2">
        <f t="shared" si="30"/>
        <v>6.239835035599997</v>
      </c>
      <c r="E104" s="2">
        <f t="shared" si="31"/>
        <v>74.741017759412244</v>
      </c>
      <c r="F104" s="5">
        <f t="shared" si="33"/>
        <v>9.519957045841549</v>
      </c>
      <c r="G104" s="2">
        <f>'Calculation_Cubic Spline'!A104</f>
        <v>3.2604376344796901</v>
      </c>
      <c r="H104" s="2">
        <f t="array" ref="H104:I104">csplinediff1d('Cubic Spline'!$A$3:$A$1002,'Cubic Spline'!$C$3:$C$1002,G104,2,0,2,0)</f>
        <v>-53.769656034360999</v>
      </c>
      <c r="I104" s="2">
        <v>6.3065874015600585</v>
      </c>
      <c r="J104" s="2">
        <f t="shared" si="20"/>
        <v>6.3065874015600585</v>
      </c>
      <c r="K104" s="2">
        <f t="shared" si="32"/>
        <v>74.331890943542888</v>
      </c>
      <c r="R104">
        <f t="shared" si="21"/>
        <v>10.740244497359271</v>
      </c>
      <c r="S104">
        <f t="shared" si="22"/>
        <v>12.86843617200249</v>
      </c>
      <c r="T104">
        <f t="shared" si="23"/>
        <v>14.996627846645708</v>
      </c>
      <c r="U104">
        <f t="shared" si="24"/>
        <v>17.124819521288927</v>
      </c>
      <c r="V104">
        <f t="shared" si="25"/>
        <v>19.253011195932146</v>
      </c>
      <c r="W104">
        <f t="shared" si="26"/>
        <v>21.381202870575365</v>
      </c>
      <c r="X104">
        <f t="shared" si="27"/>
        <v>23.509394545218584</v>
      </c>
      <c r="Y104">
        <f t="shared" si="28"/>
        <v>25.637586219861802</v>
      </c>
      <c r="Z104">
        <f t="shared" si="29"/>
        <v>27.765777894505021</v>
      </c>
    </row>
    <row r="105" spans="1:26" x14ac:dyDescent="0.25">
      <c r="A105" s="2">
        <f>'Cubic Spline'!A105</f>
        <v>3.2927182051181001</v>
      </c>
      <c r="B105" s="2">
        <f t="array" ref="B105:C105">csplinediff1d('Cubic Spline'!$A$3:$A$1002,'Cubic Spline'!$B$3:$B$1002,A105,2,0,2,0)</f>
        <v>-54.193508775607299</v>
      </c>
      <c r="C105" s="2">
        <v>6.3317178101667713</v>
      </c>
      <c r="D105" s="2">
        <f t="shared" si="30"/>
        <v>6.3317178101667713</v>
      </c>
      <c r="E105" s="2">
        <f t="shared" si="31"/>
        <v>75.042071278813935</v>
      </c>
      <c r="F105" s="5">
        <f t="shared" si="33"/>
        <v>9.3261523401780888</v>
      </c>
      <c r="G105" s="2">
        <f>'Calculation_Cubic Spline'!A105</f>
        <v>3.2927182051181001</v>
      </c>
      <c r="H105" s="2">
        <f t="array" ref="H105:I105">csplinediff1d('Cubic Spline'!$A$3:$A$1002,'Cubic Spline'!$C$3:$C$1002,G105,2,0,2,0)</f>
        <v>-53.564626326894</v>
      </c>
      <c r="I105" s="2">
        <v>6.3959288746058869</v>
      </c>
      <c r="J105" s="2">
        <f t="shared" si="20"/>
        <v>6.3959288746058869</v>
      </c>
      <c r="K105" s="2">
        <f t="shared" si="32"/>
        <v>74.624617770949328</v>
      </c>
      <c r="R105">
        <f t="shared" si="21"/>
        <v>10.43919097795758</v>
      </c>
      <c r="S105">
        <f t="shared" si="22"/>
        <v>12.567382652600799</v>
      </c>
      <c r="T105">
        <f t="shared" si="23"/>
        <v>14.695574327244017</v>
      </c>
      <c r="U105">
        <f t="shared" si="24"/>
        <v>16.823766001887236</v>
      </c>
      <c r="V105">
        <f t="shared" si="25"/>
        <v>18.951957676530455</v>
      </c>
      <c r="W105">
        <f t="shared" si="26"/>
        <v>21.080149351173674</v>
      </c>
      <c r="X105">
        <f t="shared" si="27"/>
        <v>23.208341025816893</v>
      </c>
      <c r="Y105">
        <f t="shared" si="28"/>
        <v>25.336532700460111</v>
      </c>
      <c r="Z105">
        <f t="shared" si="29"/>
        <v>27.46472437510333</v>
      </c>
    </row>
    <row r="106" spans="1:26" x14ac:dyDescent="0.25">
      <c r="A106" s="2">
        <f>'Cubic Spline'!A106</f>
        <v>3.32499877575651</v>
      </c>
      <c r="B106" s="2">
        <f t="array" ref="B106:C106">csplinediff1d('Cubic Spline'!$A$3:$A$1002,'Cubic Spline'!$B$3:$B$1002,A106,2,0,2,0)</f>
        <v>-53.987671679898</v>
      </c>
      <c r="C106" s="2">
        <v>6.4208281831824543</v>
      </c>
      <c r="D106" s="2">
        <f t="shared" si="30"/>
        <v>6.4208281831824543</v>
      </c>
      <c r="E106" s="2">
        <f t="shared" si="31"/>
        <v>75.336917528322559</v>
      </c>
      <c r="F106" s="5">
        <f t="shared" si="33"/>
        <v>9.1338611331050057</v>
      </c>
      <c r="G106" s="2">
        <f>'Calculation_Cubic Spline'!A106</f>
        <v>3.32499877575651</v>
      </c>
      <c r="H106" s="2">
        <f t="array" ref="H106:I106">csplinediff1d('Cubic Spline'!$A$3:$A$1002,'Cubic Spline'!$C$3:$C$1002,G106,2,0,2,0)</f>
        <v>-53.356757074709499</v>
      </c>
      <c r="I106" s="2">
        <v>6.4825280152357552</v>
      </c>
      <c r="J106" s="2">
        <f t="shared" si="20"/>
        <v>6.4825280152357552</v>
      </c>
      <c r="K106" s="2">
        <f t="shared" si="32"/>
        <v>74.911154789175669</v>
      </c>
      <c r="R106">
        <f t="shared" si="21"/>
        <v>10.144344728448957</v>
      </c>
      <c r="S106">
        <f t="shared" si="22"/>
        <v>12.272536403092175</v>
      </c>
      <c r="T106">
        <f t="shared" si="23"/>
        <v>14.400728077735394</v>
      </c>
      <c r="U106">
        <f t="shared" si="24"/>
        <v>16.528919752378613</v>
      </c>
      <c r="V106">
        <f t="shared" si="25"/>
        <v>18.657111427021832</v>
      </c>
      <c r="W106">
        <f t="shared" si="26"/>
        <v>20.78530310166505</v>
      </c>
      <c r="X106">
        <f t="shared" si="27"/>
        <v>22.913494776308269</v>
      </c>
      <c r="Y106">
        <f t="shared" si="28"/>
        <v>25.041686450951488</v>
      </c>
      <c r="Z106">
        <f t="shared" si="29"/>
        <v>27.169878125594707</v>
      </c>
    </row>
    <row r="107" spans="1:26" x14ac:dyDescent="0.25">
      <c r="A107" s="2">
        <f>'Cubic Spline'!A107</f>
        <v>3.3572793463949302</v>
      </c>
      <c r="B107" s="2">
        <f t="array" ref="B107:C107">csplinediff1d('Cubic Spline'!$A$3:$A$1002,'Cubic Spline'!$B$3:$B$1002,A107,2,0,2,0)</f>
        <v>-53.779001879030197</v>
      </c>
      <c r="C107" s="2">
        <v>6.5072342479082099</v>
      </c>
      <c r="D107" s="2">
        <f t="shared" si="30"/>
        <v>6.5072342479082099</v>
      </c>
      <c r="E107" s="2">
        <f t="shared" si="31"/>
        <v>75.625605021686169</v>
      </c>
      <c r="F107" s="5">
        <f t="shared" si="33"/>
        <v>8.9430728036764169</v>
      </c>
      <c r="G107" s="2">
        <f>'Calculation_Cubic Spline'!A107</f>
        <v>3.3572793463949302</v>
      </c>
      <c r="H107" s="2">
        <f t="array" ref="H107:I107">csplinediff1d('Cubic Spline'!$A$3:$A$1002,'Cubic Spline'!$C$3:$C$1002,G107,2,0,2,0)</f>
        <v>-53.146135691366901</v>
      </c>
      <c r="I107" s="2">
        <v>6.5664532723211346</v>
      </c>
      <c r="J107" s="2">
        <f t="shared" si="20"/>
        <v>6.5664532723211346</v>
      </c>
      <c r="K107" s="2">
        <f t="shared" si="32"/>
        <v>75.191553641598048</v>
      </c>
      <c r="R107">
        <f t="shared" si="21"/>
        <v>9.8556572350853457</v>
      </c>
      <c r="S107">
        <f t="shared" si="22"/>
        <v>11.983848909728565</v>
      </c>
      <c r="T107">
        <f t="shared" si="23"/>
        <v>14.112040584371783</v>
      </c>
      <c r="U107">
        <f t="shared" si="24"/>
        <v>16.240232259015002</v>
      </c>
      <c r="V107">
        <f t="shared" si="25"/>
        <v>18.368423933658221</v>
      </c>
      <c r="W107">
        <f t="shared" si="26"/>
        <v>20.49661560830144</v>
      </c>
      <c r="X107">
        <f t="shared" si="27"/>
        <v>22.624807282944658</v>
      </c>
      <c r="Y107">
        <f t="shared" si="28"/>
        <v>24.752998957587877</v>
      </c>
      <c r="Z107">
        <f t="shared" si="29"/>
        <v>26.881190632231096</v>
      </c>
    </row>
    <row r="108" spans="1:26" x14ac:dyDescent="0.25">
      <c r="A108" s="2">
        <f>'Cubic Spline'!A108</f>
        <v>3.3895599170333401</v>
      </c>
      <c r="B108" s="2">
        <f t="array" ref="B108:C108">csplinediff1d('Cubic Spline'!$A$3:$A$1002,'Cubic Spline'!$B$3:$B$1002,A108,2,0,2,0)</f>
        <v>-53.5675855982455</v>
      </c>
      <c r="C108" s="2">
        <v>6.5910020741300173</v>
      </c>
      <c r="D108" s="2">
        <f t="shared" si="30"/>
        <v>6.5910020741300173</v>
      </c>
      <c r="E108" s="2">
        <f t="shared" si="31"/>
        <v>75.908182041800217</v>
      </c>
      <c r="F108" s="5">
        <f t="shared" si="33"/>
        <v>8.7537802004594969</v>
      </c>
      <c r="G108" s="2">
        <f>'Calculation_Cubic Spline'!A108</f>
        <v>3.3895599170333401</v>
      </c>
      <c r="H108" s="2">
        <f t="array" ref="H108:I108">csplinediff1d('Cubic Spline'!$A$3:$A$1002,'Cubic Spline'!$C$3:$C$1002,G108,2,0,2,0)</f>
        <v>-52.932847414726098</v>
      </c>
      <c r="I108" s="2">
        <v>6.6477710087148401</v>
      </c>
      <c r="J108" s="2">
        <f t="shared" si="20"/>
        <v>6.6477710087148401</v>
      </c>
      <c r="K108" s="2">
        <f t="shared" si="32"/>
        <v>75.465865563482211</v>
      </c>
      <c r="R108">
        <f t="shared" si="21"/>
        <v>9.5730802149712986</v>
      </c>
      <c r="S108">
        <f t="shared" si="22"/>
        <v>11.701271889614517</v>
      </c>
      <c r="T108">
        <f t="shared" si="23"/>
        <v>13.829463564257736</v>
      </c>
      <c r="U108">
        <f t="shared" si="24"/>
        <v>15.957655238900955</v>
      </c>
      <c r="V108">
        <f t="shared" si="25"/>
        <v>18.085846913544174</v>
      </c>
      <c r="W108">
        <f t="shared" si="26"/>
        <v>20.214038588187393</v>
      </c>
      <c r="X108">
        <f t="shared" si="27"/>
        <v>22.342230262830611</v>
      </c>
      <c r="Y108">
        <f t="shared" si="28"/>
        <v>24.47042193747383</v>
      </c>
      <c r="Z108">
        <f t="shared" si="29"/>
        <v>26.598613612117049</v>
      </c>
    </row>
    <row r="109" spans="1:26" x14ac:dyDescent="0.25">
      <c r="A109" s="2">
        <f>'Cubic Spline'!A109</f>
        <v>3.4218404876717501</v>
      </c>
      <c r="B109" s="2">
        <f t="array" ref="B109:C109">csplinediff1d('Cubic Spline'!$A$3:$A$1002,'Cubic Spline'!$B$3:$B$1002,A109,2,0,2,0)</f>
        <v>-53.353506962580198</v>
      </c>
      <c r="C109" s="2">
        <v>6.6721956323162113</v>
      </c>
      <c r="D109" s="2">
        <f t="shared" si="30"/>
        <v>6.6721956323162113</v>
      </c>
      <c r="E109" s="2">
        <f t="shared" si="31"/>
        <v>76.18469611890643</v>
      </c>
      <c r="F109" s="5">
        <f t="shared" si="33"/>
        <v>8.5659600074478082</v>
      </c>
      <c r="G109" s="2">
        <f>'Calculation_Cubic Spline'!A109</f>
        <v>3.4218404876717501</v>
      </c>
      <c r="H109" s="2">
        <f t="array" ref="H109:I109">csplinediff1d('Cubic Spline'!$A$3:$A$1002,'Cubic Spline'!$C$3:$C$1002,G109,2,0,2,0)</f>
        <v>-52.716975372901899</v>
      </c>
      <c r="I109" s="2">
        <v>6.7265455926136948</v>
      </c>
      <c r="J109" s="2">
        <f t="shared" si="20"/>
        <v>6.7265455926136948</v>
      </c>
      <c r="K109" s="2">
        <f t="shared" si="32"/>
        <v>75.734141423877404</v>
      </c>
      <c r="R109">
        <f t="shared" si="21"/>
        <v>9.296566137865085</v>
      </c>
      <c r="S109">
        <f t="shared" si="22"/>
        <v>11.424757812508304</v>
      </c>
      <c r="T109">
        <f t="shared" si="23"/>
        <v>13.552949487151523</v>
      </c>
      <c r="U109">
        <f t="shared" si="24"/>
        <v>15.681141161794741</v>
      </c>
      <c r="V109">
        <f t="shared" si="25"/>
        <v>17.80933283643796</v>
      </c>
      <c r="W109">
        <f t="shared" si="26"/>
        <v>19.937524511081179</v>
      </c>
      <c r="X109">
        <f t="shared" si="27"/>
        <v>22.065716185724398</v>
      </c>
      <c r="Y109">
        <f t="shared" si="28"/>
        <v>24.193907860367617</v>
      </c>
      <c r="Z109">
        <f t="shared" si="29"/>
        <v>26.322099535010835</v>
      </c>
    </row>
    <row r="110" spans="1:26" x14ac:dyDescent="0.25">
      <c r="A110" s="2">
        <f>'Cubic Spline'!A110</f>
        <v>3.45412105831016</v>
      </c>
      <c r="B110" s="2">
        <f t="array" ref="B110:C110">csplinediff1d('Cubic Spline'!$A$3:$A$1002,'Cubic Spline'!$B$3:$B$1002,A110,2,0,2,0)</f>
        <v>-53.1368480640093</v>
      </c>
      <c r="C110" s="2">
        <v>6.7508770965884297</v>
      </c>
      <c r="D110" s="2">
        <f t="shared" si="30"/>
        <v>6.7508770965884297</v>
      </c>
      <c r="E110" s="2">
        <f t="shared" si="31"/>
        <v>76.455194805399145</v>
      </c>
      <c r="F110" s="5">
        <f t="shared" si="33"/>
        <v>8.3796129108961459</v>
      </c>
      <c r="G110" s="2">
        <f>'Calculation_Cubic Spline'!A110</f>
        <v>3.45412105831016</v>
      </c>
      <c r="H110" s="2">
        <f t="array" ref="H110:I110">csplinediff1d('Cubic Spline'!$A$3:$A$1002,'Cubic Spline'!$C$3:$C$1002,G110,2,0,2,0)</f>
        <v>-52.498600647225999</v>
      </c>
      <c r="I110" s="2">
        <v>6.8028394759788151</v>
      </c>
      <c r="J110" s="2">
        <f t="shared" si="20"/>
        <v>6.8028394759788151</v>
      </c>
      <c r="K110" s="2">
        <f t="shared" si="32"/>
        <v>75.996431737508075</v>
      </c>
      <c r="R110">
        <f t="shared" si="21"/>
        <v>9.02606745137237</v>
      </c>
      <c r="S110">
        <f t="shared" si="22"/>
        <v>11.154259126015589</v>
      </c>
      <c r="T110">
        <f t="shared" si="23"/>
        <v>13.282450800658808</v>
      </c>
      <c r="U110">
        <f t="shared" si="24"/>
        <v>15.410642475302026</v>
      </c>
      <c r="V110">
        <f t="shared" si="25"/>
        <v>17.538834149945245</v>
      </c>
      <c r="W110">
        <f t="shared" si="26"/>
        <v>19.667025824588464</v>
      </c>
      <c r="X110">
        <f t="shared" si="27"/>
        <v>21.795217499231683</v>
      </c>
      <c r="Y110">
        <f t="shared" si="28"/>
        <v>23.923409173874902</v>
      </c>
      <c r="Z110">
        <f t="shared" si="29"/>
        <v>26.05160084851812</v>
      </c>
    </row>
    <row r="111" spans="1:26" x14ac:dyDescent="0.25">
      <c r="A111" s="2">
        <f>'Cubic Spline'!A111</f>
        <v>3.4864016289485802</v>
      </c>
      <c r="B111" s="2">
        <f t="array" ref="B111:C111">csplinediff1d('Cubic Spline'!$A$3:$A$1002,'Cubic Spline'!$B$3:$B$1002,A111,2,0,2,0)</f>
        <v>-52.917689013072</v>
      </c>
      <c r="C111" s="2">
        <v>6.8271068879215377</v>
      </c>
      <c r="D111" s="2">
        <f t="shared" si="30"/>
        <v>6.8271068879215377</v>
      </c>
      <c r="E111" s="2">
        <f t="shared" si="31"/>
        <v>76.719725588127716</v>
      </c>
      <c r="F111" s="5">
        <f t="shared" si="33"/>
        <v>8.1947368803241503</v>
      </c>
      <c r="G111" s="2">
        <f>'Calculation_Cubic Spline'!A111</f>
        <v>3.4864016289485802</v>
      </c>
      <c r="H111" s="2">
        <f t="array" ref="H111:I111">csplinediff1d('Cubic Spline'!$A$3:$A$1002,'Cubic Spline'!$C$3:$C$1002,G111,2,0,2,0)</f>
        <v>-52.277802333565702</v>
      </c>
      <c r="I111" s="2">
        <v>6.8767132203358079</v>
      </c>
      <c r="J111" s="2">
        <f t="shared" si="20"/>
        <v>6.8767132203358079</v>
      </c>
      <c r="K111" s="2">
        <f t="shared" si="32"/>
        <v>76.252786506756706</v>
      </c>
      <c r="R111">
        <f t="shared" si="21"/>
        <v>8.7615366686437994</v>
      </c>
      <c r="S111">
        <f t="shared" si="22"/>
        <v>10.889728343287018</v>
      </c>
      <c r="T111">
        <f t="shared" si="23"/>
        <v>13.017920017930237</v>
      </c>
      <c r="U111">
        <f t="shared" si="24"/>
        <v>15.146111692573456</v>
      </c>
      <c r="V111">
        <f t="shared" si="25"/>
        <v>17.274303367216675</v>
      </c>
      <c r="W111">
        <f t="shared" si="26"/>
        <v>19.402495041859893</v>
      </c>
      <c r="X111">
        <f t="shared" si="27"/>
        <v>21.530686716503112</v>
      </c>
      <c r="Y111">
        <f t="shared" si="28"/>
        <v>23.658878391146331</v>
      </c>
      <c r="Z111">
        <f t="shared" si="29"/>
        <v>25.78707006578955</v>
      </c>
    </row>
    <row r="112" spans="1:26" x14ac:dyDescent="0.25">
      <c r="A112" s="2">
        <f>'Cubic Spline'!A112</f>
        <v>3.5186821995869901</v>
      </c>
      <c r="B112" s="2">
        <f t="array" ref="B112:C112">csplinediff1d('Cubic Spline'!$A$3:$A$1002,'Cubic Spline'!$B$3:$B$1002,A112,2,0,2,0)</f>
        <v>-52.696108004611602</v>
      </c>
      <c r="C112" s="2">
        <v>6.9009433288663047</v>
      </c>
      <c r="D112" s="2">
        <f t="shared" si="30"/>
        <v>6.9009433288663047</v>
      </c>
      <c r="E112" s="2">
        <f t="shared" si="31"/>
        <v>76.978334456252057</v>
      </c>
      <c r="F112" s="5">
        <f t="shared" si="33"/>
        <v>8.0112855197370028</v>
      </c>
      <c r="G112" s="2">
        <f>'Calculation_Cubic Spline'!A112</f>
        <v>3.5186821995869901</v>
      </c>
      <c r="H112" s="2">
        <f t="array" ref="H112:I112">csplinediff1d('Cubic Spline'!$A$3:$A$1002,'Cubic Spline'!$C$3:$C$1002,G112,2,0,2,0)</f>
        <v>-52.054657601559697</v>
      </c>
      <c r="I112" s="2">
        <v>6.9482256614499596</v>
      </c>
      <c r="J112" s="2">
        <f t="shared" si="20"/>
        <v>6.9482256614499596</v>
      </c>
      <c r="K112" s="2">
        <f t="shared" si="32"/>
        <v>76.503255555217208</v>
      </c>
      <c r="R112">
        <f t="shared" si="21"/>
        <v>8.5029278005194584</v>
      </c>
      <c r="S112">
        <f t="shared" si="22"/>
        <v>10.631119475162677</v>
      </c>
      <c r="T112">
        <f t="shared" si="23"/>
        <v>12.759311149805896</v>
      </c>
      <c r="U112">
        <f t="shared" si="24"/>
        <v>14.887502824449115</v>
      </c>
      <c r="V112">
        <f t="shared" si="25"/>
        <v>17.015694499092334</v>
      </c>
      <c r="W112">
        <f t="shared" si="26"/>
        <v>19.143886173735552</v>
      </c>
      <c r="X112">
        <f t="shared" si="27"/>
        <v>21.272077848378771</v>
      </c>
      <c r="Y112">
        <f t="shared" si="28"/>
        <v>23.40026952302199</v>
      </c>
      <c r="Z112">
        <f t="shared" si="29"/>
        <v>25.528461197665209</v>
      </c>
    </row>
    <row r="113" spans="1:26" x14ac:dyDescent="0.25">
      <c r="A113" s="2">
        <f>'Cubic Spline'!A113</f>
        <v>3.5509627702254001</v>
      </c>
      <c r="B113" s="2">
        <f t="array" ref="B113:C113">csplinediff1d('Cubic Spline'!$A$3:$A$1002,'Cubic Spline'!$B$3:$B$1002,A113,2,0,2,0)</f>
        <v>-52.472181374806198</v>
      </c>
      <c r="C113" s="2">
        <v>6.9724434790981782</v>
      </c>
      <c r="D113" s="2">
        <f t="shared" si="30"/>
        <v>6.9724434790981782</v>
      </c>
      <c r="E113" s="2">
        <f t="shared" si="31"/>
        <v>77.231068586584684</v>
      </c>
      <c r="F113" s="5">
        <f t="shared" si="33"/>
        <v>7.8292956206884368</v>
      </c>
      <c r="G113" s="2">
        <f>'Calculation_Cubic Spline'!A113</f>
        <v>3.5509627702254001</v>
      </c>
      <c r="H113" s="2">
        <f t="array" ref="H113:I113">csplinediff1d('Cubic Spline'!$A$3:$A$1002,'Cubic Spline'!$C$3:$C$1002,G113,2,0,2,0)</f>
        <v>-51.8292417489439</v>
      </c>
      <c r="I113" s="2">
        <v>7.0174338746830411</v>
      </c>
      <c r="J113" s="2">
        <f t="shared" si="20"/>
        <v>7.0174338746830411</v>
      </c>
      <c r="K113" s="2">
        <f t="shared" si="32"/>
        <v>76.747888180461956</v>
      </c>
      <c r="R113">
        <f t="shared" si="21"/>
        <v>8.2501936701868317</v>
      </c>
      <c r="S113">
        <f t="shared" si="22"/>
        <v>10.37838534483005</v>
      </c>
      <c r="T113">
        <f t="shared" si="23"/>
        <v>12.506577019473269</v>
      </c>
      <c r="U113">
        <f t="shared" si="24"/>
        <v>14.634768694116488</v>
      </c>
      <c r="V113">
        <f t="shared" si="25"/>
        <v>16.762960368759707</v>
      </c>
      <c r="W113">
        <f t="shared" si="26"/>
        <v>18.891152043402926</v>
      </c>
      <c r="X113">
        <f t="shared" si="27"/>
        <v>21.019343718046144</v>
      </c>
      <c r="Y113">
        <f t="shared" si="28"/>
        <v>23.147535392689363</v>
      </c>
      <c r="Z113">
        <f t="shared" si="29"/>
        <v>25.275727067332582</v>
      </c>
    </row>
    <row r="114" spans="1:26" x14ac:dyDescent="0.25">
      <c r="A114" s="2">
        <f>'Cubic Spline'!A114</f>
        <v>3.58324334086381</v>
      </c>
      <c r="B114" s="2">
        <f t="array" ref="B114:C114">csplinediff1d('Cubic Spline'!$A$3:$A$1002,'Cubic Spline'!$B$3:$B$1002,A114,2,0,2,0)</f>
        <v>-52.245983641668303</v>
      </c>
      <c r="C114" s="2">
        <v>7.041662484209521</v>
      </c>
      <c r="D114" s="2">
        <f t="shared" si="30"/>
        <v>7.041662484209521</v>
      </c>
      <c r="E114" s="2">
        <f t="shared" si="31"/>
        <v>77.477973846822579</v>
      </c>
      <c r="F114" s="5">
        <f t="shared" si="33"/>
        <v>7.6487266288938525</v>
      </c>
      <c r="G114" s="2">
        <f>'Calculation_Cubic Spline'!A114</f>
        <v>3.58324334086381</v>
      </c>
      <c r="H114" s="2">
        <f t="array" ref="H114:I114">csplinediff1d('Cubic Spline'!$A$3:$A$1002,'Cubic Spline'!$C$3:$C$1002,G114,2,0,2,0)</f>
        <v>-51.601628258663901</v>
      </c>
      <c r="I114" s="2">
        <v>7.0843933462230124</v>
      </c>
      <c r="J114" s="2">
        <f t="shared" si="20"/>
        <v>7.0843933462230124</v>
      </c>
      <c r="K114" s="2">
        <f t="shared" si="32"/>
        <v>76.98673354057739</v>
      </c>
      <c r="R114">
        <f t="shared" si="21"/>
        <v>8.0032884099489365</v>
      </c>
      <c r="S114">
        <f t="shared" si="22"/>
        <v>10.131480084592155</v>
      </c>
      <c r="T114">
        <f t="shared" si="23"/>
        <v>12.259671759235374</v>
      </c>
      <c r="U114">
        <f t="shared" si="24"/>
        <v>14.387863433878593</v>
      </c>
      <c r="V114">
        <f t="shared" si="25"/>
        <v>16.516055108521812</v>
      </c>
      <c r="W114">
        <f t="shared" si="26"/>
        <v>18.64424678316503</v>
      </c>
      <c r="X114">
        <f t="shared" si="27"/>
        <v>20.772438457808249</v>
      </c>
      <c r="Y114">
        <f t="shared" si="28"/>
        <v>22.900630132451468</v>
      </c>
      <c r="Z114">
        <f t="shared" si="29"/>
        <v>25.028821807094687</v>
      </c>
    </row>
    <row r="115" spans="1:26" x14ac:dyDescent="0.25">
      <c r="A115" s="2">
        <f>'Cubic Spline'!A115</f>
        <v>3.6155239115022302</v>
      </c>
      <c r="B115" s="2">
        <f t="array" ref="B115:C115">csplinediff1d('Cubic Spline'!$A$3:$A$1002,'Cubic Spline'!$B$3:$B$1002,A115,2,0,2,0)</f>
        <v>-52.0175875762977</v>
      </c>
      <c r="C115" s="2">
        <v>7.1086540232785209</v>
      </c>
      <c r="D115" s="2">
        <f t="shared" si="30"/>
        <v>7.1086540232785209</v>
      </c>
      <c r="E115" s="2">
        <f t="shared" si="31"/>
        <v>77.719096176057718</v>
      </c>
      <c r="F115" s="5">
        <f t="shared" si="33"/>
        <v>7.4695807560525882</v>
      </c>
      <c r="G115" s="2">
        <f>'Calculation_Cubic Spline'!A115</f>
        <v>3.6155239115022302</v>
      </c>
      <c r="H115" s="2">
        <f t="array" ref="H115:I115">csplinediff1d('Cubic Spline'!$A$3:$A$1002,'Cubic Spline'!$C$3:$C$1002,G115,2,0,2,0)</f>
        <v>-51.371888846730997</v>
      </c>
      <c r="I115" s="2">
        <v>7.1491579241069463</v>
      </c>
      <c r="J115" s="2">
        <f t="shared" si="20"/>
        <v>7.1491579241069463</v>
      </c>
      <c r="K115" s="2">
        <f t="shared" si="32"/>
        <v>77.21984026844531</v>
      </c>
      <c r="R115">
        <f t="shared" si="21"/>
        <v>7.7621660807137971</v>
      </c>
      <c r="S115">
        <f t="shared" si="22"/>
        <v>9.8903577553570159</v>
      </c>
      <c r="T115">
        <f t="shared" si="23"/>
        <v>12.018549430000235</v>
      </c>
      <c r="U115">
        <f t="shared" si="24"/>
        <v>14.146741104643453</v>
      </c>
      <c r="V115">
        <f t="shared" si="25"/>
        <v>16.274932779286672</v>
      </c>
      <c r="W115">
        <f t="shared" si="26"/>
        <v>18.403124453929891</v>
      </c>
      <c r="X115">
        <f t="shared" si="27"/>
        <v>20.53131612857311</v>
      </c>
      <c r="Y115">
        <f t="shared" si="28"/>
        <v>22.659507803216329</v>
      </c>
      <c r="Z115">
        <f t="shared" si="29"/>
        <v>24.787699477859547</v>
      </c>
    </row>
    <row r="116" spans="1:26" x14ac:dyDescent="0.25">
      <c r="A116" s="2">
        <f>'Cubic Spline'!A116</f>
        <v>3.6478044821406401</v>
      </c>
      <c r="B116" s="2">
        <f t="array" ref="B116:C116">csplinediff1d('Cubic Spline'!$A$3:$A$1002,'Cubic Spline'!$B$3:$B$1002,A116,2,0,2,0)</f>
        <v>-51.787064231571698</v>
      </c>
      <c r="C116" s="2">
        <v>7.1734702673088169</v>
      </c>
      <c r="D116" s="2">
        <f t="shared" si="30"/>
        <v>7.1734702673088169</v>
      </c>
      <c r="E116" s="2">
        <f t="shared" si="31"/>
        <v>77.95448122516342</v>
      </c>
      <c r="F116" s="5">
        <f t="shared" si="33"/>
        <v>7.2918490736227</v>
      </c>
      <c r="G116" s="2">
        <f>'Calculation_Cubic Spline'!A116</f>
        <v>3.6478044821406401</v>
      </c>
      <c r="H116" s="2">
        <f t="array" ref="H116:I116">csplinediff1d('Cubic Spline'!$A$3:$A$1002,'Cubic Spline'!$C$3:$C$1002,G116,2,0,2,0)</f>
        <v>-51.1400935184638</v>
      </c>
      <c r="I116" s="2">
        <v>7.2117799238318563</v>
      </c>
      <c r="J116" s="2">
        <f t="shared" si="20"/>
        <v>7.2117799238318563</v>
      </c>
      <c r="K116" s="2">
        <f t="shared" si="32"/>
        <v>77.447256648829523</v>
      </c>
      <c r="R116">
        <f t="shared" si="21"/>
        <v>7.5267810316080954</v>
      </c>
      <c r="S116">
        <f t="shared" si="22"/>
        <v>9.6549727062513142</v>
      </c>
      <c r="T116">
        <f t="shared" si="23"/>
        <v>11.783164380894533</v>
      </c>
      <c r="U116">
        <f t="shared" si="24"/>
        <v>13.911356055537752</v>
      </c>
      <c r="V116">
        <f t="shared" si="25"/>
        <v>16.039547730180971</v>
      </c>
      <c r="W116">
        <f t="shared" si="26"/>
        <v>18.167739404824189</v>
      </c>
      <c r="X116">
        <f t="shared" si="27"/>
        <v>20.295931079467408</v>
      </c>
      <c r="Y116">
        <f t="shared" si="28"/>
        <v>22.424122754110627</v>
      </c>
      <c r="Z116">
        <f t="shared" si="29"/>
        <v>24.552314428753846</v>
      </c>
    </row>
    <row r="117" spans="1:26" x14ac:dyDescent="0.25">
      <c r="A117" s="2">
        <f>'Cubic Spline'!A117</f>
        <v>3.6800850527790501</v>
      </c>
      <c r="B117" s="2">
        <f t="array" ref="B117:C117">csplinediff1d('Cubic Spline'!$A$3:$A$1002,'Cubic Spline'!$B$3:$B$1002,A117,2,0,2,0)</f>
        <v>-51.554483010758602</v>
      </c>
      <c r="C117" s="2">
        <v>7.2361618431648917</v>
      </c>
      <c r="D117" s="2">
        <f t="shared" si="30"/>
        <v>7.2361618431648917</v>
      </c>
      <c r="E117" s="2">
        <f t="shared" si="31"/>
        <v>78.184174049279818</v>
      </c>
      <c r="F117" s="5">
        <f t="shared" si="33"/>
        <v>7.1155131267441654</v>
      </c>
      <c r="G117" s="2">
        <f>'Calculation_Cubic Spline'!A117</f>
        <v>3.6800850527790501</v>
      </c>
      <c r="H117" s="2">
        <f t="array" ref="H117:I117">csplinediff1d('Cubic Spline'!$A$3:$A$1002,'Cubic Spline'!$C$3:$C$1002,G117,2,0,2,0)</f>
        <v>-50.906310611515302</v>
      </c>
      <c r="I117" s="2">
        <v>7.2723102036427161</v>
      </c>
      <c r="J117" s="2">
        <f t="shared" si="20"/>
        <v>7.2723102036427161</v>
      </c>
      <c r="K117" s="2">
        <f t="shared" si="32"/>
        <v>77.669030691113434</v>
      </c>
      <c r="R117">
        <f t="shared" si="21"/>
        <v>7.2970882074916972</v>
      </c>
      <c r="S117">
        <f t="shared" si="22"/>
        <v>9.425279882134916</v>
      </c>
      <c r="T117">
        <f t="shared" si="23"/>
        <v>11.553471556778135</v>
      </c>
      <c r="U117">
        <f t="shared" si="24"/>
        <v>13.681663231421354</v>
      </c>
      <c r="V117">
        <f t="shared" si="25"/>
        <v>15.809854906064572</v>
      </c>
      <c r="W117">
        <f t="shared" si="26"/>
        <v>17.938046580707791</v>
      </c>
      <c r="X117">
        <f t="shared" si="27"/>
        <v>20.06623825535101</v>
      </c>
      <c r="Y117">
        <f t="shared" si="28"/>
        <v>22.194429929994229</v>
      </c>
      <c r="Z117">
        <f t="shared" si="29"/>
        <v>24.322621604637447</v>
      </c>
    </row>
    <row r="118" spans="1:26" x14ac:dyDescent="0.25">
      <c r="A118" s="2">
        <f>'Cubic Spline'!A118</f>
        <v>3.7123656234174698</v>
      </c>
      <c r="B118" s="2">
        <f t="array" ref="B118:C118">csplinediff1d('Cubic Spline'!$A$3:$A$1002,'Cubic Spline'!$B$3:$B$1002,A118,2,0,2,0)</f>
        <v>-51.319911694365103</v>
      </c>
      <c r="C118" s="2">
        <v>7.2967781906525913</v>
      </c>
      <c r="D118" s="2">
        <f t="shared" si="30"/>
        <v>7.2967781906525913</v>
      </c>
      <c r="E118" s="2">
        <f t="shared" si="31"/>
        <v>78.408220211046114</v>
      </c>
      <c r="F118" s="5">
        <f t="shared" si="33"/>
        <v>6.9405886369195855</v>
      </c>
      <c r="G118" s="2">
        <f>'Calculation_Cubic Spline'!A118</f>
        <v>3.7123656234174698</v>
      </c>
      <c r="H118" s="2">
        <f t="array" ref="H118:I118">csplinediff1d('Cubic Spline'!$A$3:$A$1002,'Cubic Spline'!$C$3:$C$1002,G118,2,0,2,0)</f>
        <v>-50.670606846476403</v>
      </c>
      <c r="I118" s="2">
        <v>7.330798281738188</v>
      </c>
      <c r="J118" s="2">
        <f t="shared" si="20"/>
        <v>7.330798281738188</v>
      </c>
      <c r="K118" s="2">
        <f t="shared" si="32"/>
        <v>77.885210379809109</v>
      </c>
      <c r="R118">
        <f t="shared" si="21"/>
        <v>7.0730420457254013</v>
      </c>
      <c r="S118">
        <f t="shared" si="22"/>
        <v>9.2012337203686201</v>
      </c>
      <c r="T118">
        <f t="shared" si="23"/>
        <v>11.329425395011839</v>
      </c>
      <c r="U118">
        <f t="shared" si="24"/>
        <v>13.457617069655058</v>
      </c>
      <c r="V118">
        <f t="shared" si="25"/>
        <v>15.585808744298276</v>
      </c>
      <c r="W118">
        <f t="shared" si="26"/>
        <v>17.714000418941495</v>
      </c>
      <c r="X118">
        <f t="shared" si="27"/>
        <v>19.842192093584714</v>
      </c>
      <c r="Y118">
        <f t="shared" si="28"/>
        <v>21.970383768227933</v>
      </c>
      <c r="Z118">
        <f t="shared" si="29"/>
        <v>24.098575442871152</v>
      </c>
    </row>
    <row r="119" spans="1:26" x14ac:dyDescent="0.25">
      <c r="A119" s="2">
        <f>'Cubic Spline'!A119</f>
        <v>3.7446461940558802</v>
      </c>
      <c r="B119" s="2">
        <f t="array" ref="B119:C119">csplinediff1d('Cubic Spline'!$A$3:$A$1002,'Cubic Spline'!$B$3:$B$1002,A119,2,0,2,0)</f>
        <v>-51.0834165002072</v>
      </c>
      <c r="C119" s="2">
        <v>7.3553669642238164</v>
      </c>
      <c r="D119" s="2">
        <f t="shared" si="30"/>
        <v>7.3553669642238164</v>
      </c>
      <c r="E119" s="2">
        <f t="shared" si="31"/>
        <v>78.626663408672272</v>
      </c>
      <c r="F119" s="5">
        <f t="shared" si="33"/>
        <v>6.7670178471453051</v>
      </c>
      <c r="G119" s="2">
        <f>'Calculation_Cubic Spline'!A119</f>
        <v>3.7446461940558802</v>
      </c>
      <c r="H119" s="2">
        <f t="array" ref="H119:I119">csplinediff1d('Cubic Spline'!$A$3:$A$1002,'Cubic Spline'!$C$3:$C$1002,G119,2,0,2,0)</f>
        <v>-50.4330473652712</v>
      </c>
      <c r="I119" s="2">
        <v>7.387292222674736</v>
      </c>
      <c r="J119" s="2">
        <f t="shared" si="20"/>
        <v>7.387292222674736</v>
      </c>
      <c r="K119" s="2">
        <f t="shared" si="32"/>
        <v>78.095843071288755</v>
      </c>
      <c r="R119">
        <f t="shared" si="21"/>
        <v>6.8545988480992435</v>
      </c>
      <c r="S119">
        <f t="shared" si="22"/>
        <v>8.9827905227424623</v>
      </c>
      <c r="T119">
        <f t="shared" si="23"/>
        <v>11.110982197385681</v>
      </c>
      <c r="U119">
        <f t="shared" si="24"/>
        <v>13.2391738720289</v>
      </c>
      <c r="V119">
        <f t="shared" si="25"/>
        <v>15.367365546672119</v>
      </c>
      <c r="W119">
        <f t="shared" si="26"/>
        <v>17.495557221315337</v>
      </c>
      <c r="X119">
        <f t="shared" si="27"/>
        <v>19.623748895958556</v>
      </c>
      <c r="Y119">
        <f t="shared" si="28"/>
        <v>21.751940570601775</v>
      </c>
      <c r="Z119">
        <f t="shared" si="29"/>
        <v>23.880132245244994</v>
      </c>
    </row>
    <row r="120" spans="1:26" x14ac:dyDescent="0.25">
      <c r="A120" s="2">
        <f>'Cubic Spline'!A120</f>
        <v>3.7769267646942901</v>
      </c>
      <c r="B120" s="2">
        <f t="array" ref="B120:C120">csplinediff1d('Cubic Spline'!$A$3:$A$1002,'Cubic Spline'!$B$3:$B$1002,A120,2,0,2,0)</f>
        <v>-50.845062119993202</v>
      </c>
      <c r="C120" s="2">
        <v>7.4119751642375533</v>
      </c>
      <c r="D120" s="2">
        <f t="shared" si="30"/>
        <v>7.4119751642375533</v>
      </c>
      <c r="E120" s="2">
        <f t="shared" si="31"/>
        <v>78.839549497051365</v>
      </c>
      <c r="F120" s="5">
        <f t="shared" si="33"/>
        <v>6.594867567978647</v>
      </c>
      <c r="G120" s="2">
        <f>'Calculation_Cubic Spline'!A120</f>
        <v>3.7769267646942901</v>
      </c>
      <c r="H120" s="2">
        <f t="array" ref="H120:I120">csplinediff1d('Cubic Spline'!$A$3:$A$1002,'Cubic Spline'!$C$3:$C$1002,G120,2,0,2,0)</f>
        <v>-50.193695785098001</v>
      </c>
      <c r="I120" s="2">
        <v>7.4418386643159087</v>
      </c>
      <c r="J120" s="2">
        <f t="shared" si="20"/>
        <v>7.4418386643159087</v>
      </c>
      <c r="K120" s="2">
        <f t="shared" si="32"/>
        <v>78.300975414889564</v>
      </c>
      <c r="R120">
        <f t="shared" si="21"/>
        <v>6.64171275972015</v>
      </c>
      <c r="S120">
        <f t="shared" si="22"/>
        <v>8.7699044343633688</v>
      </c>
      <c r="T120">
        <f t="shared" si="23"/>
        <v>10.898096109006588</v>
      </c>
      <c r="U120">
        <f t="shared" si="24"/>
        <v>13.026287783649806</v>
      </c>
      <c r="V120">
        <f t="shared" si="25"/>
        <v>15.154479458293025</v>
      </c>
      <c r="W120">
        <f t="shared" si="26"/>
        <v>17.282671132936244</v>
      </c>
      <c r="X120">
        <f t="shared" si="27"/>
        <v>19.410862807579463</v>
      </c>
      <c r="Y120">
        <f t="shared" si="28"/>
        <v>21.539054482222681</v>
      </c>
      <c r="Z120">
        <f t="shared" si="29"/>
        <v>23.6672461568659</v>
      </c>
    </row>
    <row r="121" spans="1:26" x14ac:dyDescent="0.25">
      <c r="A121" s="2">
        <f>'Cubic Spline'!A121</f>
        <v>3.8092073353327001</v>
      </c>
      <c r="B121" s="2">
        <f t="array" ref="B121:C121">csplinediff1d('Cubic Spline'!$A$3:$A$1002,'Cubic Spline'!$B$3:$B$1002,A121,2,0,2,0)</f>
        <v>-50.604911749208</v>
      </c>
      <c r="C121" s="2">
        <v>7.4666480156181008</v>
      </c>
      <c r="D121" s="2">
        <f t="shared" si="30"/>
        <v>7.4666480156181008</v>
      </c>
      <c r="E121" s="2">
        <f t="shared" si="31"/>
        <v>79.046922140647823</v>
      </c>
      <c r="F121" s="5">
        <f t="shared" si="33"/>
        <v>6.4240699434758186</v>
      </c>
      <c r="G121" s="2">
        <f>'Calculation_Cubic Spline'!A121</f>
        <v>3.8092073353327001</v>
      </c>
      <c r="H121" s="2">
        <f t="array" ref="H121:I121">csplinediff1d('Cubic Spline'!$A$3:$A$1002,'Cubic Spline'!$C$3:$C$1002,G121,2,0,2,0)</f>
        <v>-49.952614232259698</v>
      </c>
      <c r="I121" s="2">
        <v>7.4944832478771239</v>
      </c>
      <c r="J121" s="2">
        <f t="shared" si="20"/>
        <v>7.4944832478771239</v>
      </c>
      <c r="K121" s="2">
        <f t="shared" si="32"/>
        <v>78.500654794601274</v>
      </c>
      <c r="R121">
        <f t="shared" si="21"/>
        <v>6.4343401161236926</v>
      </c>
      <c r="S121">
        <f t="shared" si="22"/>
        <v>8.5625317907669114</v>
      </c>
      <c r="T121">
        <f t="shared" si="23"/>
        <v>10.69072346541013</v>
      </c>
      <c r="U121">
        <f t="shared" si="24"/>
        <v>12.818915140053349</v>
      </c>
      <c r="V121">
        <f t="shared" si="25"/>
        <v>14.947106814696568</v>
      </c>
      <c r="W121">
        <f t="shared" si="26"/>
        <v>17.075298489339787</v>
      </c>
      <c r="X121">
        <f t="shared" si="27"/>
        <v>19.203490163983005</v>
      </c>
      <c r="Y121">
        <f t="shared" si="28"/>
        <v>21.331681838626224</v>
      </c>
      <c r="Z121">
        <f t="shared" si="29"/>
        <v>23.459873513269443</v>
      </c>
    </row>
    <row r="122" spans="1:26" x14ac:dyDescent="0.25">
      <c r="A122" s="2">
        <f>'Cubic Spline'!A122</f>
        <v>3.8414879059711202</v>
      </c>
      <c r="B122" s="2">
        <f t="array" ref="B122:C122">csplinediff1d('Cubic Spline'!$A$3:$A$1002,'Cubic Spline'!$B$3:$B$1002,A122,2,0,2,0)</f>
        <v>-50.363027152176102</v>
      </c>
      <c r="C122" s="2">
        <v>7.5194296751905716</v>
      </c>
      <c r="D122" s="2">
        <f t="shared" si="30"/>
        <v>7.5194296751905716</v>
      </c>
      <c r="E122" s="2">
        <f t="shared" si="31"/>
        <v>79.248825309221033</v>
      </c>
      <c r="F122" s="5">
        <f t="shared" si="33"/>
        <v>6.2546344311802899</v>
      </c>
      <c r="G122" s="2">
        <f>'Calculation_Cubic Spline'!A122</f>
        <v>3.8414879059711202</v>
      </c>
      <c r="H122" s="2">
        <f t="array" ref="H122:I122">csplinediff1d('Cubic Spline'!$A$3:$A$1002,'Cubic Spline'!$C$3:$C$1002,G122,2,0,2,0)</f>
        <v>-49.709863381664</v>
      </c>
      <c r="I122" s="2">
        <v>7.5452702128799274</v>
      </c>
      <c r="J122" s="2">
        <f t="shared" si="20"/>
        <v>7.5452702128799274</v>
      </c>
      <c r="K122" s="2">
        <f t="shared" si="32"/>
        <v>78.694927651726374</v>
      </c>
      <c r="R122">
        <f t="shared" si="21"/>
        <v>6.2324369475504824</v>
      </c>
      <c r="S122">
        <f t="shared" si="22"/>
        <v>8.3606286221937012</v>
      </c>
      <c r="T122">
        <f t="shared" si="23"/>
        <v>10.48882029683692</v>
      </c>
      <c r="U122">
        <f t="shared" si="24"/>
        <v>12.617011971480139</v>
      </c>
      <c r="V122">
        <f t="shared" si="25"/>
        <v>14.745203646123358</v>
      </c>
      <c r="W122">
        <f t="shared" si="26"/>
        <v>16.873395320766576</v>
      </c>
      <c r="X122">
        <f t="shared" si="27"/>
        <v>19.001586995409795</v>
      </c>
      <c r="Y122">
        <f t="shared" si="28"/>
        <v>21.129778670053014</v>
      </c>
      <c r="Z122">
        <f t="shared" si="29"/>
        <v>23.257970344696233</v>
      </c>
    </row>
    <row r="123" spans="1:26" x14ac:dyDescent="0.25">
      <c r="A123" s="2">
        <f>'Cubic Spline'!A123</f>
        <v>3.8737684766095302</v>
      </c>
      <c r="B123" s="2">
        <f t="array" ref="B123:C123">csplinediff1d('Cubic Spline'!$A$3:$A$1002,'Cubic Spline'!$B$3:$B$1002,A123,2,0,2,0)</f>
        <v>-50.1194686745065</v>
      </c>
      <c r="C123" s="2">
        <v>7.5703631444175778</v>
      </c>
      <c r="D123" s="2">
        <f t="shared" si="30"/>
        <v>7.5703631444175778</v>
      </c>
      <c r="E123" s="2">
        <f t="shared" si="31"/>
        <v>79.445302779837917</v>
      </c>
      <c r="F123" s="5">
        <f t="shared" si="33"/>
        <v>6.0865550617962025</v>
      </c>
      <c r="G123" s="2">
        <f>'Calculation_Cubic Spline'!A123</f>
        <v>3.8737684766095302</v>
      </c>
      <c r="H123" s="2">
        <f t="array" ref="H123:I123">csplinediff1d('Cubic Spline'!$A$3:$A$1002,'Cubic Spline'!$C$3:$C$1002,G123,2,0,2,0)</f>
        <v>-49.465502501934999</v>
      </c>
      <c r="I123" s="2">
        <v>7.5942425388741785</v>
      </c>
      <c r="J123" s="2">
        <f t="shared" si="20"/>
        <v>7.5942425388741785</v>
      </c>
      <c r="K123" s="2">
        <f t="shared" si="32"/>
        <v>78.883839852752914</v>
      </c>
      <c r="R123">
        <f t="shared" si="21"/>
        <v>6.0359594769335985</v>
      </c>
      <c r="S123">
        <f t="shared" si="22"/>
        <v>8.1641511515768173</v>
      </c>
      <c r="T123">
        <f t="shared" si="23"/>
        <v>10.292342826220036</v>
      </c>
      <c r="U123">
        <f t="shared" si="24"/>
        <v>12.420534500863255</v>
      </c>
      <c r="V123">
        <f t="shared" si="25"/>
        <v>14.548726175506474</v>
      </c>
      <c r="W123">
        <f t="shared" si="26"/>
        <v>16.676917850149692</v>
      </c>
      <c r="X123">
        <f t="shared" si="27"/>
        <v>18.805109524792911</v>
      </c>
      <c r="Y123">
        <f t="shared" si="28"/>
        <v>20.93330119943613</v>
      </c>
      <c r="Z123">
        <f t="shared" si="29"/>
        <v>23.061492874079349</v>
      </c>
    </row>
    <row r="124" spans="1:26" x14ac:dyDescent="0.25">
      <c r="A124" s="2">
        <f>'Cubic Spline'!A124</f>
        <v>3.9060490472479401</v>
      </c>
      <c r="B124" s="2">
        <f t="array" ref="B124:C124">csplinediff1d('Cubic Spline'!$A$3:$A$1002,'Cubic Spline'!$B$3:$B$1002,A124,2,0,2,0)</f>
        <v>-49.874295303782198</v>
      </c>
      <c r="C124" s="2">
        <v>7.6194903175396629</v>
      </c>
      <c r="D124" s="2">
        <f t="shared" si="30"/>
        <v>7.6194903175396629</v>
      </c>
      <c r="E124" s="2">
        <f t="shared" si="31"/>
        <v>79.636398199122908</v>
      </c>
      <c r="F124" s="5">
        <f t="shared" si="33"/>
        <v>5.9198277944198159</v>
      </c>
      <c r="G124" s="2">
        <f>'Calculation_Cubic Spline'!A124</f>
        <v>3.9060490472479401</v>
      </c>
      <c r="H124" s="2">
        <f t="array" ref="H124:I124">csplinediff1d('Cubic Spline'!$A$3:$A$1002,'Cubic Spline'!$C$3:$C$1002,G124,2,0,2,0)</f>
        <v>-49.219589488596803</v>
      </c>
      <c r="I124" s="2">
        <v>7.6414423705986518</v>
      </c>
      <c r="J124" s="2">
        <f t="shared" si="20"/>
        <v>7.6414423705986518</v>
      </c>
      <c r="K124" s="2">
        <f t="shared" si="32"/>
        <v>79.067438179873704</v>
      </c>
      <c r="R124">
        <f t="shared" si="21"/>
        <v>5.8448640576486071</v>
      </c>
      <c r="S124">
        <f t="shared" si="22"/>
        <v>7.9730557322918258</v>
      </c>
      <c r="T124">
        <f t="shared" si="23"/>
        <v>10.101247406935045</v>
      </c>
      <c r="U124">
        <f t="shared" si="24"/>
        <v>12.229439081578263</v>
      </c>
      <c r="V124">
        <f t="shared" si="25"/>
        <v>14.357630756221482</v>
      </c>
      <c r="W124">
        <f t="shared" si="26"/>
        <v>16.485822430864701</v>
      </c>
      <c r="X124">
        <f t="shared" si="27"/>
        <v>18.61401410550792</v>
      </c>
      <c r="Y124">
        <f t="shared" si="28"/>
        <v>20.742205780151139</v>
      </c>
      <c r="Z124">
        <f t="shared" si="29"/>
        <v>22.870397454794357</v>
      </c>
    </row>
    <row r="125" spans="1:26" x14ac:dyDescent="0.25">
      <c r="A125" s="2">
        <f>'Cubic Spline'!A125</f>
        <v>3.9383296178863598</v>
      </c>
      <c r="B125" s="2">
        <f t="array" ref="B125:C125">csplinediff1d('Cubic Spline'!$A$3:$A$1002,'Cubic Spline'!$B$3:$B$1002,A125,2,0,2,0)</f>
        <v>-49.627564679226303</v>
      </c>
      <c r="C125" s="2">
        <v>7.6668521345163834</v>
      </c>
      <c r="D125" s="2">
        <f t="shared" si="30"/>
        <v>7.6668521345163834</v>
      </c>
      <c r="E125" s="2">
        <f t="shared" si="31"/>
        <v>79.82215551654744</v>
      </c>
      <c r="F125" s="5">
        <f t="shared" si="33"/>
        <v>5.7544620107628131</v>
      </c>
      <c r="G125" s="2">
        <f>'Calculation_Cubic Spline'!A125</f>
        <v>3.9383296178863598</v>
      </c>
      <c r="H125" s="2">
        <f t="array" ref="H125:I125">csplinediff1d('Cubic Spline'!$A$3:$A$1002,'Cubic Spline'!$C$3:$C$1002,G125,2,0,2,0)</f>
        <v>-48.972180897376901</v>
      </c>
      <c r="I125" s="2">
        <v>7.6869102730072205</v>
      </c>
      <c r="J125" s="2">
        <f t="shared" si="20"/>
        <v>7.6869102730072205</v>
      </c>
      <c r="K125" s="2">
        <f t="shared" si="32"/>
        <v>79.245767295596167</v>
      </c>
      <c r="R125">
        <f t="shared" si="21"/>
        <v>5.6591067402240753</v>
      </c>
      <c r="S125">
        <f t="shared" si="22"/>
        <v>7.7872984148672941</v>
      </c>
      <c r="T125">
        <f t="shared" si="23"/>
        <v>9.9154900895105129</v>
      </c>
      <c r="U125">
        <f t="shared" si="24"/>
        <v>12.043681764153732</v>
      </c>
      <c r="V125">
        <f t="shared" si="25"/>
        <v>14.17187343879695</v>
      </c>
      <c r="W125">
        <f t="shared" si="26"/>
        <v>16.300065113440169</v>
      </c>
      <c r="X125">
        <f t="shared" si="27"/>
        <v>18.428256788083388</v>
      </c>
      <c r="Y125">
        <f t="shared" si="28"/>
        <v>20.556448462726607</v>
      </c>
      <c r="Z125">
        <f t="shared" si="29"/>
        <v>22.684640137369826</v>
      </c>
    </row>
    <row r="126" spans="1:26" x14ac:dyDescent="0.25">
      <c r="A126" s="2">
        <f>'Cubic Spline'!A126</f>
        <v>3.9706101885247702</v>
      </c>
      <c r="B126" s="2">
        <f t="array" ref="B126:C126">csplinediff1d('Cubic Spline'!$A$3:$A$1002,'Cubic Spline'!$B$3:$B$1002,A126,2,0,2,0)</f>
        <v>-49.3793331514876</v>
      </c>
      <c r="C126" s="2">
        <v>7.7124880051934968</v>
      </c>
      <c r="D126" s="2">
        <f t="shared" si="30"/>
        <v>7.7124880051934968</v>
      </c>
      <c r="E126" s="2">
        <f t="shared" si="31"/>
        <v>80.002616603783977</v>
      </c>
      <c r="F126" s="5">
        <f t="shared" si="33"/>
        <v>5.5903933439704483</v>
      </c>
      <c r="G126" s="2">
        <f>'Calculation_Cubic Spline'!A126</f>
        <v>3.9706101885247702</v>
      </c>
      <c r="H126" s="2">
        <f t="array" ref="H126:I126">csplinediff1d('Cubic Spline'!$A$3:$A$1002,'Cubic Spline'!$C$3:$C$1002,G126,2,0,2,0)</f>
        <v>-48.723331996102701</v>
      </c>
      <c r="I126" s="2">
        <v>7.7306860469800345</v>
      </c>
      <c r="J126" s="2">
        <f t="shared" si="20"/>
        <v>7.7306860469800345</v>
      </c>
      <c r="K126" s="2">
        <f t="shared" si="32"/>
        <v>79.418872778527913</v>
      </c>
      <c r="R126">
        <f t="shared" si="21"/>
        <v>5.478645652987538</v>
      </c>
      <c r="S126">
        <f t="shared" si="22"/>
        <v>7.6068373276307568</v>
      </c>
      <c r="T126">
        <f t="shared" si="23"/>
        <v>9.7350290022739756</v>
      </c>
      <c r="U126">
        <f t="shared" si="24"/>
        <v>11.863220676917194</v>
      </c>
      <c r="V126">
        <f t="shared" si="25"/>
        <v>13.991412351560413</v>
      </c>
      <c r="W126">
        <f t="shared" si="26"/>
        <v>16.119604026203632</v>
      </c>
      <c r="X126">
        <f t="shared" si="27"/>
        <v>18.247795700846851</v>
      </c>
      <c r="Y126">
        <f t="shared" si="28"/>
        <v>20.37598737549007</v>
      </c>
      <c r="Z126">
        <f t="shared" si="29"/>
        <v>22.504179050133288</v>
      </c>
    </row>
    <row r="127" spans="1:26" x14ac:dyDescent="0.25">
      <c r="A127" s="2">
        <f>'Cubic Spline'!A127</f>
        <v>4.0028907591631802</v>
      </c>
      <c r="B127" s="2">
        <f t="array" ref="B127:C127">csplinediff1d('Cubic Spline'!$A$3:$A$1002,'Cubic Spline'!$B$3:$B$1002,A127,2,0,2,0)</f>
        <v>-49.129655803897997</v>
      </c>
      <c r="C127" s="2">
        <v>7.7564368823868444</v>
      </c>
      <c r="D127" s="2">
        <f t="shared" si="30"/>
        <v>7.7564368823868444</v>
      </c>
      <c r="E127" s="2">
        <f t="shared" si="31"/>
        <v>80.177825324436768</v>
      </c>
      <c r="F127" s="5">
        <f t="shared" si="33"/>
        <v>5.4276835008707476</v>
      </c>
      <c r="G127" s="2">
        <f>'Calculation_Cubic Spline'!A127</f>
        <v>4.0028907591631802</v>
      </c>
      <c r="H127" s="2">
        <f t="array" ref="H127:I127">csplinediff1d('Cubic Spline'!$A$3:$A$1002,'Cubic Spline'!$C$3:$C$1002,G127,2,0,2,0)</f>
        <v>-48.473096770574799</v>
      </c>
      <c r="I127" s="2">
        <v>7.7728087606103227</v>
      </c>
      <c r="J127" s="2">
        <f t="shared" si="20"/>
        <v>7.7728087606103227</v>
      </c>
      <c r="K127" s="2">
        <f t="shared" si="32"/>
        <v>79.586801131164464</v>
      </c>
      <c r="R127">
        <f t="shared" si="21"/>
        <v>5.3034369323347477</v>
      </c>
      <c r="S127">
        <f t="shared" si="22"/>
        <v>7.4316286069779665</v>
      </c>
      <c r="T127">
        <f t="shared" si="23"/>
        <v>9.5598202816211852</v>
      </c>
      <c r="U127">
        <f t="shared" si="24"/>
        <v>11.688011956264404</v>
      </c>
      <c r="V127">
        <f t="shared" si="25"/>
        <v>13.816203630907623</v>
      </c>
      <c r="W127">
        <f t="shared" si="26"/>
        <v>15.944395305550842</v>
      </c>
      <c r="X127">
        <f t="shared" si="27"/>
        <v>18.07258698019406</v>
      </c>
      <c r="Y127">
        <f t="shared" si="28"/>
        <v>20.200778654837279</v>
      </c>
      <c r="Z127">
        <f t="shared" si="29"/>
        <v>22.328970329480498</v>
      </c>
    </row>
    <row r="128" spans="1:26" x14ac:dyDescent="0.25">
      <c r="A128" s="2">
        <f>'Cubic Spline'!A128</f>
        <v>4.0351713298015897</v>
      </c>
      <c r="B128" s="2">
        <f t="array" ref="B128:C128">csplinediff1d('Cubic Spline'!$A$3:$A$1002,'Cubic Spline'!$B$3:$B$1002,A128,2,0,2,0)</f>
        <v>-48.878586478584701</v>
      </c>
      <c r="C128" s="2">
        <v>7.7987366748279703</v>
      </c>
      <c r="D128" s="2">
        <f t="shared" si="30"/>
        <v>7.7987366748279703</v>
      </c>
      <c r="E128" s="2">
        <f t="shared" si="31"/>
        <v>80.347825117522717</v>
      </c>
      <c r="F128" s="5">
        <f t="shared" si="33"/>
        <v>5.2663193284344514</v>
      </c>
      <c r="G128" s="2">
        <f>'Calculation_Cubic Spline'!A128</f>
        <v>4.0351713298015897</v>
      </c>
      <c r="H128" s="2">
        <f t="array" ref="H128:I128">csplinediff1d('Cubic Spline'!$A$3:$A$1002,'Cubic Spline'!$C$3:$C$1002,G128,2,0,2,0)</f>
        <v>-48.221527976080601</v>
      </c>
      <c r="I128" s="2">
        <v>7.8133158439385788</v>
      </c>
      <c r="J128" s="2">
        <f t="shared" si="20"/>
        <v>7.8133158439385788</v>
      </c>
      <c r="K128" s="2">
        <f t="shared" si="32"/>
        <v>79.749596060226068</v>
      </c>
      <c r="R128">
        <f t="shared" si="21"/>
        <v>5.1334371392487981</v>
      </c>
      <c r="S128">
        <f t="shared" si="22"/>
        <v>7.2616288138920169</v>
      </c>
      <c r="T128">
        <f t="shared" si="23"/>
        <v>9.3898204885352357</v>
      </c>
      <c r="U128">
        <f t="shared" si="24"/>
        <v>11.518012163178454</v>
      </c>
      <c r="V128">
        <f t="shared" si="25"/>
        <v>13.646203837821673</v>
      </c>
      <c r="W128">
        <f t="shared" si="26"/>
        <v>15.774395512464892</v>
      </c>
      <c r="X128">
        <f t="shared" si="27"/>
        <v>17.902587187108111</v>
      </c>
      <c r="Y128">
        <f t="shared" si="28"/>
        <v>20.03077886175133</v>
      </c>
      <c r="Z128">
        <f t="shared" si="29"/>
        <v>22.158970536394548</v>
      </c>
    </row>
    <row r="129" spans="1:26" x14ac:dyDescent="0.25">
      <c r="A129" s="2">
        <f>'Cubic Spline'!A129</f>
        <v>4.0674519004400098</v>
      </c>
      <c r="B129" s="2">
        <f t="array" ref="B129:C129">csplinediff1d('Cubic Spline'!$A$3:$A$1002,'Cubic Spline'!$B$3:$B$1002,A129,2,0,2,0)</f>
        <v>-48.626177817569499</v>
      </c>
      <c r="C129" s="2">
        <v>7.8394236783201796</v>
      </c>
      <c r="D129" s="2">
        <f t="shared" si="30"/>
        <v>7.8394236783201796</v>
      </c>
      <c r="E129" s="2">
        <f t="shared" si="31"/>
        <v>80.51265655630732</v>
      </c>
      <c r="F129" s="5">
        <f t="shared" si="33"/>
        <v>5.1062120503043822</v>
      </c>
      <c r="G129" s="2">
        <f>'Calculation_Cubic Spline'!A129</f>
        <v>4.0674519004400098</v>
      </c>
      <c r="H129" s="2">
        <f t="array" ref="H129:I129">csplinediff1d('Cubic Spline'!$A$3:$A$1002,'Cubic Spline'!$C$3:$C$1002,G129,2,0,2,0)</f>
        <v>-47.968677175558902</v>
      </c>
      <c r="I129" s="2">
        <v>7.8522436777574978</v>
      </c>
      <c r="J129" s="2">
        <f t="shared" si="20"/>
        <v>7.8522436777574978</v>
      </c>
      <c r="K129" s="2">
        <f t="shared" si="32"/>
        <v>79.907300645371691</v>
      </c>
      <c r="R129">
        <f t="shared" si="21"/>
        <v>4.9686057004641953</v>
      </c>
      <c r="S129">
        <f t="shared" si="22"/>
        <v>7.096797375107414</v>
      </c>
      <c r="T129">
        <f t="shared" si="23"/>
        <v>9.2249890497506328</v>
      </c>
      <c r="U129">
        <f t="shared" si="24"/>
        <v>11.353180724393852</v>
      </c>
      <c r="V129">
        <f t="shared" si="25"/>
        <v>13.48137239903707</v>
      </c>
      <c r="W129">
        <f t="shared" si="26"/>
        <v>15.609564073680289</v>
      </c>
      <c r="X129">
        <f t="shared" si="27"/>
        <v>17.737755748323508</v>
      </c>
      <c r="Y129">
        <f t="shared" si="28"/>
        <v>19.865947422966727</v>
      </c>
      <c r="Z129">
        <f t="shared" si="29"/>
        <v>21.994139097609946</v>
      </c>
    </row>
    <row r="130" spans="1:26" x14ac:dyDescent="0.25">
      <c r="A130" s="2">
        <f>'Cubic Spline'!A130</f>
        <v>4.0997324710784202</v>
      </c>
      <c r="B130" s="2">
        <f t="array" ref="B130:C130">csplinediff1d('Cubic Spline'!$A$3:$A$1002,'Cubic Spline'!$B$3:$B$1002,A130,2,0,2,0)</f>
        <v>-48.372481300151399</v>
      </c>
      <c r="C130" s="2">
        <v>7.8785343907504002</v>
      </c>
      <c r="D130" s="2">
        <f t="shared" si="30"/>
        <v>7.8785343907504002</v>
      </c>
      <c r="E130" s="2">
        <f t="shared" si="31"/>
        <v>80.67236456641885</v>
      </c>
      <c r="F130" s="5">
        <f t="shared" si="33"/>
        <v>4.9474964956627598</v>
      </c>
      <c r="G130" s="2">
        <f>'Calculation_Cubic Spline'!A130</f>
        <v>4.0997324710784202</v>
      </c>
      <c r="H130" s="2">
        <f t="array" ref="H130:I130">csplinediff1d('Cubic Spline'!$A$3:$A$1002,'Cubic Spline'!$C$3:$C$1002,G130,2,0,2,0)</f>
        <v>-47.714594758312003</v>
      </c>
      <c r="I130" s="2">
        <v>7.8896291920750965</v>
      </c>
      <c r="J130" s="2">
        <f t="shared" si="20"/>
        <v>7.8896291920750965</v>
      </c>
      <c r="K130" s="2">
        <f t="shared" si="32"/>
        <v>80.059963741830472</v>
      </c>
      <c r="R130">
        <f t="shared" si="21"/>
        <v>4.8088976903526657</v>
      </c>
      <c r="S130">
        <f t="shared" si="22"/>
        <v>6.9370893649958845</v>
      </c>
      <c r="T130">
        <f t="shared" si="23"/>
        <v>9.0652810396391033</v>
      </c>
      <c r="U130">
        <f t="shared" si="24"/>
        <v>11.193472714282322</v>
      </c>
      <c r="V130">
        <f t="shared" si="25"/>
        <v>13.321664388925541</v>
      </c>
      <c r="W130">
        <f t="shared" si="26"/>
        <v>15.44985606356876</v>
      </c>
      <c r="X130">
        <f t="shared" si="27"/>
        <v>17.578047738211978</v>
      </c>
      <c r="Y130">
        <f t="shared" si="28"/>
        <v>19.706239412855197</v>
      </c>
      <c r="Z130">
        <f t="shared" si="29"/>
        <v>21.834431087498416</v>
      </c>
    </row>
    <row r="131" spans="1:26" x14ac:dyDescent="0.25">
      <c r="A131" s="2">
        <f>'Cubic Spline'!A131</f>
        <v>4.1320130417168297</v>
      </c>
      <c r="B131" s="2">
        <f t="array" ref="B131:C131">csplinediff1d('Cubic Spline'!$A$3:$A$1002,'Cubic Spline'!$B$3:$B$1002,A131,2,0,2,0)</f>
        <v>-48.117547239055803</v>
      </c>
      <c r="C131" s="2">
        <v>7.9161029983017315</v>
      </c>
      <c r="D131" s="2">
        <f t="shared" si="30"/>
        <v>7.9161029983017315</v>
      </c>
      <c r="E131" s="2">
        <f t="shared" si="31"/>
        <v>80.826988067612263</v>
      </c>
      <c r="F131" s="5">
        <f t="shared" si="33"/>
        <v>4.789986612238879</v>
      </c>
      <c r="G131" s="2">
        <f>'Calculation_Cubic Spline'!A131</f>
        <v>4.1320130417168297</v>
      </c>
      <c r="H131" s="2">
        <f t="array" ref="H131:I131">csplinediff1d('Cubic Spline'!$A$3:$A$1002,'Cubic Spline'!$C$3:$C$1002,G131,2,0,2,0)</f>
        <v>-47.459329938944798</v>
      </c>
      <c r="I131" s="2">
        <v>7.925506528855176</v>
      </c>
      <c r="J131" s="2">
        <f t="shared" ref="J131:J194" si="34">I131</f>
        <v>7.925506528855176</v>
      </c>
      <c r="K131" s="2">
        <f t="shared" si="32"/>
        <v>80.207626278386272</v>
      </c>
      <c r="R131">
        <f t="shared" ref="R131:R194" si="35">ABS($E131-M$13)</f>
        <v>4.6542741891592527</v>
      </c>
      <c r="S131">
        <f t="shared" ref="S131:S194" si="36">ABS($E131-M$14)</f>
        <v>6.7824658638024715</v>
      </c>
      <c r="T131">
        <f t="shared" ref="T131:T194" si="37">ABS($E131-M$15)</f>
        <v>8.9106575384456903</v>
      </c>
      <c r="U131">
        <f t="shared" ref="U131:U194" si="38">ABS($E131-M$16)</f>
        <v>11.038849213088909</v>
      </c>
      <c r="V131">
        <f t="shared" ref="V131:V194" si="39">ABS($E131-M$17)</f>
        <v>13.167040887732128</v>
      </c>
      <c r="W131">
        <f t="shared" ref="W131:W194" si="40">ABS($E131-M$18)</f>
        <v>15.295232562375347</v>
      </c>
      <c r="X131">
        <f t="shared" ref="X131:X194" si="41">ABS($E131-M$19)</f>
        <v>17.423424237018565</v>
      </c>
      <c r="Y131">
        <f t="shared" ref="Y131:Y194" si="42">ABS($E131-M$20)</f>
        <v>19.551615911661784</v>
      </c>
      <c r="Z131">
        <f t="shared" ref="Z131:Z194" si="43">ABS($E131-M$21)</f>
        <v>21.679807586305003</v>
      </c>
    </row>
    <row r="132" spans="1:26" x14ac:dyDescent="0.25">
      <c r="A132" s="2">
        <f>'Cubic Spline'!A132</f>
        <v>4.1642936123552401</v>
      </c>
      <c r="B132" s="2">
        <f t="array" ref="B132:C132">csplinediff1d('Cubic Spline'!$A$3:$A$1002,'Cubic Spline'!$B$3:$B$1002,A132,2,0,2,0)</f>
        <v>-47.861424876436502</v>
      </c>
      <c r="C132" s="2">
        <v>7.9521641677876538</v>
      </c>
      <c r="D132" s="2">
        <f t="shared" ref="D132:D195" si="44">C132</f>
        <v>7.9521641677876538</v>
      </c>
      <c r="E132" s="2">
        <f t="shared" ref="E132:E195" si="45">-B132+D132*A132</f>
        <v>80.976571324754843</v>
      </c>
      <c r="F132" s="5">
        <f t="shared" si="33"/>
        <v>4.6338479829905141</v>
      </c>
      <c r="G132" s="2">
        <f>'Calculation_Cubic Spline'!A132</f>
        <v>4.1642936123552401</v>
      </c>
      <c r="H132" s="2">
        <f t="array" ref="H132:I132">csplinediff1d('Cubic Spline'!$A$3:$A$1002,'Cubic Spline'!$C$3:$C$1002,G132,2,0,2,0)</f>
        <v>-47.202930874541401</v>
      </c>
      <c r="I132" s="2">
        <v>7.9599096417728843</v>
      </c>
      <c r="J132" s="2">
        <f t="shared" si="34"/>
        <v>7.9599096417728843</v>
      </c>
      <c r="K132" s="2">
        <f t="shared" ref="K132:K195" si="46">-H132+J132*G132</f>
        <v>80.350331750701116</v>
      </c>
      <c r="R132">
        <f t="shared" si="35"/>
        <v>4.5046909320166719</v>
      </c>
      <c r="S132">
        <f t="shared" si="36"/>
        <v>6.6328826066598907</v>
      </c>
      <c r="T132">
        <f t="shared" si="37"/>
        <v>8.7610742813031095</v>
      </c>
      <c r="U132">
        <f t="shared" si="38"/>
        <v>10.889265955946328</v>
      </c>
      <c r="V132">
        <f t="shared" si="39"/>
        <v>13.017457630589547</v>
      </c>
      <c r="W132">
        <f t="shared" si="40"/>
        <v>15.145649305232766</v>
      </c>
      <c r="X132">
        <f t="shared" si="41"/>
        <v>17.273840979875985</v>
      </c>
      <c r="Y132">
        <f t="shared" si="42"/>
        <v>19.402032654519203</v>
      </c>
      <c r="Z132">
        <f t="shared" si="43"/>
        <v>21.530224329162422</v>
      </c>
    </row>
    <row r="133" spans="1:26" x14ac:dyDescent="0.25">
      <c r="A133" s="2">
        <f>'Cubic Spline'!A133</f>
        <v>4.1965741829936603</v>
      </c>
      <c r="B133" s="2">
        <f t="array" ref="B133:C133">csplinediff1d('Cubic Spline'!$A$3:$A$1002,'Cubic Spline'!$B$3:$B$1002,A133,2,0,2,0)</f>
        <v>-47.604162300157903</v>
      </c>
      <c r="C133" s="2">
        <v>7.9867518135834894</v>
      </c>
      <c r="D133" s="2">
        <f t="shared" si="44"/>
        <v>7.9867518135834894</v>
      </c>
      <c r="E133" s="2">
        <f t="shared" si="45"/>
        <v>81.121158767020177</v>
      </c>
      <c r="F133" s="5">
        <f t="shared" ref="F133:F196" si="47">ABS((E133-E132)/(A133-A132))</f>
        <v>4.4790856978608078</v>
      </c>
      <c r="G133" s="2">
        <f>'Calculation_Cubic Spline'!A133</f>
        <v>4.1965741829936603</v>
      </c>
      <c r="H133" s="2">
        <f t="array" ref="H133:I133">csplinediff1d('Cubic Spline'!$A$3:$A$1002,'Cubic Spline'!$C$3:$C$1002,G133,2,0,2,0)</f>
        <v>-46.9454445843649</v>
      </c>
      <c r="I133" s="2">
        <v>7.9928725986059446</v>
      </c>
      <c r="J133" s="2">
        <f t="shared" si="34"/>
        <v>7.9928725986059446</v>
      </c>
      <c r="K133" s="2">
        <f t="shared" si="46"/>
        <v>80.488127379632061</v>
      </c>
      <c r="R133">
        <f t="shared" si="35"/>
        <v>4.3601034897513387</v>
      </c>
      <c r="S133">
        <f t="shared" si="36"/>
        <v>6.4882951643945574</v>
      </c>
      <c r="T133">
        <f t="shared" si="37"/>
        <v>8.6164868390377762</v>
      </c>
      <c r="U133">
        <f t="shared" si="38"/>
        <v>10.744678513680995</v>
      </c>
      <c r="V133">
        <f t="shared" si="39"/>
        <v>12.872870188324214</v>
      </c>
      <c r="W133">
        <f t="shared" si="40"/>
        <v>15.001061862967433</v>
      </c>
      <c r="X133">
        <f t="shared" si="41"/>
        <v>17.129253537610651</v>
      </c>
      <c r="Y133">
        <f t="shared" si="42"/>
        <v>19.25744521225387</v>
      </c>
      <c r="Z133">
        <f t="shared" si="43"/>
        <v>21.385636886897089</v>
      </c>
    </row>
    <row r="134" spans="1:26" x14ac:dyDescent="0.25">
      <c r="A134" s="2">
        <f>'Cubic Spline'!A134</f>
        <v>4.2288547536320698</v>
      </c>
      <c r="B134" s="2">
        <f t="array" ref="B134:C134">csplinediff1d('Cubic Spline'!$A$3:$A$1002,'Cubic Spline'!$B$3:$B$1002,A134,2,0,2,0)</f>
        <v>-47.345806588037</v>
      </c>
      <c r="C134" s="2">
        <v>8.0198967543777968</v>
      </c>
      <c r="D134" s="2">
        <f t="shared" si="44"/>
        <v>8.0198967543777968</v>
      </c>
      <c r="E134" s="2">
        <f t="shared" si="45"/>
        <v>81.260785101425952</v>
      </c>
      <c r="F134" s="5">
        <f t="shared" si="47"/>
        <v>4.3253985801489945</v>
      </c>
      <c r="G134" s="2">
        <f>'Calculation_Cubic Spline'!A134</f>
        <v>4.2288547536320698</v>
      </c>
      <c r="H134" s="2">
        <f t="array" ref="H134:I134">csplinediff1d('Cubic Spline'!$A$3:$A$1002,'Cubic Spline'!$C$3:$C$1002,G134,2,0,2,0)</f>
        <v>-46.686917056508101</v>
      </c>
      <c r="I134" s="2">
        <v>8.0244267501392592</v>
      </c>
      <c r="J134" s="2">
        <f t="shared" si="34"/>
        <v>8.0244267501392592</v>
      </c>
      <c r="K134" s="2">
        <f t="shared" si="46"/>
        <v>80.621052264006849</v>
      </c>
      <c r="R134">
        <f t="shared" si="35"/>
        <v>4.2204771553455629</v>
      </c>
      <c r="S134">
        <f t="shared" si="36"/>
        <v>6.3486688299887817</v>
      </c>
      <c r="T134">
        <f t="shared" si="37"/>
        <v>8.4768605046320005</v>
      </c>
      <c r="U134">
        <f t="shared" si="38"/>
        <v>10.605052179275219</v>
      </c>
      <c r="V134">
        <f t="shared" si="39"/>
        <v>12.733243853918438</v>
      </c>
      <c r="W134">
        <f t="shared" si="40"/>
        <v>14.861435528561657</v>
      </c>
      <c r="X134">
        <f t="shared" si="41"/>
        <v>16.989627203204876</v>
      </c>
      <c r="Y134">
        <f t="shared" si="42"/>
        <v>19.117818877848094</v>
      </c>
      <c r="Z134">
        <f t="shared" si="43"/>
        <v>21.246010552491313</v>
      </c>
    </row>
    <row r="135" spans="1:26" x14ac:dyDescent="0.25">
      <c r="A135" s="2">
        <f>'Cubic Spline'!A135</f>
        <v>4.2611353242704801</v>
      </c>
      <c r="B135" s="2">
        <f t="array" ref="B135:C135">csplinediff1d('Cubic Spline'!$A$3:$A$1002,'Cubic Spline'!$B$3:$B$1002,A135,2,0,2,0)</f>
        <v>-47.086403774199397</v>
      </c>
      <c r="C135" s="2">
        <v>8.0516326655835364</v>
      </c>
      <c r="D135" s="2">
        <f t="shared" si="44"/>
        <v>8.0516326655835364</v>
      </c>
      <c r="E135" s="2">
        <f t="shared" si="45"/>
        <v>81.395500143567489</v>
      </c>
      <c r="F135" s="5">
        <f t="shared" si="47"/>
        <v>4.173254669210837</v>
      </c>
      <c r="G135" s="2">
        <f>'Calculation_Cubic Spline'!A135</f>
        <v>4.2611353242704801</v>
      </c>
      <c r="H135" s="2">
        <f t="array" ref="H135:I135">csplinediff1d('Cubic Spline'!$A$3:$A$1002,'Cubic Spline'!$C$3:$C$1002,G135,2,0,2,0)</f>
        <v>-46.427393238414602</v>
      </c>
      <c r="I135" s="2">
        <v>8.0546051703292534</v>
      </c>
      <c r="J135" s="2">
        <f t="shared" si="34"/>
        <v>8.0546051703292534</v>
      </c>
      <c r="K135" s="2">
        <f t="shared" si="46"/>
        <v>80.749155852756232</v>
      </c>
      <c r="R135">
        <f t="shared" si="35"/>
        <v>4.0857621132040265</v>
      </c>
      <c r="S135">
        <f t="shared" si="36"/>
        <v>6.2139537878472453</v>
      </c>
      <c r="T135">
        <f t="shared" si="37"/>
        <v>8.3421454624904641</v>
      </c>
      <c r="U135">
        <f t="shared" si="38"/>
        <v>10.470337137133683</v>
      </c>
      <c r="V135">
        <f t="shared" si="39"/>
        <v>12.598528811776902</v>
      </c>
      <c r="W135">
        <f t="shared" si="40"/>
        <v>14.72672048642012</v>
      </c>
      <c r="X135">
        <f t="shared" si="41"/>
        <v>16.854912161063339</v>
      </c>
      <c r="Y135">
        <f t="shared" si="42"/>
        <v>18.983103835706558</v>
      </c>
      <c r="Z135">
        <f t="shared" si="43"/>
        <v>21.111295510349777</v>
      </c>
    </row>
    <row r="136" spans="1:26" x14ac:dyDescent="0.25">
      <c r="A136" s="2">
        <f>'Cubic Spline'!A136</f>
        <v>4.2934158949089003</v>
      </c>
      <c r="B136" s="2">
        <f t="array" ref="B136:C136">csplinediff1d('Cubic Spline'!$A$3:$A$1002,'Cubic Spline'!$B$3:$B$1002,A136,2,0,2,0)</f>
        <v>-46.825998841404598</v>
      </c>
      <c r="C136" s="2">
        <v>8.0819887313416814</v>
      </c>
      <c r="D136" s="2">
        <f t="shared" si="44"/>
        <v>8.0819887313416814</v>
      </c>
      <c r="E136" s="2">
        <f t="shared" si="45"/>
        <v>81.525337723021593</v>
      </c>
      <c r="F136" s="5">
        <f t="shared" si="47"/>
        <v>4.0221587439836792</v>
      </c>
      <c r="G136" s="2">
        <f>'Calculation_Cubic Spline'!A136</f>
        <v>4.2934158949089003</v>
      </c>
      <c r="H136" s="2">
        <f t="array" ref="H136:I136">csplinediff1d('Cubic Spline'!$A$3:$A$1002,'Cubic Spline'!$C$3:$C$1002,G136,2,0,2,0)</f>
        <v>-46.166917047376501</v>
      </c>
      <c r="I136" s="2">
        <v>8.0834366627391283</v>
      </c>
      <c r="J136" s="2">
        <f t="shared" si="34"/>
        <v>8.0834366627391283</v>
      </c>
      <c r="K136" s="2">
        <f t="shared" si="46"/>
        <v>80.872472500670028</v>
      </c>
      <c r="R136">
        <f t="shared" si="35"/>
        <v>3.955924533749922</v>
      </c>
      <c r="S136">
        <f t="shared" si="36"/>
        <v>6.0841162083931408</v>
      </c>
      <c r="T136">
        <f t="shared" si="37"/>
        <v>8.2123078830363596</v>
      </c>
      <c r="U136">
        <f t="shared" si="38"/>
        <v>10.340499557679578</v>
      </c>
      <c r="V136">
        <f t="shared" si="39"/>
        <v>12.468691232322797</v>
      </c>
      <c r="W136">
        <f t="shared" si="40"/>
        <v>14.596882906966016</v>
      </c>
      <c r="X136">
        <f t="shared" si="41"/>
        <v>16.725074581609235</v>
      </c>
      <c r="Y136">
        <f t="shared" si="42"/>
        <v>18.853266256252454</v>
      </c>
      <c r="Z136">
        <f t="shared" si="43"/>
        <v>20.981457930895672</v>
      </c>
    </row>
    <row r="137" spans="1:26" x14ac:dyDescent="0.25">
      <c r="A137" s="2">
        <f>'Cubic Spline'!A137</f>
        <v>4.3256964655473098</v>
      </c>
      <c r="B137" s="2">
        <f t="array" ref="B137:C137">csplinediff1d('Cubic Spline'!$A$3:$A$1002,'Cubic Spline'!$B$3:$B$1002,A137,2,0,2,0)</f>
        <v>-46.564635872451497</v>
      </c>
      <c r="C137" s="2">
        <v>8.1109958865593672</v>
      </c>
      <c r="D137" s="2">
        <f t="shared" si="44"/>
        <v>8.1109958865593672</v>
      </c>
      <c r="E137" s="2">
        <f t="shared" si="45"/>
        <v>81.650342111010119</v>
      </c>
      <c r="F137" s="5">
        <f t="shared" si="47"/>
        <v>3.8724342697891205</v>
      </c>
      <c r="G137" s="2">
        <f>'Calculation_Cubic Spline'!A137</f>
        <v>4.3256964655473098</v>
      </c>
      <c r="H137" s="2">
        <f t="array" ref="H137:I137">csplinediff1d('Cubic Spline'!$A$3:$A$1002,'Cubic Spline'!$C$3:$C$1002,G137,2,0,2,0)</f>
        <v>-45.905531503189501</v>
      </c>
      <c r="I137" s="2">
        <v>8.1109520854491706</v>
      </c>
      <c r="J137" s="2">
        <f t="shared" si="34"/>
        <v>8.1109520854491706</v>
      </c>
      <c r="K137" s="2">
        <f t="shared" si="46"/>
        <v>80.991048271440562</v>
      </c>
      <c r="R137">
        <f t="shared" si="35"/>
        <v>3.8309201457613966</v>
      </c>
      <c r="S137">
        <f t="shared" si="36"/>
        <v>5.9591118204046154</v>
      </c>
      <c r="T137">
        <f t="shared" si="37"/>
        <v>8.0873034950478342</v>
      </c>
      <c r="U137">
        <f t="shared" si="38"/>
        <v>10.215495169691053</v>
      </c>
      <c r="V137">
        <f t="shared" si="39"/>
        <v>12.343686844334272</v>
      </c>
      <c r="W137">
        <f t="shared" si="40"/>
        <v>14.471878518977491</v>
      </c>
      <c r="X137">
        <f t="shared" si="41"/>
        <v>16.600070193620709</v>
      </c>
      <c r="Y137">
        <f t="shared" si="42"/>
        <v>18.728261868263928</v>
      </c>
      <c r="Z137">
        <f t="shared" si="43"/>
        <v>20.856453542907147</v>
      </c>
    </row>
    <row r="138" spans="1:26" x14ac:dyDescent="0.25">
      <c r="A138" s="2">
        <f>'Cubic Spline'!A138</f>
        <v>4.3579770361857202</v>
      </c>
      <c r="B138" s="2">
        <f t="array" ref="B138:C138">csplinediff1d('Cubic Spline'!$A$3:$A$1002,'Cubic Spline'!$B$3:$B$1002,A138,2,0,2,0)</f>
        <v>-46.302357872087804</v>
      </c>
      <c r="C138" s="2">
        <v>8.1386850343078976</v>
      </c>
      <c r="D138" s="2">
        <f t="shared" si="44"/>
        <v>8.1386850343078976</v>
      </c>
      <c r="E138" s="2">
        <f t="shared" si="45"/>
        <v>81.770560356350018</v>
      </c>
      <c r="F138" s="5">
        <f t="shared" si="47"/>
        <v>3.7241672920382731</v>
      </c>
      <c r="G138" s="2">
        <f>'Calculation_Cubic Spline'!A138</f>
        <v>4.3579770361857202</v>
      </c>
      <c r="H138" s="2">
        <f t="array" ref="H138:I138">csplinediff1d('Cubic Spline'!$A$3:$A$1002,'Cubic Spline'!$C$3:$C$1002,G138,2,0,2,0)</f>
        <v>-45.643278534982699</v>
      </c>
      <c r="I138" s="2">
        <v>8.1371839728196367</v>
      </c>
      <c r="J138" s="2">
        <f t="shared" si="34"/>
        <v>8.1371839728196367</v>
      </c>
      <c r="K138" s="2">
        <f t="shared" si="46"/>
        <v>81.104939427749173</v>
      </c>
      <c r="R138">
        <f t="shared" si="35"/>
        <v>3.7107019004214976</v>
      </c>
      <c r="S138">
        <f t="shared" si="36"/>
        <v>5.8388935750647164</v>
      </c>
      <c r="T138">
        <f t="shared" si="37"/>
        <v>7.9670852497079352</v>
      </c>
      <c r="U138">
        <f t="shared" si="38"/>
        <v>10.095276924351154</v>
      </c>
      <c r="V138">
        <f t="shared" si="39"/>
        <v>12.223468598994373</v>
      </c>
      <c r="W138">
        <f t="shared" si="40"/>
        <v>14.351660273637592</v>
      </c>
      <c r="X138">
        <f t="shared" si="41"/>
        <v>16.47985194828081</v>
      </c>
      <c r="Y138">
        <f t="shared" si="42"/>
        <v>18.608043622924029</v>
      </c>
      <c r="Z138">
        <f t="shared" si="43"/>
        <v>20.736235297567248</v>
      </c>
    </row>
    <row r="139" spans="1:26" x14ac:dyDescent="0.25">
      <c r="A139" s="2">
        <f>'Cubic Spline'!A139</f>
        <v>4.3902576068241297</v>
      </c>
      <c r="B139" s="2">
        <f t="array" ref="B139:C139">csplinediff1d('Cubic Spline'!$A$3:$A$1002,'Cubic Spline'!$B$3:$B$1002,A139,2,0,2,0)</f>
        <v>-46.039206980875299</v>
      </c>
      <c r="C139" s="2">
        <v>8.1650821294979288</v>
      </c>
      <c r="D139" s="2">
        <f t="shared" si="44"/>
        <v>8.1650821294979288</v>
      </c>
      <c r="E139" s="2">
        <f t="shared" si="45"/>
        <v>81.886020910247339</v>
      </c>
      <c r="F139" s="5">
        <f t="shared" si="47"/>
        <v>3.5767816867505764</v>
      </c>
      <c r="G139" s="2">
        <f>'Calculation_Cubic Spline'!A139</f>
        <v>4.3902576068241297</v>
      </c>
      <c r="H139" s="2">
        <f t="array" ref="H139:I139">csplinediff1d('Cubic Spline'!$A$3:$A$1002,'Cubic Spline'!$C$3:$C$1002,G139,2,0,2,0)</f>
        <v>-45.380199179273298</v>
      </c>
      <c r="I139" s="2">
        <v>8.1621556456202899</v>
      </c>
      <c r="J139" s="2">
        <f t="shared" si="34"/>
        <v>8.1621556456202899</v>
      </c>
      <c r="K139" s="2">
        <f t="shared" si="46"/>
        <v>81.214165090540291</v>
      </c>
      <c r="R139">
        <f t="shared" si="35"/>
        <v>3.5952413465241762</v>
      </c>
      <c r="S139">
        <f t="shared" si="36"/>
        <v>5.7234330211673949</v>
      </c>
      <c r="T139">
        <f t="shared" si="37"/>
        <v>7.8516246958106137</v>
      </c>
      <c r="U139">
        <f t="shared" si="38"/>
        <v>9.9798163704538325</v>
      </c>
      <c r="V139">
        <f t="shared" si="39"/>
        <v>12.108008045097051</v>
      </c>
      <c r="W139">
        <f t="shared" si="40"/>
        <v>14.23619971974027</v>
      </c>
      <c r="X139">
        <f t="shared" si="41"/>
        <v>16.364391394383489</v>
      </c>
      <c r="Y139">
        <f t="shared" si="42"/>
        <v>18.492583069026708</v>
      </c>
      <c r="Z139">
        <f t="shared" si="43"/>
        <v>20.620774743669926</v>
      </c>
    </row>
    <row r="140" spans="1:26" x14ac:dyDescent="0.25">
      <c r="A140" s="2">
        <f>'Cubic Spline'!A140</f>
        <v>4.4225381774625498</v>
      </c>
      <c r="B140" s="2">
        <f t="array" ref="B140:C140">csplinediff1d('Cubic Spline'!$A$3:$A$1002,'Cubic Spline'!$B$3:$B$1002,A140,2,0,2,0)</f>
        <v>-45.7752244246633</v>
      </c>
      <c r="C140" s="2">
        <v>8.1902177716224482</v>
      </c>
      <c r="D140" s="2">
        <f t="shared" si="44"/>
        <v>8.1902177716224482</v>
      </c>
      <c r="E140" s="2">
        <f t="shared" si="45"/>
        <v>81.99677520139582</v>
      </c>
      <c r="F140" s="5">
        <f t="shared" si="47"/>
        <v>3.4309892594235056</v>
      </c>
      <c r="G140" s="2">
        <f>'Calculation_Cubic Spline'!A140</f>
        <v>4.4225381774625498</v>
      </c>
      <c r="H140" s="2">
        <f t="array" ref="H140:I140">csplinediff1d('Cubic Spline'!$A$3:$A$1002,'Cubic Spline'!$C$3:$C$1002,G140,2,0,2,0)</f>
        <v>-45.116333676758799</v>
      </c>
      <c r="I140" s="2">
        <v>8.1858982010723089</v>
      </c>
      <c r="J140" s="2">
        <f t="shared" si="34"/>
        <v>8.1858982010723089</v>
      </c>
      <c r="K140" s="2">
        <f t="shared" si="46"/>
        <v>81.318780987823089</v>
      </c>
      <c r="R140">
        <f t="shared" si="35"/>
        <v>3.4844870553756948</v>
      </c>
      <c r="S140">
        <f t="shared" si="36"/>
        <v>5.6126787300189136</v>
      </c>
      <c r="T140">
        <f t="shared" si="37"/>
        <v>7.7408704046621324</v>
      </c>
      <c r="U140">
        <f t="shared" si="38"/>
        <v>9.8690620793053512</v>
      </c>
      <c r="V140">
        <f t="shared" si="39"/>
        <v>11.99725375394857</v>
      </c>
      <c r="W140">
        <f t="shared" si="40"/>
        <v>14.125445428591789</v>
      </c>
      <c r="X140">
        <f t="shared" si="41"/>
        <v>16.253637103235008</v>
      </c>
      <c r="Y140">
        <f t="shared" si="42"/>
        <v>18.381828777878226</v>
      </c>
      <c r="Z140">
        <f t="shared" si="43"/>
        <v>20.510020452521445</v>
      </c>
    </row>
    <row r="141" spans="1:26" x14ac:dyDescent="0.25">
      <c r="A141" s="2">
        <f>'Cubic Spline'!A141</f>
        <v>4.4548187481009602</v>
      </c>
      <c r="B141" s="2">
        <f t="array" ref="B141:C141">csplinediff1d('Cubic Spline'!$A$3:$A$1002,'Cubic Spline'!$B$3:$B$1002,A141,2,0,2,0)</f>
        <v>-45.510450455854297</v>
      </c>
      <c r="C141" s="2">
        <v>8.2141190841988703</v>
      </c>
      <c r="D141" s="2">
        <f t="shared" si="44"/>
        <v>8.2141190841988703</v>
      </c>
      <c r="E141" s="2">
        <f t="shared" si="45"/>
        <v>82.102862151277321</v>
      </c>
      <c r="F141" s="5">
        <f t="shared" si="47"/>
        <v>3.2864025568144362</v>
      </c>
      <c r="G141" s="2">
        <f>'Calculation_Cubic Spline'!A141</f>
        <v>4.4548187481009602</v>
      </c>
      <c r="H141" s="2">
        <f t="array" ref="H141:I141">csplinediff1d('Cubic Spline'!$A$3:$A$1002,'Cubic Spline'!$C$3:$C$1002,G141,2,0,2,0)</f>
        <v>-44.851721167228703</v>
      </c>
      <c r="I141" s="2">
        <v>8.2084402022281377</v>
      </c>
      <c r="J141" s="2">
        <f t="shared" si="34"/>
        <v>8.2084402022281377</v>
      </c>
      <c r="K141" s="2">
        <f t="shared" si="46"/>
        <v>81.418834472780247</v>
      </c>
      <c r="R141">
        <f t="shared" si="35"/>
        <v>3.3784001054941939</v>
      </c>
      <c r="S141">
        <f t="shared" si="36"/>
        <v>5.5065917801374127</v>
      </c>
      <c r="T141">
        <f t="shared" si="37"/>
        <v>7.6347834547806315</v>
      </c>
      <c r="U141">
        <f t="shared" si="38"/>
        <v>9.7629751294238503</v>
      </c>
      <c r="V141">
        <f t="shared" si="39"/>
        <v>11.891166804067069</v>
      </c>
      <c r="W141">
        <f t="shared" si="40"/>
        <v>14.019358478710288</v>
      </c>
      <c r="X141">
        <f t="shared" si="41"/>
        <v>16.147550153353507</v>
      </c>
      <c r="Y141">
        <f t="shared" si="42"/>
        <v>18.275741827996725</v>
      </c>
      <c r="Z141">
        <f t="shared" si="43"/>
        <v>20.403933502639944</v>
      </c>
    </row>
    <row r="142" spans="1:26" x14ac:dyDescent="0.25">
      <c r="A142" s="2">
        <f>'Cubic Spline'!A142</f>
        <v>4.4870993187393697</v>
      </c>
      <c r="B142" s="2">
        <f t="array" ref="B142:C142">csplinediff1d('Cubic Spline'!$A$3:$A$1002,'Cubic Spline'!$B$3:$B$1002,A142,2,0,2,0)</f>
        <v>-45.244924540941902</v>
      </c>
      <c r="C142" s="2">
        <v>8.2368104796706163</v>
      </c>
      <c r="D142" s="2">
        <f t="shared" si="44"/>
        <v>8.2368104796706163</v>
      </c>
      <c r="E142" s="2">
        <f t="shared" si="45"/>
        <v>82.204311232857236</v>
      </c>
      <c r="F142" s="5">
        <f t="shared" si="47"/>
        <v>3.142728879123478</v>
      </c>
      <c r="G142" s="2">
        <f>'Calculation_Cubic Spline'!A142</f>
        <v>4.4870993187393697</v>
      </c>
      <c r="H142" s="2">
        <f t="array" ref="H142:I142">csplinediff1d('Cubic Spline'!$A$3:$A$1002,'Cubic Spline'!$C$3:$C$1002,G142,2,0,2,0)</f>
        <v>-44.586400094945198</v>
      </c>
      <c r="I142" s="2">
        <v>8.2298032516622559</v>
      </c>
      <c r="J142" s="2">
        <f t="shared" si="34"/>
        <v>8.2298032516622559</v>
      </c>
      <c r="K142" s="2">
        <f t="shared" si="46"/>
        <v>81.514344658837956</v>
      </c>
      <c r="R142">
        <f t="shared" si="35"/>
        <v>3.2769510239142789</v>
      </c>
      <c r="S142">
        <f t="shared" si="36"/>
        <v>5.4051426985574977</v>
      </c>
      <c r="T142">
        <f t="shared" si="37"/>
        <v>7.5333343732007165</v>
      </c>
      <c r="U142">
        <f t="shared" si="38"/>
        <v>9.6615260478439353</v>
      </c>
      <c r="V142">
        <f t="shared" si="39"/>
        <v>11.789717722487154</v>
      </c>
      <c r="W142">
        <f t="shared" si="40"/>
        <v>13.917909397130373</v>
      </c>
      <c r="X142">
        <f t="shared" si="41"/>
        <v>16.046101071773592</v>
      </c>
      <c r="Y142">
        <f t="shared" si="42"/>
        <v>18.17429274641681</v>
      </c>
      <c r="Z142">
        <f t="shared" si="43"/>
        <v>20.302484421060029</v>
      </c>
    </row>
    <row r="143" spans="1:26" x14ac:dyDescent="0.25">
      <c r="A143" s="2">
        <f>'Cubic Spline'!A143</f>
        <v>4.5193798893777899</v>
      </c>
      <c r="B143" s="2">
        <f t="array" ref="B143:C143">csplinediff1d('Cubic Spline'!$A$3:$A$1002,'Cubic Spline'!$B$3:$B$1002,A143,2,0,2,0)</f>
        <v>-44.9786852711335</v>
      </c>
      <c r="C143" s="2">
        <v>8.2583215681554254</v>
      </c>
      <c r="D143" s="2">
        <f t="shared" si="44"/>
        <v>8.2583215681554254</v>
      </c>
      <c r="E143" s="2">
        <f t="shared" si="45"/>
        <v>82.30117768626998</v>
      </c>
      <c r="F143" s="5">
        <f t="shared" si="47"/>
        <v>3.0007664516764834</v>
      </c>
      <c r="G143" s="2">
        <f>'Calculation_Cubic Spline'!A143</f>
        <v>4.5193798893777899</v>
      </c>
      <c r="H143" s="2">
        <f t="array" ref="H143:I143">csplinediff1d('Cubic Spline'!$A$3:$A$1002,'Cubic Spline'!$C$3:$C$1002,G143,2,0,2,0)</f>
        <v>-44.320408024350897</v>
      </c>
      <c r="I143" s="2">
        <v>8.2500187811149832</v>
      </c>
      <c r="J143" s="2">
        <f t="shared" si="34"/>
        <v>8.2500187811149832</v>
      </c>
      <c r="K143" s="2">
        <f t="shared" si="46"/>
        <v>81.605376990711022</v>
      </c>
      <c r="R143">
        <f t="shared" si="35"/>
        <v>3.1800845705015348</v>
      </c>
      <c r="S143">
        <f t="shared" si="36"/>
        <v>5.3082762451447536</v>
      </c>
      <c r="T143">
        <f t="shared" si="37"/>
        <v>7.4364679197879724</v>
      </c>
      <c r="U143">
        <f t="shared" si="38"/>
        <v>9.5646595944311912</v>
      </c>
      <c r="V143">
        <f t="shared" si="39"/>
        <v>11.69285126907441</v>
      </c>
      <c r="W143">
        <f t="shared" si="40"/>
        <v>13.821042943717629</v>
      </c>
      <c r="X143">
        <f t="shared" si="41"/>
        <v>15.949234618360848</v>
      </c>
      <c r="Y143">
        <f t="shared" si="42"/>
        <v>18.077426293004066</v>
      </c>
      <c r="Z143">
        <f t="shared" si="43"/>
        <v>20.205617967647285</v>
      </c>
    </row>
    <row r="144" spans="1:26" x14ac:dyDescent="0.25">
      <c r="A144" s="2">
        <f>'Cubic Spline'!A144</f>
        <v>4.5516604600162003</v>
      </c>
      <c r="B144" s="2">
        <f t="array" ref="B144:C144">csplinediff1d('Cubic Spline'!$A$3:$A$1002,'Cubic Spline'!$B$3:$B$1002,A144,2,0,2,0)</f>
        <v>-44.711770287764999</v>
      </c>
      <c r="C144" s="2">
        <v>8.2786791180846446</v>
      </c>
      <c r="D144" s="2">
        <f t="shared" si="44"/>
        <v>8.2786791180846446</v>
      </c>
      <c r="E144" s="2">
        <f t="shared" si="45"/>
        <v>82.393506690712655</v>
      </c>
      <c r="F144" s="5">
        <f t="shared" si="47"/>
        <v>2.8602036028698161</v>
      </c>
      <c r="G144" s="2">
        <f>'Calculation_Cubic Spline'!A144</f>
        <v>4.5516604600162003</v>
      </c>
      <c r="H144" s="2">
        <f t="array" ref="H144:I144">csplinediff1d('Cubic Spline'!$A$3:$A$1002,'Cubic Spline'!$C$3:$C$1002,G144,2,0,2,0)</f>
        <v>-44.053781510335597</v>
      </c>
      <c r="I144" s="2">
        <v>8.2691150501986606</v>
      </c>
      <c r="J144" s="2">
        <f t="shared" si="34"/>
        <v>8.2691150501986606</v>
      </c>
      <c r="K144" s="2">
        <f t="shared" si="46"/>
        <v>81.69198552364972</v>
      </c>
      <c r="R144">
        <f t="shared" si="35"/>
        <v>3.0877555660588598</v>
      </c>
      <c r="S144">
        <f t="shared" si="36"/>
        <v>5.2159472407020786</v>
      </c>
      <c r="T144">
        <f t="shared" si="37"/>
        <v>7.3441389153452974</v>
      </c>
      <c r="U144">
        <f t="shared" si="38"/>
        <v>9.4723305899885162</v>
      </c>
      <c r="V144">
        <f t="shared" si="39"/>
        <v>11.600522264631735</v>
      </c>
      <c r="W144">
        <f t="shared" si="40"/>
        <v>13.728713939274954</v>
      </c>
      <c r="X144">
        <f t="shared" si="41"/>
        <v>15.856905613918173</v>
      </c>
      <c r="Y144">
        <f t="shared" si="42"/>
        <v>17.985097288561391</v>
      </c>
      <c r="Z144">
        <f t="shared" si="43"/>
        <v>20.11328896320461</v>
      </c>
    </row>
    <row r="145" spans="1:26" x14ac:dyDescent="0.25">
      <c r="A145" s="2">
        <f>'Cubic Spline'!A145</f>
        <v>4.5839410306546098</v>
      </c>
      <c r="B145" s="2">
        <f t="array" ref="B145:C145">csplinediff1d('Cubic Spline'!$A$3:$A$1002,'Cubic Spline'!$B$3:$B$1002,A145,2,0,2,0)</f>
        <v>-44.4442164953579</v>
      </c>
      <c r="C145" s="2">
        <v>8.2979031980398599</v>
      </c>
      <c r="D145" s="2">
        <f t="shared" si="44"/>
        <v>8.2979031980398599</v>
      </c>
      <c r="E145" s="2">
        <f t="shared" si="45"/>
        <v>82.481315433252917</v>
      </c>
      <c r="F145" s="5">
        <f t="shared" si="47"/>
        <v>2.7201731816903099</v>
      </c>
      <c r="G145" s="2">
        <f>'Calculation_Cubic Spline'!A145</f>
        <v>4.5839410306546098</v>
      </c>
      <c r="H145" s="2">
        <f t="array" ref="H145:I145">csplinediff1d('Cubic Spline'!$A$3:$A$1002,'Cubic Spline'!$C$3:$C$1002,G145,2,0,2,0)</f>
        <v>-43.786556408467199</v>
      </c>
      <c r="I145" s="2">
        <v>8.2871064032706254</v>
      </c>
      <c r="J145" s="2">
        <f t="shared" si="34"/>
        <v>8.2871064032706254</v>
      </c>
      <c r="K145" s="2">
        <f t="shared" si="46"/>
        <v>81.774163475819961</v>
      </c>
      <c r="R145">
        <f t="shared" si="35"/>
        <v>2.9999468235185986</v>
      </c>
      <c r="S145">
        <f t="shared" si="36"/>
        <v>5.1281384981618174</v>
      </c>
      <c r="T145">
        <f t="shared" si="37"/>
        <v>7.2563301728050362</v>
      </c>
      <c r="U145">
        <f t="shared" si="38"/>
        <v>9.384521847448255</v>
      </c>
      <c r="V145">
        <f t="shared" si="39"/>
        <v>11.512713522091474</v>
      </c>
      <c r="W145">
        <f t="shared" si="40"/>
        <v>13.640905196734693</v>
      </c>
      <c r="X145">
        <f t="shared" si="41"/>
        <v>15.769096871377911</v>
      </c>
      <c r="Y145">
        <f t="shared" si="42"/>
        <v>17.89728854602113</v>
      </c>
      <c r="Z145">
        <f t="shared" si="43"/>
        <v>20.025480220664349</v>
      </c>
    </row>
    <row r="146" spans="1:26" x14ac:dyDescent="0.25">
      <c r="A146" s="2">
        <f>'Cubic Spline'!A146</f>
        <v>4.6162216012930202</v>
      </c>
      <c r="B146" s="2">
        <f t="array" ref="B146:C146">csplinediff1d('Cubic Spline'!$A$3:$A$1002,'Cubic Spline'!$B$3:$B$1002,A146,2,0,2,0)</f>
        <v>-44.176060097181598</v>
      </c>
      <c r="C146" s="2">
        <v>8.3160204121878714</v>
      </c>
      <c r="D146" s="2">
        <f t="shared" si="44"/>
        <v>8.3160204121878714</v>
      </c>
      <c r="E146" s="2">
        <f t="shared" si="45"/>
        <v>82.564653160716944</v>
      </c>
      <c r="F146" s="5">
        <f t="shared" si="47"/>
        <v>2.581668347735592</v>
      </c>
      <c r="G146" s="2">
        <f>'Calculation_Cubic Spline'!A146</f>
        <v>4.6162216012930202</v>
      </c>
      <c r="H146" s="2">
        <f t="array" ref="H146:I146">csplinediff1d('Cubic Spline'!$A$3:$A$1002,'Cubic Spline'!$C$3:$C$1002,G146,2,0,2,0)</f>
        <v>-43.518768023531003</v>
      </c>
      <c r="I146" s="2">
        <v>8.3040233819336997</v>
      </c>
      <c r="J146" s="2">
        <f t="shared" si="34"/>
        <v>8.3040233819336997</v>
      </c>
      <c r="K146" s="2">
        <f t="shared" si="46"/>
        <v>81.851980136855673</v>
      </c>
      <c r="R146">
        <f t="shared" si="35"/>
        <v>2.9166090960545716</v>
      </c>
      <c r="S146">
        <f t="shared" si="36"/>
        <v>5.0448007706977904</v>
      </c>
      <c r="T146">
        <f t="shared" si="37"/>
        <v>7.1729924453410092</v>
      </c>
      <c r="U146">
        <f t="shared" si="38"/>
        <v>9.301184119984228</v>
      </c>
      <c r="V146">
        <f t="shared" si="39"/>
        <v>11.429375794627447</v>
      </c>
      <c r="W146">
        <f t="shared" si="40"/>
        <v>13.557567469270666</v>
      </c>
      <c r="X146">
        <f t="shared" si="41"/>
        <v>15.685759143913884</v>
      </c>
      <c r="Y146">
        <f t="shared" si="42"/>
        <v>17.813950818557103</v>
      </c>
      <c r="Z146">
        <f t="shared" si="43"/>
        <v>19.942142493200322</v>
      </c>
    </row>
    <row r="147" spans="1:26" x14ac:dyDescent="0.25">
      <c r="A147" s="2">
        <f>'Cubic Spline'!A147</f>
        <v>4.6485021719314403</v>
      </c>
      <c r="B147" s="2">
        <f t="array" ref="B147:C147">csplinediff1d('Cubic Spline'!$A$3:$A$1002,'Cubic Spline'!$B$3:$B$1002,A147,2,0,2,0)</f>
        <v>-43.907336331544698</v>
      </c>
      <c r="C147" s="2">
        <v>8.3330591250420269</v>
      </c>
      <c r="D147" s="2">
        <f t="shared" si="44"/>
        <v>8.3330591250420269</v>
      </c>
      <c r="E147" s="2">
        <f t="shared" si="45"/>
        <v>82.64357977313567</v>
      </c>
      <c r="F147" s="5">
        <f t="shared" si="47"/>
        <v>2.4450191201015645</v>
      </c>
      <c r="G147" s="2">
        <f>'Calculation_Cubic Spline'!A147</f>
        <v>4.6485021719314403</v>
      </c>
      <c r="H147" s="2">
        <f t="array" ref="H147:I147">csplinediff1d('Cubic Spline'!$A$3:$A$1002,'Cubic Spline'!$C$3:$C$1002,G147,2,0,2,0)</f>
        <v>-43.250450420334701</v>
      </c>
      <c r="I147" s="2">
        <v>8.3198959000058466</v>
      </c>
      <c r="J147" s="2">
        <f t="shared" si="34"/>
        <v>8.3198959000058466</v>
      </c>
      <c r="K147" s="2">
        <f t="shared" si="46"/>
        <v>81.925504581755362</v>
      </c>
      <c r="R147">
        <f t="shared" si="35"/>
        <v>2.8376824836358452</v>
      </c>
      <c r="S147">
        <f t="shared" si="36"/>
        <v>4.965874158279064</v>
      </c>
      <c r="T147">
        <f t="shared" si="37"/>
        <v>7.0940658329222828</v>
      </c>
      <c r="U147">
        <f t="shared" si="38"/>
        <v>9.2222575075655016</v>
      </c>
      <c r="V147">
        <f t="shared" si="39"/>
        <v>11.35044918220872</v>
      </c>
      <c r="W147">
        <f t="shared" si="40"/>
        <v>13.478640856851939</v>
      </c>
      <c r="X147">
        <f t="shared" si="41"/>
        <v>15.606832531495158</v>
      </c>
      <c r="Y147">
        <f t="shared" si="42"/>
        <v>17.735024206138377</v>
      </c>
      <c r="Z147">
        <f t="shared" si="43"/>
        <v>19.863215880781596</v>
      </c>
    </row>
    <row r="148" spans="1:26" x14ac:dyDescent="0.25">
      <c r="A148" s="2">
        <f>'Cubic Spline'!A148</f>
        <v>4.6807827425698498</v>
      </c>
      <c r="B148" s="2">
        <f t="array" ref="B148:C148">csplinediff1d('Cubic Spline'!$A$3:$A$1002,'Cubic Spline'!$B$3:$B$1002,A148,2,0,2,0)</f>
        <v>-43.638079702389398</v>
      </c>
      <c r="C148" s="2">
        <v>8.349037201644677</v>
      </c>
      <c r="D148" s="2">
        <f t="shared" si="44"/>
        <v>8.349037201644677</v>
      </c>
      <c r="E148" s="2">
        <f t="shared" si="45"/>
        <v>82.718108952921483</v>
      </c>
      <c r="F148" s="5">
        <f t="shared" si="47"/>
        <v>2.3087937515309398</v>
      </c>
      <c r="G148" s="2">
        <f>'Calculation_Cubic Spline'!A148</f>
        <v>4.6807827425698498</v>
      </c>
      <c r="H148" s="2">
        <f t="array" ref="H148:I148">csplinediff1d('Cubic Spline'!$A$3:$A$1002,'Cubic Spline'!$C$3:$C$1002,G148,2,0,2,0)</f>
        <v>-42.981637148759198</v>
      </c>
      <c r="I148" s="2">
        <v>8.3347368529505133</v>
      </c>
      <c r="J148" s="2">
        <f t="shared" si="34"/>
        <v>8.3347368529505133</v>
      </c>
      <c r="K148" s="2">
        <f t="shared" si="46"/>
        <v>81.994729573910902</v>
      </c>
      <c r="R148">
        <f t="shared" si="35"/>
        <v>2.7631533038500322</v>
      </c>
      <c r="S148">
        <f t="shared" si="36"/>
        <v>4.891344978493251</v>
      </c>
      <c r="T148">
        <f t="shared" si="37"/>
        <v>7.0195366531364698</v>
      </c>
      <c r="U148">
        <f t="shared" si="38"/>
        <v>9.1477283277796886</v>
      </c>
      <c r="V148">
        <f t="shared" si="39"/>
        <v>11.275920002422907</v>
      </c>
      <c r="W148">
        <f t="shared" si="40"/>
        <v>13.404111677066126</v>
      </c>
      <c r="X148">
        <f t="shared" si="41"/>
        <v>15.532303351709345</v>
      </c>
      <c r="Y148">
        <f t="shared" si="42"/>
        <v>17.660495026352564</v>
      </c>
      <c r="Z148">
        <f t="shared" si="43"/>
        <v>19.788686700995783</v>
      </c>
    </row>
    <row r="149" spans="1:26" x14ac:dyDescent="0.25">
      <c r="A149" s="2">
        <f>'Cubic Spline'!A149</f>
        <v>4.7130633132082602</v>
      </c>
      <c r="B149" s="2">
        <f t="array" ref="B149:C149">csplinediff1d('Cubic Spline'!$A$3:$A$1002,'Cubic Spline'!$B$3:$B$1002,A149,2,0,2,0)</f>
        <v>-43.368324114907701</v>
      </c>
      <c r="C149" s="2">
        <v>8.3639787107156494</v>
      </c>
      <c r="D149" s="2">
        <f t="shared" si="44"/>
        <v>8.3639787107156494</v>
      </c>
      <c r="E149" s="2">
        <f t="shared" si="45"/>
        <v>82.788285328836551</v>
      </c>
      <c r="F149" s="5">
        <f t="shared" si="47"/>
        <v>2.1739509100116612</v>
      </c>
      <c r="G149" s="2">
        <f>'Calculation_Cubic Spline'!A149</f>
        <v>4.7130633132082602</v>
      </c>
      <c r="H149" s="2">
        <f t="array" ref="H149:I149">csplinediff1d('Cubic Spline'!$A$3:$A$1002,'Cubic Spline'!$C$3:$C$1002,G149,2,0,2,0)</f>
        <v>-42.712361113927997</v>
      </c>
      <c r="I149" s="2">
        <v>8.3485725205296273</v>
      </c>
      <c r="J149" s="2">
        <f t="shared" si="34"/>
        <v>8.3485725205296273</v>
      </c>
      <c r="K149" s="2">
        <f t="shared" si="46"/>
        <v>82.059711978094796</v>
      </c>
      <c r="R149">
        <f t="shared" si="35"/>
        <v>2.6929769279349642</v>
      </c>
      <c r="S149">
        <f t="shared" si="36"/>
        <v>4.821168602578183</v>
      </c>
      <c r="T149">
        <f t="shared" si="37"/>
        <v>6.9493602772214018</v>
      </c>
      <c r="U149">
        <f t="shared" si="38"/>
        <v>9.0775519518646206</v>
      </c>
      <c r="V149">
        <f t="shared" si="39"/>
        <v>11.205743626507839</v>
      </c>
      <c r="W149">
        <f t="shared" si="40"/>
        <v>13.333935301151058</v>
      </c>
      <c r="X149">
        <f t="shared" si="41"/>
        <v>15.462126975794277</v>
      </c>
      <c r="Y149">
        <f t="shared" si="42"/>
        <v>17.590318650437496</v>
      </c>
      <c r="Z149">
        <f t="shared" si="43"/>
        <v>19.718510325080715</v>
      </c>
    </row>
    <row r="150" spans="1:26" x14ac:dyDescent="0.25">
      <c r="A150" s="2">
        <f>'Cubic Spline'!A150</f>
        <v>4.7453438838466697</v>
      </c>
      <c r="B150" s="2">
        <f t="array" ref="B150:C150">csplinediff1d('Cubic Spline'!$A$3:$A$1002,'Cubic Spline'!$B$3:$B$1002,A150,2,0,2,0)</f>
        <v>-43.098102556602598</v>
      </c>
      <c r="C150" s="2">
        <v>8.3779104428391822</v>
      </c>
      <c r="D150" s="2">
        <f t="shared" si="44"/>
        <v>8.3779104428391822</v>
      </c>
      <c r="E150" s="2">
        <f t="shared" si="45"/>
        <v>82.85416863594466</v>
      </c>
      <c r="F150" s="5">
        <f t="shared" si="47"/>
        <v>2.0409585643977706</v>
      </c>
      <c r="G150" s="2">
        <f>'Calculation_Cubic Spline'!A150</f>
        <v>4.7453438838466697</v>
      </c>
      <c r="H150" s="2">
        <f t="array" ref="H150:I150">csplinediff1d('Cubic Spline'!$A$3:$A$1002,'Cubic Spline'!$C$3:$C$1002,G150,2,0,2,0)</f>
        <v>-42.442654322423799</v>
      </c>
      <c r="I150" s="2">
        <v>8.3614283148832644</v>
      </c>
      <c r="J150" s="2">
        <f t="shared" si="34"/>
        <v>8.3614283148832644</v>
      </c>
      <c r="K150" s="2">
        <f t="shared" si="46"/>
        <v>82.120507036677466</v>
      </c>
      <c r="R150">
        <f t="shared" si="35"/>
        <v>2.6270936208268552</v>
      </c>
      <c r="S150">
        <f t="shared" si="36"/>
        <v>4.7552852954700739</v>
      </c>
      <c r="T150">
        <f t="shared" si="37"/>
        <v>6.8834769701132927</v>
      </c>
      <c r="U150">
        <f t="shared" si="38"/>
        <v>9.0116686447565115</v>
      </c>
      <c r="V150">
        <f t="shared" si="39"/>
        <v>11.13986031939973</v>
      </c>
      <c r="W150">
        <f t="shared" si="40"/>
        <v>13.268051994042949</v>
      </c>
      <c r="X150">
        <f t="shared" si="41"/>
        <v>15.396243668686168</v>
      </c>
      <c r="Y150">
        <f t="shared" si="42"/>
        <v>17.524435343329387</v>
      </c>
      <c r="Z150">
        <f t="shared" si="43"/>
        <v>19.652627017972605</v>
      </c>
    </row>
    <row r="151" spans="1:26" x14ac:dyDescent="0.25">
      <c r="A151" s="2">
        <f>'Cubic Spline'!A151</f>
        <v>4.7776244544850899</v>
      </c>
      <c r="B151" s="2">
        <f t="array" ref="B151:C151">csplinediff1d('Cubic Spline'!$A$3:$A$1002,'Cubic Spline'!$B$3:$B$1002,A151,2,0,2,0)</f>
        <v>-42.827447361824397</v>
      </c>
      <c r="C151" s="2">
        <v>8.3908471533829747</v>
      </c>
      <c r="D151" s="2">
        <f t="shared" si="44"/>
        <v>8.3908471533829747</v>
      </c>
      <c r="E151" s="2">
        <f t="shared" si="45"/>
        <v>82.915763915673494</v>
      </c>
      <c r="F151" s="5">
        <f t="shared" si="47"/>
        <v>1.9081223940794907</v>
      </c>
      <c r="G151" s="2">
        <f>'Calculation_Cubic Spline'!A151</f>
        <v>4.7776244544850899</v>
      </c>
      <c r="H151" s="2">
        <f t="array" ref="H151:I151">csplinediff1d('Cubic Spline'!$A$3:$A$1002,'Cubic Spline'!$C$3:$C$1002,G151,2,0,2,0)</f>
        <v>-42.172548123427902</v>
      </c>
      <c r="I151" s="2">
        <v>8.3733209094270844</v>
      </c>
      <c r="J151" s="2">
        <f t="shared" si="34"/>
        <v>8.3733209094270844</v>
      </c>
      <c r="K151" s="2">
        <f t="shared" si="46"/>
        <v>82.17713086555807</v>
      </c>
      <c r="R151">
        <f t="shared" si="35"/>
        <v>2.5654983410980208</v>
      </c>
      <c r="S151">
        <f t="shared" si="36"/>
        <v>4.6936900157412396</v>
      </c>
      <c r="T151">
        <f t="shared" si="37"/>
        <v>6.8218816903844584</v>
      </c>
      <c r="U151">
        <f t="shared" si="38"/>
        <v>8.9500733650276771</v>
      </c>
      <c r="V151">
        <f t="shared" si="39"/>
        <v>11.078265039670896</v>
      </c>
      <c r="W151">
        <f t="shared" si="40"/>
        <v>13.206456714314115</v>
      </c>
      <c r="X151">
        <f t="shared" si="41"/>
        <v>15.334648388957334</v>
      </c>
      <c r="Y151">
        <f t="shared" si="42"/>
        <v>17.462840063600552</v>
      </c>
      <c r="Z151">
        <f t="shared" si="43"/>
        <v>19.591031738243771</v>
      </c>
    </row>
    <row r="152" spans="1:26" x14ac:dyDescent="0.25">
      <c r="A152" s="2">
        <f>'Cubic Spline'!A152</f>
        <v>4.8099050251235003</v>
      </c>
      <c r="B152" s="2">
        <f t="array" ref="B152:C152">csplinediff1d('Cubic Spline'!$A$3:$A$1002,'Cubic Spline'!$B$3:$B$1002,A152,2,0,2,0)</f>
        <v>-42.556390307354597</v>
      </c>
      <c r="C152" s="2">
        <v>8.4028155489022982</v>
      </c>
      <c r="D152" s="2">
        <f t="shared" si="44"/>
        <v>8.4028155489022982</v>
      </c>
      <c r="E152" s="2">
        <f t="shared" si="45"/>
        <v>82.973135041205637</v>
      </c>
      <c r="F152" s="5">
        <f t="shared" si="47"/>
        <v>1.7772649119119754</v>
      </c>
      <c r="G152" s="2">
        <f>'Calculation_Cubic Spline'!A152</f>
        <v>4.8099050251235003</v>
      </c>
      <c r="H152" s="2">
        <f t="array" ref="H152:I152">csplinediff1d('Cubic Spline'!$A$3:$A$1002,'Cubic Spline'!$C$3:$C$1002,G152,2,0,2,0)</f>
        <v>-41.902073261890898</v>
      </c>
      <c r="I152" s="2">
        <v>8.3842754483547282</v>
      </c>
      <c r="J152" s="2">
        <f t="shared" si="34"/>
        <v>8.3842754483547282</v>
      </c>
      <c r="K152" s="2">
        <f t="shared" si="46"/>
        <v>82.229641872951902</v>
      </c>
      <c r="R152">
        <f t="shared" si="35"/>
        <v>2.508127215565878</v>
      </c>
      <c r="S152">
        <f t="shared" si="36"/>
        <v>4.6363188902090968</v>
      </c>
      <c r="T152">
        <f t="shared" si="37"/>
        <v>6.7645105648523156</v>
      </c>
      <c r="U152">
        <f t="shared" si="38"/>
        <v>8.8927022394955344</v>
      </c>
      <c r="V152">
        <f t="shared" si="39"/>
        <v>11.020893914138753</v>
      </c>
      <c r="W152">
        <f t="shared" si="40"/>
        <v>13.149085588781972</v>
      </c>
      <c r="X152">
        <f t="shared" si="41"/>
        <v>15.277277263425191</v>
      </c>
      <c r="Y152">
        <f t="shared" si="42"/>
        <v>17.40546893806841</v>
      </c>
      <c r="Z152">
        <f t="shared" si="43"/>
        <v>19.533660612711628</v>
      </c>
    </row>
    <row r="153" spans="1:26" x14ac:dyDescent="0.25">
      <c r="A153" s="2">
        <f>'Cubic Spline'!A153</f>
        <v>4.8421855957619098</v>
      </c>
      <c r="B153" s="2">
        <f t="array" ref="B153:C153">csplinediff1d('Cubic Spline'!$A$3:$A$1002,'Cubic Spline'!$B$3:$B$1002,A153,2,0,2,0)</f>
        <v>-42.284962140120797</v>
      </c>
      <c r="C153" s="2">
        <v>8.4138415751940165</v>
      </c>
      <c r="D153" s="2">
        <f t="shared" si="44"/>
        <v>8.4138415751940165</v>
      </c>
      <c r="E153" s="2">
        <f t="shared" si="45"/>
        <v>83.02634462054796</v>
      </c>
      <c r="F153" s="5">
        <f t="shared" si="47"/>
        <v>1.6483469247910449</v>
      </c>
      <c r="G153" s="2">
        <f>'Calculation_Cubic Spline'!A153</f>
        <v>4.8421855957619098</v>
      </c>
      <c r="H153" s="2">
        <f t="array" ref="H153:I153">csplinediff1d('Cubic Spline'!$A$3:$A$1002,'Cubic Spline'!$C$3:$C$1002,G153,2,0,2,0)</f>
        <v>-41.631259532646297</v>
      </c>
      <c r="I153" s="2">
        <v>8.3943191350387387</v>
      </c>
      <c r="J153" s="2">
        <f t="shared" si="34"/>
        <v>8.3943191350387387</v>
      </c>
      <c r="K153" s="2">
        <f t="shared" si="46"/>
        <v>82.278110734559448</v>
      </c>
      <c r="R153">
        <f t="shared" si="35"/>
        <v>2.4549176362235556</v>
      </c>
      <c r="S153">
        <f t="shared" si="36"/>
        <v>4.5831093108667744</v>
      </c>
      <c r="T153">
        <f t="shared" si="37"/>
        <v>6.7113009855099932</v>
      </c>
      <c r="U153">
        <f t="shared" si="38"/>
        <v>8.839492660153212</v>
      </c>
      <c r="V153">
        <f t="shared" si="39"/>
        <v>10.967684334796431</v>
      </c>
      <c r="W153">
        <f t="shared" si="40"/>
        <v>13.09587600943965</v>
      </c>
      <c r="X153">
        <f t="shared" si="41"/>
        <v>15.224067684082868</v>
      </c>
      <c r="Y153">
        <f t="shared" si="42"/>
        <v>17.352259358726087</v>
      </c>
      <c r="Z153">
        <f t="shared" si="43"/>
        <v>19.480451033369306</v>
      </c>
    </row>
    <row r="154" spans="1:26" x14ac:dyDescent="0.25">
      <c r="A154" s="2">
        <f>'Cubic Spline'!A154</f>
        <v>4.8744661664003299</v>
      </c>
      <c r="B154" s="2">
        <f t="array" ref="B154:C154">csplinediff1d('Cubic Spline'!$A$3:$A$1002,'Cubic Spline'!$B$3:$B$1002,A154,2,0,2,0)</f>
        <v>-42.013193143676297</v>
      </c>
      <c r="C154" s="2">
        <v>8.4239335158920046</v>
      </c>
      <c r="D154" s="2">
        <f t="shared" si="44"/>
        <v>8.4239335158920046</v>
      </c>
      <c r="E154" s="2">
        <f t="shared" si="45"/>
        <v>83.075372054897656</v>
      </c>
      <c r="F154" s="5">
        <f t="shared" si="47"/>
        <v>1.5187908199907774</v>
      </c>
      <c r="G154" s="2">
        <f>'Calculation_Cubic Spline'!A154</f>
        <v>4.8744661664003299</v>
      </c>
      <c r="H154" s="2">
        <f t="array" ref="H154:I154">csplinediff1d('Cubic Spline'!$A$3:$A$1002,'Cubic Spline'!$C$3:$C$1002,G154,2,0,2,0)</f>
        <v>-41.360136209694602</v>
      </c>
      <c r="I154" s="2">
        <v>8.4034547147524012</v>
      </c>
      <c r="J154" s="2">
        <f t="shared" si="34"/>
        <v>8.4034547147524012</v>
      </c>
      <c r="K154" s="2">
        <f t="shared" si="46"/>
        <v>82.322491897632517</v>
      </c>
      <c r="R154">
        <f t="shared" si="35"/>
        <v>2.4058902018738593</v>
      </c>
      <c r="S154">
        <f t="shared" si="36"/>
        <v>4.5340818765170781</v>
      </c>
      <c r="T154">
        <f t="shared" si="37"/>
        <v>6.6622735511602968</v>
      </c>
      <c r="U154">
        <f t="shared" si="38"/>
        <v>8.7904652258035156</v>
      </c>
      <c r="V154">
        <f t="shared" si="39"/>
        <v>10.918656900446734</v>
      </c>
      <c r="W154">
        <f t="shared" si="40"/>
        <v>13.046848575089953</v>
      </c>
      <c r="X154">
        <f t="shared" si="41"/>
        <v>15.175040249733172</v>
      </c>
      <c r="Y154">
        <f t="shared" si="42"/>
        <v>17.303231924376391</v>
      </c>
      <c r="Z154">
        <f t="shared" si="43"/>
        <v>19.43142359901961</v>
      </c>
    </row>
    <row r="155" spans="1:26" x14ac:dyDescent="0.25">
      <c r="A155" s="2">
        <f>'Cubic Spline'!A155</f>
        <v>4.9067467370387403</v>
      </c>
      <c r="B155" s="2">
        <f t="array" ref="B155:C155">csplinediff1d('Cubic Spline'!$A$3:$A$1002,'Cubic Spline'!$B$3:$B$1002,A155,2,0,2,0)</f>
        <v>-41.741113106225001</v>
      </c>
      <c r="C155" s="2">
        <v>8.4331213898269599</v>
      </c>
      <c r="D155" s="2">
        <f t="shared" si="44"/>
        <v>8.4331213898269599</v>
      </c>
      <c r="E155" s="2">
        <f t="shared" si="45"/>
        <v>83.120303968810049</v>
      </c>
      <c r="F155" s="5">
        <f t="shared" si="47"/>
        <v>1.3919182041636158</v>
      </c>
      <c r="G155" s="2">
        <f>'Calculation_Cubic Spline'!A155</f>
        <v>4.9067467370387403</v>
      </c>
      <c r="H155" s="2">
        <f t="array" ref="H155:I155">csplinediff1d('Cubic Spline'!$A$3:$A$1002,'Cubic Spline'!$C$3:$C$1002,G155,2,0,2,0)</f>
        <v>-41.088732281571502</v>
      </c>
      <c r="I155" s="2">
        <v>8.4117189364698213</v>
      </c>
      <c r="J155" s="2">
        <f t="shared" si="34"/>
        <v>8.4117189364698213</v>
      </c>
      <c r="K155" s="2">
        <f t="shared" si="46"/>
        <v>82.362906725981787</v>
      </c>
      <c r="R155">
        <f t="shared" si="35"/>
        <v>2.3609582879614663</v>
      </c>
      <c r="S155">
        <f t="shared" si="36"/>
        <v>4.4891499626046851</v>
      </c>
      <c r="T155">
        <f t="shared" si="37"/>
        <v>6.6173416372479039</v>
      </c>
      <c r="U155">
        <f t="shared" si="38"/>
        <v>8.7455333118911227</v>
      </c>
      <c r="V155">
        <f t="shared" si="39"/>
        <v>10.873724986534341</v>
      </c>
      <c r="W155">
        <f t="shared" si="40"/>
        <v>13.00191666117756</v>
      </c>
      <c r="X155">
        <f t="shared" si="41"/>
        <v>15.130108335820779</v>
      </c>
      <c r="Y155">
        <f t="shared" si="42"/>
        <v>17.258300010463998</v>
      </c>
      <c r="Z155">
        <f t="shared" si="43"/>
        <v>19.386491685107217</v>
      </c>
    </row>
    <row r="156" spans="1:26" x14ac:dyDescent="0.25">
      <c r="A156" s="2">
        <f>'Cubic Spline'!A156</f>
        <v>4.9390273076771498</v>
      </c>
      <c r="B156" s="2">
        <f t="array" ref="B156:C156">csplinediff1d('Cubic Spline'!$A$3:$A$1002,'Cubic Spline'!$B$3:$B$1002,A156,2,0,2,0)</f>
        <v>-41.468750754775002</v>
      </c>
      <c r="C156" s="2">
        <v>8.441421495822329</v>
      </c>
      <c r="D156" s="2">
        <f t="shared" si="44"/>
        <v>8.441421495822329</v>
      </c>
      <c r="E156" s="2">
        <f t="shared" si="45"/>
        <v>83.161162038254375</v>
      </c>
      <c r="F156" s="5">
        <f t="shared" si="47"/>
        <v>1.2657170748930424</v>
      </c>
      <c r="G156" s="2">
        <f>'Calculation_Cubic Spline'!A156</f>
        <v>4.9390273076771498</v>
      </c>
      <c r="H156" s="2">
        <f t="array" ref="H156:I156">csplinediff1d('Cubic Spline'!$A$3:$A$1002,'Cubic Spline'!$C$3:$C$1002,G156,2,0,2,0)</f>
        <v>-40.817075283571697</v>
      </c>
      <c r="I156" s="2">
        <v>8.4191236459257244</v>
      </c>
      <c r="J156" s="2">
        <f t="shared" si="34"/>
        <v>8.4191236459257244</v>
      </c>
      <c r="K156" s="2">
        <f t="shared" si="46"/>
        <v>82.399356877509263</v>
      </c>
      <c r="R156">
        <f t="shared" si="35"/>
        <v>2.3201002185171404</v>
      </c>
      <c r="S156">
        <f t="shared" si="36"/>
        <v>4.4482918931603592</v>
      </c>
      <c r="T156">
        <f t="shared" si="37"/>
        <v>6.576483567803578</v>
      </c>
      <c r="U156">
        <f t="shared" si="38"/>
        <v>8.7046752424467968</v>
      </c>
      <c r="V156">
        <f t="shared" si="39"/>
        <v>10.832866917090016</v>
      </c>
      <c r="W156">
        <f t="shared" si="40"/>
        <v>12.961058591733234</v>
      </c>
      <c r="X156">
        <f t="shared" si="41"/>
        <v>15.089250266376453</v>
      </c>
      <c r="Y156">
        <f t="shared" si="42"/>
        <v>17.217441941019672</v>
      </c>
      <c r="Z156">
        <f t="shared" si="43"/>
        <v>19.345633615662891</v>
      </c>
    </row>
    <row r="157" spans="1:26" x14ac:dyDescent="0.25">
      <c r="A157" s="2">
        <f>'Cubic Spline'!A157</f>
        <v>4.9713078783155602</v>
      </c>
      <c r="B157" s="2">
        <f t="array" ref="B157:C157">csplinediff1d('Cubic Spline'!$A$3:$A$1002,'Cubic Spline'!$B$3:$B$1002,A157,2,0,2,0)</f>
        <v>-41.196134662010003</v>
      </c>
      <c r="C157" s="2">
        <v>8.4488515843006393</v>
      </c>
      <c r="D157" s="2">
        <f t="shared" si="44"/>
        <v>8.4488515843006393</v>
      </c>
      <c r="E157" s="2">
        <f t="shared" si="45"/>
        <v>83.197977105762675</v>
      </c>
      <c r="F157" s="5">
        <f t="shared" si="47"/>
        <v>1.1404713975066523</v>
      </c>
      <c r="G157" s="2">
        <f>'Calculation_Cubic Spline'!A157</f>
        <v>4.9713078783155602</v>
      </c>
      <c r="H157" s="2">
        <f t="array" ref="H157:I157">csplinediff1d('Cubic Spline'!$A$3:$A$1002,'Cubic Spline'!$C$3:$C$1002,G157,2,0,2,0)</f>
        <v>-40.545193122943601</v>
      </c>
      <c r="I157" s="2">
        <v>8.4256852007955843</v>
      </c>
      <c r="J157" s="2">
        <f t="shared" si="34"/>
        <v>8.4256852007955843</v>
      </c>
      <c r="K157" s="2">
        <f t="shared" si="46"/>
        <v>82.43186834186551</v>
      </c>
      <c r="R157">
        <f t="shared" si="35"/>
        <v>2.2832851510088403</v>
      </c>
      <c r="S157">
        <f t="shared" si="36"/>
        <v>4.4114768256520591</v>
      </c>
      <c r="T157">
        <f t="shared" si="37"/>
        <v>6.5396685002952779</v>
      </c>
      <c r="U157">
        <f t="shared" si="38"/>
        <v>8.6678601749384967</v>
      </c>
      <c r="V157">
        <f t="shared" si="39"/>
        <v>10.796051849581715</v>
      </c>
      <c r="W157">
        <f t="shared" si="40"/>
        <v>12.924243524224934</v>
      </c>
      <c r="X157">
        <f t="shared" si="41"/>
        <v>15.052435198868153</v>
      </c>
      <c r="Y157">
        <f t="shared" si="42"/>
        <v>17.180626873511372</v>
      </c>
      <c r="Z157">
        <f t="shared" si="43"/>
        <v>19.308818548154591</v>
      </c>
    </row>
    <row r="158" spans="1:26" x14ac:dyDescent="0.25">
      <c r="A158" s="2">
        <f>'Cubic Spline'!A158</f>
        <v>5.0035884489539804</v>
      </c>
      <c r="B158" s="2">
        <f t="array" ref="B158:C158">csplinediff1d('Cubic Spline'!$A$3:$A$1002,'Cubic Spline'!$B$3:$B$1002,A158,2,0,2,0)</f>
        <v>-40.923292352589499</v>
      </c>
      <c r="C158" s="2">
        <v>8.4554360952078707</v>
      </c>
      <c r="D158" s="2">
        <f t="shared" si="44"/>
        <v>8.4554360952078707</v>
      </c>
      <c r="E158" s="2">
        <f t="shared" si="45"/>
        <v>83.230814729440141</v>
      </c>
      <c r="F158" s="5">
        <f t="shared" si="47"/>
        <v>1.0172566044536628</v>
      </c>
      <c r="G158" s="2">
        <f>'Calculation_Cubic Spline'!A158</f>
        <v>5.0035884489539804</v>
      </c>
      <c r="H158" s="2">
        <f t="array" ref="H158:I158">csplinediff1d('Cubic Spline'!$A$3:$A$1002,'Cubic Spline'!$C$3:$C$1002,G158,2,0,2,0)</f>
        <v>-40.273112161172101</v>
      </c>
      <c r="I158" s="2">
        <v>8.4314354128457119</v>
      </c>
      <c r="J158" s="2">
        <f t="shared" si="34"/>
        <v>8.4314354128457119</v>
      </c>
      <c r="K158" s="2">
        <f t="shared" si="46"/>
        <v>82.460545000988446</v>
      </c>
      <c r="R158">
        <f t="shared" si="35"/>
        <v>2.2504475273313744</v>
      </c>
      <c r="S158">
        <f t="shared" si="36"/>
        <v>4.3786392019745932</v>
      </c>
      <c r="T158">
        <f t="shared" si="37"/>
        <v>6.506830876617812</v>
      </c>
      <c r="U158">
        <f t="shared" si="38"/>
        <v>8.6350225512610308</v>
      </c>
      <c r="V158">
        <f t="shared" si="39"/>
        <v>10.76321422590425</v>
      </c>
      <c r="W158">
        <f t="shared" si="40"/>
        <v>12.891405900547468</v>
      </c>
      <c r="X158">
        <f t="shared" si="41"/>
        <v>15.019597575190687</v>
      </c>
      <c r="Y158">
        <f t="shared" si="42"/>
        <v>17.147789249833906</v>
      </c>
      <c r="Z158">
        <f t="shared" si="43"/>
        <v>19.275980924477125</v>
      </c>
    </row>
    <row r="159" spans="1:26" x14ac:dyDescent="0.25">
      <c r="A159" s="2">
        <f>'Cubic Spline'!A159</f>
        <v>5.0358690195923899</v>
      </c>
      <c r="B159" s="2">
        <f t="array" ref="B159:C159">csplinediff1d('Cubic Spline'!$A$3:$A$1002,'Cubic Spline'!$B$3:$B$1002,A159,2,0,2,0)</f>
        <v>-40.650250983122497</v>
      </c>
      <c r="C159" s="2">
        <v>8.4611911214835498</v>
      </c>
      <c r="D159" s="2">
        <f t="shared" si="44"/>
        <v>8.4611911214835498</v>
      </c>
      <c r="E159" s="2">
        <f t="shared" si="45"/>
        <v>83.259701220651692</v>
      </c>
      <c r="F159" s="5">
        <f t="shared" si="47"/>
        <v>0.89485689503829269</v>
      </c>
      <c r="G159" s="2">
        <f>'Calculation_Cubic Spline'!A159</f>
        <v>5.0358690195923899</v>
      </c>
      <c r="H159" s="2">
        <f t="array" ref="H159:I159">csplinediff1d('Cubic Spline'!$A$3:$A$1002,'Cubic Spline'!$C$3:$C$1002,G159,2,0,2,0)</f>
        <v>-40.000858705903703</v>
      </c>
      <c r="I159" s="2">
        <v>8.4363793366122461</v>
      </c>
      <c r="J159" s="2">
        <f t="shared" si="34"/>
        <v>8.4363793366122461</v>
      </c>
      <c r="K159" s="2">
        <f t="shared" si="46"/>
        <v>82.485360044678714</v>
      </c>
      <c r="R159">
        <f t="shared" si="35"/>
        <v>2.221561036119823</v>
      </c>
      <c r="S159">
        <f t="shared" si="36"/>
        <v>4.3497527107630418</v>
      </c>
      <c r="T159">
        <f t="shared" si="37"/>
        <v>6.4779443854062606</v>
      </c>
      <c r="U159">
        <f t="shared" si="38"/>
        <v>8.6061360600494794</v>
      </c>
      <c r="V159">
        <f t="shared" si="39"/>
        <v>10.734327734692698</v>
      </c>
      <c r="W159">
        <f t="shared" si="40"/>
        <v>12.862519409335917</v>
      </c>
      <c r="X159">
        <f t="shared" si="41"/>
        <v>14.990711083979136</v>
      </c>
      <c r="Y159">
        <f t="shared" si="42"/>
        <v>17.118902758622355</v>
      </c>
      <c r="Z159">
        <f t="shared" si="43"/>
        <v>19.247094433265573</v>
      </c>
    </row>
    <row r="160" spans="1:26" x14ac:dyDescent="0.25">
      <c r="A160" s="2">
        <f>'Cubic Spline'!A160</f>
        <v>5.0681495902308002</v>
      </c>
      <c r="B160" s="2">
        <f t="array" ref="B160:C160">csplinediff1d('Cubic Spline'!$A$3:$A$1002,'Cubic Spline'!$B$3:$B$1002,A160,2,0,2,0)</f>
        <v>-40.377036962498501</v>
      </c>
      <c r="C160" s="2">
        <v>8.4661315456841564</v>
      </c>
      <c r="D160" s="2">
        <f t="shared" si="44"/>
        <v>8.4661315456841564</v>
      </c>
      <c r="E160" s="2">
        <f t="shared" si="45"/>
        <v>83.284658086597716</v>
      </c>
      <c r="F160" s="5">
        <f t="shared" si="47"/>
        <v>0.77312344399289468</v>
      </c>
      <c r="G160" s="2">
        <f>'Calculation_Cubic Spline'!A160</f>
        <v>5.0681495902308002</v>
      </c>
      <c r="H160" s="2">
        <f t="array" ref="H160:I160">csplinediff1d('Cubic Spline'!$A$3:$A$1002,'Cubic Spline'!$C$3:$C$1002,G160,2,0,2,0)</f>
        <v>-39.728458340043701</v>
      </c>
      <c r="I160" s="2">
        <v>8.4405372996010755</v>
      </c>
      <c r="J160" s="2">
        <f t="shared" si="34"/>
        <v>8.4405372996010755</v>
      </c>
      <c r="K160" s="2">
        <f t="shared" si="46"/>
        <v>82.506363996344675</v>
      </c>
      <c r="R160">
        <f t="shared" si="35"/>
        <v>2.1966041701737993</v>
      </c>
      <c r="S160">
        <f t="shared" si="36"/>
        <v>4.3247958448170181</v>
      </c>
      <c r="T160">
        <f t="shared" si="37"/>
        <v>6.4529875194602369</v>
      </c>
      <c r="U160">
        <f t="shared" si="38"/>
        <v>8.5811791941034556</v>
      </c>
      <c r="V160">
        <f t="shared" si="39"/>
        <v>10.709370868746674</v>
      </c>
      <c r="W160">
        <f t="shared" si="40"/>
        <v>12.837562543389893</v>
      </c>
      <c r="X160">
        <f t="shared" si="41"/>
        <v>14.965754218033112</v>
      </c>
      <c r="Y160">
        <f t="shared" si="42"/>
        <v>17.093945892676331</v>
      </c>
      <c r="Z160">
        <f t="shared" si="43"/>
        <v>19.22213756731955</v>
      </c>
    </row>
    <row r="161" spans="1:26" x14ac:dyDescent="0.25">
      <c r="A161" s="2">
        <f>'Cubic Spline'!A161</f>
        <v>5.1004301608692204</v>
      </c>
      <c r="B161" s="2">
        <f t="array" ref="B161:C161">csplinediff1d('Cubic Spline'!$A$3:$A$1002,'Cubic Spline'!$B$3:$B$1002,A161,2,0,2,0)</f>
        <v>-40.103676329251101</v>
      </c>
      <c r="C161" s="2">
        <v>8.4702856531391024</v>
      </c>
      <c r="D161" s="2">
        <f t="shared" si="44"/>
        <v>8.4702856531391024</v>
      </c>
      <c r="E161" s="2">
        <f t="shared" si="45"/>
        <v>83.305776745699632</v>
      </c>
      <c r="F161" s="5">
        <f t="shared" si="47"/>
        <v>0.65422198815718491</v>
      </c>
      <c r="G161" s="2">
        <f>'Calculation_Cubic Spline'!A161</f>
        <v>5.1004301608692204</v>
      </c>
      <c r="H161" s="2">
        <f t="array" ref="H161:I161">csplinediff1d('Cubic Spline'!$A$3:$A$1002,'Cubic Spline'!$C$3:$C$1002,G161,2,0,2,0)</f>
        <v>-39.455936070369397</v>
      </c>
      <c r="I161" s="2">
        <v>8.4439438337176291</v>
      </c>
      <c r="J161" s="2">
        <f t="shared" si="34"/>
        <v>8.4439438337176291</v>
      </c>
      <c r="K161" s="2">
        <f t="shared" si="46"/>
        <v>82.523681876548466</v>
      </c>
      <c r="R161">
        <f t="shared" si="35"/>
        <v>2.1754855110718836</v>
      </c>
      <c r="S161">
        <f t="shared" si="36"/>
        <v>4.3036771857151024</v>
      </c>
      <c r="T161">
        <f t="shared" si="37"/>
        <v>6.4318688603583212</v>
      </c>
      <c r="U161">
        <f t="shared" si="38"/>
        <v>8.56006053500154</v>
      </c>
      <c r="V161">
        <f t="shared" si="39"/>
        <v>10.688252209644759</v>
      </c>
      <c r="W161">
        <f t="shared" si="40"/>
        <v>12.816443884287978</v>
      </c>
      <c r="X161">
        <f t="shared" si="41"/>
        <v>14.944635558931196</v>
      </c>
      <c r="Y161">
        <f t="shared" si="42"/>
        <v>17.072827233574415</v>
      </c>
      <c r="Z161">
        <f t="shared" si="43"/>
        <v>19.201018908217634</v>
      </c>
    </row>
    <row r="162" spans="1:26" x14ac:dyDescent="0.25">
      <c r="A162" s="2">
        <f>'Cubic Spline'!A162</f>
        <v>5.1327107315076299</v>
      </c>
      <c r="B162" s="2">
        <f t="array" ref="B162:C162">csplinediff1d('Cubic Spline'!$A$3:$A$1002,'Cubic Spline'!$B$3:$B$1002,A162,2,0,2,0)</f>
        <v>-39.830194073479802</v>
      </c>
      <c r="C162" s="2">
        <v>8.4736572754751158</v>
      </c>
      <c r="D162" s="2">
        <f t="shared" si="44"/>
        <v>8.4736572754751158</v>
      </c>
      <c r="E162" s="2">
        <f t="shared" si="45"/>
        <v>83.323025706428638</v>
      </c>
      <c r="F162" s="5">
        <f t="shared" si="47"/>
        <v>0.53434497556502714</v>
      </c>
      <c r="G162" s="2">
        <f>'Calculation_Cubic Spline'!A162</f>
        <v>5.1327107315076299</v>
      </c>
      <c r="H162" s="2">
        <f t="array" ref="H162:I162">csplinediff1d('Cubic Spline'!$A$3:$A$1002,'Cubic Spline'!$C$3:$C$1002,G162,2,0,2,0)</f>
        <v>-39.183315899761297</v>
      </c>
      <c r="I162" s="2">
        <v>8.4465873237158515</v>
      </c>
      <c r="J162" s="2">
        <f t="shared" si="34"/>
        <v>8.4465873237158515</v>
      </c>
      <c r="K162" s="2">
        <f t="shared" si="46"/>
        <v>82.537205300813952</v>
      </c>
      <c r="R162">
        <f t="shared" si="35"/>
        <v>2.1582365503428775</v>
      </c>
      <c r="S162">
        <f t="shared" si="36"/>
        <v>4.2864282249860963</v>
      </c>
      <c r="T162">
        <f t="shared" si="37"/>
        <v>6.4146198996293151</v>
      </c>
      <c r="U162">
        <f t="shared" si="38"/>
        <v>8.5428115742725339</v>
      </c>
      <c r="V162">
        <f t="shared" si="39"/>
        <v>10.671003248915753</v>
      </c>
      <c r="W162">
        <f t="shared" si="40"/>
        <v>12.799194923558971</v>
      </c>
      <c r="X162">
        <f t="shared" si="41"/>
        <v>14.92738659820219</v>
      </c>
      <c r="Y162">
        <f t="shared" si="42"/>
        <v>17.055578272845409</v>
      </c>
      <c r="Z162">
        <f t="shared" si="43"/>
        <v>19.183769947488628</v>
      </c>
    </row>
    <row r="163" spans="1:26" x14ac:dyDescent="0.25">
      <c r="A163" s="2">
        <f>'Cubic Spline'!A163</f>
        <v>5.1649913021460403</v>
      </c>
      <c r="B163" s="2">
        <f t="array" ref="B163:C163">csplinediff1d('Cubic Spline'!$A$3:$A$1002,'Cubic Spline'!$B$3:$B$1002,A163,2,0,2,0)</f>
        <v>-39.5566156079622</v>
      </c>
      <c r="C163" s="2">
        <v>8.4762609555872874</v>
      </c>
      <c r="D163" s="2">
        <f t="shared" si="44"/>
        <v>8.4762609555872874</v>
      </c>
      <c r="E163" s="2">
        <f t="shared" si="45"/>
        <v>83.336429718290617</v>
      </c>
      <c r="F163" s="5">
        <f t="shared" si="47"/>
        <v>0.41523466273641535</v>
      </c>
      <c r="G163" s="2">
        <f>'Calculation_Cubic Spline'!A163</f>
        <v>5.1649913021460403</v>
      </c>
      <c r="H163" s="2">
        <f t="array" ref="H163:I163">csplinediff1d('Cubic Spline'!$A$3:$A$1002,'Cubic Spline'!$C$3:$C$1002,G163,2,0,2,0)</f>
        <v>-38.910622780400701</v>
      </c>
      <c r="I163" s="2">
        <v>8.4484847725605245</v>
      </c>
      <c r="J163" s="2">
        <f t="shared" si="34"/>
        <v>8.4484847725605245</v>
      </c>
      <c r="K163" s="2">
        <f t="shared" si="46"/>
        <v>82.546973146989075</v>
      </c>
      <c r="R163">
        <f t="shared" si="35"/>
        <v>2.1448325384808982</v>
      </c>
      <c r="S163">
        <f t="shared" si="36"/>
        <v>4.273024213124117</v>
      </c>
      <c r="T163">
        <f t="shared" si="37"/>
        <v>6.4012158877673357</v>
      </c>
      <c r="U163">
        <f t="shared" si="38"/>
        <v>8.5294075624105545</v>
      </c>
      <c r="V163">
        <f t="shared" si="39"/>
        <v>10.657599237053773</v>
      </c>
      <c r="W163">
        <f t="shared" si="40"/>
        <v>12.785790911696992</v>
      </c>
      <c r="X163">
        <f t="shared" si="41"/>
        <v>14.913982586340211</v>
      </c>
      <c r="Y163">
        <f t="shared" si="42"/>
        <v>17.04217426098343</v>
      </c>
      <c r="Z163">
        <f t="shared" si="43"/>
        <v>19.170365935626648</v>
      </c>
    </row>
    <row r="164" spans="1:26" x14ac:dyDescent="0.25">
      <c r="A164" s="2">
        <f>'Cubic Spline'!A164</f>
        <v>5.1972718727844498</v>
      </c>
      <c r="B164" s="2">
        <f t="array" ref="B164:C164">csplinediff1d('Cubic Spline'!$A$3:$A$1002,'Cubic Spline'!$B$3:$B$1002,A164,2,0,2,0)</f>
        <v>-39.282964845750698</v>
      </c>
      <c r="C164" s="2">
        <v>8.4781347857987353</v>
      </c>
      <c r="D164" s="2">
        <f t="shared" si="44"/>
        <v>8.4781347857987353</v>
      </c>
      <c r="E164" s="2">
        <f t="shared" si="45"/>
        <v>83.346136301657879</v>
      </c>
      <c r="F164" s="5">
        <f t="shared" si="47"/>
        <v>0.30069429304673084</v>
      </c>
      <c r="G164" s="2">
        <f>'Calculation_Cubic Spline'!A164</f>
        <v>5.1972718727844498</v>
      </c>
      <c r="H164" s="2">
        <f t="array" ref="H164:I164">csplinediff1d('Cubic Spline'!$A$3:$A$1002,'Cubic Spline'!$C$3:$C$1002,G164,2,0,2,0)</f>
        <v>-38.6378795067819</v>
      </c>
      <c r="I164" s="2">
        <v>8.4496920851903496</v>
      </c>
      <c r="J164" s="2">
        <f t="shared" si="34"/>
        <v>8.4496920851903496</v>
      </c>
      <c r="K164" s="2">
        <f t="shared" si="46"/>
        <v>82.553226514831096</v>
      </c>
      <c r="R164">
        <f t="shared" si="35"/>
        <v>2.1351259551136366</v>
      </c>
      <c r="S164">
        <f t="shared" si="36"/>
        <v>4.2633176297568554</v>
      </c>
      <c r="T164">
        <f t="shared" si="37"/>
        <v>6.3915093044000741</v>
      </c>
      <c r="U164">
        <f t="shared" si="38"/>
        <v>8.5197009790432929</v>
      </c>
      <c r="V164">
        <f t="shared" si="39"/>
        <v>10.647892653686512</v>
      </c>
      <c r="W164">
        <f t="shared" si="40"/>
        <v>12.776084328329731</v>
      </c>
      <c r="X164">
        <f t="shared" si="41"/>
        <v>14.904276002972949</v>
      </c>
      <c r="Y164">
        <f t="shared" si="42"/>
        <v>17.032467677616168</v>
      </c>
      <c r="Z164">
        <f t="shared" si="43"/>
        <v>19.160659352259387</v>
      </c>
    </row>
    <row r="165" spans="1:26" x14ac:dyDescent="0.25">
      <c r="A165" s="2">
        <f>'Cubic Spline'!A165</f>
        <v>5.22955244342287</v>
      </c>
      <c r="B165" s="2">
        <f t="array" ref="B165:C165">csplinediff1d('Cubic Spline'!$A$3:$A$1002,'Cubic Spline'!$B$3:$B$1002,A165,2,0,2,0)</f>
        <v>-39.009265321762399</v>
      </c>
      <c r="C165" s="2">
        <v>8.479286373187243</v>
      </c>
      <c r="D165" s="2">
        <f t="shared" si="44"/>
        <v>8.479286373187243</v>
      </c>
      <c r="E165" s="2">
        <f t="shared" si="45"/>
        <v>83.352138093145982</v>
      </c>
      <c r="F165" s="5">
        <f t="shared" si="47"/>
        <v>0.18592581758637444</v>
      </c>
      <c r="G165" s="2">
        <f>'Calculation_Cubic Spline'!A165</f>
        <v>5.22955244342287</v>
      </c>
      <c r="H165" s="2">
        <f t="array" ref="H165:I165">csplinediff1d('Cubic Spline'!$A$3:$A$1002,'Cubic Spline'!$C$3:$C$1002,G165,2,0,2,0)</f>
        <v>-38.365108568321702</v>
      </c>
      <c r="I165" s="2">
        <v>8.4501975162980489</v>
      </c>
      <c r="J165" s="2">
        <f t="shared" si="34"/>
        <v>8.4501975162980489</v>
      </c>
      <c r="K165" s="2">
        <f t="shared" si="46"/>
        <v>82.555859637084041</v>
      </c>
      <c r="R165">
        <f t="shared" si="35"/>
        <v>2.1291241636255336</v>
      </c>
      <c r="S165">
        <f t="shared" si="36"/>
        <v>4.2573158382687524</v>
      </c>
      <c r="T165">
        <f t="shared" si="37"/>
        <v>6.3855075129119712</v>
      </c>
      <c r="U165">
        <f t="shared" si="38"/>
        <v>8.51369918755519</v>
      </c>
      <c r="V165">
        <f t="shared" si="39"/>
        <v>10.641890862198409</v>
      </c>
      <c r="W165">
        <f t="shared" si="40"/>
        <v>12.770082536841628</v>
      </c>
      <c r="X165">
        <f t="shared" si="41"/>
        <v>14.898274211484846</v>
      </c>
      <c r="Y165">
        <f t="shared" si="42"/>
        <v>17.026465886128065</v>
      </c>
      <c r="Z165">
        <f t="shared" si="43"/>
        <v>19.154657560771284</v>
      </c>
    </row>
    <row r="166" spans="1:26" x14ac:dyDescent="0.25">
      <c r="A166" s="2">
        <f>'Cubic Spline'!A166</f>
        <v>5.2618330140612803</v>
      </c>
      <c r="B166" s="2">
        <f t="array" ref="B166:C166">csplinediff1d('Cubic Spline'!$A$3:$A$1002,'Cubic Spline'!$B$3:$B$1002,A166,2,0,2,0)</f>
        <v>-38.735540118803399</v>
      </c>
      <c r="C166" s="2">
        <v>8.4797243562067219</v>
      </c>
      <c r="D166" s="2">
        <f t="shared" si="44"/>
        <v>8.4797243562067219</v>
      </c>
      <c r="E166" s="2">
        <f t="shared" si="45"/>
        <v>83.354433686431463</v>
      </c>
      <c r="F166" s="5">
        <f t="shared" si="47"/>
        <v>7.1113776494082098E-2</v>
      </c>
      <c r="G166" s="2">
        <f>'Calculation_Cubic Spline'!A166</f>
        <v>5.2618330140612803</v>
      </c>
      <c r="H166" s="2">
        <f t="array" ref="H166:I166">csplinediff1d('Cubic Spline'!$A$3:$A$1002,'Cubic Spline'!$C$3:$C$1002,G166,2,0,2,0)</f>
        <v>-38.092332515047602</v>
      </c>
      <c r="I166" s="2">
        <v>8.4500148617496045</v>
      </c>
      <c r="J166" s="2">
        <f t="shared" si="34"/>
        <v>8.4500148617496045</v>
      </c>
      <c r="K166" s="2">
        <f t="shared" si="46"/>
        <v>82.554899683910136</v>
      </c>
      <c r="R166">
        <f t="shared" si="35"/>
        <v>2.1268285703400522</v>
      </c>
      <c r="S166">
        <f t="shared" si="36"/>
        <v>4.255020244983271</v>
      </c>
      <c r="T166">
        <f t="shared" si="37"/>
        <v>6.3832119196264898</v>
      </c>
      <c r="U166">
        <f t="shared" si="38"/>
        <v>8.5114035942697086</v>
      </c>
      <c r="V166">
        <f t="shared" si="39"/>
        <v>10.639595268912927</v>
      </c>
      <c r="W166">
        <f t="shared" si="40"/>
        <v>12.767786943556146</v>
      </c>
      <c r="X166">
        <f t="shared" si="41"/>
        <v>14.895978618199365</v>
      </c>
      <c r="Y166">
        <f t="shared" si="42"/>
        <v>17.024170292842584</v>
      </c>
      <c r="Z166">
        <f t="shared" si="43"/>
        <v>19.152361967485803</v>
      </c>
    </row>
    <row r="167" spans="1:26" x14ac:dyDescent="0.25">
      <c r="A167" s="2">
        <f>'Cubic Spline'!A167</f>
        <v>5.2941135846996898</v>
      </c>
      <c r="B167" s="2">
        <f t="array" ref="B167:C167">csplinediff1d('Cubic Spline'!$A$3:$A$1002,'Cubic Spline'!$B$3:$B$1002,A167,2,0,2,0)</f>
        <v>-38.461812127654497</v>
      </c>
      <c r="C167" s="2">
        <v>8.4794664368766597</v>
      </c>
      <c r="D167" s="2">
        <f t="shared" si="44"/>
        <v>8.4794664368766597</v>
      </c>
      <c r="E167" s="2">
        <f t="shared" si="45"/>
        <v>83.353070582128296</v>
      </c>
      <c r="F167" s="5">
        <f t="shared" si="47"/>
        <v>4.2226772210297983E-2</v>
      </c>
      <c r="G167" s="2">
        <f>'Calculation_Cubic Spline'!A167</f>
        <v>5.2941135846996898</v>
      </c>
      <c r="H167" s="2">
        <f t="array" ref="H167:I167">csplinediff1d('Cubic Spline'!$A$3:$A$1002,'Cubic Spline'!$C$3:$C$1002,G167,2,0,2,0)</f>
        <v>-37.8195731310444</v>
      </c>
      <c r="I167" s="2">
        <v>8.4491662335333526</v>
      </c>
      <c r="J167" s="2">
        <f t="shared" si="34"/>
        <v>8.4491662335333526</v>
      </c>
      <c r="K167" s="2">
        <f t="shared" si="46"/>
        <v>82.550418867379236</v>
      </c>
      <c r="R167">
        <f t="shared" si="35"/>
        <v>2.1281916746432188</v>
      </c>
      <c r="S167">
        <f t="shared" si="36"/>
        <v>4.2563833492864376</v>
      </c>
      <c r="T167">
        <f t="shared" si="37"/>
        <v>6.3845750239296564</v>
      </c>
      <c r="U167">
        <f t="shared" si="38"/>
        <v>8.5127666985728752</v>
      </c>
      <c r="V167">
        <f t="shared" si="39"/>
        <v>10.640958373216094</v>
      </c>
      <c r="W167">
        <f t="shared" si="40"/>
        <v>12.769150047859313</v>
      </c>
      <c r="X167">
        <f t="shared" si="41"/>
        <v>14.897341722502532</v>
      </c>
      <c r="Y167">
        <f t="shared" si="42"/>
        <v>17.02553339714575</v>
      </c>
      <c r="Z167">
        <f t="shared" si="43"/>
        <v>19.153725071788969</v>
      </c>
    </row>
    <row r="168" spans="1:26" x14ac:dyDescent="0.25">
      <c r="A168" s="2">
        <f>'Cubic Spline'!A168</f>
        <v>5.3263941553381002</v>
      </c>
      <c r="B168" s="2">
        <f t="array" ref="B168:C168">csplinediff1d('Cubic Spline'!$A$3:$A$1002,'Cubic Spline'!$B$3:$B$1002,A168,2,0,2,0)</f>
        <v>-38.188103304649303</v>
      </c>
      <c r="C168" s="2">
        <v>8.4785378575482628</v>
      </c>
      <c r="D168" s="2">
        <f t="shared" si="44"/>
        <v>8.4785378575482628</v>
      </c>
      <c r="E168" s="2">
        <f t="shared" si="45"/>
        <v>83.348137794907188</v>
      </c>
      <c r="F168" s="5">
        <f t="shared" si="47"/>
        <v>0.15280979002392639</v>
      </c>
      <c r="G168" s="2">
        <f>'Calculation_Cubic Spline'!A168</f>
        <v>5.3263941553381002</v>
      </c>
      <c r="H168" s="2">
        <f t="array" ref="H168:I168">csplinediff1d('Cubic Spline'!$A$3:$A$1002,'Cubic Spline'!$C$3:$C$1002,G168,2,0,2,0)</f>
        <v>-37.546851699609903</v>
      </c>
      <c r="I168" s="2">
        <v>8.4476671115390687</v>
      </c>
      <c r="J168" s="2">
        <f t="shared" si="34"/>
        <v>8.4476671115390687</v>
      </c>
      <c r="K168" s="2">
        <f t="shared" si="46"/>
        <v>82.542456428753496</v>
      </c>
      <c r="R168">
        <f t="shared" si="35"/>
        <v>2.1331244618643268</v>
      </c>
      <c r="S168">
        <f t="shared" si="36"/>
        <v>4.2613161365075456</v>
      </c>
      <c r="T168">
        <f t="shared" si="37"/>
        <v>6.3895078111507644</v>
      </c>
      <c r="U168">
        <f t="shared" si="38"/>
        <v>8.5176994857939832</v>
      </c>
      <c r="V168">
        <f t="shared" si="39"/>
        <v>10.645891160437202</v>
      </c>
      <c r="W168">
        <f t="shared" si="40"/>
        <v>12.774082835080421</v>
      </c>
      <c r="X168">
        <f t="shared" si="41"/>
        <v>14.90227450972364</v>
      </c>
      <c r="Y168">
        <f t="shared" si="42"/>
        <v>17.030466184366858</v>
      </c>
      <c r="Z168">
        <f t="shared" si="43"/>
        <v>19.158657859010077</v>
      </c>
    </row>
    <row r="169" spans="1:26" x14ac:dyDescent="0.25">
      <c r="A169" s="2">
        <f>'Cubic Spline'!A169</f>
        <v>5.3586747259765204</v>
      </c>
      <c r="B169" s="2">
        <f t="array" ref="B169:C169">csplinediff1d('Cubic Spline'!$A$3:$A$1002,'Cubic Spline'!$B$3:$B$1002,A169,2,0,2,0)</f>
        <v>-37.914435257559802</v>
      </c>
      <c r="C169" s="2">
        <v>8.4769391834267278</v>
      </c>
      <c r="D169" s="2">
        <f t="shared" si="44"/>
        <v>8.4769391834267278</v>
      </c>
      <c r="E169" s="2">
        <f t="shared" si="45"/>
        <v>83.339595013428649</v>
      </c>
      <c r="F169" s="5">
        <f t="shared" si="47"/>
        <v>0.264641588100412</v>
      </c>
      <c r="G169" s="2">
        <f>'Calculation_Cubic Spline'!A169</f>
        <v>5.3586747259765204</v>
      </c>
      <c r="H169" s="2">
        <f t="array" ref="H169:I169">csplinediff1d('Cubic Spline'!$A$3:$A$1002,'Cubic Spline'!$C$3:$C$1002,G169,2,0,2,0)</f>
        <v>-37.274189012919301</v>
      </c>
      <c r="I169" s="2">
        <v>8.4455256474975897</v>
      </c>
      <c r="J169" s="2">
        <f t="shared" si="34"/>
        <v>8.4455256474975897</v>
      </c>
      <c r="K169" s="2">
        <f t="shared" si="46"/>
        <v>82.531013847751126</v>
      </c>
      <c r="R169">
        <f t="shared" si="35"/>
        <v>2.1416672433428658</v>
      </c>
      <c r="S169">
        <f t="shared" si="36"/>
        <v>4.2698589179860846</v>
      </c>
      <c r="T169">
        <f t="shared" si="37"/>
        <v>6.3980505926293034</v>
      </c>
      <c r="U169">
        <f t="shared" si="38"/>
        <v>8.5262422672725222</v>
      </c>
      <c r="V169">
        <f t="shared" si="39"/>
        <v>10.654433941915741</v>
      </c>
      <c r="W169">
        <f t="shared" si="40"/>
        <v>12.78262561655896</v>
      </c>
      <c r="X169">
        <f t="shared" si="41"/>
        <v>14.910817291202179</v>
      </c>
      <c r="Y169">
        <f t="shared" si="42"/>
        <v>17.039008965845397</v>
      </c>
      <c r="Z169">
        <f t="shared" si="43"/>
        <v>19.167200640488616</v>
      </c>
    </row>
    <row r="170" spans="1:26" x14ac:dyDescent="0.25">
      <c r="A170" s="2">
        <f>'Cubic Spline'!A170</f>
        <v>5.3909552966149299</v>
      </c>
      <c r="B170" s="2">
        <f t="array" ref="B170:C170">csplinediff1d('Cubic Spline'!$A$3:$A$1002,'Cubic Spline'!$B$3:$B$1002,A170,2,0,2,0)</f>
        <v>-37.640829206594397</v>
      </c>
      <c r="C170" s="2">
        <v>8.474711323271686</v>
      </c>
      <c r="D170" s="2">
        <f t="shared" si="44"/>
        <v>8.474711323271686</v>
      </c>
      <c r="E170" s="2">
        <f t="shared" si="45"/>
        <v>83.327619102068411</v>
      </c>
      <c r="F170" s="5">
        <f t="shared" si="47"/>
        <v>0.37099441315293064</v>
      </c>
      <c r="G170" s="2">
        <f>'Calculation_Cubic Spline'!A170</f>
        <v>5.3909552966149299</v>
      </c>
      <c r="H170" s="2">
        <f t="array" ref="H170:I170">csplinediff1d('Cubic Spline'!$A$3:$A$1002,'Cubic Spline'!$C$3:$C$1002,G170,2,0,2,0)</f>
        <v>-37.001605381443603</v>
      </c>
      <c r="I170" s="2">
        <v>8.4427841644273318</v>
      </c>
      <c r="J170" s="2">
        <f t="shared" si="34"/>
        <v>8.4427841644273318</v>
      </c>
      <c r="K170" s="2">
        <f t="shared" si="46"/>
        <v>82.516277390839775</v>
      </c>
      <c r="R170">
        <f t="shared" si="35"/>
        <v>2.1536431547031043</v>
      </c>
      <c r="S170">
        <f t="shared" si="36"/>
        <v>4.2818348293463231</v>
      </c>
      <c r="T170">
        <f t="shared" si="37"/>
        <v>6.4100265039895419</v>
      </c>
      <c r="U170">
        <f t="shared" si="38"/>
        <v>8.5382181786327607</v>
      </c>
      <c r="V170">
        <f t="shared" si="39"/>
        <v>10.666409853275979</v>
      </c>
      <c r="W170">
        <f t="shared" si="40"/>
        <v>12.794601527919198</v>
      </c>
      <c r="X170">
        <f t="shared" si="41"/>
        <v>14.922793202562417</v>
      </c>
      <c r="Y170">
        <f t="shared" si="42"/>
        <v>17.050984877205636</v>
      </c>
      <c r="Z170">
        <f t="shared" si="43"/>
        <v>19.179176551848855</v>
      </c>
    </row>
    <row r="171" spans="1:26" x14ac:dyDescent="0.25">
      <c r="A171" s="2">
        <f>'Cubic Spline'!A171</f>
        <v>5.4232358672533403</v>
      </c>
      <c r="B171" s="2">
        <f t="array" ref="B171:C171">csplinediff1d('Cubic Spline'!$A$3:$A$1002,'Cubic Spline'!$B$3:$B$1002,A171,2,0,2,0)</f>
        <v>-37.367305305199103</v>
      </c>
      <c r="C171" s="2">
        <v>8.4718252348539664</v>
      </c>
      <c r="D171" s="2">
        <f t="shared" si="44"/>
        <v>8.4718252348539664</v>
      </c>
      <c r="E171" s="2">
        <f t="shared" si="45"/>
        <v>83.312011779961097</v>
      </c>
      <c r="F171" s="5">
        <f t="shared" si="47"/>
        <v>0.4834896595273715</v>
      </c>
      <c r="G171" s="2">
        <f>'Calculation_Cubic Spline'!A171</f>
        <v>5.4232358672533403</v>
      </c>
      <c r="H171" s="2">
        <f t="array" ref="H171:I171">csplinediff1d('Cubic Spline'!$A$3:$A$1002,'Cubic Spline'!$C$3:$C$1002,G171,2,0,2,0)</f>
        <v>-36.729120158527202</v>
      </c>
      <c r="I171" s="2">
        <v>8.439398936492454</v>
      </c>
      <c r="J171" s="2">
        <f t="shared" si="34"/>
        <v>8.439398936492454</v>
      </c>
      <c r="K171" s="2">
        <f t="shared" si="46"/>
        <v>82.497971168972782</v>
      </c>
      <c r="R171">
        <f t="shared" si="35"/>
        <v>2.1692504768104186</v>
      </c>
      <c r="S171">
        <f t="shared" si="36"/>
        <v>4.2974421514536374</v>
      </c>
      <c r="T171">
        <f t="shared" si="37"/>
        <v>6.4256338260968562</v>
      </c>
      <c r="U171">
        <f t="shared" si="38"/>
        <v>8.553825500740075</v>
      </c>
      <c r="V171">
        <f t="shared" si="39"/>
        <v>10.682017175383294</v>
      </c>
      <c r="W171">
        <f t="shared" si="40"/>
        <v>12.810208850026513</v>
      </c>
      <c r="X171">
        <f t="shared" si="41"/>
        <v>14.938400524669731</v>
      </c>
      <c r="Y171">
        <f t="shared" si="42"/>
        <v>17.06659219931295</v>
      </c>
      <c r="Z171">
        <f t="shared" si="43"/>
        <v>19.194783873956169</v>
      </c>
    </row>
    <row r="172" spans="1:26" x14ac:dyDescent="0.25">
      <c r="A172" s="2">
        <f>'Cubic Spline'!A172</f>
        <v>5.4555164378917604</v>
      </c>
      <c r="B172" s="2">
        <f t="array" ref="B172:C172">csplinediff1d('Cubic Spline'!$A$3:$A$1002,'Cubic Spline'!$B$3:$B$1002,A172,2,0,2,0)</f>
        <v>-37.093884925205302</v>
      </c>
      <c r="C172" s="2">
        <v>8.4683420872018829</v>
      </c>
      <c r="D172" s="2">
        <f t="shared" si="44"/>
        <v>8.4683420872018829</v>
      </c>
      <c r="E172" s="2">
        <f t="shared" si="45"/>
        <v>83.29306438362579</v>
      </c>
      <c r="F172" s="5">
        <f t="shared" si="47"/>
        <v>0.58695977055484683</v>
      </c>
      <c r="G172" s="2">
        <f>'Calculation_Cubic Spline'!A172</f>
        <v>5.4555164378917604</v>
      </c>
      <c r="H172" s="2">
        <f t="array" ref="H172:I172">csplinediff1d('Cubic Spline'!$A$3:$A$1002,'Cubic Spline'!$C$3:$C$1002,G172,2,0,2,0)</f>
        <v>-36.456754172317801</v>
      </c>
      <c r="I172" s="2">
        <v>8.4354544336282888</v>
      </c>
      <c r="J172" s="2">
        <f t="shared" si="34"/>
        <v>8.4354544336282888</v>
      </c>
      <c r="K172" s="2">
        <f t="shared" si="46"/>
        <v>82.476514496063857</v>
      </c>
      <c r="R172">
        <f t="shared" si="35"/>
        <v>2.1881978731457252</v>
      </c>
      <c r="S172">
        <f t="shared" si="36"/>
        <v>4.316389547788944</v>
      </c>
      <c r="T172">
        <f t="shared" si="37"/>
        <v>6.4445812224321628</v>
      </c>
      <c r="U172">
        <f t="shared" si="38"/>
        <v>8.5727728970753816</v>
      </c>
      <c r="V172">
        <f t="shared" si="39"/>
        <v>10.7009645717186</v>
      </c>
      <c r="W172">
        <f t="shared" si="40"/>
        <v>12.829156246361819</v>
      </c>
      <c r="X172">
        <f t="shared" si="41"/>
        <v>14.957347921005038</v>
      </c>
      <c r="Y172">
        <f t="shared" si="42"/>
        <v>17.085539595648257</v>
      </c>
      <c r="Z172">
        <f t="shared" si="43"/>
        <v>19.213731270291476</v>
      </c>
    </row>
    <row r="173" spans="1:26" x14ac:dyDescent="0.25">
      <c r="A173" s="2">
        <f>'Cubic Spline'!A173</f>
        <v>5.4877970085301699</v>
      </c>
      <c r="B173" s="2">
        <f t="array" ref="B173:C173">csplinediff1d('Cubic Spline'!$A$3:$A$1002,'Cubic Spline'!$B$3:$B$1002,A173,2,0,2,0)</f>
        <v>-36.820585976944798</v>
      </c>
      <c r="C173" s="2">
        <v>8.4642547106347195</v>
      </c>
      <c r="D173" s="2">
        <f t="shared" si="44"/>
        <v>8.4642547106347195</v>
      </c>
      <c r="E173" s="2">
        <f t="shared" si="45"/>
        <v>83.270697657403417</v>
      </c>
      <c r="F173" s="5">
        <f t="shared" si="47"/>
        <v>0.69288509403732224</v>
      </c>
      <c r="G173" s="2">
        <f>'Calculation_Cubic Spline'!A173</f>
        <v>5.4877970085301699</v>
      </c>
      <c r="H173" s="2">
        <f t="array" ref="H173:I173">csplinediff1d('Cubic Spline'!$A$3:$A$1002,'Cubic Spline'!$C$3:$C$1002,G173,2,0,2,0)</f>
        <v>-36.184524044182901</v>
      </c>
      <c r="I173" s="2">
        <v>8.4309103986642171</v>
      </c>
      <c r="J173" s="2">
        <f t="shared" si="34"/>
        <v>8.4309103986642171</v>
      </c>
      <c r="K173" s="2">
        <f t="shared" si="46"/>
        <v>82.451648909158294</v>
      </c>
      <c r="R173">
        <f t="shared" si="35"/>
        <v>2.210564599368098</v>
      </c>
      <c r="S173">
        <f t="shared" si="36"/>
        <v>4.3387562740113168</v>
      </c>
      <c r="T173">
        <f t="shared" si="37"/>
        <v>6.4669479486545356</v>
      </c>
      <c r="U173">
        <f t="shared" si="38"/>
        <v>8.5951396232977544</v>
      </c>
      <c r="V173">
        <f t="shared" si="39"/>
        <v>10.723331297940973</v>
      </c>
      <c r="W173">
        <f t="shared" si="40"/>
        <v>12.851522972584192</v>
      </c>
      <c r="X173">
        <f t="shared" si="41"/>
        <v>14.979714647227411</v>
      </c>
      <c r="Y173">
        <f t="shared" si="42"/>
        <v>17.10790632187063</v>
      </c>
      <c r="Z173">
        <f t="shared" si="43"/>
        <v>19.236097996513848</v>
      </c>
    </row>
    <row r="174" spans="1:26" x14ac:dyDescent="0.25">
      <c r="A174" s="2">
        <f>'Cubic Spline'!A174</f>
        <v>5.5200775791685803</v>
      </c>
      <c r="B174" s="2">
        <f t="array" ref="B174:C174">csplinediff1d('Cubic Spline'!$A$3:$A$1002,'Cubic Spline'!$B$3:$B$1002,A174,2,0,2,0)</f>
        <v>-36.547429573799903</v>
      </c>
      <c r="C174" s="2">
        <v>8.4595546338506367</v>
      </c>
      <c r="D174" s="2">
        <f t="shared" si="44"/>
        <v>8.4595546338506367</v>
      </c>
      <c r="E174" s="2">
        <f t="shared" si="45"/>
        <v>83.24482743787047</v>
      </c>
      <c r="F174" s="5">
        <f t="shared" si="47"/>
        <v>0.80141766459868258</v>
      </c>
      <c r="G174" s="2">
        <f>'Calculation_Cubic Spline'!A174</f>
        <v>5.5200775791685803</v>
      </c>
      <c r="H174" s="2">
        <f t="array" ref="H174:I174">csplinediff1d('Cubic Spline'!$A$3:$A$1002,'Cubic Spline'!$C$3:$C$1002,G174,2,0,2,0)</f>
        <v>-35.912451264797198</v>
      </c>
      <c r="I174" s="2">
        <v>8.4257818182931139</v>
      </c>
      <c r="J174" s="2">
        <f t="shared" si="34"/>
        <v>8.4257818182931139</v>
      </c>
      <c r="K174" s="2">
        <f t="shared" si="46"/>
        <v>82.423420566923284</v>
      </c>
      <c r="R174">
        <f t="shared" si="35"/>
        <v>2.2364348189010457</v>
      </c>
      <c r="S174">
        <f t="shared" si="36"/>
        <v>4.3646264935442645</v>
      </c>
      <c r="T174">
        <f t="shared" si="37"/>
        <v>6.4928181681874833</v>
      </c>
      <c r="U174">
        <f t="shared" si="38"/>
        <v>8.621009842830702</v>
      </c>
      <c r="V174">
        <f t="shared" si="39"/>
        <v>10.749201517473921</v>
      </c>
      <c r="W174">
        <f t="shared" si="40"/>
        <v>12.87739319211714</v>
      </c>
      <c r="X174">
        <f t="shared" si="41"/>
        <v>15.005584866760358</v>
      </c>
      <c r="Y174">
        <f t="shared" si="42"/>
        <v>17.133776541403577</v>
      </c>
      <c r="Z174">
        <f t="shared" si="43"/>
        <v>19.261968216046796</v>
      </c>
    </row>
    <row r="175" spans="1:26" x14ac:dyDescent="0.25">
      <c r="A175" s="2">
        <f>'Cubic Spline'!A175</f>
        <v>5.5523581498069898</v>
      </c>
      <c r="B175" s="2">
        <f t="array" ref="B175:C175">csplinediff1d('Cubic Spline'!$A$3:$A$1002,'Cubic Spline'!$B$3:$B$1002,A175,2,0,2,0)</f>
        <v>-36.274433318929802</v>
      </c>
      <c r="C175" s="2">
        <v>8.4543114588596229</v>
      </c>
      <c r="D175" s="2">
        <f t="shared" si="44"/>
        <v>8.4543114588596229</v>
      </c>
      <c r="E175" s="2">
        <f t="shared" si="45"/>
        <v>83.215798448535651</v>
      </c>
      <c r="F175" s="5">
        <f t="shared" si="47"/>
        <v>0.89927125700430555</v>
      </c>
      <c r="G175" s="2">
        <f>'Calculation_Cubic Spline'!A175</f>
        <v>5.5523581498069898</v>
      </c>
      <c r="H175" s="2">
        <f t="array" ref="H175:I175">csplinediff1d('Cubic Spline'!$A$3:$A$1002,'Cubic Spline'!$C$3:$C$1002,G175,2,0,2,0)</f>
        <v>-35.640551336205299</v>
      </c>
      <c r="I175" s="2">
        <v>8.4201530273519669</v>
      </c>
      <c r="J175" s="2">
        <f t="shared" si="34"/>
        <v>8.4201530273519669</v>
      </c>
      <c r="K175" s="2">
        <f t="shared" si="46"/>
        <v>82.392256620244993</v>
      </c>
      <c r="R175">
        <f t="shared" si="35"/>
        <v>2.2654638082358645</v>
      </c>
      <c r="S175">
        <f t="shared" si="36"/>
        <v>4.3936554828790833</v>
      </c>
      <c r="T175">
        <f t="shared" si="37"/>
        <v>6.521847157522302</v>
      </c>
      <c r="U175">
        <f t="shared" si="38"/>
        <v>8.6500388321655208</v>
      </c>
      <c r="V175">
        <f t="shared" si="39"/>
        <v>10.77823050680874</v>
      </c>
      <c r="W175">
        <f t="shared" si="40"/>
        <v>12.906422181451958</v>
      </c>
      <c r="X175">
        <f t="shared" si="41"/>
        <v>15.034613856095177</v>
      </c>
      <c r="Y175">
        <f t="shared" si="42"/>
        <v>17.162805530738396</v>
      </c>
      <c r="Z175">
        <f t="shared" si="43"/>
        <v>19.290997205381615</v>
      </c>
    </row>
    <row r="176" spans="1:26" x14ac:dyDescent="0.25">
      <c r="A176" s="2">
        <f>'Cubic Spline'!A176</f>
        <v>5.58463872044541</v>
      </c>
      <c r="B176" s="2">
        <f t="array" ref="B176:C176">csplinediff1d('Cubic Spline'!$A$3:$A$1002,'Cubic Spline'!$B$3:$B$1002,A176,2,0,2,0)</f>
        <v>-36.001615741715199</v>
      </c>
      <c r="C176" s="2">
        <v>8.448495393526537</v>
      </c>
      <c r="D176" s="2">
        <f t="shared" si="44"/>
        <v>8.448495393526537</v>
      </c>
      <c r="E176" s="2">
        <f t="shared" si="45"/>
        <v>83.183410245908178</v>
      </c>
      <c r="F176" s="5">
        <f t="shared" si="47"/>
        <v>1.0033342653777269</v>
      </c>
      <c r="G176" s="2">
        <f>'Calculation_Cubic Spline'!A176</f>
        <v>5.58463872044541</v>
      </c>
      <c r="H176" s="2">
        <f t="array" ref="H176:I176">csplinediff1d('Cubic Spline'!$A$3:$A$1002,'Cubic Spline'!$C$3:$C$1002,G176,2,0,2,0)</f>
        <v>-35.368842707726799</v>
      </c>
      <c r="I176" s="2">
        <v>8.4139543486231023</v>
      </c>
      <c r="J176" s="2">
        <f t="shared" si="34"/>
        <v>8.4139543486231023</v>
      </c>
      <c r="K176" s="2">
        <f t="shared" si="46"/>
        <v>82.35773795510741</v>
      </c>
      <c r="R176">
        <f t="shared" si="35"/>
        <v>2.2978520108633376</v>
      </c>
      <c r="S176">
        <f t="shared" si="36"/>
        <v>4.4260436855065564</v>
      </c>
      <c r="T176">
        <f t="shared" si="37"/>
        <v>6.5542353601497751</v>
      </c>
      <c r="U176">
        <f t="shared" si="38"/>
        <v>8.6824270347929939</v>
      </c>
      <c r="V176">
        <f t="shared" si="39"/>
        <v>10.810618709436213</v>
      </c>
      <c r="W176">
        <f t="shared" si="40"/>
        <v>12.938810384079432</v>
      </c>
      <c r="X176">
        <f t="shared" si="41"/>
        <v>15.06700205872265</v>
      </c>
      <c r="Y176">
        <f t="shared" si="42"/>
        <v>17.195193733365869</v>
      </c>
      <c r="Z176">
        <f t="shared" si="43"/>
        <v>19.323385408009088</v>
      </c>
    </row>
    <row r="177" spans="1:26" x14ac:dyDescent="0.25">
      <c r="A177" s="2">
        <f>'Cubic Spline'!A177</f>
        <v>5.6169192910838204</v>
      </c>
      <c r="B177" s="2">
        <f t="array" ref="B177:C177">csplinediff1d('Cubic Spline'!$A$3:$A$1002,'Cubic Spline'!$B$3:$B$1002,A177,2,0,2,0)</f>
        <v>-35.728994756703997</v>
      </c>
      <c r="C177" s="2">
        <v>8.4421270654362921</v>
      </c>
      <c r="D177" s="2">
        <f t="shared" si="44"/>
        <v>8.4421270654362921</v>
      </c>
      <c r="E177" s="2">
        <f t="shared" si="45"/>
        <v>83.147741128333948</v>
      </c>
      <c r="F177" s="5">
        <f t="shared" si="47"/>
        <v>1.1049717173149183</v>
      </c>
      <c r="G177" s="2">
        <f>'Calculation_Cubic Spline'!A177</f>
        <v>5.6169192910838204</v>
      </c>
      <c r="H177" s="2">
        <f t="array" ref="H177:I177">csplinediff1d('Cubic Spline'!$A$3:$A$1002,'Cubic Spline'!$C$3:$C$1002,G177,2,0,2,0)</f>
        <v>-35.097342562215402</v>
      </c>
      <c r="I177" s="2">
        <v>8.4072239498921117</v>
      </c>
      <c r="J177" s="2">
        <f t="shared" si="34"/>
        <v>8.4072239498921117</v>
      </c>
      <c r="K177" s="2">
        <f t="shared" si="46"/>
        <v>82.320040950826325</v>
      </c>
      <c r="R177">
        <f t="shared" si="35"/>
        <v>2.3335211284375674</v>
      </c>
      <c r="S177">
        <f t="shared" si="36"/>
        <v>4.4617128030807862</v>
      </c>
      <c r="T177">
        <f t="shared" si="37"/>
        <v>6.589904477724005</v>
      </c>
      <c r="U177">
        <f t="shared" si="38"/>
        <v>8.7180961523672238</v>
      </c>
      <c r="V177">
        <f t="shared" si="39"/>
        <v>10.846287827010443</v>
      </c>
      <c r="W177">
        <f t="shared" si="40"/>
        <v>12.974479501653661</v>
      </c>
      <c r="X177">
        <f t="shared" si="41"/>
        <v>15.10267117629688</v>
      </c>
      <c r="Y177">
        <f t="shared" si="42"/>
        <v>17.230862850940099</v>
      </c>
      <c r="Z177">
        <f t="shared" si="43"/>
        <v>19.359054525583318</v>
      </c>
    </row>
    <row r="178" spans="1:26" x14ac:dyDescent="0.25">
      <c r="A178" s="2">
        <f>'Cubic Spline'!A178</f>
        <v>5.6491998617222299</v>
      </c>
      <c r="B178" s="2">
        <f t="array" ref="B178:C178">csplinediff1d('Cubic Spline'!$A$3:$A$1002,'Cubic Spline'!$B$3:$B$1002,A178,2,0,2,0)</f>
        <v>-35.456587881110899</v>
      </c>
      <c r="C178" s="2">
        <v>8.4352478221959721</v>
      </c>
      <c r="D178" s="2">
        <f t="shared" si="44"/>
        <v>8.4352478221959721</v>
      </c>
      <c r="E178" s="2">
        <f t="shared" si="45"/>
        <v>83.108988711853129</v>
      </c>
      <c r="F178" s="5">
        <f t="shared" si="47"/>
        <v>1.2004873431422021</v>
      </c>
      <c r="G178" s="2">
        <f>'Calculation_Cubic Spline'!A178</f>
        <v>5.6491998617222299</v>
      </c>
      <c r="H178" s="2">
        <f t="array" ref="H178:I178">csplinediff1d('Cubic Spline'!$A$3:$A$1002,'Cubic Spline'!$C$3:$C$1002,G178,2,0,2,0)</f>
        <v>-34.826067668062599</v>
      </c>
      <c r="I178" s="2">
        <v>8.4000350545591917</v>
      </c>
      <c r="J178" s="2">
        <f t="shared" si="34"/>
        <v>8.4000350545591917</v>
      </c>
      <c r="K178" s="2">
        <f t="shared" si="46"/>
        <v>82.279544536740275</v>
      </c>
      <c r="R178">
        <f t="shared" si="35"/>
        <v>2.3722735449183858</v>
      </c>
      <c r="S178">
        <f t="shared" si="36"/>
        <v>4.5004652195616046</v>
      </c>
      <c r="T178">
        <f t="shared" si="37"/>
        <v>6.6286568942048234</v>
      </c>
      <c r="U178">
        <f t="shared" si="38"/>
        <v>8.7568485688480422</v>
      </c>
      <c r="V178">
        <f t="shared" si="39"/>
        <v>10.885040243491261</v>
      </c>
      <c r="W178">
        <f t="shared" si="40"/>
        <v>13.01323191813448</v>
      </c>
      <c r="X178">
        <f t="shared" si="41"/>
        <v>15.141423592777699</v>
      </c>
      <c r="Y178">
        <f t="shared" si="42"/>
        <v>17.269615267420917</v>
      </c>
      <c r="Z178">
        <f t="shared" si="43"/>
        <v>19.397806942064136</v>
      </c>
    </row>
    <row r="179" spans="1:26" x14ac:dyDescent="0.25">
      <c r="A179" s="2">
        <f>'Cubic Spline'!A179</f>
        <v>5.68148043236065</v>
      </c>
      <c r="B179" s="2">
        <f t="array" ref="B179:C179">csplinediff1d('Cubic Spline'!$A$3:$A$1002,'Cubic Spline'!$B$3:$B$1002,A179,2,0,2,0)</f>
        <v>-35.184411645604001</v>
      </c>
      <c r="C179" s="2">
        <v>8.4278002568584842</v>
      </c>
      <c r="D179" s="2">
        <f t="shared" si="44"/>
        <v>8.4278002568584842</v>
      </c>
      <c r="E179" s="2">
        <f t="shared" si="45"/>
        <v>83.066793892789548</v>
      </c>
      <c r="F179" s="5">
        <f t="shared" si="47"/>
        <v>1.3071274215134738</v>
      </c>
      <c r="G179" s="2">
        <f>'Calculation_Cubic Spline'!A179</f>
        <v>5.68148043236065</v>
      </c>
      <c r="H179" s="2">
        <f t="array" ref="H179:I179">csplinediff1d('Cubic Spline'!$A$3:$A$1002,'Cubic Spline'!$C$3:$C$1002,G179,2,0,2,0)</f>
        <v>-34.555033092714702</v>
      </c>
      <c r="I179" s="2">
        <v>8.3922531969374674</v>
      </c>
      <c r="J179" s="2">
        <f t="shared" si="34"/>
        <v>8.3922531969374674</v>
      </c>
      <c r="K179" s="2">
        <f t="shared" si="46"/>
        <v>82.235455414531032</v>
      </c>
      <c r="R179">
        <f t="shared" si="35"/>
        <v>2.4144683639819675</v>
      </c>
      <c r="S179">
        <f t="shared" si="36"/>
        <v>4.5426600386251863</v>
      </c>
      <c r="T179">
        <f t="shared" si="37"/>
        <v>6.6708517132684051</v>
      </c>
      <c r="U179">
        <f t="shared" si="38"/>
        <v>8.7990433879116239</v>
      </c>
      <c r="V179">
        <f t="shared" si="39"/>
        <v>10.927235062554843</v>
      </c>
      <c r="W179">
        <f t="shared" si="40"/>
        <v>13.055426737198061</v>
      </c>
      <c r="X179">
        <f t="shared" si="41"/>
        <v>15.18361841184128</v>
      </c>
      <c r="Y179">
        <f t="shared" si="42"/>
        <v>17.311810086484499</v>
      </c>
      <c r="Z179">
        <f t="shared" si="43"/>
        <v>19.440001761127718</v>
      </c>
    </row>
    <row r="180" spans="1:26" x14ac:dyDescent="0.25">
      <c r="A180" s="2">
        <f>'Cubic Spline'!A180</f>
        <v>5.7137610029990604</v>
      </c>
      <c r="B180" s="2">
        <f t="array" ref="B180:C180">csplinediff1d('Cubic Spline'!$A$3:$A$1002,'Cubic Spline'!$B$3:$B$1002,A180,2,0,2,0)</f>
        <v>-34.912484490963301</v>
      </c>
      <c r="C180" s="2">
        <v>8.419886817939517</v>
      </c>
      <c r="D180" s="2">
        <f t="shared" si="44"/>
        <v>8.419886817939517</v>
      </c>
      <c r="E180" s="2">
        <f t="shared" si="45"/>
        <v>83.021705440971971</v>
      </c>
      <c r="F180" s="5">
        <f t="shared" si="47"/>
        <v>1.3967674959229668</v>
      </c>
      <c r="G180" s="2">
        <f>'Calculation_Cubic Spline'!A180</f>
        <v>5.7137610029990604</v>
      </c>
      <c r="H180" s="2">
        <f t="array" ref="H180:I180">csplinediff1d('Cubic Spline'!$A$3:$A$1002,'Cubic Spline'!$C$3:$C$1002,G180,2,0,2,0)</f>
        <v>-34.284258679854098</v>
      </c>
      <c r="I180" s="2">
        <v>8.3840572137451623</v>
      </c>
      <c r="J180" s="2">
        <f t="shared" si="34"/>
        <v>8.3840572137451623</v>
      </c>
      <c r="K180" s="2">
        <f t="shared" si="46"/>
        <v>82.188757834664159</v>
      </c>
      <c r="R180">
        <f t="shared" si="35"/>
        <v>2.4595568157995444</v>
      </c>
      <c r="S180">
        <f t="shared" si="36"/>
        <v>4.5877484904427632</v>
      </c>
      <c r="T180">
        <f t="shared" si="37"/>
        <v>6.715940165085982</v>
      </c>
      <c r="U180">
        <f t="shared" si="38"/>
        <v>8.8441318397292008</v>
      </c>
      <c r="V180">
        <f t="shared" si="39"/>
        <v>10.97232351437242</v>
      </c>
      <c r="W180">
        <f t="shared" si="40"/>
        <v>13.100515189015638</v>
      </c>
      <c r="X180">
        <f t="shared" si="41"/>
        <v>15.228706863658857</v>
      </c>
      <c r="Y180">
        <f t="shared" si="42"/>
        <v>17.356898538302076</v>
      </c>
      <c r="Z180">
        <f t="shared" si="43"/>
        <v>19.485090212945295</v>
      </c>
    </row>
    <row r="181" spans="1:26" x14ac:dyDescent="0.25">
      <c r="A181" s="2">
        <f>'Cubic Spline'!A181</f>
        <v>5.7460415736374699</v>
      </c>
      <c r="B181" s="2">
        <f t="array" ref="B181:C181">csplinediff1d('Cubic Spline'!$A$3:$A$1002,'Cubic Spline'!$B$3:$B$1002,A181,2,0,2,0)</f>
        <v>-34.640819781424597</v>
      </c>
      <c r="C181" s="2">
        <v>8.41144939121825</v>
      </c>
      <c r="D181" s="2">
        <f t="shared" si="44"/>
        <v>8.41144939121825</v>
      </c>
      <c r="E181" s="2">
        <f t="shared" si="45"/>
        <v>82.973357677912247</v>
      </c>
      <c r="F181" s="5">
        <f t="shared" si="47"/>
        <v>1.49773569994442</v>
      </c>
      <c r="G181" s="2">
        <f>'Calculation_Cubic Spline'!A181</f>
        <v>5.7460415736374699</v>
      </c>
      <c r="H181" s="2">
        <f t="array" ref="H181:I181">csplinediff1d('Cubic Spline'!$A$3:$A$1002,'Cubic Spline'!$C$3:$C$1002,G181,2,0,2,0)</f>
        <v>-34.013754264780601</v>
      </c>
      <c r="I181" s="2">
        <v>8.3753524741708603</v>
      </c>
      <c r="J181" s="2">
        <f t="shared" si="34"/>
        <v>8.3753524741708603</v>
      </c>
      <c r="K181" s="2">
        <f t="shared" si="46"/>
        <v>82.138877775233809</v>
      </c>
      <c r="R181">
        <f t="shared" si="35"/>
        <v>2.507904578859268</v>
      </c>
      <c r="S181">
        <f t="shared" si="36"/>
        <v>4.6360962535024868</v>
      </c>
      <c r="T181">
        <f t="shared" si="37"/>
        <v>6.7642879281457056</v>
      </c>
      <c r="U181">
        <f t="shared" si="38"/>
        <v>8.8924796027889244</v>
      </c>
      <c r="V181">
        <f t="shared" si="39"/>
        <v>11.020671277432143</v>
      </c>
      <c r="W181">
        <f t="shared" si="40"/>
        <v>13.148862952075362</v>
      </c>
      <c r="X181">
        <f t="shared" si="41"/>
        <v>15.277054626718581</v>
      </c>
      <c r="Y181">
        <f t="shared" si="42"/>
        <v>17.4052463013618</v>
      </c>
      <c r="Z181">
        <f t="shared" si="43"/>
        <v>19.533437976005018</v>
      </c>
    </row>
    <row r="182" spans="1:26" x14ac:dyDescent="0.25">
      <c r="A182" s="2">
        <f>'Cubic Spline'!A182</f>
        <v>5.7783221442758803</v>
      </c>
      <c r="B182" s="2">
        <f t="array" ref="B182:C182">csplinediff1d('Cubic Spline'!$A$3:$A$1002,'Cubic Spline'!$B$3:$B$1002,A182,2,0,2,0)</f>
        <v>-34.3694371878303</v>
      </c>
      <c r="C182" s="2">
        <v>8.4025036689972836</v>
      </c>
      <c r="D182" s="2">
        <f t="shared" si="44"/>
        <v>8.4025036689972836</v>
      </c>
      <c r="E182" s="2">
        <f t="shared" si="45"/>
        <v>82.921810205756628</v>
      </c>
      <c r="F182" s="5">
        <f t="shared" si="47"/>
        <v>1.5968575256313133</v>
      </c>
      <c r="G182" s="2">
        <f>'Calculation_Cubic Spline'!A182</f>
        <v>5.7783221442758803</v>
      </c>
      <c r="H182" s="2">
        <f t="array" ref="H182:I182">csplinediff1d('Cubic Spline'!$A$3:$A$1002,'Cubic Spline'!$C$3:$C$1002,G182,2,0,2,0)</f>
        <v>-33.743541881126902</v>
      </c>
      <c r="I182" s="2">
        <v>8.3661351413428466</v>
      </c>
      <c r="J182" s="2">
        <f t="shared" si="34"/>
        <v>8.3661351413428466</v>
      </c>
      <c r="K182" s="2">
        <f t="shared" si="46"/>
        <v>82.085765830352898</v>
      </c>
      <c r="R182">
        <f t="shared" si="35"/>
        <v>2.5594520510148868</v>
      </c>
      <c r="S182">
        <f t="shared" si="36"/>
        <v>4.6876437256581056</v>
      </c>
      <c r="T182">
        <f t="shared" si="37"/>
        <v>6.8158354003013244</v>
      </c>
      <c r="U182">
        <f t="shared" si="38"/>
        <v>8.9440270749445432</v>
      </c>
      <c r="V182">
        <f t="shared" si="39"/>
        <v>11.072218749587762</v>
      </c>
      <c r="W182">
        <f t="shared" si="40"/>
        <v>13.200410424230981</v>
      </c>
      <c r="X182">
        <f t="shared" si="41"/>
        <v>15.3286020988742</v>
      </c>
      <c r="Y182">
        <f t="shared" si="42"/>
        <v>17.456793773517418</v>
      </c>
      <c r="Z182">
        <f t="shared" si="43"/>
        <v>19.584985448160637</v>
      </c>
    </row>
    <row r="183" spans="1:26" x14ac:dyDescent="0.25">
      <c r="A183" s="2">
        <f>'Cubic Spline'!A183</f>
        <v>5.8106027149142996</v>
      </c>
      <c r="B183" s="2">
        <f t="array" ref="B183:C183">csplinediff1d('Cubic Spline'!$A$3:$A$1002,'Cubic Spline'!$B$3:$B$1002,A183,2,0,2,0)</f>
        <v>-34.098348948607203</v>
      </c>
      <c r="C183" s="2">
        <v>8.3931496235280552</v>
      </c>
      <c r="D183" s="2">
        <f t="shared" si="44"/>
        <v>8.3931496235280552</v>
      </c>
      <c r="E183" s="2">
        <f t="shared" si="45"/>
        <v>82.867606937761252</v>
      </c>
      <c r="F183" s="5">
        <f t="shared" si="47"/>
        <v>1.6791297961401399</v>
      </c>
      <c r="G183" s="2">
        <f>'Calculation_Cubic Spline'!A183</f>
        <v>5.8106027149142996</v>
      </c>
      <c r="H183" s="2">
        <f t="array" ref="H183:I183">csplinediff1d('Cubic Spline'!$A$3:$A$1002,'Cubic Spline'!$C$3:$C$1002,G183,2,0,2,0)</f>
        <v>-33.473630777751701</v>
      </c>
      <c r="I183" s="2">
        <v>8.3565696945586243</v>
      </c>
      <c r="J183" s="2">
        <f t="shared" si="34"/>
        <v>8.3565696945586243</v>
      </c>
      <c r="K183" s="2">
        <f t="shared" si="46"/>
        <v>82.030337332324606</v>
      </c>
      <c r="R183">
        <f t="shared" si="35"/>
        <v>2.6136553190102632</v>
      </c>
      <c r="S183">
        <f t="shared" si="36"/>
        <v>4.7418469936534819</v>
      </c>
      <c r="T183">
        <f t="shared" si="37"/>
        <v>6.8700386682967007</v>
      </c>
      <c r="U183">
        <f t="shared" si="38"/>
        <v>8.9982303429399195</v>
      </c>
      <c r="V183">
        <f t="shared" si="39"/>
        <v>11.126422017583138</v>
      </c>
      <c r="W183">
        <f t="shared" si="40"/>
        <v>13.254613692226357</v>
      </c>
      <c r="X183">
        <f t="shared" si="41"/>
        <v>15.382805366869576</v>
      </c>
      <c r="Y183">
        <f t="shared" si="42"/>
        <v>17.510997041512795</v>
      </c>
      <c r="Z183">
        <f t="shared" si="43"/>
        <v>19.639188716156013</v>
      </c>
    </row>
    <row r="184" spans="1:26" x14ac:dyDescent="0.25">
      <c r="A184" s="2">
        <f>'Cubic Spline'!A184</f>
        <v>5.84288328555271</v>
      </c>
      <c r="B184" s="2">
        <f t="array" ref="B184:C184">csplinediff1d('Cubic Spline'!$A$3:$A$1002,'Cubic Spline'!$B$3:$B$1002,A184,2,0,2,0)</f>
        <v>-33.8275709339404</v>
      </c>
      <c r="C184" s="2">
        <v>8.3833248882137248</v>
      </c>
      <c r="D184" s="2">
        <f t="shared" si="44"/>
        <v>8.3833248882137248</v>
      </c>
      <c r="E184" s="2">
        <f t="shared" si="45"/>
        <v>82.810359800642416</v>
      </c>
      <c r="F184" s="5">
        <f t="shared" si="47"/>
        <v>1.7734239508987417</v>
      </c>
      <c r="G184" s="2">
        <f>'Calculation_Cubic Spline'!A184</f>
        <v>5.84288328555271</v>
      </c>
      <c r="H184" s="2">
        <f t="array" ref="H184:I184">csplinediff1d('Cubic Spline'!$A$3:$A$1002,'Cubic Spline'!$C$3:$C$1002,G184,2,0,2,0)</f>
        <v>-33.204037239363501</v>
      </c>
      <c r="I184" s="2">
        <v>8.346536330704863</v>
      </c>
      <c r="J184" s="2">
        <f t="shared" si="34"/>
        <v>8.346536330704863</v>
      </c>
      <c r="K184" s="2">
        <f t="shared" si="46"/>
        <v>81.971874858297383</v>
      </c>
      <c r="R184">
        <f t="shared" si="35"/>
        <v>2.6709024561290988</v>
      </c>
      <c r="S184">
        <f t="shared" si="36"/>
        <v>4.7990941307723176</v>
      </c>
      <c r="T184">
        <f t="shared" si="37"/>
        <v>6.9272858054155364</v>
      </c>
      <c r="U184">
        <f t="shared" si="38"/>
        <v>9.0554774800587552</v>
      </c>
      <c r="V184">
        <f t="shared" si="39"/>
        <v>11.183669154701974</v>
      </c>
      <c r="W184">
        <f t="shared" si="40"/>
        <v>13.311860829345193</v>
      </c>
      <c r="X184">
        <f t="shared" si="41"/>
        <v>15.440052503988412</v>
      </c>
      <c r="Y184">
        <f t="shared" si="42"/>
        <v>17.56824417863163</v>
      </c>
      <c r="Z184">
        <f t="shared" si="43"/>
        <v>19.696435853274849</v>
      </c>
    </row>
    <row r="185" spans="1:26" x14ac:dyDescent="0.25">
      <c r="A185" s="2">
        <f>'Cubic Spline'!A185</f>
        <v>5.8751638561911204</v>
      </c>
      <c r="B185" s="2">
        <f t="array" ref="B185:C185">csplinediff1d('Cubic Spline'!$A$3:$A$1002,'Cubic Spline'!$B$3:$B$1002,A185,2,0,2,0)</f>
        <v>-33.557117283170001</v>
      </c>
      <c r="C185" s="2">
        <v>8.3730022955059766</v>
      </c>
      <c r="D185" s="2">
        <f t="shared" si="44"/>
        <v>8.3730022955059766</v>
      </c>
      <c r="E185" s="2">
        <f t="shared" si="45"/>
        <v>82.749877737531989</v>
      </c>
      <c r="F185" s="5">
        <f t="shared" si="47"/>
        <v>1.8736367391987909</v>
      </c>
      <c r="G185" s="2">
        <f>'Calculation_Cubic Spline'!A185</f>
        <v>5.8751638561911204</v>
      </c>
      <c r="H185" s="2">
        <f t="array" ref="H185:I185">csplinediff1d('Cubic Spline'!$A$3:$A$1002,'Cubic Spline'!$C$3:$C$1002,G185,2,0,2,0)</f>
        <v>-32.934774050283799</v>
      </c>
      <c r="I185" s="2">
        <v>8.3360212141358137</v>
      </c>
      <c r="J185" s="2">
        <f t="shared" si="34"/>
        <v>8.3360212141358137</v>
      </c>
      <c r="K185" s="2">
        <f t="shared" si="46"/>
        <v>81.910264592016944</v>
      </c>
      <c r="R185">
        <f t="shared" si="35"/>
        <v>2.7313845192395263</v>
      </c>
      <c r="S185">
        <f t="shared" si="36"/>
        <v>4.8595761938827451</v>
      </c>
      <c r="T185">
        <f t="shared" si="37"/>
        <v>6.9877678685259639</v>
      </c>
      <c r="U185">
        <f t="shared" si="38"/>
        <v>9.1159595431691827</v>
      </c>
      <c r="V185">
        <f t="shared" si="39"/>
        <v>11.244151217812401</v>
      </c>
      <c r="W185">
        <f t="shared" si="40"/>
        <v>13.37234289245562</v>
      </c>
      <c r="X185">
        <f t="shared" si="41"/>
        <v>15.500534567098839</v>
      </c>
      <c r="Y185">
        <f t="shared" si="42"/>
        <v>17.628726241742058</v>
      </c>
      <c r="Z185">
        <f t="shared" si="43"/>
        <v>19.756917916385277</v>
      </c>
    </row>
    <row r="186" spans="1:26" x14ac:dyDescent="0.25">
      <c r="A186" s="2">
        <f>'Cubic Spline'!A186</f>
        <v>5.9074444268295299</v>
      </c>
      <c r="B186" s="2">
        <f t="array" ref="B186:C186">csplinediff1d('Cubic Spline'!$A$3:$A$1002,'Cubic Spline'!$B$3:$B$1002,A186,2,0,2,0)</f>
        <v>-33.2870050318718</v>
      </c>
      <c r="C186" s="2">
        <v>8.362244576410518</v>
      </c>
      <c r="D186" s="2">
        <f t="shared" si="44"/>
        <v>8.362244576410518</v>
      </c>
      <c r="E186" s="2">
        <f t="shared" si="45"/>
        <v>82.686500150573579</v>
      </c>
      <c r="F186" s="5">
        <f t="shared" si="47"/>
        <v>1.9633353966487557</v>
      </c>
      <c r="G186" s="2">
        <f>'Calculation_Cubic Spline'!A186</f>
        <v>5.9074444268295299</v>
      </c>
      <c r="H186" s="2">
        <f t="array" ref="H186:I186">csplinediff1d('Cubic Spline'!$A$3:$A$1002,'Cubic Spline'!$C$3:$C$1002,G186,2,0,2,0)</f>
        <v>-32.665858766230599</v>
      </c>
      <c r="I186" s="2">
        <v>8.3250813690631311</v>
      </c>
      <c r="J186" s="2">
        <f t="shared" si="34"/>
        <v>8.3250813690631311</v>
      </c>
      <c r="K186" s="2">
        <f t="shared" si="46"/>
        <v>81.845814302804939</v>
      </c>
      <c r="R186">
        <f t="shared" si="35"/>
        <v>2.7947621061979362</v>
      </c>
      <c r="S186">
        <f t="shared" si="36"/>
        <v>4.922953780841155</v>
      </c>
      <c r="T186">
        <f t="shared" si="37"/>
        <v>7.0511454554843738</v>
      </c>
      <c r="U186">
        <f t="shared" si="38"/>
        <v>9.1793371301275926</v>
      </c>
      <c r="V186">
        <f t="shared" si="39"/>
        <v>11.307528804770811</v>
      </c>
      <c r="W186">
        <f t="shared" si="40"/>
        <v>13.43572047941403</v>
      </c>
      <c r="X186">
        <f t="shared" si="41"/>
        <v>15.563912154057249</v>
      </c>
      <c r="Y186">
        <f t="shared" si="42"/>
        <v>17.692103828700468</v>
      </c>
      <c r="Z186">
        <f t="shared" si="43"/>
        <v>19.820295503343687</v>
      </c>
    </row>
    <row r="187" spans="1:26" x14ac:dyDescent="0.25">
      <c r="A187" s="2">
        <f>'Cubic Spline'!A187</f>
        <v>5.93972499746795</v>
      </c>
      <c r="B187" s="2">
        <f t="array" ref="B187:C187">csplinediff1d('Cubic Spline'!$A$3:$A$1002,'Cubic Spline'!$B$3:$B$1002,A187,2,0,2,0)</f>
        <v>-33.017245156845398</v>
      </c>
      <c r="C187" s="2">
        <v>8.3511218856592464</v>
      </c>
      <c r="D187" s="2">
        <f t="shared" si="44"/>
        <v>8.3511218856592464</v>
      </c>
      <c r="E187" s="2">
        <f t="shared" si="45"/>
        <v>82.620612577997306</v>
      </c>
      <c r="F187" s="5">
        <f t="shared" si="47"/>
        <v>2.0410907017193067</v>
      </c>
      <c r="G187" s="2">
        <f>'Calculation_Cubic Spline'!A187</f>
        <v>5.93972499746795</v>
      </c>
      <c r="H187" s="2">
        <f t="array" ref="H187:I187">csplinediff1d('Cubic Spline'!$A$3:$A$1002,'Cubic Spline'!$C$3:$C$1002,G187,2,0,2,0)</f>
        <v>-32.397300893548604</v>
      </c>
      <c r="I187" s="2">
        <v>8.3138071735821146</v>
      </c>
      <c r="J187" s="2">
        <f t="shared" si="34"/>
        <v>8.3138071735821146</v>
      </c>
      <c r="K187" s="2">
        <f t="shared" si="46"/>
        <v>81.779029186602656</v>
      </c>
      <c r="R187">
        <f t="shared" si="35"/>
        <v>2.8606496787742088</v>
      </c>
      <c r="S187">
        <f t="shared" si="36"/>
        <v>4.9888413534174276</v>
      </c>
      <c r="T187">
        <f t="shared" si="37"/>
        <v>7.1170330280606464</v>
      </c>
      <c r="U187">
        <f t="shared" si="38"/>
        <v>9.2452247027038652</v>
      </c>
      <c r="V187">
        <f t="shared" si="39"/>
        <v>11.373416377347084</v>
      </c>
      <c r="W187">
        <f t="shared" si="40"/>
        <v>13.501608051990303</v>
      </c>
      <c r="X187">
        <f t="shared" si="41"/>
        <v>15.629799726633522</v>
      </c>
      <c r="Y187">
        <f t="shared" si="42"/>
        <v>17.75799140127674</v>
      </c>
      <c r="Z187">
        <f t="shared" si="43"/>
        <v>19.886183075919959</v>
      </c>
    </row>
    <row r="188" spans="1:26" x14ac:dyDescent="0.25">
      <c r="A188" s="2">
        <f>'Cubic Spline'!A188</f>
        <v>5.9720055681063604</v>
      </c>
      <c r="B188" s="2">
        <f t="array" ref="B188:C188">csplinediff1d('Cubic Spline'!$A$3:$A$1002,'Cubic Spline'!$B$3:$B$1002,A188,2,0,2,0)</f>
        <v>-32.747852052973698</v>
      </c>
      <c r="C188" s="2">
        <v>8.3395362865506026</v>
      </c>
      <c r="D188" s="2">
        <f t="shared" si="44"/>
        <v>8.3395362865506026</v>
      </c>
      <c r="E188" s="2">
        <f t="shared" si="45"/>
        <v>82.551609191678935</v>
      </c>
      <c r="F188" s="5">
        <f t="shared" si="47"/>
        <v>2.1376135846949644</v>
      </c>
      <c r="G188" s="2">
        <f>'Calculation_Cubic Spline'!A188</f>
        <v>5.9720055681063604</v>
      </c>
      <c r="H188" s="2">
        <f t="array" ref="H188:I188">csplinediff1d('Cubic Spline'!$A$3:$A$1002,'Cubic Spline'!$C$3:$C$1002,G188,2,0,2,0)</f>
        <v>-32.129114722161802</v>
      </c>
      <c r="I188" s="2">
        <v>8.302083598204506</v>
      </c>
      <c r="J188" s="2">
        <f t="shared" si="34"/>
        <v>8.302083598204506</v>
      </c>
      <c r="K188" s="2">
        <f t="shared" si="46"/>
        <v>81.709204197523604</v>
      </c>
      <c r="R188">
        <f t="shared" si="35"/>
        <v>2.9296530650925803</v>
      </c>
      <c r="S188">
        <f t="shared" si="36"/>
        <v>5.0578447397357991</v>
      </c>
      <c r="T188">
        <f t="shared" si="37"/>
        <v>7.1860364143790179</v>
      </c>
      <c r="U188">
        <f t="shared" si="38"/>
        <v>9.3142280890222366</v>
      </c>
      <c r="V188">
        <f t="shared" si="39"/>
        <v>11.442419763665455</v>
      </c>
      <c r="W188">
        <f t="shared" si="40"/>
        <v>13.570611438308674</v>
      </c>
      <c r="X188">
        <f t="shared" si="41"/>
        <v>15.698803112951893</v>
      </c>
      <c r="Y188">
        <f t="shared" si="42"/>
        <v>17.826994787595112</v>
      </c>
      <c r="Z188">
        <f t="shared" si="43"/>
        <v>19.955186462238331</v>
      </c>
    </row>
    <row r="189" spans="1:26" x14ac:dyDescent="0.25">
      <c r="A189" s="2">
        <f>'Cubic Spline'!A189</f>
        <v>6.0042861387447699</v>
      </c>
      <c r="B189" s="2">
        <f t="array" ref="B189:C189">csplinediff1d('Cubic Spline'!$A$3:$A$1002,'Cubic Spline'!$B$3:$B$1002,A189,2,0,2,0)</f>
        <v>-32.478839520180401</v>
      </c>
      <c r="C189" s="2">
        <v>8.3275470036709187</v>
      </c>
      <c r="D189" s="2">
        <f t="shared" si="44"/>
        <v>8.3275470036709187</v>
      </c>
      <c r="E189" s="2">
        <f t="shared" si="45"/>
        <v>82.47981456406724</v>
      </c>
      <c r="F189" s="5">
        <f t="shared" si="47"/>
        <v>2.224081736841073</v>
      </c>
      <c r="G189" s="2">
        <f>'Calculation_Cubic Spline'!A189</f>
        <v>6.0042861387447699</v>
      </c>
      <c r="H189" s="2">
        <f t="array" ref="H189:I189">csplinediff1d('Cubic Spline'!$A$3:$A$1002,'Cubic Spline'!$C$3:$C$1002,G189,2,0,2,0)</f>
        <v>-31.861312917985099</v>
      </c>
      <c r="I189" s="2">
        <v>8.289986747627605</v>
      </c>
      <c r="J189" s="2">
        <f t="shared" si="34"/>
        <v>8.289986747627605</v>
      </c>
      <c r="K189" s="2">
        <f t="shared" si="46"/>
        <v>81.636765437143367</v>
      </c>
      <c r="R189">
        <f t="shared" si="35"/>
        <v>3.001447692704275</v>
      </c>
      <c r="S189">
        <f t="shared" si="36"/>
        <v>5.1296393673474938</v>
      </c>
      <c r="T189">
        <f t="shared" si="37"/>
        <v>7.2578310419907126</v>
      </c>
      <c r="U189">
        <f t="shared" si="38"/>
        <v>9.3860227166339314</v>
      </c>
      <c r="V189">
        <f t="shared" si="39"/>
        <v>11.51421439127715</v>
      </c>
      <c r="W189">
        <f t="shared" si="40"/>
        <v>13.642406065920369</v>
      </c>
      <c r="X189">
        <f t="shared" si="41"/>
        <v>15.770597740563588</v>
      </c>
      <c r="Y189">
        <f t="shared" si="42"/>
        <v>17.898789415206807</v>
      </c>
      <c r="Z189">
        <f t="shared" si="43"/>
        <v>20.026981089850025</v>
      </c>
    </row>
    <row r="190" spans="1:26" x14ac:dyDescent="0.25">
      <c r="A190" s="2">
        <f>'Cubic Spline'!A190</f>
        <v>6.0365667093831901</v>
      </c>
      <c r="B190" s="2">
        <f t="array" ref="B190:C190">csplinediff1d('Cubic Spline'!$A$3:$A$1002,'Cubic Spline'!$B$3:$B$1002,A190,2,0,2,0)</f>
        <v>-32.210220284800499</v>
      </c>
      <c r="C190" s="2">
        <v>8.3151701421187347</v>
      </c>
      <c r="D190" s="2">
        <f t="shared" si="44"/>
        <v>8.3151701421187347</v>
      </c>
      <c r="E190" s="2">
        <f t="shared" si="45"/>
        <v>82.405299547571545</v>
      </c>
      <c r="F190" s="5">
        <f t="shared" si="47"/>
        <v>2.3083549956520284</v>
      </c>
      <c r="G190" s="2">
        <f>'Calculation_Cubic Spline'!A190</f>
        <v>6.0365667093831901</v>
      </c>
      <c r="H190" s="2">
        <f t="array" ref="H190:I190">csplinediff1d('Cubic Spline'!$A$3:$A$1002,'Cubic Spline'!$C$3:$C$1002,G190,2,0,2,0)</f>
        <v>-31.593907811357401</v>
      </c>
      <c r="I190" s="2">
        <v>8.2775093468792846</v>
      </c>
      <c r="J190" s="2">
        <f t="shared" si="34"/>
        <v>8.2775093468792846</v>
      </c>
      <c r="K190" s="2">
        <f t="shared" si="46"/>
        <v>81.561645171337076</v>
      </c>
      <c r="R190">
        <f t="shared" si="35"/>
        <v>3.0759627091999704</v>
      </c>
      <c r="S190">
        <f t="shared" si="36"/>
        <v>5.2041543838431892</v>
      </c>
      <c r="T190">
        <f t="shared" si="37"/>
        <v>7.332346058486408</v>
      </c>
      <c r="U190">
        <f t="shared" si="38"/>
        <v>9.4605377331296268</v>
      </c>
      <c r="V190">
        <f t="shared" si="39"/>
        <v>11.588729407772846</v>
      </c>
      <c r="W190">
        <f t="shared" si="40"/>
        <v>13.716921082416064</v>
      </c>
      <c r="X190">
        <f t="shared" si="41"/>
        <v>15.845112757059283</v>
      </c>
      <c r="Y190">
        <f t="shared" si="42"/>
        <v>17.973304431702502</v>
      </c>
      <c r="Z190">
        <f t="shared" si="43"/>
        <v>20.101496106345721</v>
      </c>
    </row>
    <row r="191" spans="1:26" x14ac:dyDescent="0.25">
      <c r="A191" s="2">
        <f>'Cubic Spline'!A191</f>
        <v>6.0688472800215996</v>
      </c>
      <c r="B191" s="2">
        <f t="array" ref="B191:C191">csplinediff1d('Cubic Spline'!$A$3:$A$1002,'Cubic Spline'!$B$3:$B$1002,A191,2,0,2,0)</f>
        <v>-31.942006540257498</v>
      </c>
      <c r="C191" s="2">
        <v>8.3024313572897235</v>
      </c>
      <c r="D191" s="2">
        <f t="shared" si="44"/>
        <v>8.3024313572897235</v>
      </c>
      <c r="E191" s="2">
        <f t="shared" si="45"/>
        <v>82.328194500511273</v>
      </c>
      <c r="F191" s="5">
        <f t="shared" si="47"/>
        <v>2.3885899640363579</v>
      </c>
      <c r="G191" s="2">
        <f>'Calculation_Cubic Spline'!A191</f>
        <v>6.0688472800215996</v>
      </c>
      <c r="H191" s="2">
        <f t="array" ref="H191:I191">csplinediff1d('Cubic Spline'!$A$3:$A$1002,'Cubic Spline'!$C$3:$C$1002,G191,2,0,2,0)</f>
        <v>-31.3269114026482</v>
      </c>
      <c r="I191" s="2">
        <v>8.2646662437433243</v>
      </c>
      <c r="J191" s="2">
        <f t="shared" si="34"/>
        <v>8.2646662437433243</v>
      </c>
      <c r="K191" s="2">
        <f t="shared" si="46"/>
        <v>81.483908656276213</v>
      </c>
      <c r="R191">
        <f t="shared" si="35"/>
        <v>3.153067756260242</v>
      </c>
      <c r="S191">
        <f t="shared" si="36"/>
        <v>5.2812594309034608</v>
      </c>
      <c r="T191">
        <f t="shared" si="37"/>
        <v>7.4094511055466796</v>
      </c>
      <c r="U191">
        <f t="shared" si="38"/>
        <v>9.5376427801898984</v>
      </c>
      <c r="V191">
        <f t="shared" si="39"/>
        <v>11.665834454833117</v>
      </c>
      <c r="W191">
        <f t="shared" si="40"/>
        <v>13.794026129476336</v>
      </c>
      <c r="X191">
        <f t="shared" si="41"/>
        <v>15.922217804119555</v>
      </c>
      <c r="Y191">
        <f t="shared" si="42"/>
        <v>18.050409478762774</v>
      </c>
      <c r="Z191">
        <f t="shared" si="43"/>
        <v>20.178601153405992</v>
      </c>
    </row>
    <row r="192" spans="1:26" x14ac:dyDescent="0.25">
      <c r="A192" s="2">
        <f>'Cubic Spline'!A192</f>
        <v>6.10112785066001</v>
      </c>
      <c r="B192" s="2">
        <f t="array" ref="B192:C192">csplinediff1d('Cubic Spline'!$A$3:$A$1002,'Cubic Spline'!$B$3:$B$1002,A192,2,0,2,0)</f>
        <v>-31.674210196749801</v>
      </c>
      <c r="C192" s="2">
        <v>8.2892877702874426</v>
      </c>
      <c r="D192" s="2">
        <f t="shared" si="44"/>
        <v>8.2892877702874426</v>
      </c>
      <c r="E192" s="2">
        <f t="shared" si="45"/>
        <v>82.248214674185931</v>
      </c>
      <c r="F192" s="5">
        <f t="shared" si="47"/>
        <v>2.4776459877749133</v>
      </c>
      <c r="G192" s="2">
        <f>'Calculation_Cubic Spline'!A192</f>
        <v>6.10112785066001</v>
      </c>
      <c r="H192" s="2">
        <f t="array" ref="H192:I192">csplinediff1d('Cubic Spline'!$A$3:$A$1002,'Cubic Spline'!$C$3:$C$1002,G192,2,0,2,0)</f>
        <v>-31.060335367734801</v>
      </c>
      <c r="I192" s="2">
        <v>8.2514661445504416</v>
      </c>
      <c r="J192" s="2">
        <f t="shared" si="34"/>
        <v>8.2514661445504416</v>
      </c>
      <c r="K192" s="2">
        <f t="shared" si="46"/>
        <v>81.403585271029669</v>
      </c>
      <c r="R192">
        <f t="shared" si="35"/>
        <v>3.2330475825855842</v>
      </c>
      <c r="S192">
        <f t="shared" si="36"/>
        <v>5.361239257228803</v>
      </c>
      <c r="T192">
        <f t="shared" si="37"/>
        <v>7.4894309318720218</v>
      </c>
      <c r="U192">
        <f t="shared" si="38"/>
        <v>9.6176226065152406</v>
      </c>
      <c r="V192">
        <f t="shared" si="39"/>
        <v>11.745814281158459</v>
      </c>
      <c r="W192">
        <f t="shared" si="40"/>
        <v>13.874005955801678</v>
      </c>
      <c r="X192">
        <f t="shared" si="41"/>
        <v>16.002197630444897</v>
      </c>
      <c r="Y192">
        <f t="shared" si="42"/>
        <v>18.130389305088116</v>
      </c>
      <c r="Z192">
        <f t="shared" si="43"/>
        <v>20.258580979731335</v>
      </c>
    </row>
    <row r="193" spans="1:26" x14ac:dyDescent="0.25">
      <c r="A193" s="2">
        <f>'Cubic Spline'!A193</f>
        <v>6.1334084212984203</v>
      </c>
      <c r="B193" s="2">
        <f t="array" ref="B193:C193">csplinediff1d('Cubic Spline'!$A$3:$A$1002,'Cubic Spline'!$B$3:$B$1002,A193,2,0,2,0)</f>
        <v>-31.406844505263201</v>
      </c>
      <c r="C193" s="2">
        <v>8.2757869565654332</v>
      </c>
      <c r="D193" s="2">
        <f t="shared" si="44"/>
        <v>8.2757869565654332</v>
      </c>
      <c r="E193" s="2">
        <f t="shared" si="45"/>
        <v>82.165625917533248</v>
      </c>
      <c r="F193" s="5">
        <f t="shared" si="47"/>
        <v>2.5584664403178601</v>
      </c>
      <c r="G193" s="2">
        <f>'Calculation_Cubic Spline'!A193</f>
        <v>6.1334084212984203</v>
      </c>
      <c r="H193" s="2">
        <f t="array" ref="H193:I193">csplinediff1d('Cubic Spline'!$A$3:$A$1002,'Cubic Spline'!$C$3:$C$1002,G193,2,0,2,0)</f>
        <v>-30.794191063351899</v>
      </c>
      <c r="I193" s="2">
        <v>8.2379191924813391</v>
      </c>
      <c r="J193" s="2">
        <f t="shared" si="34"/>
        <v>8.2379191924813391</v>
      </c>
      <c r="K193" s="2">
        <f t="shared" si="46"/>
        <v>81.320714012492829</v>
      </c>
      <c r="R193">
        <f t="shared" si="35"/>
        <v>3.3156363392382673</v>
      </c>
      <c r="S193">
        <f t="shared" si="36"/>
        <v>5.4438280138814861</v>
      </c>
      <c r="T193">
        <f t="shared" si="37"/>
        <v>7.5720196885247049</v>
      </c>
      <c r="U193">
        <f t="shared" si="38"/>
        <v>9.7002113631679237</v>
      </c>
      <c r="V193">
        <f t="shared" si="39"/>
        <v>11.828403037811142</v>
      </c>
      <c r="W193">
        <f t="shared" si="40"/>
        <v>13.956594712454361</v>
      </c>
      <c r="X193">
        <f t="shared" si="41"/>
        <v>16.08478638709758</v>
      </c>
      <c r="Y193">
        <f t="shared" si="42"/>
        <v>18.212978061740799</v>
      </c>
      <c r="Z193">
        <f t="shared" si="43"/>
        <v>20.341169736384018</v>
      </c>
    </row>
    <row r="194" spans="1:26" x14ac:dyDescent="0.25">
      <c r="A194" s="2">
        <f>'Cubic Spline'!A194</f>
        <v>6.1656889919368396</v>
      </c>
      <c r="B194" s="2">
        <f t="array" ref="B194:C194">csplinediff1d('Cubic Spline'!$A$3:$A$1002,'Cubic Spline'!$B$3:$B$1002,A194,2,0,2,0)</f>
        <v>-31.1399195589531</v>
      </c>
      <c r="C194" s="2">
        <v>8.2619503603904771</v>
      </c>
      <c r="D194" s="2">
        <f t="shared" si="44"/>
        <v>8.2619503603904771</v>
      </c>
      <c r="E194" s="2">
        <f t="shared" si="45"/>
        <v>82.080535947941272</v>
      </c>
      <c r="F194" s="5">
        <f t="shared" si="47"/>
        <v>2.6359499819592775</v>
      </c>
      <c r="G194" s="2">
        <f>'Calculation_Cubic Spline'!A194</f>
        <v>6.1656889919368396</v>
      </c>
      <c r="H194" s="2">
        <f t="array" ref="H194:I194">csplinediff1d('Cubic Spline'!$A$3:$A$1002,'Cubic Spline'!$C$3:$C$1002,G194,2,0,2,0)</f>
        <v>-30.5284895323197</v>
      </c>
      <c r="I194" s="2">
        <v>8.2240349417473304</v>
      </c>
      <c r="J194" s="2">
        <f t="shared" si="34"/>
        <v>8.2240349417473304</v>
      </c>
      <c r="K194" s="2">
        <f t="shared" si="46"/>
        <v>81.235331241955137</v>
      </c>
      <c r="R194">
        <f t="shared" si="35"/>
        <v>3.4007263088302437</v>
      </c>
      <c r="S194">
        <f t="shared" si="36"/>
        <v>5.5289179834734625</v>
      </c>
      <c r="T194">
        <f t="shared" si="37"/>
        <v>7.6571096581166813</v>
      </c>
      <c r="U194">
        <f t="shared" si="38"/>
        <v>9.7853013327599001</v>
      </c>
      <c r="V194">
        <f t="shared" si="39"/>
        <v>11.913493007403119</v>
      </c>
      <c r="W194">
        <f t="shared" si="40"/>
        <v>14.041684682046338</v>
      </c>
      <c r="X194">
        <f t="shared" si="41"/>
        <v>16.169876356689556</v>
      </c>
      <c r="Y194">
        <f t="shared" si="42"/>
        <v>18.298068031332775</v>
      </c>
      <c r="Z194">
        <f t="shared" si="43"/>
        <v>20.426259705975994</v>
      </c>
    </row>
    <row r="195" spans="1:26" x14ac:dyDescent="0.25">
      <c r="A195" s="2">
        <f>'Cubic Spline'!A195</f>
        <v>6.19796956257525</v>
      </c>
      <c r="B195" s="2">
        <f t="array" ref="B195:C195">csplinediff1d('Cubic Spline'!$A$3:$A$1002,'Cubic Spline'!$B$3:$B$1002,A195,2,0,2,0)</f>
        <v>-30.873447482033502</v>
      </c>
      <c r="C195" s="2">
        <v>8.2477493459714175</v>
      </c>
      <c r="D195" s="2">
        <f t="shared" si="44"/>
        <v>8.2477493459714175</v>
      </c>
      <c r="E195" s="2">
        <f t="shared" si="45"/>
        <v>81.992746888114269</v>
      </c>
      <c r="F195" s="5">
        <f t="shared" si="47"/>
        <v>2.7195634429876936</v>
      </c>
      <c r="G195" s="2">
        <f>'Calculation_Cubic Spline'!A195</f>
        <v>6.19796956257525</v>
      </c>
      <c r="H195" s="2">
        <f t="array" ref="H195:I195">csplinediff1d('Cubic Spline'!$A$3:$A$1002,'Cubic Spline'!$C$3:$C$1002,G195,2,0,2,0)</f>
        <v>-30.263241508650999</v>
      </c>
      <c r="I195" s="2">
        <v>8.2098229050947342</v>
      </c>
      <c r="J195" s="2">
        <f t="shared" ref="J195:J258" si="48">I195</f>
        <v>8.2098229050947342</v>
      </c>
      <c r="K195" s="2">
        <f t="shared" si="46"/>
        <v>81.147473988561273</v>
      </c>
      <c r="R195">
        <f t="shared" ref="R195:R258" si="49">ABS($E195-M$13)</f>
        <v>3.4885153686572465</v>
      </c>
      <c r="S195">
        <f t="shared" ref="S195:S258" si="50">ABS($E195-M$14)</f>
        <v>5.6167070433004653</v>
      </c>
      <c r="T195">
        <f t="shared" ref="T195:T258" si="51">ABS($E195-M$15)</f>
        <v>7.7448987179436841</v>
      </c>
      <c r="U195">
        <f t="shared" ref="U195:U258" si="52">ABS($E195-M$16)</f>
        <v>9.8730903925869029</v>
      </c>
      <c r="V195">
        <f t="shared" ref="V195:V258" si="53">ABS($E195-M$17)</f>
        <v>12.001282067230122</v>
      </c>
      <c r="W195">
        <f t="shared" ref="W195:W258" si="54">ABS($E195-M$18)</f>
        <v>14.12947374187334</v>
      </c>
      <c r="X195">
        <f t="shared" ref="X195:X258" si="55">ABS($E195-M$19)</f>
        <v>16.257665416516559</v>
      </c>
      <c r="Y195">
        <f t="shared" ref="Y195:Y258" si="56">ABS($E195-M$20)</f>
        <v>18.385857091159778</v>
      </c>
      <c r="Z195">
        <f t="shared" ref="Z195:Z258" si="57">ABS($E195-M$21)</f>
        <v>20.514048765802997</v>
      </c>
    </row>
    <row r="196" spans="1:26" x14ac:dyDescent="0.25">
      <c r="A196" s="2">
        <f>'Cubic Spline'!A196</f>
        <v>6.2302501332136604</v>
      </c>
      <c r="B196" s="2">
        <f t="array" ref="B196:C196">csplinediff1d('Cubic Spline'!$A$3:$A$1002,'Cubic Spline'!$B$3:$B$1002,A196,2,0,2,0)</f>
        <v>-30.607438779411499</v>
      </c>
      <c r="C196" s="2">
        <v>8.2332387459966814</v>
      </c>
      <c r="D196" s="2">
        <f t="shared" ref="D196:D259" si="58">C196</f>
        <v>8.2332387459966814</v>
      </c>
      <c r="E196" s="2">
        <f t="shared" ref="E196:E259" si="59">-B196+D196*A196</f>
        <v>81.90257557343719</v>
      </c>
      <c r="F196" s="5">
        <f t="shared" si="47"/>
        <v>2.7933618549414589</v>
      </c>
      <c r="G196" s="2">
        <f>'Calculation_Cubic Spline'!A196</f>
        <v>6.2302501332136604</v>
      </c>
      <c r="H196" s="2">
        <f t="array" ref="H196:I196">csplinediff1d('Cubic Spline'!$A$3:$A$1002,'Cubic Spline'!$C$3:$C$1002,G196,2,0,2,0)</f>
        <v>-29.998457422542501</v>
      </c>
      <c r="I196" s="2">
        <v>8.1952924115902253</v>
      </c>
      <c r="J196" s="2">
        <f t="shared" si="48"/>
        <v>8.1952924115902253</v>
      </c>
      <c r="K196" s="2">
        <f t="shared" ref="K196:K259" si="60">-H196+J196*G196</f>
        <v>81.057179061577401</v>
      </c>
      <c r="R196">
        <f t="shared" si="49"/>
        <v>3.5786866833343254</v>
      </c>
      <c r="S196">
        <f t="shared" si="50"/>
        <v>5.7068783579775442</v>
      </c>
      <c r="T196">
        <f t="shared" si="51"/>
        <v>7.835070032620763</v>
      </c>
      <c r="U196">
        <f t="shared" si="52"/>
        <v>9.9632617072639817</v>
      </c>
      <c r="V196">
        <f t="shared" si="53"/>
        <v>12.091453381907201</v>
      </c>
      <c r="W196">
        <f t="shared" si="54"/>
        <v>14.219645056550419</v>
      </c>
      <c r="X196">
        <f t="shared" si="55"/>
        <v>16.347836731193638</v>
      </c>
      <c r="Y196">
        <f t="shared" si="56"/>
        <v>18.476028405836857</v>
      </c>
      <c r="Z196">
        <f t="shared" si="57"/>
        <v>20.604220080480076</v>
      </c>
    </row>
    <row r="197" spans="1:26" x14ac:dyDescent="0.25">
      <c r="A197" s="2">
        <f>'Cubic Spline'!A197</f>
        <v>6.2625307038520797</v>
      </c>
      <c r="B197" s="2">
        <f t="array" ref="B197:C197">csplinediff1d('Cubic Spline'!$A$3:$A$1002,'Cubic Spline'!$B$3:$B$1002,A197,2,0,2,0)</f>
        <v>-30.3419038736576</v>
      </c>
      <c r="C197" s="2">
        <v>8.218386007994182</v>
      </c>
      <c r="D197" s="2">
        <f t="shared" si="58"/>
        <v>8.218386007994182</v>
      </c>
      <c r="E197" s="2">
        <f t="shared" si="59"/>
        <v>81.80979858482948</v>
      </c>
      <c r="F197" s="5">
        <f t="shared" ref="F197:F260" si="61">ABS((E197-E196)/(A197-A196))</f>
        <v>2.8740814295671093</v>
      </c>
      <c r="G197" s="2">
        <f>'Calculation_Cubic Spline'!A197</f>
        <v>6.2625307038520797</v>
      </c>
      <c r="H197" s="2">
        <f t="array" ref="H197:I197">csplinediff1d('Cubic Spline'!$A$3:$A$1002,'Cubic Spline'!$C$3:$C$1002,G197,2,0,2,0)</f>
        <v>-29.734147405253399</v>
      </c>
      <c r="I197" s="2">
        <v>8.1804526492028931</v>
      </c>
      <c r="J197" s="2">
        <f t="shared" si="48"/>
        <v>8.1804526492028931</v>
      </c>
      <c r="K197" s="2">
        <f t="shared" si="60"/>
        <v>80.964483292294602</v>
      </c>
      <c r="R197">
        <f t="shared" si="49"/>
        <v>3.6714636719420355</v>
      </c>
      <c r="S197">
        <f t="shared" si="50"/>
        <v>5.7996553465852543</v>
      </c>
      <c r="T197">
        <f t="shared" si="51"/>
        <v>7.9278470212284731</v>
      </c>
      <c r="U197">
        <f t="shared" si="52"/>
        <v>10.056038695871692</v>
      </c>
      <c r="V197">
        <f t="shared" si="53"/>
        <v>12.184230370514911</v>
      </c>
      <c r="W197">
        <f t="shared" si="54"/>
        <v>14.312422045158129</v>
      </c>
      <c r="X197">
        <f t="shared" si="55"/>
        <v>16.440613719801348</v>
      </c>
      <c r="Y197">
        <f t="shared" si="56"/>
        <v>18.568805394444567</v>
      </c>
      <c r="Z197">
        <f t="shared" si="57"/>
        <v>20.696997069087786</v>
      </c>
    </row>
    <row r="198" spans="1:26" x14ac:dyDescent="0.25">
      <c r="A198" s="2">
        <f>'Cubic Spline'!A198</f>
        <v>6.29481127449049</v>
      </c>
      <c r="B198" s="2">
        <f t="array" ref="B198:C198">csplinediff1d('Cubic Spline'!$A$3:$A$1002,'Cubic Spline'!$B$3:$B$1002,A198,2,0,2,0)</f>
        <v>-30.076853716348499</v>
      </c>
      <c r="C198" s="2">
        <v>8.203224997873205</v>
      </c>
      <c r="D198" s="2">
        <f t="shared" si="58"/>
        <v>8.203224997873205</v>
      </c>
      <c r="E198" s="2">
        <f t="shared" si="59"/>
        <v>81.71460692014297</v>
      </c>
      <c r="F198" s="5">
        <f t="shared" si="61"/>
        <v>2.9488841988822307</v>
      </c>
      <c r="G198" s="2">
        <f>'Calculation_Cubic Spline'!A198</f>
        <v>6.29481127449049</v>
      </c>
      <c r="H198" s="2">
        <f t="array" ref="H198:I198">csplinediff1d('Cubic Spline'!$A$3:$A$1002,'Cubic Spline'!$C$3:$C$1002,G198,2,0,2,0)</f>
        <v>-29.470321293871699</v>
      </c>
      <c r="I198" s="2">
        <v>8.1653126576618273</v>
      </c>
      <c r="J198" s="2">
        <f t="shared" si="48"/>
        <v>8.1653126576618273</v>
      </c>
      <c r="K198" s="2">
        <f t="shared" si="60"/>
        <v>80.869423471061282</v>
      </c>
      <c r="R198">
        <f t="shared" si="49"/>
        <v>3.7666553366285456</v>
      </c>
      <c r="S198">
        <f t="shared" si="50"/>
        <v>5.8948470112717644</v>
      </c>
      <c r="T198">
        <f t="shared" si="51"/>
        <v>8.0230386859149831</v>
      </c>
      <c r="U198">
        <f t="shared" si="52"/>
        <v>10.151230360558202</v>
      </c>
      <c r="V198">
        <f t="shared" si="53"/>
        <v>12.279422035201421</v>
      </c>
      <c r="W198">
        <f t="shared" si="54"/>
        <v>14.40761370984464</v>
      </c>
      <c r="X198">
        <f t="shared" si="55"/>
        <v>16.535805384487858</v>
      </c>
      <c r="Y198">
        <f t="shared" si="56"/>
        <v>18.663997059131077</v>
      </c>
      <c r="Z198">
        <f t="shared" si="57"/>
        <v>20.792188733774296</v>
      </c>
    </row>
    <row r="199" spans="1:26" x14ac:dyDescent="0.25">
      <c r="A199" s="2">
        <f>'Cubic Spline'!A199</f>
        <v>6.3270918451289004</v>
      </c>
      <c r="B199" s="2">
        <f t="array" ref="B199:C199">csplinediff1d('Cubic Spline'!$A$3:$A$1002,'Cubic Spline'!$B$3:$B$1002,A199,2,0,2,0)</f>
        <v>-29.8122975648721</v>
      </c>
      <c r="C199" s="2">
        <v>8.1877610909004392</v>
      </c>
      <c r="D199" s="2">
        <f t="shared" si="58"/>
        <v>8.1877610909004392</v>
      </c>
      <c r="E199" s="2">
        <f t="shared" si="59"/>
        <v>81.617013992971977</v>
      </c>
      <c r="F199" s="5">
        <f t="shared" si="61"/>
        <v>3.0232714366848263</v>
      </c>
      <c r="G199" s="2">
        <f>'Calculation_Cubic Spline'!A199</f>
        <v>6.3270918451289004</v>
      </c>
      <c r="H199" s="2">
        <f t="array" ref="H199:I199">csplinediff1d('Cubic Spline'!$A$3:$A$1002,'Cubic Spline'!$C$3:$C$1002,G199,2,0,2,0)</f>
        <v>-29.2069886359759</v>
      </c>
      <c r="I199" s="2">
        <v>8.1498813345404137</v>
      </c>
      <c r="J199" s="2">
        <f t="shared" si="48"/>
        <v>8.1498813345404137</v>
      </c>
      <c r="K199" s="2">
        <f t="shared" si="60"/>
        <v>80.772036366514797</v>
      </c>
      <c r="R199">
        <f t="shared" si="49"/>
        <v>3.8642482637995386</v>
      </c>
      <c r="S199">
        <f t="shared" si="50"/>
        <v>5.9924399384427574</v>
      </c>
      <c r="T199">
        <f t="shared" si="51"/>
        <v>8.1206316130859761</v>
      </c>
      <c r="U199">
        <f t="shared" si="52"/>
        <v>10.248823287729195</v>
      </c>
      <c r="V199">
        <f t="shared" si="53"/>
        <v>12.377014962372414</v>
      </c>
      <c r="W199">
        <f t="shared" si="54"/>
        <v>14.505206637015633</v>
      </c>
      <c r="X199">
        <f t="shared" si="55"/>
        <v>16.633398311658851</v>
      </c>
      <c r="Y199">
        <f t="shared" si="56"/>
        <v>18.76158998630207</v>
      </c>
      <c r="Z199">
        <f t="shared" si="57"/>
        <v>20.889781660945289</v>
      </c>
    </row>
    <row r="200" spans="1:26" x14ac:dyDescent="0.25">
      <c r="A200" s="2">
        <f>'Cubic Spline'!A200</f>
        <v>6.3593724157673099</v>
      </c>
      <c r="B200" s="2">
        <f t="array" ref="B200:C200">csplinediff1d('Cubic Spline'!$A$3:$A$1002,'Cubic Spline'!$B$3:$B$1002,A200,2,0,2,0)</f>
        <v>-29.5482458043187</v>
      </c>
      <c r="C200" s="2">
        <v>8.1719915665911085</v>
      </c>
      <c r="D200" s="2">
        <f t="shared" si="58"/>
        <v>8.1719915665911085</v>
      </c>
      <c r="E200" s="2">
        <f t="shared" si="59"/>
        <v>81.516983554781277</v>
      </c>
      <c r="F200" s="5">
        <f t="shared" si="61"/>
        <v>3.098781595628838</v>
      </c>
      <c r="G200" s="2">
        <f>'Calculation_Cubic Spline'!A200</f>
        <v>6.3593724157673099</v>
      </c>
      <c r="H200" s="2">
        <f t="array" ref="H200:I200">csplinediff1d('Cubic Spline'!$A$3:$A$1002,'Cubic Spline'!$C$3:$C$1002,G200,2,0,2,0)</f>
        <v>-28.9441586941896</v>
      </c>
      <c r="I200" s="2">
        <v>8.1341674377449245</v>
      </c>
      <c r="J200" s="2">
        <f t="shared" si="48"/>
        <v>8.1341674377449245</v>
      </c>
      <c r="K200" s="2">
        <f t="shared" si="60"/>
        <v>80.672358723017325</v>
      </c>
      <c r="R200">
        <f t="shared" si="49"/>
        <v>3.9642787019902386</v>
      </c>
      <c r="S200">
        <f t="shared" si="50"/>
        <v>6.0924703766334574</v>
      </c>
      <c r="T200">
        <f t="shared" si="51"/>
        <v>8.2206620512766762</v>
      </c>
      <c r="U200">
        <f t="shared" si="52"/>
        <v>10.348853725919895</v>
      </c>
      <c r="V200">
        <f t="shared" si="53"/>
        <v>12.477045400563114</v>
      </c>
      <c r="W200">
        <f t="shared" si="54"/>
        <v>14.605237075206333</v>
      </c>
      <c r="X200">
        <f t="shared" si="55"/>
        <v>16.733428749849551</v>
      </c>
      <c r="Y200">
        <f t="shared" si="56"/>
        <v>18.86162042449277</v>
      </c>
      <c r="Z200">
        <f t="shared" si="57"/>
        <v>20.989812099135989</v>
      </c>
    </row>
    <row r="201" spans="1:26" x14ac:dyDescent="0.25">
      <c r="A201" s="2">
        <f>'Cubic Spline'!A201</f>
        <v>6.3916529864057301</v>
      </c>
      <c r="B201" s="2">
        <f t="array" ref="B201:C201">csplinediff1d('Cubic Spline'!$A$3:$A$1002,'Cubic Spline'!$B$3:$B$1002,A201,2,0,2,0)</f>
        <v>-29.284707359847602</v>
      </c>
      <c r="C201" s="2">
        <v>8.1559528073339731</v>
      </c>
      <c r="D201" s="2">
        <f t="shared" si="58"/>
        <v>8.1559528073339731</v>
      </c>
      <c r="E201" s="2">
        <f t="shared" si="59"/>
        <v>81.414727477827995</v>
      </c>
      <c r="F201" s="5">
        <f t="shared" si="61"/>
        <v>3.1677282938603639</v>
      </c>
      <c r="G201" s="2">
        <f>'Calculation_Cubic Spline'!A201</f>
        <v>6.3916529864057301</v>
      </c>
      <c r="H201" s="2">
        <f t="array" ref="H201:I201">csplinediff1d('Cubic Spline'!$A$3:$A$1002,'Cubic Spline'!$C$3:$C$1002,G201,2,0,2,0)</f>
        <v>-28.681840450635701</v>
      </c>
      <c r="I201" s="2">
        <v>8.1181795887813646</v>
      </c>
      <c r="J201" s="2">
        <f t="shared" si="48"/>
        <v>8.1181795887813646</v>
      </c>
      <c r="K201" s="2">
        <f t="shared" si="60"/>
        <v>80.570427263448153</v>
      </c>
      <c r="R201">
        <f t="shared" si="49"/>
        <v>4.0665347789435202</v>
      </c>
      <c r="S201">
        <f t="shared" si="50"/>
        <v>6.194726453586739</v>
      </c>
      <c r="T201">
        <f t="shared" si="51"/>
        <v>8.3229181282299578</v>
      </c>
      <c r="U201">
        <f t="shared" si="52"/>
        <v>10.451109802873177</v>
      </c>
      <c r="V201">
        <f t="shared" si="53"/>
        <v>12.579301477516395</v>
      </c>
      <c r="W201">
        <f t="shared" si="54"/>
        <v>14.707493152159614</v>
      </c>
      <c r="X201">
        <f t="shared" si="55"/>
        <v>16.835684826802833</v>
      </c>
      <c r="Y201">
        <f t="shared" si="56"/>
        <v>18.963876501446052</v>
      </c>
      <c r="Z201">
        <f t="shared" si="57"/>
        <v>21.092068176089271</v>
      </c>
    </row>
    <row r="202" spans="1:26" x14ac:dyDescent="0.25">
      <c r="A202" s="2">
        <f>'Cubic Spline'!A202</f>
        <v>6.4239335570441396</v>
      </c>
      <c r="B202" s="2">
        <f t="array" ref="B202:C202">csplinediff1d('Cubic Spline'!$A$3:$A$1002,'Cubic Spline'!$B$3:$B$1002,A202,2,0,2,0)</f>
        <v>-29.021691325628101</v>
      </c>
      <c r="C202" s="2">
        <v>8.1396219760239301</v>
      </c>
      <c r="D202" s="2">
        <f t="shared" si="58"/>
        <v>8.1396219760239301</v>
      </c>
      <c r="E202" s="2">
        <f t="shared" si="59"/>
        <v>81.310082079062155</v>
      </c>
      <c r="F202" s="5">
        <f t="shared" si="61"/>
        <v>3.2417456289117061</v>
      </c>
      <c r="G202" s="2">
        <f>'Calculation_Cubic Spline'!A202</f>
        <v>6.4239335570441396</v>
      </c>
      <c r="H202" s="2">
        <f t="array" ref="H202:I202">csplinediff1d('Cubic Spline'!$A$3:$A$1002,'Cubic Spline'!$C$3:$C$1002,G202,2,0,2,0)</f>
        <v>-28.420042611291301</v>
      </c>
      <c r="I202" s="2">
        <v>8.1019262757662407</v>
      </c>
      <c r="J202" s="2">
        <f t="shared" si="48"/>
        <v>8.1019262757662407</v>
      </c>
      <c r="K202" s="2">
        <f t="shared" si="60"/>
        <v>80.466278690883712</v>
      </c>
      <c r="R202">
        <f t="shared" si="49"/>
        <v>4.1711801777093598</v>
      </c>
      <c r="S202">
        <f t="shared" si="50"/>
        <v>6.2993718523525786</v>
      </c>
      <c r="T202">
        <f t="shared" si="51"/>
        <v>8.4275635269957974</v>
      </c>
      <c r="U202">
        <f t="shared" si="52"/>
        <v>10.555755201639016</v>
      </c>
      <c r="V202">
        <f t="shared" si="53"/>
        <v>12.683946876282235</v>
      </c>
      <c r="W202">
        <f t="shared" si="54"/>
        <v>14.812138550925454</v>
      </c>
      <c r="X202">
        <f t="shared" si="55"/>
        <v>16.940330225568673</v>
      </c>
      <c r="Y202">
        <f t="shared" si="56"/>
        <v>19.068521900211891</v>
      </c>
      <c r="Z202">
        <f t="shared" si="57"/>
        <v>21.19671357485511</v>
      </c>
    </row>
    <row r="203" spans="1:26" x14ac:dyDescent="0.25">
      <c r="A203" s="2">
        <f>'Cubic Spline'!A203</f>
        <v>6.45621412768255</v>
      </c>
      <c r="B203" s="2">
        <f t="array" ref="B203:C203">csplinediff1d('Cubic Spline'!$A$3:$A$1002,'Cubic Spline'!$B$3:$B$1002,A203,2,0,2,0)</f>
        <v>-28.7592069367061</v>
      </c>
      <c r="C203" s="2">
        <v>8.1230252393320299</v>
      </c>
      <c r="D203" s="2">
        <f t="shared" si="58"/>
        <v>8.1230252393320299</v>
      </c>
      <c r="E203" s="2">
        <f t="shared" si="59"/>
        <v>81.203197246403477</v>
      </c>
      <c r="F203" s="5">
        <f t="shared" si="61"/>
        <v>3.3111196780238292</v>
      </c>
      <c r="G203" s="2">
        <f>'Calculation_Cubic Spline'!A203</f>
        <v>6.45621412768255</v>
      </c>
      <c r="H203" s="2">
        <f t="array" ref="H203:I203">csplinediff1d('Cubic Spline'!$A$3:$A$1002,'Cubic Spline'!$C$3:$C$1002,G203,2,0,2,0)</f>
        <v>-28.158773610245099</v>
      </c>
      <c r="I203" s="2">
        <v>8.085415856374075</v>
      </c>
      <c r="J203" s="2">
        <f t="shared" si="48"/>
        <v>8.085415856374075</v>
      </c>
      <c r="K203" s="2">
        <f t="shared" si="60"/>
        <v>80.359949690355904</v>
      </c>
      <c r="R203">
        <f t="shared" si="49"/>
        <v>4.2780650103680387</v>
      </c>
      <c r="S203">
        <f t="shared" si="50"/>
        <v>6.4062566850112574</v>
      </c>
      <c r="T203">
        <f t="shared" si="51"/>
        <v>8.5344483596544762</v>
      </c>
      <c r="U203">
        <f t="shared" si="52"/>
        <v>10.662640034297695</v>
      </c>
      <c r="V203">
        <f t="shared" si="53"/>
        <v>12.790831708940914</v>
      </c>
      <c r="W203">
        <f t="shared" si="54"/>
        <v>14.919023383584133</v>
      </c>
      <c r="X203">
        <f t="shared" si="55"/>
        <v>17.047215058227351</v>
      </c>
      <c r="Y203">
        <f t="shared" si="56"/>
        <v>19.17540673287057</v>
      </c>
      <c r="Z203">
        <f t="shared" si="57"/>
        <v>21.303598407513789</v>
      </c>
    </row>
    <row r="204" spans="1:26" x14ac:dyDescent="0.25">
      <c r="A204" s="2">
        <f>'Cubic Spline'!A204</f>
        <v>6.4884946983209701</v>
      </c>
      <c r="B204" s="2">
        <f t="array" ref="B204:C204">csplinediff1d('Cubic Spline'!$A$3:$A$1002,'Cubic Spline'!$B$3:$B$1002,A204,2,0,2,0)</f>
        <v>-28.4972623144685</v>
      </c>
      <c r="C204" s="2">
        <v>8.1061711733439168</v>
      </c>
      <c r="D204" s="2">
        <f t="shared" si="58"/>
        <v>8.1061711733439168</v>
      </c>
      <c r="E204" s="2">
        <f t="shared" si="59"/>
        <v>81.094110996392772</v>
      </c>
      <c r="F204" s="5">
        <f t="shared" si="61"/>
        <v>3.3793160360328693</v>
      </c>
      <c r="G204" s="2">
        <f>'Calculation_Cubic Spline'!A204</f>
        <v>6.4884946983209701</v>
      </c>
      <c r="H204" s="2">
        <f t="array" ref="H204:I204">csplinediff1d('Cubic Spline'!$A$3:$A$1002,'Cubic Spline'!$C$3:$C$1002,G204,2,0,2,0)</f>
        <v>-27.898041613861899</v>
      </c>
      <c r="I204" s="2">
        <v>8.0686565607224843</v>
      </c>
      <c r="J204" s="2">
        <f t="shared" si="48"/>
        <v>8.0686565607224843</v>
      </c>
      <c r="K204" s="2">
        <f t="shared" si="60"/>
        <v>80.251476930682458</v>
      </c>
      <c r="R204">
        <f t="shared" si="49"/>
        <v>4.3871512603787437</v>
      </c>
      <c r="S204">
        <f t="shared" si="50"/>
        <v>6.5153429350219625</v>
      </c>
      <c r="T204">
        <f t="shared" si="51"/>
        <v>8.6435346096651813</v>
      </c>
      <c r="U204">
        <f t="shared" si="52"/>
        <v>10.7717262843084</v>
      </c>
      <c r="V204">
        <f t="shared" si="53"/>
        <v>12.899917958951619</v>
      </c>
      <c r="W204">
        <f t="shared" si="54"/>
        <v>15.028109633594838</v>
      </c>
      <c r="X204">
        <f t="shared" si="55"/>
        <v>17.156301308238056</v>
      </c>
      <c r="Y204">
        <f t="shared" si="56"/>
        <v>19.284492982881275</v>
      </c>
      <c r="Z204">
        <f t="shared" si="57"/>
        <v>21.412684657524494</v>
      </c>
    </row>
    <row r="205" spans="1:26" x14ac:dyDescent="0.25">
      <c r="A205" s="2">
        <f>'Cubic Spline'!A205</f>
        <v>6.5207752689593796</v>
      </c>
      <c r="B205" s="2">
        <f t="array" ref="B205:C205">csplinediff1d('Cubic Spline'!$A$3:$A$1002,'Cubic Spline'!$B$3:$B$1002,A205,2,0,2,0)</f>
        <v>-28.235866046234701</v>
      </c>
      <c r="C205" s="2">
        <v>8.0890595036362622</v>
      </c>
      <c r="D205" s="2">
        <f t="shared" si="58"/>
        <v>8.0890595036362622</v>
      </c>
      <c r="E205" s="2">
        <f t="shared" si="59"/>
        <v>80.982805206686876</v>
      </c>
      <c r="F205" s="5">
        <f t="shared" si="61"/>
        <v>3.4480737949984168</v>
      </c>
      <c r="G205" s="2">
        <f>'Calculation_Cubic Spline'!A205</f>
        <v>6.5207752689593796</v>
      </c>
      <c r="H205" s="2">
        <f t="array" ref="H205:I205">csplinediff1d('Cubic Spline'!$A$3:$A$1002,'Cubic Spline'!$C$3:$C$1002,G205,2,0,2,0)</f>
        <v>-27.637854524854699</v>
      </c>
      <c r="I205" s="2">
        <v>8.0516564941763331</v>
      </c>
      <c r="J205" s="2">
        <f t="shared" si="48"/>
        <v>8.0516564941763331</v>
      </c>
      <c r="K205" s="2">
        <f t="shared" si="60"/>
        <v>80.140897066235908</v>
      </c>
      <c r="R205">
        <f t="shared" si="49"/>
        <v>4.4984570500846388</v>
      </c>
      <c r="S205">
        <f t="shared" si="50"/>
        <v>6.6266487247278576</v>
      </c>
      <c r="T205">
        <f t="shared" si="51"/>
        <v>8.7548403993710764</v>
      </c>
      <c r="U205">
        <f t="shared" si="52"/>
        <v>10.883032074014295</v>
      </c>
      <c r="V205">
        <f t="shared" si="53"/>
        <v>13.011223748657514</v>
      </c>
      <c r="W205">
        <f t="shared" si="54"/>
        <v>15.139415423300733</v>
      </c>
      <c r="X205">
        <f t="shared" si="55"/>
        <v>17.267607097943952</v>
      </c>
      <c r="Y205">
        <f t="shared" si="56"/>
        <v>19.39579877258717</v>
      </c>
      <c r="Z205">
        <f t="shared" si="57"/>
        <v>21.523990447230389</v>
      </c>
    </row>
    <row r="206" spans="1:26" x14ac:dyDescent="0.25">
      <c r="A206" s="2">
        <f>'Cubic Spline'!A206</f>
        <v>6.55305583959779</v>
      </c>
      <c r="B206" s="2">
        <f t="array" ref="B206:C206">csplinediff1d('Cubic Spline'!$A$3:$A$1002,'Cubic Spline'!$B$3:$B$1002,A206,2,0,2,0)</f>
        <v>-27.975025954943</v>
      </c>
      <c r="C206" s="2">
        <v>8.0717104881835624</v>
      </c>
      <c r="D206" s="2">
        <f t="shared" si="58"/>
        <v>8.0717104881835624</v>
      </c>
      <c r="E206" s="2">
        <f t="shared" si="59"/>
        <v>80.869395505077023</v>
      </c>
      <c r="F206" s="5">
        <f t="shared" si="61"/>
        <v>3.5132495915331918</v>
      </c>
      <c r="G206" s="2">
        <f>'Calculation_Cubic Spline'!A206</f>
        <v>6.55305583959779</v>
      </c>
      <c r="H206" s="2">
        <f t="array" ref="H206:I206">csplinediff1d('Cubic Spline'!$A$3:$A$1002,'Cubic Spline'!$C$3:$C$1002,G206,2,0,2,0)</f>
        <v>-27.3782199862674</v>
      </c>
      <c r="I206" s="2">
        <v>8.0344236400684697</v>
      </c>
      <c r="J206" s="2">
        <f t="shared" si="48"/>
        <v>8.0344236400684697</v>
      </c>
      <c r="K206" s="2">
        <f t="shared" si="60"/>
        <v>80.028246738620624</v>
      </c>
      <c r="R206">
        <f t="shared" si="49"/>
        <v>4.6118667516944925</v>
      </c>
      <c r="S206">
        <f t="shared" si="50"/>
        <v>6.7400584263377112</v>
      </c>
      <c r="T206">
        <f t="shared" si="51"/>
        <v>8.86825010098093</v>
      </c>
      <c r="U206">
        <f t="shared" si="52"/>
        <v>10.996441775624149</v>
      </c>
      <c r="V206">
        <f t="shared" si="53"/>
        <v>13.124633450267368</v>
      </c>
      <c r="W206">
        <f t="shared" si="54"/>
        <v>15.252825124910586</v>
      </c>
      <c r="X206">
        <f t="shared" si="55"/>
        <v>17.381016799553805</v>
      </c>
      <c r="Y206">
        <f t="shared" si="56"/>
        <v>19.509208474197024</v>
      </c>
      <c r="Z206">
        <f t="shared" si="57"/>
        <v>21.637400148840243</v>
      </c>
    </row>
    <row r="207" spans="1:26" x14ac:dyDescent="0.25">
      <c r="A207" s="2">
        <f>'Cubic Spline'!A207</f>
        <v>6.5853364102362004</v>
      </c>
      <c r="B207" s="2">
        <f t="array" ref="B207:C207">csplinediff1d('Cubic Spline'!$A$3:$A$1002,'Cubic Spline'!$B$3:$B$1002,A207,2,0,2,0)</f>
        <v>-27.714749774405501</v>
      </c>
      <c r="C207" s="2">
        <v>8.0541226903335321</v>
      </c>
      <c r="D207" s="2">
        <f t="shared" si="58"/>
        <v>8.0541226903335321</v>
      </c>
      <c r="E207" s="2">
        <f t="shared" si="59"/>
        <v>80.753857179568456</v>
      </c>
      <c r="F207" s="5">
        <f t="shared" si="61"/>
        <v>3.5791909257975933</v>
      </c>
      <c r="G207" s="2">
        <f>'Calculation_Cubic Spline'!A207</f>
        <v>6.5853364102362004</v>
      </c>
      <c r="H207" s="2">
        <f t="array" ref="H207:I207">csplinediff1d('Cubic Spline'!$A$3:$A$1002,'Cubic Spline'!$C$3:$C$1002,G207,2,0,2,0)</f>
        <v>-27.1191453853708</v>
      </c>
      <c r="I207" s="2">
        <v>8.0169658623912401</v>
      </c>
      <c r="J207" s="2">
        <f t="shared" si="48"/>
        <v>8.0169658623912401</v>
      </c>
      <c r="K207" s="2">
        <f t="shared" si="60"/>
        <v>79.913562578596498</v>
      </c>
      <c r="R207">
        <f t="shared" si="49"/>
        <v>4.7274050772030591</v>
      </c>
      <c r="S207">
        <f t="shared" si="50"/>
        <v>6.8555967518462779</v>
      </c>
      <c r="T207">
        <f t="shared" si="51"/>
        <v>8.9837884264894967</v>
      </c>
      <c r="U207">
        <f t="shared" si="52"/>
        <v>11.111980101132716</v>
      </c>
      <c r="V207">
        <f t="shared" si="53"/>
        <v>13.240171775775934</v>
      </c>
      <c r="W207">
        <f t="shared" si="54"/>
        <v>15.368363450419153</v>
      </c>
      <c r="X207">
        <f t="shared" si="55"/>
        <v>17.496555125062372</v>
      </c>
      <c r="Y207">
        <f t="shared" si="56"/>
        <v>19.624746799705591</v>
      </c>
      <c r="Z207">
        <f t="shared" si="57"/>
        <v>21.752938474348809</v>
      </c>
    </row>
    <row r="208" spans="1:26" x14ac:dyDescent="0.25">
      <c r="A208" s="2">
        <f>'Cubic Spline'!A208</f>
        <v>6.6176169808746197</v>
      </c>
      <c r="B208" s="2">
        <f t="array" ref="B208:C208">csplinediff1d('Cubic Spline'!$A$3:$A$1002,'Cubic Spline'!$B$3:$B$1002,A208,2,0,2,0)</f>
        <v>-27.455045055448402</v>
      </c>
      <c r="C208" s="2">
        <v>8.0363068875044341</v>
      </c>
      <c r="D208" s="2">
        <f t="shared" si="58"/>
        <v>8.0363068875044341</v>
      </c>
      <c r="E208" s="2">
        <f t="shared" si="59"/>
        <v>80.636245977717408</v>
      </c>
      <c r="F208" s="5">
        <f t="shared" si="61"/>
        <v>3.6434052907066965</v>
      </c>
      <c r="G208" s="2">
        <f>'Calculation_Cubic Spline'!A208</f>
        <v>6.6176169808746197</v>
      </c>
      <c r="H208" s="2">
        <f t="array" ref="H208:I208">csplinediff1d('Cubic Spline'!$A$3:$A$1002,'Cubic Spline'!$C$3:$C$1002,G208,2,0,2,0)</f>
        <v>-26.860637857472899</v>
      </c>
      <c r="I208" s="2">
        <v>7.9992909083617505</v>
      </c>
      <c r="J208" s="2">
        <f t="shared" si="48"/>
        <v>7.9992909083617505</v>
      </c>
      <c r="K208" s="2">
        <f t="shared" si="60"/>
        <v>79.796881207603576</v>
      </c>
      <c r="R208">
        <f t="shared" si="49"/>
        <v>4.8450162790541071</v>
      </c>
      <c r="S208">
        <f t="shared" si="50"/>
        <v>6.9732079536973259</v>
      </c>
      <c r="T208">
        <f t="shared" si="51"/>
        <v>9.1013996283405447</v>
      </c>
      <c r="U208">
        <f t="shared" si="52"/>
        <v>11.229591302983764</v>
      </c>
      <c r="V208">
        <f t="shared" si="53"/>
        <v>13.357782977626982</v>
      </c>
      <c r="W208">
        <f t="shared" si="54"/>
        <v>15.485974652270201</v>
      </c>
      <c r="X208">
        <f t="shared" si="55"/>
        <v>17.61416632691342</v>
      </c>
      <c r="Y208">
        <f t="shared" si="56"/>
        <v>19.742358001556639</v>
      </c>
      <c r="Z208">
        <f t="shared" si="57"/>
        <v>21.870549676199857</v>
      </c>
    </row>
    <row r="209" spans="1:26" x14ac:dyDescent="0.25">
      <c r="A209" s="2">
        <f>'Cubic Spline'!A209</f>
        <v>6.6498975515130301</v>
      </c>
      <c r="B209" s="2">
        <f t="array" ref="B209:C209">csplinediff1d('Cubic Spline'!$A$3:$A$1002,'Cubic Spline'!$B$3:$B$1002,A209,2,0,2,0)</f>
        <v>-27.195918984551401</v>
      </c>
      <c r="C209" s="2">
        <v>8.0182722731128369</v>
      </c>
      <c r="D209" s="2">
        <f t="shared" si="58"/>
        <v>8.0182722731128369</v>
      </c>
      <c r="E209" s="2">
        <f t="shared" si="59"/>
        <v>80.516608140889275</v>
      </c>
      <c r="F209" s="5">
        <f t="shared" si="61"/>
        <v>3.7061871727192117</v>
      </c>
      <c r="G209" s="2">
        <f>'Calculation_Cubic Spline'!A209</f>
        <v>6.6498975515130301</v>
      </c>
      <c r="H209" s="2">
        <f t="array" ref="H209:I209">csplinediff1d('Cubic Spline'!$A$3:$A$1002,'Cubic Spline'!$C$3:$C$1002,G209,2,0,2,0)</f>
        <v>-26.602704289648099</v>
      </c>
      <c r="I209" s="2">
        <v>7.9814064109639498</v>
      </c>
      <c r="J209" s="2">
        <f t="shared" si="48"/>
        <v>7.9814064109639498</v>
      </c>
      <c r="K209" s="2">
        <f t="shared" si="60"/>
        <v>79.678239239547665</v>
      </c>
      <c r="R209">
        <f t="shared" si="49"/>
        <v>4.9646541158822401</v>
      </c>
      <c r="S209">
        <f t="shared" si="50"/>
        <v>7.0928457905254589</v>
      </c>
      <c r="T209">
        <f t="shared" si="51"/>
        <v>9.2210374651686777</v>
      </c>
      <c r="U209">
        <f t="shared" si="52"/>
        <v>11.349229139811897</v>
      </c>
      <c r="V209">
        <f t="shared" si="53"/>
        <v>13.477420814455115</v>
      </c>
      <c r="W209">
        <f t="shared" si="54"/>
        <v>15.605612489098334</v>
      </c>
      <c r="X209">
        <f t="shared" si="55"/>
        <v>17.733804163741553</v>
      </c>
      <c r="Y209">
        <f t="shared" si="56"/>
        <v>19.861995838384772</v>
      </c>
      <c r="Z209">
        <f t="shared" si="57"/>
        <v>21.99018751302799</v>
      </c>
    </row>
    <row r="210" spans="1:26" x14ac:dyDescent="0.25">
      <c r="A210" s="2">
        <f>'Cubic Spline'!A210</f>
        <v>6.6821781221514396</v>
      </c>
      <c r="B210" s="2">
        <f t="array" ref="B210:C210">csplinediff1d('Cubic Spline'!$A$3:$A$1002,'Cubic Spline'!$B$3:$B$1002,A210,2,0,2,0)</f>
        <v>-26.937378513292899</v>
      </c>
      <c r="C210" s="2">
        <v>8.0000269872648921</v>
      </c>
      <c r="D210" s="2">
        <f t="shared" si="58"/>
        <v>8.0000269872648921</v>
      </c>
      <c r="E210" s="2">
        <f t="shared" si="59"/>
        <v>80.394983824215444</v>
      </c>
      <c r="F210" s="5">
        <f t="shared" si="61"/>
        <v>3.7677251135428955</v>
      </c>
      <c r="G210" s="2">
        <f>'Calculation_Cubic Spline'!A210</f>
        <v>6.6821781221514396</v>
      </c>
      <c r="H210" s="2">
        <f t="array" ref="H210:I210">csplinediff1d('Cubic Spline'!$A$3:$A$1002,'Cubic Spline'!$C$3:$C$1002,G210,2,0,2,0)</f>
        <v>-26.345351324383401</v>
      </c>
      <c r="I210" s="2">
        <v>7.9633198914439607</v>
      </c>
      <c r="J210" s="2">
        <f t="shared" si="48"/>
        <v>7.9633198914439607</v>
      </c>
      <c r="K210" s="2">
        <f t="shared" si="60"/>
        <v>79.557673282683609</v>
      </c>
      <c r="R210">
        <f t="shared" si="49"/>
        <v>5.086278432556071</v>
      </c>
      <c r="S210">
        <f t="shared" si="50"/>
        <v>7.2144701071992898</v>
      </c>
      <c r="T210">
        <f t="shared" si="51"/>
        <v>9.3426617818425086</v>
      </c>
      <c r="U210">
        <f t="shared" si="52"/>
        <v>11.470853456485727</v>
      </c>
      <c r="V210">
        <f t="shared" si="53"/>
        <v>13.599045131128946</v>
      </c>
      <c r="W210">
        <f t="shared" si="54"/>
        <v>15.727236805772165</v>
      </c>
      <c r="X210">
        <f t="shared" si="55"/>
        <v>17.855428480415384</v>
      </c>
      <c r="Y210">
        <f t="shared" si="56"/>
        <v>19.983620155058603</v>
      </c>
      <c r="Z210">
        <f t="shared" si="57"/>
        <v>22.111811829701821</v>
      </c>
    </row>
    <row r="211" spans="1:26" x14ac:dyDescent="0.25">
      <c r="A211" s="2">
        <f>'Cubic Spline'!A211</f>
        <v>6.71445869278985</v>
      </c>
      <c r="B211" s="2">
        <f t="array" ref="B211:C211">csplinediff1d('Cubic Spline'!$A$3:$A$1002,'Cubic Spline'!$B$3:$B$1002,A211,2,0,2,0)</f>
        <v>-26.679430307780901</v>
      </c>
      <c r="C211" s="2">
        <v>7.9815776369313616</v>
      </c>
      <c r="D211" s="2">
        <f t="shared" si="58"/>
        <v>7.9815776369313616</v>
      </c>
      <c r="E211" s="2">
        <f t="shared" si="59"/>
        <v>80.271403654251756</v>
      </c>
      <c r="F211" s="5">
        <f t="shared" si="61"/>
        <v>3.8283142930763745</v>
      </c>
      <c r="G211" s="2">
        <f>'Calculation_Cubic Spline'!A211</f>
        <v>6.71445869278985</v>
      </c>
      <c r="H211" s="2">
        <f t="array" ref="H211:I211">csplinediff1d('Cubic Spline'!$A$3:$A$1002,'Cubic Spline'!$C$3:$C$1002,G211,2,0,2,0)</f>
        <v>-26.0885853631477</v>
      </c>
      <c r="I211" s="2">
        <v>7.9450387616444011</v>
      </c>
      <c r="J211" s="2">
        <f t="shared" si="48"/>
        <v>7.9450387616444011</v>
      </c>
      <c r="K211" s="2">
        <f t="shared" si="60"/>
        <v>79.435219940823259</v>
      </c>
      <c r="R211">
        <f t="shared" si="49"/>
        <v>5.2098586025197591</v>
      </c>
      <c r="S211">
        <f t="shared" si="50"/>
        <v>7.3380502771629779</v>
      </c>
      <c r="T211">
        <f t="shared" si="51"/>
        <v>9.4662419518061967</v>
      </c>
      <c r="U211">
        <f t="shared" si="52"/>
        <v>11.594433626449415</v>
      </c>
      <c r="V211">
        <f t="shared" si="53"/>
        <v>13.722625301092634</v>
      </c>
      <c r="W211">
        <f t="shared" si="54"/>
        <v>15.850816975735853</v>
      </c>
      <c r="X211">
        <f t="shared" si="55"/>
        <v>17.979008650379072</v>
      </c>
      <c r="Y211">
        <f t="shared" si="56"/>
        <v>20.107200325022291</v>
      </c>
      <c r="Z211">
        <f t="shared" si="57"/>
        <v>22.235391999665509</v>
      </c>
    </row>
    <row r="212" spans="1:26" x14ac:dyDescent="0.25">
      <c r="A212" s="2">
        <f>'Cubic Spline'!A212</f>
        <v>6.7467392634282701</v>
      </c>
      <c r="B212" s="2">
        <f t="array" ref="B212:C212">csplinediff1d('Cubic Spline'!$A$3:$A$1002,'Cubic Spline'!$B$3:$B$1002,A212,2,0,2,0)</f>
        <v>-26.422080868452799</v>
      </c>
      <c r="C212" s="2">
        <v>7.9629315809843479</v>
      </c>
      <c r="D212" s="2">
        <f t="shared" si="58"/>
        <v>7.9629315809843479</v>
      </c>
      <c r="E212" s="2">
        <f t="shared" si="59"/>
        <v>80.145904017872851</v>
      </c>
      <c r="F212" s="5">
        <f t="shared" si="61"/>
        <v>3.8877762659355137</v>
      </c>
      <c r="G212" s="2">
        <f>'Calculation_Cubic Spline'!A212</f>
        <v>6.7467392634282701</v>
      </c>
      <c r="H212" s="2">
        <f t="array" ref="H212:I212">csplinediff1d('Cubic Spline'!$A$3:$A$1002,'Cubic Spline'!$C$3:$C$1002,G212,2,0,2,0)</f>
        <v>-25.8324125698846</v>
      </c>
      <c r="I212" s="2">
        <v>7.9265703264554643</v>
      </c>
      <c r="J212" s="2">
        <f t="shared" si="48"/>
        <v>7.9265703264554643</v>
      </c>
      <c r="K212" s="2">
        <f t="shared" si="60"/>
        <v>79.310915815707119</v>
      </c>
      <c r="R212">
        <f t="shared" si="49"/>
        <v>5.3353582388986638</v>
      </c>
      <c r="S212">
        <f t="shared" si="50"/>
        <v>7.4635499135418826</v>
      </c>
      <c r="T212">
        <f t="shared" si="51"/>
        <v>9.5917415881851014</v>
      </c>
      <c r="U212">
        <f t="shared" si="52"/>
        <v>11.71993326282832</v>
      </c>
      <c r="V212">
        <f t="shared" si="53"/>
        <v>13.848124937471539</v>
      </c>
      <c r="W212">
        <f t="shared" si="54"/>
        <v>15.976316612114758</v>
      </c>
      <c r="X212">
        <f t="shared" si="55"/>
        <v>18.104508286757977</v>
      </c>
      <c r="Y212">
        <f t="shared" si="56"/>
        <v>20.232699961401195</v>
      </c>
      <c r="Z212">
        <f t="shared" si="57"/>
        <v>22.360891636044414</v>
      </c>
    </row>
    <row r="213" spans="1:26" x14ac:dyDescent="0.25">
      <c r="A213" s="2">
        <f>'Cubic Spline'!A213</f>
        <v>6.7790198340666796</v>
      </c>
      <c r="B213" s="2">
        <f t="array" ref="B213:C213">csplinediff1d('Cubic Spline'!$A$3:$A$1002,'Cubic Spline'!$B$3:$B$1002,A213,2,0,2,0)</f>
        <v>-26.165336374966</v>
      </c>
      <c r="C213" s="2">
        <v>7.9440979853454143</v>
      </c>
      <c r="D213" s="2">
        <f t="shared" si="58"/>
        <v>7.9440979853454143</v>
      </c>
      <c r="E213" s="2">
        <f t="shared" si="59"/>
        <v>80.018534181391715</v>
      </c>
      <c r="F213" s="5">
        <f t="shared" si="61"/>
        <v>3.9457120479023939</v>
      </c>
      <c r="G213" s="2">
        <f>'Calculation_Cubic Spline'!A213</f>
        <v>6.7790198340666796</v>
      </c>
      <c r="H213" s="2">
        <f t="array" ref="H213:I213">csplinediff1d('Cubic Spline'!$A$3:$A$1002,'Cubic Spline'!$C$3:$C$1002,G213,2,0,2,0)</f>
        <v>-25.576838874427299</v>
      </c>
      <c r="I213" s="2">
        <v>7.907921786028858</v>
      </c>
      <c r="J213" s="2">
        <f t="shared" si="48"/>
        <v>7.907921786028858</v>
      </c>
      <c r="K213" s="2">
        <f t="shared" si="60"/>
        <v>79.184797508164934</v>
      </c>
      <c r="R213">
        <f t="shared" si="49"/>
        <v>5.4627280753798004</v>
      </c>
      <c r="S213">
        <f t="shared" si="50"/>
        <v>7.5909197500230192</v>
      </c>
      <c r="T213">
        <f t="shared" si="51"/>
        <v>9.719111424666238</v>
      </c>
      <c r="U213">
        <f t="shared" si="52"/>
        <v>11.847303099309457</v>
      </c>
      <c r="V213">
        <f t="shared" si="53"/>
        <v>13.975494773952676</v>
      </c>
      <c r="W213">
        <f t="shared" si="54"/>
        <v>16.103686448595894</v>
      </c>
      <c r="X213">
        <f t="shared" si="55"/>
        <v>18.231878123239113</v>
      </c>
      <c r="Y213">
        <f t="shared" si="56"/>
        <v>20.360069797882332</v>
      </c>
      <c r="Z213">
        <f t="shared" si="57"/>
        <v>22.488261472525551</v>
      </c>
    </row>
    <row r="214" spans="1:26" x14ac:dyDescent="0.25">
      <c r="A214" s="2">
        <f>'Cubic Spline'!A214</f>
        <v>6.81130040470509</v>
      </c>
      <c r="B214" s="2">
        <f t="array" ref="B214:C214">csplinediff1d('Cubic Spline'!$A$3:$A$1002,'Cubic Spline'!$B$3:$B$1002,A214,2,0,2,0)</f>
        <v>-25.909202777436001</v>
      </c>
      <c r="C214" s="2">
        <v>7.9250839717074602</v>
      </c>
      <c r="D214" s="2">
        <f t="shared" si="58"/>
        <v>7.9250839717074602</v>
      </c>
      <c r="E214" s="2">
        <f t="shared" si="59"/>
        <v>79.889330441248845</v>
      </c>
      <c r="F214" s="5">
        <f t="shared" si="61"/>
        <v>4.0025234246984338</v>
      </c>
      <c r="G214" s="2">
        <f>'Calculation_Cubic Spline'!A214</f>
        <v>6.81130040470509</v>
      </c>
      <c r="H214" s="2">
        <f t="array" ref="H214:I214">csplinediff1d('Cubic Spline'!$A$3:$A$1002,'Cubic Spline'!$C$3:$C$1002,G214,2,0,2,0)</f>
        <v>-25.321869975845399</v>
      </c>
      <c r="I214" s="2">
        <v>7.8891002380054331</v>
      </c>
      <c r="J214" s="2">
        <f t="shared" si="48"/>
        <v>7.8891002380054331</v>
      </c>
      <c r="K214" s="2">
        <f t="shared" si="60"/>
        <v>79.056901619730823</v>
      </c>
      <c r="R214">
        <f t="shared" si="49"/>
        <v>5.5919318155226705</v>
      </c>
      <c r="S214">
        <f t="shared" si="50"/>
        <v>7.7201234901658893</v>
      </c>
      <c r="T214">
        <f t="shared" si="51"/>
        <v>9.8483151648091081</v>
      </c>
      <c r="U214">
        <f t="shared" si="52"/>
        <v>11.976506839452327</v>
      </c>
      <c r="V214">
        <f t="shared" si="53"/>
        <v>14.104698514095546</v>
      </c>
      <c r="W214">
        <f t="shared" si="54"/>
        <v>16.232890188738764</v>
      </c>
      <c r="X214">
        <f t="shared" si="55"/>
        <v>18.361081863381983</v>
      </c>
      <c r="Y214">
        <f t="shared" si="56"/>
        <v>20.489273538025202</v>
      </c>
      <c r="Z214">
        <f t="shared" si="57"/>
        <v>22.617465212668421</v>
      </c>
    </row>
    <row r="215" spans="1:26" x14ac:dyDescent="0.25">
      <c r="A215" s="2">
        <f>'Cubic Spline'!A215</f>
        <v>6.8435809753435102</v>
      </c>
      <c r="B215" s="2">
        <f t="array" ref="B215:C215">csplinediff1d('Cubic Spline'!$A$3:$A$1002,'Cubic Spline'!$B$3:$B$1002,A215,2,0,2,0)</f>
        <v>-25.653685810585799</v>
      </c>
      <c r="C215" s="2">
        <v>7.9058932374063762</v>
      </c>
      <c r="D215" s="2">
        <f t="shared" si="58"/>
        <v>7.9058932374063762</v>
      </c>
      <c r="E215" s="2">
        <f t="shared" si="59"/>
        <v>79.758306363196994</v>
      </c>
      <c r="F215" s="5">
        <f t="shared" si="61"/>
        <v>4.0589145563587747</v>
      </c>
      <c r="G215" s="2">
        <f>'Calculation_Cubic Spline'!A215</f>
        <v>6.8435809753435102</v>
      </c>
      <c r="H215" s="2">
        <f t="array" ref="H215:I215">csplinediff1d('Cubic Spline'!$A$3:$A$1002,'Cubic Spline'!$C$3:$C$1002,G215,2,0,2,0)</f>
        <v>-25.067511345715701</v>
      </c>
      <c r="I215" s="2">
        <v>7.8701126797802416</v>
      </c>
      <c r="J215" s="2">
        <f t="shared" si="48"/>
        <v>7.8701126797802416</v>
      </c>
      <c r="K215" s="2">
        <f t="shared" si="60"/>
        <v>78.927264754869498</v>
      </c>
      <c r="R215">
        <f t="shared" si="49"/>
        <v>5.7229558935745217</v>
      </c>
      <c r="S215">
        <f t="shared" si="50"/>
        <v>7.8511475682177405</v>
      </c>
      <c r="T215">
        <f t="shared" si="51"/>
        <v>9.9793392428609593</v>
      </c>
      <c r="U215">
        <f t="shared" si="52"/>
        <v>12.107530917504178</v>
      </c>
      <c r="V215">
        <f t="shared" si="53"/>
        <v>14.235722592147397</v>
      </c>
      <c r="W215">
        <f t="shared" si="54"/>
        <v>16.363914266790616</v>
      </c>
      <c r="X215">
        <f t="shared" si="55"/>
        <v>18.492105941433834</v>
      </c>
      <c r="Y215">
        <f t="shared" si="56"/>
        <v>20.620297616077053</v>
      </c>
      <c r="Z215">
        <f t="shared" si="57"/>
        <v>22.748489290720272</v>
      </c>
    </row>
    <row r="216" spans="1:26" x14ac:dyDescent="0.25">
      <c r="A216" s="2">
        <f>'Cubic Spline'!A216</f>
        <v>6.8758615459819197</v>
      </c>
      <c r="B216" s="2">
        <f t="array" ref="B216:C216">csplinediff1d('Cubic Spline'!$A$3:$A$1002,'Cubic Spline'!$B$3:$B$1002,A216,2,0,2,0)</f>
        <v>-25.398791067287402</v>
      </c>
      <c r="C216" s="2">
        <v>7.8865370719101913</v>
      </c>
      <c r="D216" s="2">
        <f t="shared" si="58"/>
        <v>7.8865370719101913</v>
      </c>
      <c r="E216" s="2">
        <f t="shared" si="59"/>
        <v>79.625528050995527</v>
      </c>
      <c r="F216" s="5">
        <f t="shared" si="61"/>
        <v>4.1132579002019973</v>
      </c>
      <c r="G216" s="2">
        <f>'Calculation_Cubic Spline'!A216</f>
        <v>6.8758615459819197</v>
      </c>
      <c r="H216" s="2">
        <f t="array" ref="H216:I216">csplinediff1d('Cubic Spline'!$A$3:$A$1002,'Cubic Spline'!$C$3:$C$1002,G216,2,0,2,0)</f>
        <v>-24.813768231326598</v>
      </c>
      <c r="I216" s="2">
        <v>7.8509660105145747</v>
      </c>
      <c r="J216" s="2">
        <f t="shared" si="48"/>
        <v>7.8509660105145747</v>
      </c>
      <c r="K216" s="2">
        <f t="shared" si="60"/>
        <v>78.795923521834851</v>
      </c>
      <c r="R216">
        <f t="shared" si="49"/>
        <v>5.8557342057759882</v>
      </c>
      <c r="S216">
        <f t="shared" si="50"/>
        <v>7.983925880419207</v>
      </c>
      <c r="T216">
        <f t="shared" si="51"/>
        <v>10.112117555062426</v>
      </c>
      <c r="U216">
        <f t="shared" si="52"/>
        <v>12.240309229705645</v>
      </c>
      <c r="V216">
        <f t="shared" si="53"/>
        <v>14.368500904348863</v>
      </c>
      <c r="W216">
        <f t="shared" si="54"/>
        <v>16.496692578992082</v>
      </c>
      <c r="X216">
        <f t="shared" si="55"/>
        <v>18.624884253635301</v>
      </c>
      <c r="Y216">
        <f t="shared" si="56"/>
        <v>20.75307592827852</v>
      </c>
      <c r="Z216">
        <f t="shared" si="57"/>
        <v>22.881267602921739</v>
      </c>
    </row>
    <row r="217" spans="1:26" x14ac:dyDescent="0.25">
      <c r="A217" s="2">
        <f>'Cubic Spline'!A217</f>
        <v>6.9081421166203301</v>
      </c>
      <c r="B217" s="2">
        <f t="array" ref="B217:C217">csplinediff1d('Cubic Spline'!$A$3:$A$1002,'Cubic Spline'!$B$3:$B$1002,A217,2,0,2,0)</f>
        <v>-25.144523665985002</v>
      </c>
      <c r="C217" s="2">
        <v>7.8670238939782662</v>
      </c>
      <c r="D217" s="2">
        <f t="shared" si="58"/>
        <v>7.8670238939782662</v>
      </c>
      <c r="E217" s="2">
        <f t="shared" si="59"/>
        <v>79.491042760434738</v>
      </c>
      <c r="F217" s="5">
        <f t="shared" si="61"/>
        <v>4.166137335898469</v>
      </c>
      <c r="G217" s="2">
        <f>'Calculation_Cubic Spline'!A217</f>
        <v>6.9081421166203301</v>
      </c>
      <c r="H217" s="2">
        <f t="array" ref="H217:I217">csplinediff1d('Cubic Spline'!$A$3:$A$1002,'Cubic Spline'!$C$3:$C$1002,G217,2,0,2,0)</f>
        <v>-24.5606456588139</v>
      </c>
      <c r="I217" s="2">
        <v>7.8316670332962239</v>
      </c>
      <c r="J217" s="2">
        <f t="shared" si="48"/>
        <v>7.8316670332962239</v>
      </c>
      <c r="K217" s="2">
        <f t="shared" si="60"/>
        <v>78.662914534874531</v>
      </c>
      <c r="R217">
        <f t="shared" si="49"/>
        <v>5.9902194963367776</v>
      </c>
      <c r="S217">
        <f t="shared" si="50"/>
        <v>8.1184111709799964</v>
      </c>
      <c r="T217">
        <f t="shared" si="51"/>
        <v>10.246602845623215</v>
      </c>
      <c r="U217">
        <f t="shared" si="52"/>
        <v>12.374794520266434</v>
      </c>
      <c r="V217">
        <f t="shared" si="53"/>
        <v>14.502986194909653</v>
      </c>
      <c r="W217">
        <f t="shared" si="54"/>
        <v>16.631177869552872</v>
      </c>
      <c r="X217">
        <f t="shared" si="55"/>
        <v>18.75936954419609</v>
      </c>
      <c r="Y217">
        <f t="shared" si="56"/>
        <v>20.887561218839309</v>
      </c>
      <c r="Z217">
        <f t="shared" si="57"/>
        <v>23.015752893482528</v>
      </c>
    </row>
    <row r="218" spans="1:26" x14ac:dyDescent="0.25">
      <c r="A218" s="2">
        <f>'Cubic Spline'!A218</f>
        <v>6.9404226872587396</v>
      </c>
      <c r="B218" s="2">
        <f t="array" ref="B218:C218">csplinediff1d('Cubic Spline'!$A$3:$A$1002,'Cubic Spline'!$B$3:$B$1002,A218,2,0,2,0)</f>
        <v>-24.890888683733799</v>
      </c>
      <c r="C218" s="2">
        <v>7.8473566766090217</v>
      </c>
      <c r="D218" s="2">
        <f t="shared" si="58"/>
        <v>7.8473566766090217</v>
      </c>
      <c r="E218" s="2">
        <f t="shared" si="59"/>
        <v>79.354860997082397</v>
      </c>
      <c r="F218" s="5">
        <f t="shared" si="61"/>
        <v>4.2186913260542642</v>
      </c>
      <c r="G218" s="2">
        <f>'Calculation_Cubic Spline'!A218</f>
        <v>6.9404226872587396</v>
      </c>
      <c r="H218" s="2">
        <f t="array" ref="H218:I218">csplinediff1d('Cubic Spline'!$A$3:$A$1002,'Cubic Spline'!$C$3:$C$1002,G218,2,0,2,0)</f>
        <v>-24.3081484362291</v>
      </c>
      <c r="I218" s="2">
        <v>7.8122224571506207</v>
      </c>
      <c r="J218" s="2">
        <f t="shared" si="48"/>
        <v>7.8122224571506207</v>
      </c>
      <c r="K218" s="2">
        <f t="shared" si="60"/>
        <v>78.528274415749479</v>
      </c>
      <c r="R218">
        <f t="shared" si="49"/>
        <v>6.1264012596891178</v>
      </c>
      <c r="S218">
        <f t="shared" si="50"/>
        <v>8.2545929343323365</v>
      </c>
      <c r="T218">
        <f t="shared" si="51"/>
        <v>10.382784608975555</v>
      </c>
      <c r="U218">
        <f t="shared" si="52"/>
        <v>12.510976283618774</v>
      </c>
      <c r="V218">
        <f t="shared" si="53"/>
        <v>14.639167958261993</v>
      </c>
      <c r="W218">
        <f t="shared" si="54"/>
        <v>16.767359632905212</v>
      </c>
      <c r="X218">
        <f t="shared" si="55"/>
        <v>18.89555130754843</v>
      </c>
      <c r="Y218">
        <f t="shared" si="56"/>
        <v>21.023742982191649</v>
      </c>
      <c r="Z218">
        <f t="shared" si="57"/>
        <v>23.151934656834868</v>
      </c>
    </row>
    <row r="219" spans="1:26" x14ac:dyDescent="0.25">
      <c r="A219" s="2">
        <f>'Cubic Spline'!A219</f>
        <v>6.9727032578971597</v>
      </c>
      <c r="B219" s="2">
        <f t="array" ref="B219:C219">csplinediff1d('Cubic Spline'!$A$3:$A$1002,'Cubic Spline'!$B$3:$B$1002,A219,2,0,2,0)</f>
        <v>-24.637890929602801</v>
      </c>
      <c r="C219" s="2">
        <v>7.827543860881832</v>
      </c>
      <c r="D219" s="2">
        <f t="shared" si="58"/>
        <v>7.827543860881832</v>
      </c>
      <c r="E219" s="2">
        <f t="shared" si="59"/>
        <v>79.217031509706459</v>
      </c>
      <c r="F219" s="5">
        <f t="shared" si="61"/>
        <v>4.2697351580239662</v>
      </c>
      <c r="G219" s="2">
        <f>'Calculation_Cubic Spline'!A219</f>
        <v>6.9727032578971597</v>
      </c>
      <c r="H219" s="2">
        <f t="array" ref="H219:I219">csplinediff1d('Cubic Spline'!$A$3:$A$1002,'Cubic Spline'!$C$3:$C$1002,G219,2,0,2,0)</f>
        <v>-24.056281156544799</v>
      </c>
      <c r="I219" s="2">
        <v>7.7926388989804334</v>
      </c>
      <c r="J219" s="2">
        <f t="shared" si="48"/>
        <v>7.7926388989804334</v>
      </c>
      <c r="K219" s="2">
        <f t="shared" si="60"/>
        <v>78.3920397950818</v>
      </c>
      <c r="R219">
        <f t="shared" si="49"/>
        <v>6.2642307470650564</v>
      </c>
      <c r="S219">
        <f t="shared" si="50"/>
        <v>8.3924224217082752</v>
      </c>
      <c r="T219">
        <f t="shared" si="51"/>
        <v>10.520614096351494</v>
      </c>
      <c r="U219">
        <f t="shared" si="52"/>
        <v>12.648805770994713</v>
      </c>
      <c r="V219">
        <f t="shared" si="53"/>
        <v>14.776997445637932</v>
      </c>
      <c r="W219">
        <f t="shared" si="54"/>
        <v>16.90518912028115</v>
      </c>
      <c r="X219">
        <f t="shared" si="55"/>
        <v>19.033380794924369</v>
      </c>
      <c r="Y219">
        <f t="shared" si="56"/>
        <v>21.161572469567588</v>
      </c>
      <c r="Z219">
        <f t="shared" si="57"/>
        <v>23.289764144210807</v>
      </c>
    </row>
    <row r="220" spans="1:26" x14ac:dyDescent="0.25">
      <c r="A220" s="2">
        <f>'Cubic Spline'!A220</f>
        <v>7.0049838285355701</v>
      </c>
      <c r="B220" s="2">
        <f t="array" ref="B220:C220">csplinediff1d('Cubic Spline'!$A$3:$A$1002,'Cubic Spline'!$B$3:$B$1002,A220,2,0,2,0)</f>
        <v>-24.385535002697299</v>
      </c>
      <c r="C220" s="2">
        <v>7.8075931278454842</v>
      </c>
      <c r="D220" s="2">
        <f t="shared" si="58"/>
        <v>7.8075931278454842</v>
      </c>
      <c r="E220" s="2">
        <f t="shared" si="59"/>
        <v>79.077598603040371</v>
      </c>
      <c r="F220" s="5">
        <f t="shared" si="61"/>
        <v>4.3194065008310982</v>
      </c>
      <c r="G220" s="2">
        <f>'Calculation_Cubic Spline'!A220</f>
        <v>7.0049838285355701</v>
      </c>
      <c r="H220" s="2">
        <f t="array" ref="H220:I220">csplinediff1d('Cubic Spline'!$A$3:$A$1002,'Cubic Spline'!$C$3:$C$1002,G220,2,0,2,0)</f>
        <v>-23.805048200596602</v>
      </c>
      <c r="I220" s="2">
        <v>7.7729228855399679</v>
      </c>
      <c r="J220" s="2">
        <f t="shared" si="48"/>
        <v>7.7729228855399679</v>
      </c>
      <c r="K220" s="2">
        <f t="shared" si="60"/>
        <v>78.254247314258123</v>
      </c>
      <c r="R220">
        <f t="shared" si="49"/>
        <v>6.4036636537311438</v>
      </c>
      <c r="S220">
        <f t="shared" si="50"/>
        <v>8.5318553283743626</v>
      </c>
      <c r="T220">
        <f t="shared" si="51"/>
        <v>10.660047003017581</v>
      </c>
      <c r="U220">
        <f t="shared" si="52"/>
        <v>12.7882386776608</v>
      </c>
      <c r="V220">
        <f t="shared" si="53"/>
        <v>14.916430352304019</v>
      </c>
      <c r="W220">
        <f t="shared" si="54"/>
        <v>17.044622026947238</v>
      </c>
      <c r="X220">
        <f t="shared" si="55"/>
        <v>19.172813701590457</v>
      </c>
      <c r="Y220">
        <f t="shared" si="56"/>
        <v>21.301005376233675</v>
      </c>
      <c r="Z220">
        <f t="shared" si="57"/>
        <v>23.429197050876894</v>
      </c>
    </row>
    <row r="221" spans="1:26" x14ac:dyDescent="0.25">
      <c r="A221" s="2">
        <f>'Cubic Spline'!A221</f>
        <v>7.0372643991739796</v>
      </c>
      <c r="B221" s="2">
        <f t="array" ref="B221:C221">csplinediff1d('Cubic Spline'!$A$3:$A$1002,'Cubic Spline'!$B$3:$B$1002,A221,2,0,2,0)</f>
        <v>-24.133825225514698</v>
      </c>
      <c r="C221" s="2">
        <v>7.7875105318373823</v>
      </c>
      <c r="D221" s="2">
        <f t="shared" si="58"/>
        <v>7.7875105318373823</v>
      </c>
      <c r="E221" s="2">
        <f t="shared" si="59"/>
        <v>78.936595849406331</v>
      </c>
      <c r="F221" s="5">
        <f t="shared" si="61"/>
        <v>4.3680378272578197</v>
      </c>
      <c r="G221" s="2">
        <f>'Calculation_Cubic Spline'!A221</f>
        <v>7.0372643991739796</v>
      </c>
      <c r="H221" s="2">
        <f t="array" ref="H221:I221">csplinediff1d('Cubic Spline'!$A$3:$A$1002,'Cubic Spline'!$C$3:$C$1002,G221,2,0,2,0)</f>
        <v>-23.554453739962401</v>
      </c>
      <c r="I221" s="2">
        <v>7.7530808552960737</v>
      </c>
      <c r="J221" s="2">
        <f t="shared" si="48"/>
        <v>7.7530808552960737</v>
      </c>
      <c r="K221" s="2">
        <f t="shared" si="60"/>
        <v>78.114933626854807</v>
      </c>
      <c r="R221">
        <f t="shared" si="49"/>
        <v>6.5446664073651846</v>
      </c>
      <c r="S221">
        <f t="shared" si="50"/>
        <v>8.6728580820084034</v>
      </c>
      <c r="T221">
        <f t="shared" si="51"/>
        <v>10.801049756651622</v>
      </c>
      <c r="U221">
        <f t="shared" si="52"/>
        <v>12.929241431294841</v>
      </c>
      <c r="V221">
        <f t="shared" si="53"/>
        <v>15.05743310593806</v>
      </c>
      <c r="W221">
        <f t="shared" si="54"/>
        <v>17.185624780581279</v>
      </c>
      <c r="X221">
        <f t="shared" si="55"/>
        <v>19.313816455224497</v>
      </c>
      <c r="Y221">
        <f t="shared" si="56"/>
        <v>21.442008129867716</v>
      </c>
      <c r="Z221">
        <f t="shared" si="57"/>
        <v>23.570199804510935</v>
      </c>
    </row>
    <row r="222" spans="1:26" x14ac:dyDescent="0.25">
      <c r="A222" s="2">
        <f>'Cubic Spline'!A222</f>
        <v>7.0695449698123998</v>
      </c>
      <c r="B222" s="2">
        <f t="array" ref="B222:C222">csplinediff1d('Cubic Spline'!$A$3:$A$1002,'Cubic Spline'!$B$3:$B$1002,A222,2,0,2,0)</f>
        <v>-23.882765784163301</v>
      </c>
      <c r="C222" s="2">
        <v>7.7673025563771922</v>
      </c>
      <c r="D222" s="2">
        <f t="shared" si="58"/>
        <v>7.7673025563771922</v>
      </c>
      <c r="E222" s="2">
        <f t="shared" si="59"/>
        <v>78.794060500610669</v>
      </c>
      <c r="F222" s="5">
        <f t="shared" si="61"/>
        <v>4.4155151528212615</v>
      </c>
      <c r="G222" s="2">
        <f>'Calculation_Cubic Spline'!A222</f>
        <v>7.0695449698123998</v>
      </c>
      <c r="H222" s="2">
        <f t="array" ref="H222:I222">csplinediff1d('Cubic Spline'!$A$3:$A$1002,'Cubic Spline'!$C$3:$C$1002,G222,2,0,2,0)</f>
        <v>-23.3045017397829</v>
      </c>
      <c r="I222" s="2">
        <v>7.733119160276213</v>
      </c>
      <c r="J222" s="2">
        <f t="shared" si="48"/>
        <v>7.733119160276213</v>
      </c>
      <c r="K222" s="2">
        <f t="shared" si="60"/>
        <v>77.974135400273497</v>
      </c>
      <c r="R222">
        <f t="shared" si="49"/>
        <v>6.6872017561608459</v>
      </c>
      <c r="S222">
        <f t="shared" si="50"/>
        <v>8.8153934308040647</v>
      </c>
      <c r="T222">
        <f t="shared" si="51"/>
        <v>10.943585105447283</v>
      </c>
      <c r="U222">
        <f t="shared" si="52"/>
        <v>13.071776780090502</v>
      </c>
      <c r="V222">
        <f t="shared" si="53"/>
        <v>15.199968454733721</v>
      </c>
      <c r="W222">
        <f t="shared" si="54"/>
        <v>17.32816012937694</v>
      </c>
      <c r="X222">
        <f t="shared" si="55"/>
        <v>19.456351804020159</v>
      </c>
      <c r="Y222">
        <f t="shared" si="56"/>
        <v>21.584543478663377</v>
      </c>
      <c r="Z222">
        <f t="shared" si="57"/>
        <v>23.712735153306596</v>
      </c>
    </row>
    <row r="223" spans="1:26" x14ac:dyDescent="0.25">
      <c r="A223" s="2">
        <f>'Cubic Spline'!A223</f>
        <v>7.1018255404508102</v>
      </c>
      <c r="B223" s="2">
        <f t="array" ref="B223:C223">csplinediff1d('Cubic Spline'!$A$3:$A$1002,'Cubic Spline'!$B$3:$B$1002,A223,2,0,2,0)</f>
        <v>-23.6323605769037</v>
      </c>
      <c r="C223" s="2">
        <v>7.7469766395858688</v>
      </c>
      <c r="D223" s="2">
        <f t="shared" si="58"/>
        <v>7.7469766395858688</v>
      </c>
      <c r="E223" s="2">
        <f t="shared" si="59"/>
        <v>78.650037137190424</v>
      </c>
      <c r="F223" s="5">
        <f t="shared" si="61"/>
        <v>4.461611445272081</v>
      </c>
      <c r="G223" s="2">
        <f>'Calculation_Cubic Spline'!A223</f>
        <v>7.1018255404508102</v>
      </c>
      <c r="H223" s="2">
        <f t="array" ref="H223:I223">csplinediff1d('Cubic Spline'!$A$3:$A$1002,'Cubic Spline'!$C$3:$C$1002,G223,2,0,2,0)</f>
        <v>-23.0551959615226</v>
      </c>
      <c r="I223" s="2">
        <v>7.713044067878398</v>
      </c>
      <c r="J223" s="2">
        <f t="shared" si="48"/>
        <v>7.713044067878398</v>
      </c>
      <c r="K223" s="2">
        <f t="shared" si="60"/>
        <v>77.83188931740402</v>
      </c>
      <c r="R223">
        <f t="shared" si="49"/>
        <v>6.8312251195810916</v>
      </c>
      <c r="S223">
        <f t="shared" si="50"/>
        <v>8.9594167942243104</v>
      </c>
      <c r="T223">
        <f t="shared" si="51"/>
        <v>11.087608468867529</v>
      </c>
      <c r="U223">
        <f t="shared" si="52"/>
        <v>13.215800143510748</v>
      </c>
      <c r="V223">
        <f t="shared" si="53"/>
        <v>15.343991818153967</v>
      </c>
      <c r="W223">
        <f t="shared" si="54"/>
        <v>17.472183492797186</v>
      </c>
      <c r="X223">
        <f t="shared" si="55"/>
        <v>19.600375167440404</v>
      </c>
      <c r="Y223">
        <f t="shared" si="56"/>
        <v>21.728566842083623</v>
      </c>
      <c r="Z223">
        <f t="shared" si="57"/>
        <v>23.856758516726842</v>
      </c>
    </row>
    <row r="224" spans="1:26" x14ac:dyDescent="0.25">
      <c r="A224" s="2">
        <f>'Cubic Spline'!A224</f>
        <v>7.1341061110892197</v>
      </c>
      <c r="B224" s="2">
        <f t="array" ref="B224:C224">csplinediff1d('Cubic Spline'!$A$3:$A$1002,'Cubic Spline'!$B$3:$B$1002,A224,2,0,2,0)</f>
        <v>-23.382613341873299</v>
      </c>
      <c r="C224" s="2">
        <v>7.7265381777093012</v>
      </c>
      <c r="D224" s="2">
        <f t="shared" si="58"/>
        <v>7.7265381777093012</v>
      </c>
      <c r="E224" s="2">
        <f t="shared" si="59"/>
        <v>78.504556573033383</v>
      </c>
      <c r="F224" s="5">
        <f t="shared" si="61"/>
        <v>4.5067531731901331</v>
      </c>
      <c r="G224" s="2">
        <f>'Calculation_Cubic Spline'!A224</f>
        <v>7.1341061110892197</v>
      </c>
      <c r="H224" s="2">
        <f t="array" ref="H224:I224">csplinediff1d('Cubic Spline'!$A$3:$A$1002,'Cubic Spline'!$C$3:$C$1002,G224,2,0,2,0)</f>
        <v>-22.806539965673299</v>
      </c>
      <c r="I224" s="2">
        <v>7.6928617625958102</v>
      </c>
      <c r="J224" s="2">
        <f t="shared" si="48"/>
        <v>7.6928617625958102</v>
      </c>
      <c r="K224" s="2">
        <f t="shared" si="60"/>
        <v>77.688232077972657</v>
      </c>
      <c r="R224">
        <f t="shared" si="49"/>
        <v>6.9767056837381318</v>
      </c>
      <c r="S224">
        <f t="shared" si="50"/>
        <v>9.1048973583813506</v>
      </c>
      <c r="T224">
        <f t="shared" si="51"/>
        <v>11.233089033024569</v>
      </c>
      <c r="U224">
        <f t="shared" si="52"/>
        <v>13.361280707667788</v>
      </c>
      <c r="V224">
        <f t="shared" si="53"/>
        <v>15.489472382311007</v>
      </c>
      <c r="W224">
        <f t="shared" si="54"/>
        <v>17.617664056954226</v>
      </c>
      <c r="X224">
        <f t="shared" si="55"/>
        <v>19.745855731597445</v>
      </c>
      <c r="Y224">
        <f t="shared" si="56"/>
        <v>21.874047406240663</v>
      </c>
      <c r="Z224">
        <f t="shared" si="57"/>
        <v>24.002239080883882</v>
      </c>
    </row>
    <row r="225" spans="1:26" x14ac:dyDescent="0.25">
      <c r="A225" s="2">
        <f>'Cubic Spline'!A225</f>
        <v>7.16638668172763</v>
      </c>
      <c r="B225" s="2">
        <f t="array" ref="B225:C225">csplinediff1d('Cubic Spline'!$A$3:$A$1002,'Cubic Spline'!$B$3:$B$1002,A225,2,0,2,0)</f>
        <v>-23.1335275932564</v>
      </c>
      <c r="C225" s="2">
        <v>7.7059938418184766</v>
      </c>
      <c r="D225" s="2">
        <f t="shared" si="58"/>
        <v>7.7059938418184766</v>
      </c>
      <c r="E225" s="2">
        <f t="shared" si="59"/>
        <v>78.357659230739458</v>
      </c>
      <c r="F225" s="5">
        <f t="shared" si="61"/>
        <v>4.5506426741767001</v>
      </c>
      <c r="G225" s="2">
        <f>'Calculation_Cubic Spline'!A225</f>
        <v>7.16638668172763</v>
      </c>
      <c r="H225" s="2">
        <f t="array" ref="H225:I225">csplinediff1d('Cubic Spline'!$A$3:$A$1002,'Cubic Spline'!$C$3:$C$1002,G225,2,0,2,0)</f>
        <v>-22.5585371144027</v>
      </c>
      <c r="I225" s="2">
        <v>7.6725783477535723</v>
      </c>
      <c r="J225" s="2">
        <f t="shared" si="48"/>
        <v>7.6725783477535723</v>
      </c>
      <c r="K225" s="2">
        <f t="shared" si="60"/>
        <v>77.543200400255685</v>
      </c>
      <c r="R225">
        <f t="shared" si="49"/>
        <v>7.1236030260320575</v>
      </c>
      <c r="S225">
        <f t="shared" si="50"/>
        <v>9.2517947006752763</v>
      </c>
      <c r="T225">
        <f t="shared" si="51"/>
        <v>11.379986375318495</v>
      </c>
      <c r="U225">
        <f t="shared" si="52"/>
        <v>13.508178049961714</v>
      </c>
      <c r="V225">
        <f t="shared" si="53"/>
        <v>15.636369724604933</v>
      </c>
      <c r="W225">
        <f t="shared" si="54"/>
        <v>17.764561399248151</v>
      </c>
      <c r="X225">
        <f t="shared" si="55"/>
        <v>19.89275307389137</v>
      </c>
      <c r="Y225">
        <f t="shared" si="56"/>
        <v>22.020944748534589</v>
      </c>
      <c r="Z225">
        <f t="shared" si="57"/>
        <v>24.149136423177808</v>
      </c>
    </row>
    <row r="226" spans="1:26" x14ac:dyDescent="0.25">
      <c r="A226" s="2">
        <f>'Cubic Spline'!A226</f>
        <v>7.1986672523660502</v>
      </c>
      <c r="B226" s="2">
        <f t="array" ref="B226:C226">csplinediff1d('Cubic Spline'!$A$3:$A$1002,'Cubic Spline'!$B$3:$B$1002,A226,2,0,2,0)</f>
        <v>-22.8851066481865</v>
      </c>
      <c r="C226" s="2">
        <v>7.6853506774488416</v>
      </c>
      <c r="D226" s="2">
        <f t="shared" si="58"/>
        <v>7.6853506774488416</v>
      </c>
      <c r="E226" s="2">
        <f t="shared" si="59"/>
        <v>78.209388892886722</v>
      </c>
      <c r="F226" s="5">
        <f t="shared" si="61"/>
        <v>4.5931758615278504</v>
      </c>
      <c r="G226" s="2">
        <f>'Calculation_Cubic Spline'!A226</f>
        <v>7.1986672523660502</v>
      </c>
      <c r="H226" s="2">
        <f t="array" ref="H226:I226">csplinediff1d('Cubic Spline'!$A$3:$A$1002,'Cubic Spline'!$C$3:$C$1002,G226,2,0,2,0)</f>
        <v>-22.3111905741466</v>
      </c>
      <c r="I226" s="2">
        <v>7.652199847215738</v>
      </c>
      <c r="J226" s="2">
        <f t="shared" si="48"/>
        <v>7.652199847215738</v>
      </c>
      <c r="K226" s="2">
        <f t="shared" si="60"/>
        <v>77.396831022859033</v>
      </c>
      <c r="R226">
        <f t="shared" si="49"/>
        <v>7.2718733638847937</v>
      </c>
      <c r="S226">
        <f t="shared" si="50"/>
        <v>9.4000650385280125</v>
      </c>
      <c r="T226">
        <f t="shared" si="51"/>
        <v>11.528256713171231</v>
      </c>
      <c r="U226">
        <f t="shared" si="52"/>
        <v>13.65644838781445</v>
      </c>
      <c r="V226">
        <f t="shared" si="53"/>
        <v>15.784640062457669</v>
      </c>
      <c r="W226">
        <f t="shared" si="54"/>
        <v>17.912831737100888</v>
      </c>
      <c r="X226">
        <f t="shared" si="55"/>
        <v>20.041023411744106</v>
      </c>
      <c r="Y226">
        <f t="shared" si="56"/>
        <v>22.169215086387325</v>
      </c>
      <c r="Z226">
        <f t="shared" si="57"/>
        <v>24.297406761030544</v>
      </c>
    </row>
    <row r="227" spans="1:26" x14ac:dyDescent="0.25">
      <c r="A227" s="2">
        <f>'Cubic Spline'!A227</f>
        <v>7.2309478230044597</v>
      </c>
      <c r="B227" s="2">
        <f t="array" ref="B227:C227">csplinediff1d('Cubic Spline'!$A$3:$A$1002,'Cubic Spline'!$B$3:$B$1002,A227,2,0,2,0)</f>
        <v>-22.637353581888298</v>
      </c>
      <c r="C227" s="2">
        <v>7.6646146261847763</v>
      </c>
      <c r="D227" s="2">
        <f t="shared" si="58"/>
        <v>7.6646146261847763</v>
      </c>
      <c r="E227" s="2">
        <f t="shared" si="59"/>
        <v>78.059782027267246</v>
      </c>
      <c r="F227" s="5">
        <f t="shared" si="61"/>
        <v>4.6345793355171745</v>
      </c>
      <c r="G227" s="2">
        <f>'Calculation_Cubic Spline'!A227</f>
        <v>7.2309478230044597</v>
      </c>
      <c r="H227" s="2">
        <f t="array" ref="H227:I227">csplinediff1d('Cubic Spline'!$A$3:$A$1002,'Cubic Spline'!$C$3:$C$1002,G227,2,0,2,0)</f>
        <v>-22.0645033181485</v>
      </c>
      <c r="I227" s="2">
        <v>7.6317322069498408</v>
      </c>
      <c r="J227" s="2">
        <f t="shared" si="48"/>
        <v>7.6317322069498408</v>
      </c>
      <c r="K227" s="2">
        <f t="shared" si="60"/>
        <v>77.249160705745467</v>
      </c>
      <c r="R227">
        <f t="shared" si="49"/>
        <v>7.4214802295042688</v>
      </c>
      <c r="S227">
        <f t="shared" si="50"/>
        <v>9.5496719041474876</v>
      </c>
      <c r="T227">
        <f t="shared" si="51"/>
        <v>11.677863578790706</v>
      </c>
      <c r="U227">
        <f t="shared" si="52"/>
        <v>13.806055253433925</v>
      </c>
      <c r="V227">
        <f t="shared" si="53"/>
        <v>15.934246928077144</v>
      </c>
      <c r="W227">
        <f t="shared" si="54"/>
        <v>18.062438602720363</v>
      </c>
      <c r="X227">
        <f t="shared" si="55"/>
        <v>20.190630277363582</v>
      </c>
      <c r="Y227">
        <f t="shared" si="56"/>
        <v>22.3188219520068</v>
      </c>
      <c r="Z227">
        <f t="shared" si="57"/>
        <v>24.447013626650019</v>
      </c>
    </row>
    <row r="228" spans="1:26" x14ac:dyDescent="0.25">
      <c r="A228" s="2">
        <f>'Cubic Spline'!A228</f>
        <v>7.2632283936428701</v>
      </c>
      <c r="B228" s="2">
        <f t="array" ref="B228:C228">csplinediff1d('Cubic Spline'!$A$3:$A$1002,'Cubic Spline'!$B$3:$B$1002,A228,2,0,2,0)</f>
        <v>-22.390271319482999</v>
      </c>
      <c r="C228" s="2">
        <v>7.6437913078766355</v>
      </c>
      <c r="D228" s="2">
        <f t="shared" si="58"/>
        <v>7.6437913078766355</v>
      </c>
      <c r="E228" s="2">
        <f t="shared" si="59"/>
        <v>77.908873381933148</v>
      </c>
      <c r="F228" s="5">
        <f t="shared" si="61"/>
        <v>4.6749063709094862</v>
      </c>
      <c r="G228" s="2">
        <f>'Calculation_Cubic Spline'!A228</f>
        <v>7.2632283936428701</v>
      </c>
      <c r="H228" s="2">
        <f t="array" ref="H228:I228">csplinediff1d('Cubic Spline'!$A$3:$A$1002,'Cubic Spline'!$C$3:$C$1002,G228,2,0,2,0)</f>
        <v>-21.818478128947799</v>
      </c>
      <c r="I228" s="2">
        <v>7.6111812966927985</v>
      </c>
      <c r="J228" s="2">
        <f t="shared" si="48"/>
        <v>7.6111812966927985</v>
      </c>
      <c r="K228" s="2">
        <f t="shared" si="60"/>
        <v>77.100226232250492</v>
      </c>
      <c r="R228">
        <f t="shared" si="49"/>
        <v>7.5723888748383672</v>
      </c>
      <c r="S228">
        <f t="shared" si="50"/>
        <v>9.700580549481586</v>
      </c>
      <c r="T228">
        <f t="shared" si="51"/>
        <v>11.828772224124805</v>
      </c>
      <c r="U228">
        <f t="shared" si="52"/>
        <v>13.956963898768024</v>
      </c>
      <c r="V228">
        <f t="shared" si="53"/>
        <v>16.085155573411242</v>
      </c>
      <c r="W228">
        <f t="shared" si="54"/>
        <v>18.213347248054461</v>
      </c>
      <c r="X228">
        <f t="shared" si="55"/>
        <v>20.34153892269768</v>
      </c>
      <c r="Y228">
        <f t="shared" si="56"/>
        <v>22.469730597340899</v>
      </c>
      <c r="Z228">
        <f t="shared" si="57"/>
        <v>24.597922271984118</v>
      </c>
    </row>
    <row r="229" spans="1:26" x14ac:dyDescent="0.25">
      <c r="A229" s="2">
        <f>'Cubic Spline'!A229</f>
        <v>7.2955089642812796</v>
      </c>
      <c r="B229" s="2">
        <f t="array" ref="B229:C229">csplinediff1d('Cubic Spline'!$A$3:$A$1002,'Cubic Spline'!$B$3:$B$1002,A229,2,0,2,0)</f>
        <v>-22.143862565364</v>
      </c>
      <c r="C229" s="2">
        <v>7.6228867647913239</v>
      </c>
      <c r="D229" s="2">
        <f t="shared" si="58"/>
        <v>7.6228867647913239</v>
      </c>
      <c r="E229" s="2">
        <f t="shared" si="59"/>
        <v>77.756701291600223</v>
      </c>
      <c r="F229" s="5">
        <f t="shared" si="61"/>
        <v>4.7140458586522378</v>
      </c>
      <c r="G229" s="2">
        <f>'Calculation_Cubic Spline'!A229</f>
        <v>7.2955089642812796</v>
      </c>
      <c r="H229" s="2">
        <f t="array" ref="H229:I229">csplinediff1d('Cubic Spline'!$A$3:$A$1002,'Cubic Spline'!$C$3:$C$1002,G229,2,0,2,0)</f>
        <v>-21.573117600814498</v>
      </c>
      <c r="I229" s="2">
        <v>7.5905529114789738</v>
      </c>
      <c r="J229" s="2">
        <f t="shared" si="48"/>
        <v>7.5905529114789738</v>
      </c>
      <c r="K229" s="2">
        <f t="shared" si="60"/>
        <v>76.95006441036071</v>
      </c>
      <c r="R229">
        <f t="shared" si="49"/>
        <v>7.7245609651712925</v>
      </c>
      <c r="S229">
        <f t="shared" si="50"/>
        <v>9.8527526398145113</v>
      </c>
      <c r="T229">
        <f t="shared" si="51"/>
        <v>11.98094431445773</v>
      </c>
      <c r="U229">
        <f t="shared" si="52"/>
        <v>14.109135989100949</v>
      </c>
      <c r="V229">
        <f t="shared" si="53"/>
        <v>16.237327663744168</v>
      </c>
      <c r="W229">
        <f t="shared" si="54"/>
        <v>18.365519338387386</v>
      </c>
      <c r="X229">
        <f t="shared" si="55"/>
        <v>20.493711013030605</v>
      </c>
      <c r="Y229">
        <f t="shared" si="56"/>
        <v>22.621902687673824</v>
      </c>
      <c r="Z229">
        <f t="shared" si="57"/>
        <v>24.750094362317043</v>
      </c>
    </row>
    <row r="230" spans="1:26" x14ac:dyDescent="0.25">
      <c r="A230" s="2">
        <f>'Cubic Spline'!A230</f>
        <v>7.3277895349196998</v>
      </c>
      <c r="B230" s="2">
        <f t="array" ref="B230:C230">csplinediff1d('Cubic Spline'!$A$3:$A$1002,'Cubic Spline'!$B$3:$B$1002,A230,2,0,2,0)</f>
        <v>-21.898129849506599</v>
      </c>
      <c r="C230" s="2">
        <v>7.6019079309590687</v>
      </c>
      <c r="D230" s="2">
        <f t="shared" si="58"/>
        <v>7.6019079309590687</v>
      </c>
      <c r="E230" s="2">
        <f t="shared" si="59"/>
        <v>77.603311231411524</v>
      </c>
      <c r="F230" s="5">
        <f t="shared" si="61"/>
        <v>4.7517765998267194</v>
      </c>
      <c r="G230" s="2">
        <f>'Calculation_Cubic Spline'!A230</f>
        <v>7.3277895349196998</v>
      </c>
      <c r="H230" s="2">
        <f t="array" ref="H230:I230">csplinediff1d('Cubic Spline'!$A$3:$A$1002,'Cubic Spline'!$C$3:$C$1002,G230,2,0,2,0)</f>
        <v>-21.328424142137301</v>
      </c>
      <c r="I230" s="2">
        <v>7.5698527731890932</v>
      </c>
      <c r="J230" s="2">
        <f t="shared" si="48"/>
        <v>7.5698527731890932</v>
      </c>
      <c r="K230" s="2">
        <f t="shared" si="60"/>
        <v>76.798712074395212</v>
      </c>
      <c r="R230">
        <f t="shared" si="49"/>
        <v>7.8779510253599909</v>
      </c>
      <c r="S230">
        <f t="shared" si="50"/>
        <v>10.00614270000321</v>
      </c>
      <c r="T230">
        <f t="shared" si="51"/>
        <v>12.134334374646429</v>
      </c>
      <c r="U230">
        <f t="shared" si="52"/>
        <v>14.262526049289647</v>
      </c>
      <c r="V230">
        <f t="shared" si="53"/>
        <v>16.390717723932866</v>
      </c>
      <c r="W230">
        <f t="shared" si="54"/>
        <v>18.518909398576085</v>
      </c>
      <c r="X230">
        <f t="shared" si="55"/>
        <v>20.647101073219304</v>
      </c>
      <c r="Y230">
        <f t="shared" si="56"/>
        <v>22.775292747862522</v>
      </c>
      <c r="Z230">
        <f t="shared" si="57"/>
        <v>24.903484422505741</v>
      </c>
    </row>
    <row r="231" spans="1:26" x14ac:dyDescent="0.25">
      <c r="A231" s="2">
        <f>'Cubic Spline'!A231</f>
        <v>7.3600701055581101</v>
      </c>
      <c r="B231" s="2">
        <f t="array" ref="B231:C231">csplinediff1d('Cubic Spline'!$A$3:$A$1002,'Cubic Spline'!$B$3:$B$1002,A231,2,0,2,0)</f>
        <v>-21.653075453714699</v>
      </c>
      <c r="C231" s="2">
        <v>7.5808603014278528</v>
      </c>
      <c r="D231" s="2">
        <f t="shared" si="58"/>
        <v>7.5808603014278528</v>
      </c>
      <c r="E231" s="2">
        <f t="shared" si="59"/>
        <v>77.448738732666072</v>
      </c>
      <c r="F231" s="5">
        <f t="shared" si="61"/>
        <v>4.7884066386833766</v>
      </c>
      <c r="G231" s="2">
        <f>'Calculation_Cubic Spline'!A231</f>
        <v>7.3600701055581101</v>
      </c>
      <c r="H231" s="2">
        <f t="array" ref="H231:I231">csplinediff1d('Cubic Spline'!$A$3:$A$1002,'Cubic Spline'!$C$3:$C$1002,G231,2,0,2,0)</f>
        <v>-21.084399977759201</v>
      </c>
      <c r="I231" s="2">
        <v>7.54908653203697</v>
      </c>
      <c r="J231" s="2">
        <f t="shared" si="48"/>
        <v>7.54908653203697</v>
      </c>
      <c r="K231" s="2">
        <f t="shared" si="60"/>
        <v>76.646206086475857</v>
      </c>
      <c r="R231">
        <f t="shared" si="49"/>
        <v>8.0325235241054429</v>
      </c>
      <c r="S231">
        <f t="shared" si="50"/>
        <v>10.160715198748662</v>
      </c>
      <c r="T231">
        <f t="shared" si="51"/>
        <v>12.28890687339188</v>
      </c>
      <c r="U231">
        <f t="shared" si="52"/>
        <v>14.417098548035099</v>
      </c>
      <c r="V231">
        <f t="shared" si="53"/>
        <v>16.545290222678318</v>
      </c>
      <c r="W231">
        <f t="shared" si="54"/>
        <v>18.673481897321537</v>
      </c>
      <c r="X231">
        <f t="shared" si="55"/>
        <v>20.801673571964756</v>
      </c>
      <c r="Y231">
        <f t="shared" si="56"/>
        <v>22.929865246607974</v>
      </c>
      <c r="Z231">
        <f t="shared" si="57"/>
        <v>25.058056921251193</v>
      </c>
    </row>
    <row r="232" spans="1:26" x14ac:dyDescent="0.25">
      <c r="A232" s="2">
        <f>'Cubic Spline'!A232</f>
        <v>7.3923506761965196</v>
      </c>
      <c r="B232" s="2">
        <f t="array" ref="B232:C232">csplinediff1d('Cubic Spline'!$A$3:$A$1002,'Cubic Spline'!$B$3:$B$1002,A232,2,0,2,0)</f>
        <v>-21.408701543863401</v>
      </c>
      <c r="C232" s="2">
        <v>7.5597487996873758</v>
      </c>
      <c r="D232" s="2">
        <f t="shared" si="58"/>
        <v>7.5597487996873758</v>
      </c>
      <c r="E232" s="2">
        <f t="shared" si="59"/>
        <v>77.29301569510821</v>
      </c>
      <c r="F232" s="5">
        <f t="shared" si="61"/>
        <v>4.8240484749229733</v>
      </c>
      <c r="G232" s="2">
        <f>'Calculation_Cubic Spline'!A232</f>
        <v>7.3923506761965196</v>
      </c>
      <c r="H232" s="2">
        <f t="array" ref="H232:I232">csplinediff1d('Cubic Spline'!$A$3:$A$1002,'Cubic Spline'!$C$3:$C$1002,G232,2,0,2,0)</f>
        <v>-20.841047151269201</v>
      </c>
      <c r="I232" s="2">
        <v>7.5282597680070538</v>
      </c>
      <c r="J232" s="2">
        <f t="shared" si="48"/>
        <v>7.5282597680070538</v>
      </c>
      <c r="K232" s="2">
        <f t="shared" si="60"/>
        <v>76.492583337879196</v>
      </c>
      <c r="R232">
        <f t="shared" si="49"/>
        <v>8.1882465616633056</v>
      </c>
      <c r="S232">
        <f t="shared" si="50"/>
        <v>10.316438236306524</v>
      </c>
      <c r="T232">
        <f t="shared" si="51"/>
        <v>12.444629910949743</v>
      </c>
      <c r="U232">
        <f t="shared" si="52"/>
        <v>14.572821585592962</v>
      </c>
      <c r="V232">
        <f t="shared" si="53"/>
        <v>16.701013260236181</v>
      </c>
      <c r="W232">
        <f t="shared" si="54"/>
        <v>18.8292049348794</v>
      </c>
      <c r="X232">
        <f t="shared" si="55"/>
        <v>20.957396609522618</v>
      </c>
      <c r="Y232">
        <f t="shared" si="56"/>
        <v>23.085588284165837</v>
      </c>
      <c r="Z232">
        <f t="shared" si="57"/>
        <v>25.213779958809056</v>
      </c>
    </row>
    <row r="233" spans="1:26" x14ac:dyDescent="0.25">
      <c r="A233" s="2">
        <f>'Cubic Spline'!A233</f>
        <v>7.4246312468349398</v>
      </c>
      <c r="B233" s="2">
        <f t="array" ref="B233:C233">csplinediff1d('Cubic Spline'!$A$3:$A$1002,'Cubic Spline'!$B$3:$B$1002,A233,2,0,2,0)</f>
        <v>-21.165010052916301</v>
      </c>
      <c r="C233" s="2">
        <v>7.5385806562379614</v>
      </c>
      <c r="D233" s="2">
        <f t="shared" si="58"/>
        <v>7.5385806562379614</v>
      </c>
      <c r="E233" s="2">
        <f t="shared" si="59"/>
        <v>77.136191550006117</v>
      </c>
      <c r="F233" s="5">
        <f t="shared" si="61"/>
        <v>4.8581590102202581</v>
      </c>
      <c r="G233" s="2">
        <f>'Calculation_Cubic Spline'!A233</f>
        <v>7.4246312468349398</v>
      </c>
      <c r="H233" s="2">
        <f t="array" ref="H233:I233">csplinediff1d('Cubic Spline'!$A$3:$A$1002,'Cubic Spline'!$C$3:$C$1002,G233,2,0,2,0)</f>
        <v>-20.598367527243798</v>
      </c>
      <c r="I233" s="2">
        <v>7.5073779923498458</v>
      </c>
      <c r="J233" s="2">
        <f t="shared" si="48"/>
        <v>7.5073779923498458</v>
      </c>
      <c r="K233" s="2">
        <f t="shared" si="60"/>
        <v>76.337880751045418</v>
      </c>
      <c r="R233">
        <f t="shared" si="49"/>
        <v>8.345070706765398</v>
      </c>
      <c r="S233">
        <f t="shared" si="50"/>
        <v>10.473262381408617</v>
      </c>
      <c r="T233">
        <f t="shared" si="51"/>
        <v>12.601454056051836</v>
      </c>
      <c r="U233">
        <f t="shared" si="52"/>
        <v>14.729645730695054</v>
      </c>
      <c r="V233">
        <f t="shared" si="53"/>
        <v>16.857837405338273</v>
      </c>
      <c r="W233">
        <f t="shared" si="54"/>
        <v>18.986029079981492</v>
      </c>
      <c r="X233">
        <f t="shared" si="55"/>
        <v>21.114220754624711</v>
      </c>
      <c r="Y233">
        <f t="shared" si="56"/>
        <v>23.242412429267929</v>
      </c>
      <c r="Z233">
        <f t="shared" si="57"/>
        <v>25.370604103911148</v>
      </c>
    </row>
    <row r="234" spans="1:26" x14ac:dyDescent="0.25">
      <c r="A234" s="2">
        <f>'Cubic Spline'!A234</f>
        <v>7.4569118174733502</v>
      </c>
      <c r="B234" s="2">
        <f t="array" ref="B234:C234">csplinediff1d('Cubic Spline'!$A$3:$A$1002,'Cubic Spline'!$B$3:$B$1002,A234,2,0,2,0)</f>
        <v>-20.922002732340101</v>
      </c>
      <c r="C234" s="2">
        <v>7.5173605387202995</v>
      </c>
      <c r="D234" s="2">
        <f t="shared" si="58"/>
        <v>7.5173605387202995</v>
      </c>
      <c r="E234" s="2">
        <f t="shared" si="59"/>
        <v>76.978297369731337</v>
      </c>
      <c r="F234" s="5">
        <f t="shared" si="61"/>
        <v>4.8913069735794457</v>
      </c>
      <c r="G234" s="2">
        <f>'Calculation_Cubic Spline'!A234</f>
        <v>7.4569118174733502</v>
      </c>
      <c r="H234" s="2">
        <f t="array" ref="H234:I234">csplinediff1d('Cubic Spline'!$A$3:$A$1002,'Cubic Spline'!$C$3:$C$1002,G234,2,0,2,0)</f>
        <v>-20.356362793445498</v>
      </c>
      <c r="I234" s="2">
        <v>7.4864466488919117</v>
      </c>
      <c r="J234" s="2">
        <f t="shared" si="48"/>
        <v>7.4864466488919117</v>
      </c>
      <c r="K234" s="2">
        <f t="shared" si="60"/>
        <v>76.182135280451348</v>
      </c>
      <c r="R234">
        <f t="shared" si="49"/>
        <v>8.5029648870401786</v>
      </c>
      <c r="S234">
        <f t="shared" si="50"/>
        <v>10.631156561683397</v>
      </c>
      <c r="T234">
        <f t="shared" si="51"/>
        <v>12.759348236326616</v>
      </c>
      <c r="U234">
        <f t="shared" si="52"/>
        <v>14.887539910969835</v>
      </c>
      <c r="V234">
        <f t="shared" si="53"/>
        <v>17.015731585613054</v>
      </c>
      <c r="W234">
        <f t="shared" si="54"/>
        <v>19.143923260256273</v>
      </c>
      <c r="X234">
        <f t="shared" si="55"/>
        <v>21.272114934899491</v>
      </c>
      <c r="Y234">
        <f t="shared" si="56"/>
        <v>23.40030660954271</v>
      </c>
      <c r="Z234">
        <f t="shared" si="57"/>
        <v>25.528498284185929</v>
      </c>
    </row>
    <row r="235" spans="1:26" x14ac:dyDescent="0.25">
      <c r="A235" s="2">
        <f>'Cubic Spline'!A235</f>
        <v>7.4891923881117597</v>
      </c>
      <c r="B235" s="2">
        <f t="array" ref="B235:C235">csplinediff1d('Cubic Spline'!$A$3:$A$1002,'Cubic Spline'!$B$3:$B$1002,A235,2,0,2,0)</f>
        <v>-20.679681168378401</v>
      </c>
      <c r="C235" s="2">
        <v>7.4960947685512798</v>
      </c>
      <c r="D235" s="2">
        <f t="shared" si="58"/>
        <v>7.4960947685512798</v>
      </c>
      <c r="E235" s="2">
        <f t="shared" si="59"/>
        <v>76.819377049577028</v>
      </c>
      <c r="F235" s="5">
        <f t="shared" si="61"/>
        <v>4.9230951315716505</v>
      </c>
      <c r="G235" s="2">
        <f>'Calculation_Cubic Spline'!A235</f>
        <v>7.4891923881117597</v>
      </c>
      <c r="H235" s="2">
        <f t="array" ref="H235:I235">csplinediff1d('Cubic Spline'!$A$3:$A$1002,'Cubic Spline'!$C$3:$C$1002,G235,2,0,2,0)</f>
        <v>-20.1150344629758</v>
      </c>
      <c r="I235" s="2">
        <v>7.4654711154636155</v>
      </c>
      <c r="J235" s="2">
        <f t="shared" si="48"/>
        <v>7.4654711154636155</v>
      </c>
      <c r="K235" s="2">
        <f t="shared" si="60"/>
        <v>76.025383914574121</v>
      </c>
      <c r="R235">
        <f t="shared" si="49"/>
        <v>8.6618852071944872</v>
      </c>
      <c r="S235">
        <f t="shared" si="50"/>
        <v>10.790076881837706</v>
      </c>
      <c r="T235">
        <f t="shared" si="51"/>
        <v>12.918268556480925</v>
      </c>
      <c r="U235">
        <f t="shared" si="52"/>
        <v>15.046460231124144</v>
      </c>
      <c r="V235">
        <f t="shared" si="53"/>
        <v>17.174651905767362</v>
      </c>
      <c r="W235">
        <f t="shared" si="54"/>
        <v>19.302843580410581</v>
      </c>
      <c r="X235">
        <f t="shared" si="55"/>
        <v>21.4310352550538</v>
      </c>
      <c r="Y235">
        <f t="shared" si="56"/>
        <v>23.559226929697019</v>
      </c>
      <c r="Z235">
        <f t="shared" si="57"/>
        <v>25.687418604340237</v>
      </c>
    </row>
    <row r="236" spans="1:26" x14ac:dyDescent="0.25">
      <c r="A236" s="2">
        <f>'Cubic Spline'!A236</f>
        <v>7.5214729587501701</v>
      </c>
      <c r="B236" s="2">
        <f t="array" ref="B236:C236">csplinediff1d('Cubic Spline'!$A$3:$A$1002,'Cubic Spline'!$B$3:$B$1002,A236,2,0,2,0)</f>
        <v>-20.438046739647898</v>
      </c>
      <c r="C236" s="2">
        <v>7.4747880432821319</v>
      </c>
      <c r="D236" s="2">
        <f t="shared" si="58"/>
        <v>7.4747880432821319</v>
      </c>
      <c r="E236" s="2">
        <f t="shared" si="59"/>
        <v>76.659462879583543</v>
      </c>
      <c r="F236" s="5">
        <f t="shared" si="61"/>
        <v>4.9538829962071418</v>
      </c>
      <c r="G236" s="2">
        <f>'Calculation_Cubic Spline'!A236</f>
        <v>7.5214729587501701</v>
      </c>
      <c r="H236" s="2">
        <f t="array" ref="H236:I236">csplinediff1d('Cubic Spline'!$A$3:$A$1002,'Cubic Spline'!$C$3:$C$1002,G236,2,0,2,0)</f>
        <v>-19.874383876383899</v>
      </c>
      <c r="I236" s="2">
        <v>7.4444567052258375</v>
      </c>
      <c r="J236" s="2">
        <f t="shared" si="48"/>
        <v>7.4444567052258375</v>
      </c>
      <c r="K236" s="2">
        <f t="shared" si="60"/>
        <v>75.867663677326419</v>
      </c>
      <c r="R236">
        <f t="shared" si="49"/>
        <v>8.8217993771879719</v>
      </c>
      <c r="S236">
        <f t="shared" si="50"/>
        <v>10.949991051831191</v>
      </c>
      <c r="T236">
        <f t="shared" si="51"/>
        <v>13.078182726474409</v>
      </c>
      <c r="U236">
        <f t="shared" si="52"/>
        <v>15.206374401117628</v>
      </c>
      <c r="V236">
        <f t="shared" si="53"/>
        <v>17.334566075760847</v>
      </c>
      <c r="W236">
        <f t="shared" si="54"/>
        <v>19.462757750404066</v>
      </c>
      <c r="X236">
        <f t="shared" si="55"/>
        <v>21.590949425047285</v>
      </c>
      <c r="Y236">
        <f t="shared" si="56"/>
        <v>23.719141099690503</v>
      </c>
      <c r="Z236">
        <f t="shared" si="57"/>
        <v>25.847332774333722</v>
      </c>
    </row>
    <row r="237" spans="1:26" x14ac:dyDescent="0.25">
      <c r="A237" s="2">
        <f>'Cubic Spline'!A237</f>
        <v>7.5537535293885902</v>
      </c>
      <c r="B237" s="2">
        <f t="array" ref="B237:C237">csplinediff1d('Cubic Spline'!$A$3:$A$1002,'Cubic Spline'!$B$3:$B$1002,A237,2,0,2,0)</f>
        <v>-20.1971006993607</v>
      </c>
      <c r="C237" s="2">
        <v>7.4534462016263525</v>
      </c>
      <c r="D237" s="2">
        <f t="shared" si="58"/>
        <v>7.4534462016263525</v>
      </c>
      <c r="E237" s="2">
        <f t="shared" si="59"/>
        <v>76.498596251003747</v>
      </c>
      <c r="F237" s="5">
        <f t="shared" si="61"/>
        <v>4.9833886266042038</v>
      </c>
      <c r="G237" s="2">
        <f>'Calculation_Cubic Spline'!A237</f>
        <v>7.5537535293885902</v>
      </c>
      <c r="H237" s="2">
        <f t="array" ref="H237:I237">csplinediff1d('Cubic Spline'!$A$3:$A$1002,'Cubic Spline'!$C$3:$C$1002,G237,2,0,2,0)</f>
        <v>-19.634412203733799</v>
      </c>
      <c r="I237" s="2">
        <v>7.4234086679493396</v>
      </c>
      <c r="J237" s="2">
        <f t="shared" si="48"/>
        <v>7.4234086679493396</v>
      </c>
      <c r="K237" s="2">
        <f t="shared" si="60"/>
        <v>75.709011629349973</v>
      </c>
      <c r="R237">
        <f t="shared" si="49"/>
        <v>8.9826660057677685</v>
      </c>
      <c r="S237">
        <f t="shared" si="50"/>
        <v>11.110857680410987</v>
      </c>
      <c r="T237">
        <f t="shared" si="51"/>
        <v>13.239049355054206</v>
      </c>
      <c r="U237">
        <f t="shared" si="52"/>
        <v>15.367241029697425</v>
      </c>
      <c r="V237">
        <f t="shared" si="53"/>
        <v>17.495432704340644</v>
      </c>
      <c r="W237">
        <f t="shared" si="54"/>
        <v>19.623624378983862</v>
      </c>
      <c r="X237">
        <f t="shared" si="55"/>
        <v>21.751816053627081</v>
      </c>
      <c r="Y237">
        <f t="shared" si="56"/>
        <v>23.8800077282703</v>
      </c>
      <c r="Z237">
        <f t="shared" si="57"/>
        <v>26.008199402913519</v>
      </c>
    </row>
    <row r="238" spans="1:26" x14ac:dyDescent="0.25">
      <c r="A238" s="2">
        <f>'Cubic Spline'!A238</f>
        <v>7.5860341000269997</v>
      </c>
      <c r="B238" s="2">
        <f t="array" ref="B238:C238">csplinediff1d('Cubic Spline'!$A$3:$A$1002,'Cubic Spline'!$B$3:$B$1002,A238,2,0,2,0)</f>
        <v>-19.956844056261101</v>
      </c>
      <c r="C238" s="2">
        <v>7.4320755653447463</v>
      </c>
      <c r="D238" s="2">
        <f t="shared" si="58"/>
        <v>7.4320755653447463</v>
      </c>
      <c r="E238" s="2">
        <f t="shared" si="59"/>
        <v>76.336822728943787</v>
      </c>
      <c r="F238" s="5">
        <f t="shared" si="61"/>
        <v>5.01148272352631</v>
      </c>
      <c r="G238" s="2">
        <f>'Calculation_Cubic Spline'!A238</f>
        <v>7.5860341000269997</v>
      </c>
      <c r="H238" s="2">
        <f t="array" ref="H238:I238">csplinediff1d('Cubic Spline'!$A$3:$A$1002,'Cubic Spline'!$C$3:$C$1002,G238,2,0,2,0)</f>
        <v>-19.395120446629502</v>
      </c>
      <c r="I238" s="2">
        <v>7.4023321913314986</v>
      </c>
      <c r="J238" s="2">
        <f t="shared" si="48"/>
        <v>7.4023321913314986</v>
      </c>
      <c r="K238" s="2">
        <f t="shared" si="60"/>
        <v>75.549464869797831</v>
      </c>
      <c r="R238">
        <f t="shared" si="49"/>
        <v>9.1444395278277284</v>
      </c>
      <c r="S238">
        <f t="shared" si="50"/>
        <v>11.272631202470947</v>
      </c>
      <c r="T238">
        <f t="shared" si="51"/>
        <v>13.400822877114166</v>
      </c>
      <c r="U238">
        <f t="shared" si="52"/>
        <v>15.529014551757385</v>
      </c>
      <c r="V238">
        <f t="shared" si="53"/>
        <v>17.657206226400604</v>
      </c>
      <c r="W238">
        <f t="shared" si="54"/>
        <v>19.785397901043822</v>
      </c>
      <c r="X238">
        <f t="shared" si="55"/>
        <v>21.913589575687041</v>
      </c>
      <c r="Y238">
        <f t="shared" si="56"/>
        <v>24.04178125033026</v>
      </c>
      <c r="Z238">
        <f t="shared" si="57"/>
        <v>26.169972924973479</v>
      </c>
    </row>
    <row r="239" spans="1:26" x14ac:dyDescent="0.25">
      <c r="A239" s="2">
        <f>'Cubic Spline'!A239</f>
        <v>7.6183146706654101</v>
      </c>
      <c r="B239" s="2">
        <f t="array" ref="B239:C239">csplinediff1d('Cubic Spline'!$A$3:$A$1002,'Cubic Spline'!$B$3:$B$1002,A239,2,0,2,0)</f>
        <v>-19.717277685402099</v>
      </c>
      <c r="C239" s="2">
        <v>7.410680152956318</v>
      </c>
      <c r="D239" s="2">
        <f t="shared" si="58"/>
        <v>7.410680152956318</v>
      </c>
      <c r="E239" s="2">
        <f t="shared" si="59"/>
        <v>76.174171014278201</v>
      </c>
      <c r="F239" s="5">
        <f t="shared" si="61"/>
        <v>5.0386877136567021</v>
      </c>
      <c r="G239" s="2">
        <f>'Calculation_Cubic Spline'!A239</f>
        <v>7.6183146706654101</v>
      </c>
      <c r="H239" s="2">
        <f t="array" ref="H239:I239">csplinediff1d('Cubic Spline'!$A$3:$A$1002,'Cubic Spline'!$C$3:$C$1002,G239,2,0,2,0)</f>
        <v>-19.156509440198299</v>
      </c>
      <c r="I239" s="2">
        <v>7.3812324022071252</v>
      </c>
      <c r="J239" s="2">
        <f t="shared" si="48"/>
        <v>7.3812324022071252</v>
      </c>
      <c r="K239" s="2">
        <f t="shared" si="60"/>
        <v>75.389060537523733</v>
      </c>
      <c r="R239">
        <f t="shared" si="49"/>
        <v>9.3070912424933141</v>
      </c>
      <c r="S239">
        <f t="shared" si="50"/>
        <v>11.435282917136533</v>
      </c>
      <c r="T239">
        <f t="shared" si="51"/>
        <v>13.563474591779752</v>
      </c>
      <c r="U239">
        <f t="shared" si="52"/>
        <v>15.69166626642297</v>
      </c>
      <c r="V239">
        <f t="shared" si="53"/>
        <v>17.819857941066189</v>
      </c>
      <c r="W239">
        <f t="shared" si="54"/>
        <v>19.948049615709408</v>
      </c>
      <c r="X239">
        <f t="shared" si="55"/>
        <v>22.076241290352627</v>
      </c>
      <c r="Y239">
        <f t="shared" si="56"/>
        <v>24.204432964995846</v>
      </c>
      <c r="Z239">
        <f t="shared" si="57"/>
        <v>26.332624639639064</v>
      </c>
    </row>
    <row r="240" spans="1:26" x14ac:dyDescent="0.25">
      <c r="A240" s="2">
        <f>'Cubic Spline'!A240</f>
        <v>7.6505952413038303</v>
      </c>
      <c r="B240" s="2">
        <f t="array" ref="B240:C240">csplinediff1d('Cubic Spline'!$A$3:$A$1002,'Cubic Spline'!$B$3:$B$1002,A240,2,0,2,0)</f>
        <v>-19.4784022927183</v>
      </c>
      <c r="C240" s="2">
        <v>7.3892657102708217</v>
      </c>
      <c r="D240" s="2">
        <f t="shared" si="58"/>
        <v>7.3892657102708217</v>
      </c>
      <c r="E240" s="2">
        <f t="shared" si="59"/>
        <v>76.010683372445811</v>
      </c>
      <c r="F240" s="5">
        <f t="shared" si="61"/>
        <v>5.0645833886780096</v>
      </c>
      <c r="G240" s="2">
        <f>'Calculation_Cubic Spline'!A240</f>
        <v>7.6505952413038303</v>
      </c>
      <c r="H240" s="2">
        <f t="array" ref="H240:I240">csplinediff1d('Cubic Spline'!$A$3:$A$1002,'Cubic Spline'!$C$3:$C$1002,G240,2,0,2,0)</f>
        <v>-18.918579855036</v>
      </c>
      <c r="I240" s="2">
        <v>7.3601143678186611</v>
      </c>
      <c r="J240" s="2">
        <f t="shared" si="48"/>
        <v>7.3601143678186611</v>
      </c>
      <c r="K240" s="2">
        <f t="shared" si="60"/>
        <v>75.227835812921398</v>
      </c>
      <c r="R240">
        <f t="shared" si="49"/>
        <v>9.4705788843257039</v>
      </c>
      <c r="S240">
        <f t="shared" si="50"/>
        <v>11.598770558968923</v>
      </c>
      <c r="T240">
        <f t="shared" si="51"/>
        <v>13.726962233612142</v>
      </c>
      <c r="U240">
        <f t="shared" si="52"/>
        <v>15.85515390825536</v>
      </c>
      <c r="V240">
        <f t="shared" si="53"/>
        <v>17.983345582898579</v>
      </c>
      <c r="W240">
        <f t="shared" si="54"/>
        <v>20.111537257541798</v>
      </c>
      <c r="X240">
        <f t="shared" si="55"/>
        <v>22.239728932185017</v>
      </c>
      <c r="Y240">
        <f t="shared" si="56"/>
        <v>24.367920606828235</v>
      </c>
      <c r="Z240">
        <f t="shared" si="57"/>
        <v>26.496112281471454</v>
      </c>
    </row>
    <row r="241" spans="1:26" x14ac:dyDescent="0.25">
      <c r="A241" s="2">
        <f>'Cubic Spline'!A241</f>
        <v>7.6828758119422398</v>
      </c>
      <c r="B241" s="2">
        <f t="array" ref="B241:C241">csplinediff1d('Cubic Spline'!$A$3:$A$1002,'Cubic Spline'!$B$3:$B$1002,A241,2,0,2,0)</f>
        <v>-19.240218397408199</v>
      </c>
      <c r="C241" s="2">
        <v>7.367838306947502</v>
      </c>
      <c r="D241" s="2">
        <f t="shared" si="58"/>
        <v>7.367838306947502</v>
      </c>
      <c r="E241" s="2">
        <f t="shared" si="59"/>
        <v>75.846405112156617</v>
      </c>
      <c r="F241" s="5">
        <f t="shared" si="61"/>
        <v>5.0890754729634571</v>
      </c>
      <c r="G241" s="2">
        <f>'Calculation_Cubic Spline'!A241</f>
        <v>7.6828758119422398</v>
      </c>
      <c r="H241" s="2">
        <f t="array" ref="H241:I241">csplinediff1d('Cubic Spline'!$A$3:$A$1002,'Cubic Spline'!$C$3:$C$1002,G241,2,0,2,0)</f>
        <v>-18.681332199110699</v>
      </c>
      <c r="I241" s="2">
        <v>7.3389830969760395</v>
      </c>
      <c r="J241" s="2">
        <f t="shared" si="48"/>
        <v>7.3389830969760395</v>
      </c>
      <c r="K241" s="2">
        <f t="shared" si="60"/>
        <v>75.065827919120863</v>
      </c>
      <c r="R241">
        <f t="shared" si="49"/>
        <v>9.6348571446148981</v>
      </c>
      <c r="S241">
        <f t="shared" si="50"/>
        <v>11.763048819258117</v>
      </c>
      <c r="T241">
        <f t="shared" si="51"/>
        <v>13.891240493901336</v>
      </c>
      <c r="U241">
        <f t="shared" si="52"/>
        <v>16.019432168544554</v>
      </c>
      <c r="V241">
        <f t="shared" si="53"/>
        <v>18.147623843187773</v>
      </c>
      <c r="W241">
        <f t="shared" si="54"/>
        <v>20.275815517830992</v>
      </c>
      <c r="X241">
        <f t="shared" si="55"/>
        <v>22.404007192474211</v>
      </c>
      <c r="Y241">
        <f t="shared" si="56"/>
        <v>24.53219886711743</v>
      </c>
      <c r="Z241">
        <f t="shared" si="57"/>
        <v>26.660390541760648</v>
      </c>
    </row>
    <row r="242" spans="1:26" x14ac:dyDescent="0.25">
      <c r="A242" s="2">
        <f>'Cubic Spline'!A242</f>
        <v>7.7151563825806502</v>
      </c>
      <c r="B242" s="2">
        <f t="array" ref="B242:C242">csplinediff1d('Cubic Spline'!$A$3:$A$1002,'Cubic Spline'!$B$3:$B$1002,A242,2,0,2,0)</f>
        <v>-19.002726344190901</v>
      </c>
      <c r="C242" s="2">
        <v>7.3464014881583237</v>
      </c>
      <c r="D242" s="2">
        <f t="shared" si="58"/>
        <v>7.3464014881583237</v>
      </c>
      <c r="E242" s="2">
        <f t="shared" si="59"/>
        <v>75.681362674555572</v>
      </c>
      <c r="F242" s="5">
        <f t="shared" si="61"/>
        <v>5.1127484532340395</v>
      </c>
      <c r="G242" s="2">
        <f>'Calculation_Cubic Spline'!A242</f>
        <v>7.7151563825806502</v>
      </c>
      <c r="H242" s="2">
        <f t="array" ref="H242:I242">csplinediff1d('Cubic Spline'!$A$3:$A$1002,'Cubic Spline'!$C$3:$C$1002,G242,2,0,2,0)</f>
        <v>-18.4447668196309</v>
      </c>
      <c r="I242" s="2">
        <v>7.3178435412461988</v>
      </c>
      <c r="J242" s="2">
        <f t="shared" si="48"/>
        <v>7.3178435412461988</v>
      </c>
      <c r="K242" s="2">
        <f t="shared" si="60"/>
        <v>74.903074123603091</v>
      </c>
      <c r="R242">
        <f t="shared" si="49"/>
        <v>9.7998995822159429</v>
      </c>
      <c r="S242">
        <f t="shared" si="50"/>
        <v>11.928091256859162</v>
      </c>
      <c r="T242">
        <f t="shared" si="51"/>
        <v>14.056282931502381</v>
      </c>
      <c r="U242">
        <f t="shared" si="52"/>
        <v>16.184474606145599</v>
      </c>
      <c r="V242">
        <f t="shared" si="53"/>
        <v>18.312666280788818</v>
      </c>
      <c r="W242">
        <f t="shared" si="54"/>
        <v>20.440857955432037</v>
      </c>
      <c r="X242">
        <f t="shared" si="55"/>
        <v>22.569049630075256</v>
      </c>
      <c r="Y242">
        <f t="shared" si="56"/>
        <v>24.697241304718474</v>
      </c>
      <c r="Z242">
        <f t="shared" si="57"/>
        <v>26.825432979361693</v>
      </c>
    </row>
    <row r="243" spans="1:26" x14ac:dyDescent="0.25">
      <c r="A243" s="2">
        <f>'Cubic Spline'!A243</f>
        <v>7.7474369532190597</v>
      </c>
      <c r="B243" s="2">
        <f t="array" ref="B243:C243">csplinediff1d('Cubic Spline'!$A$3:$A$1002,'Cubic Spline'!$B$3:$B$1002,A243,2,0,2,0)</f>
        <v>-18.7659263713225</v>
      </c>
      <c r="C243" s="2">
        <v>7.3249611129700893</v>
      </c>
      <c r="D243" s="2">
        <f t="shared" si="58"/>
        <v>7.3249611129700893</v>
      </c>
      <c r="E243" s="2">
        <f t="shared" si="59"/>
        <v>75.515600778839584</v>
      </c>
      <c r="F243" s="5">
        <f t="shared" si="61"/>
        <v>5.1350361049303803</v>
      </c>
      <c r="G243" s="2">
        <f>'Calculation_Cubic Spline'!A243</f>
        <v>7.7474369532190597</v>
      </c>
      <c r="H243" s="2">
        <f t="array" ref="H243:I243">csplinediff1d('Cubic Spline'!$A$3:$A$1002,'Cubic Spline'!$C$3:$C$1002,G243,2,0,2,0)</f>
        <v>-18.208883904873399</v>
      </c>
      <c r="I243" s="2">
        <v>7.296700596100405</v>
      </c>
      <c r="J243" s="2">
        <f t="shared" si="48"/>
        <v>7.296700596100405</v>
      </c>
      <c r="K243" s="2">
        <f t="shared" si="60"/>
        <v>74.739611739677215</v>
      </c>
      <c r="R243">
        <f t="shared" si="49"/>
        <v>9.9656614779319312</v>
      </c>
      <c r="S243">
        <f t="shared" si="50"/>
        <v>12.09385315257515</v>
      </c>
      <c r="T243">
        <f t="shared" si="51"/>
        <v>14.222044827218369</v>
      </c>
      <c r="U243">
        <f t="shared" si="52"/>
        <v>16.350236501861588</v>
      </c>
      <c r="V243">
        <f t="shared" si="53"/>
        <v>18.478428176504806</v>
      </c>
      <c r="W243">
        <f t="shared" si="54"/>
        <v>20.606619851148025</v>
      </c>
      <c r="X243">
        <f t="shared" si="55"/>
        <v>22.734811525791244</v>
      </c>
      <c r="Y243">
        <f t="shared" si="56"/>
        <v>24.863003200434463</v>
      </c>
      <c r="Z243">
        <f t="shared" si="57"/>
        <v>26.991194875077682</v>
      </c>
    </row>
    <row r="244" spans="1:26" x14ac:dyDescent="0.25">
      <c r="A244" s="2">
        <f>'Cubic Spline'!A244</f>
        <v>7.7797175238574798</v>
      </c>
      <c r="B244" s="2">
        <f t="array" ref="B244:C244">csplinediff1d('Cubic Spline'!$A$3:$A$1002,'Cubic Spline'!$B$3:$B$1002,A244,2,0,2,0)</f>
        <v>-18.529818469343901</v>
      </c>
      <c r="C244" s="2">
        <v>7.3035231155515543</v>
      </c>
      <c r="D244" s="2">
        <f t="shared" si="58"/>
        <v>7.3035231155515543</v>
      </c>
      <c r="E244" s="2">
        <f t="shared" si="59"/>
        <v>75.349165237298507</v>
      </c>
      <c r="F244" s="5">
        <f t="shared" si="61"/>
        <v>5.1559045657943257</v>
      </c>
      <c r="G244" s="2">
        <f>'Calculation_Cubic Spline'!A244</f>
        <v>7.7797175238574798</v>
      </c>
      <c r="H244" s="2">
        <f t="array" ref="H244:I244">csplinediff1d('Cubic Spline'!$A$3:$A$1002,'Cubic Spline'!$C$3:$C$1002,G244,2,0,2,0)</f>
        <v>-17.9736834859774</v>
      </c>
      <c r="I244" s="2">
        <v>7.2755591020381019</v>
      </c>
      <c r="J244" s="2">
        <f t="shared" si="48"/>
        <v>7.2755591020381019</v>
      </c>
      <c r="K244" s="2">
        <f t="shared" si="60"/>
        <v>74.575478127964004</v>
      </c>
      <c r="R244">
        <f t="shared" si="49"/>
        <v>10.132097019473008</v>
      </c>
      <c r="S244">
        <f t="shared" si="50"/>
        <v>12.260288694116227</v>
      </c>
      <c r="T244">
        <f t="shared" si="51"/>
        <v>14.388480368759446</v>
      </c>
      <c r="U244">
        <f t="shared" si="52"/>
        <v>16.516672043402664</v>
      </c>
      <c r="V244">
        <f t="shared" si="53"/>
        <v>18.644863718045883</v>
      </c>
      <c r="W244">
        <f t="shared" si="54"/>
        <v>20.773055392689102</v>
      </c>
      <c r="X244">
        <f t="shared" si="55"/>
        <v>22.901247067332321</v>
      </c>
      <c r="Y244">
        <f t="shared" si="56"/>
        <v>25.02943874197554</v>
      </c>
      <c r="Z244">
        <f t="shared" si="57"/>
        <v>27.157630416618758</v>
      </c>
    </row>
    <row r="245" spans="1:26" x14ac:dyDescent="0.25">
      <c r="A245" s="2">
        <f>'Cubic Spline'!A245</f>
        <v>7.8119980944958902</v>
      </c>
      <c r="B245" s="2">
        <f t="array" ref="B245:C245">csplinediff1d('Cubic Spline'!$A$3:$A$1002,'Cubic Spline'!$B$3:$B$1002,A245,2,0,2,0)</f>
        <v>-18.294402521521299</v>
      </c>
      <c r="C245" s="2">
        <v>7.2820908912168045</v>
      </c>
      <c r="D245" s="2">
        <f t="shared" si="58"/>
        <v>7.2820908912168045</v>
      </c>
      <c r="E245" s="2">
        <f t="shared" si="59"/>
        <v>75.182082687652851</v>
      </c>
      <c r="F245" s="5">
        <f t="shared" si="61"/>
        <v>5.1759478330548987</v>
      </c>
      <c r="G245" s="2">
        <f>'Calculation_Cubic Spline'!A245</f>
        <v>7.8119980944958902</v>
      </c>
      <c r="H245" s="2">
        <f t="array" ref="H245:I245">csplinediff1d('Cubic Spline'!$A$3:$A$1002,'Cubic Spline'!$C$3:$C$1002,G245,2,0,2,0)</f>
        <v>-17.739165438699899</v>
      </c>
      <c r="I245" s="2">
        <v>7.2544238456803622</v>
      </c>
      <c r="J245" s="2">
        <f t="shared" si="48"/>
        <v>7.2544238456803622</v>
      </c>
      <c r="K245" s="2">
        <f t="shared" si="60"/>
        <v>74.410710697820434</v>
      </c>
      <c r="R245">
        <f t="shared" si="49"/>
        <v>10.299179569118664</v>
      </c>
      <c r="S245">
        <f t="shared" si="50"/>
        <v>12.427371243761883</v>
      </c>
      <c r="T245">
        <f t="shared" si="51"/>
        <v>14.555562918405101</v>
      </c>
      <c r="U245">
        <f t="shared" si="52"/>
        <v>16.68375459304832</v>
      </c>
      <c r="V245">
        <f t="shared" si="53"/>
        <v>18.811946267691539</v>
      </c>
      <c r="W245">
        <f t="shared" si="54"/>
        <v>20.940137942334758</v>
      </c>
      <c r="X245">
        <f t="shared" si="55"/>
        <v>23.068329616977977</v>
      </c>
      <c r="Y245">
        <f t="shared" si="56"/>
        <v>25.196521291621195</v>
      </c>
      <c r="Z245">
        <f t="shared" si="57"/>
        <v>27.324712966264414</v>
      </c>
    </row>
    <row r="246" spans="1:26" x14ac:dyDescent="0.25">
      <c r="A246" s="2">
        <f>'Cubic Spline'!A246</f>
        <v>7.8442786651342997</v>
      </c>
      <c r="B246" s="2">
        <f t="array" ref="B246:C246">csplinediff1d('Cubic Spline'!$A$3:$A$1002,'Cubic Spline'!$B$3:$B$1002,A246,2,0,2,0)</f>
        <v>-18.059678243556501</v>
      </c>
      <c r="C246" s="2">
        <v>7.2606704667579134</v>
      </c>
      <c r="D246" s="2">
        <f t="shared" si="58"/>
        <v>7.2606704667579134</v>
      </c>
      <c r="E246" s="2">
        <f t="shared" si="59"/>
        <v>75.014400680516303</v>
      </c>
      <c r="F246" s="5">
        <f t="shared" si="61"/>
        <v>5.1945180590156452</v>
      </c>
      <c r="G246" s="2">
        <f>'Calculation_Cubic Spline'!A246</f>
        <v>7.8442786651342997</v>
      </c>
      <c r="H246" s="2">
        <f t="array" ref="H246:I246">csplinediff1d('Cubic Spline'!$A$3:$A$1002,'Cubic Spline'!$C$3:$C$1002,G246,2,0,2,0)</f>
        <v>-17.505329485138699</v>
      </c>
      <c r="I246" s="2">
        <v>7.2332995608573283</v>
      </c>
      <c r="J246" s="2">
        <f t="shared" si="48"/>
        <v>7.2332995608573283</v>
      </c>
      <c r="K246" s="2">
        <f t="shared" si="60"/>
        <v>74.245346908897133</v>
      </c>
      <c r="R246">
        <f t="shared" si="49"/>
        <v>10.466861576255212</v>
      </c>
      <c r="S246">
        <f t="shared" si="50"/>
        <v>12.595053250898431</v>
      </c>
      <c r="T246">
        <f t="shared" si="51"/>
        <v>14.72324492554165</v>
      </c>
      <c r="U246">
        <f t="shared" si="52"/>
        <v>16.851436600184869</v>
      </c>
      <c r="V246">
        <f t="shared" si="53"/>
        <v>18.979628274828087</v>
      </c>
      <c r="W246">
        <f t="shared" si="54"/>
        <v>21.107819949471306</v>
      </c>
      <c r="X246">
        <f t="shared" si="55"/>
        <v>23.236011624114525</v>
      </c>
      <c r="Y246">
        <f t="shared" si="56"/>
        <v>25.364203298757744</v>
      </c>
      <c r="Z246">
        <f t="shared" si="57"/>
        <v>27.492394973400962</v>
      </c>
    </row>
    <row r="247" spans="1:26" x14ac:dyDescent="0.25">
      <c r="A247" s="2">
        <f>'Cubic Spline'!A247</f>
        <v>7.8765592357727101</v>
      </c>
      <c r="B247" s="2">
        <f t="array" ref="B247:C247">csplinediff1d('Cubic Spline'!$A$3:$A$1002,'Cubic Spline'!$B$3:$B$1002,A247,2,0,2,0)</f>
        <v>-17.8256451705813</v>
      </c>
      <c r="C247" s="2">
        <v>7.239266693603871</v>
      </c>
      <c r="D247" s="2">
        <f t="shared" si="58"/>
        <v>7.239266693603871</v>
      </c>
      <c r="E247" s="2">
        <f t="shared" si="59"/>
        <v>74.846158106308636</v>
      </c>
      <c r="F247" s="5">
        <f t="shared" si="61"/>
        <v>5.2118835225135998</v>
      </c>
      <c r="G247" s="2">
        <f>'Calculation_Cubic Spline'!A247</f>
        <v>7.8765592357727101</v>
      </c>
      <c r="H247" s="2">
        <f t="array" ref="H247:I247">csplinediff1d('Cubic Spline'!$A$3:$A$1002,'Cubic Spline'!$C$3:$C$1002,G247,2,0,2,0)</f>
        <v>-17.272175195417802</v>
      </c>
      <c r="I247" s="2">
        <v>7.2121909296635494</v>
      </c>
      <c r="J247" s="2">
        <f t="shared" si="48"/>
        <v>7.2121909296635494</v>
      </c>
      <c r="K247" s="2">
        <f t="shared" si="60"/>
        <v>74.079424272615398</v>
      </c>
      <c r="R247">
        <f t="shared" si="49"/>
        <v>10.63510415046288</v>
      </c>
      <c r="S247">
        <f t="shared" si="50"/>
        <v>12.763295825106098</v>
      </c>
      <c r="T247">
        <f t="shared" si="51"/>
        <v>14.891487499749317</v>
      </c>
      <c r="U247">
        <f t="shared" si="52"/>
        <v>17.019679174392536</v>
      </c>
      <c r="V247">
        <f t="shared" si="53"/>
        <v>19.147870849035755</v>
      </c>
      <c r="W247">
        <f t="shared" si="54"/>
        <v>21.276062523678974</v>
      </c>
      <c r="X247">
        <f t="shared" si="55"/>
        <v>23.404254198322192</v>
      </c>
      <c r="Y247">
        <f t="shared" si="56"/>
        <v>25.532445872965411</v>
      </c>
      <c r="Z247">
        <f t="shared" si="57"/>
        <v>27.66063754760863</v>
      </c>
    </row>
    <row r="248" spans="1:26" x14ac:dyDescent="0.25">
      <c r="A248" s="2">
        <f>'Cubic Spline'!A248</f>
        <v>7.9088398064111303</v>
      </c>
      <c r="B248" s="2">
        <f t="array" ref="B248:C248">csplinediff1d('Cubic Spline'!$A$3:$A$1002,'Cubic Spline'!$B$3:$B$1002,A248,2,0,2,0)</f>
        <v>-17.592302702614901</v>
      </c>
      <c r="C248" s="2">
        <v>7.2178834772598801</v>
      </c>
      <c r="D248" s="2">
        <f t="shared" si="58"/>
        <v>7.2178834772598801</v>
      </c>
      <c r="E248" s="2">
        <f t="shared" si="59"/>
        <v>74.67738686560503</v>
      </c>
      <c r="F248" s="5">
        <f t="shared" si="61"/>
        <v>5.2282607576563516</v>
      </c>
      <c r="G248" s="2">
        <f>'Calculation_Cubic Spline'!A248</f>
        <v>7.9088398064111303</v>
      </c>
      <c r="H248" s="2">
        <f t="array" ref="H248:I248">csplinediff1d('Cubic Spline'!$A$3:$A$1002,'Cubic Spline'!$C$3:$C$1002,G248,2,0,2,0)</f>
        <v>-17.039701989342799</v>
      </c>
      <c r="I248" s="2">
        <v>7.1911025834658009</v>
      </c>
      <c r="J248" s="2">
        <f t="shared" si="48"/>
        <v>7.1911025834658009</v>
      </c>
      <c r="K248" s="2">
        <f t="shared" si="60"/>
        <v>73.912980353443047</v>
      </c>
      <c r="R248">
        <f t="shared" si="49"/>
        <v>10.803875391166486</v>
      </c>
      <c r="S248">
        <f t="shared" si="50"/>
        <v>12.932067065809704</v>
      </c>
      <c r="T248">
        <f t="shared" si="51"/>
        <v>15.060258740452923</v>
      </c>
      <c r="U248">
        <f t="shared" si="52"/>
        <v>17.188450415096142</v>
      </c>
      <c r="V248">
        <f t="shared" si="53"/>
        <v>19.316642089739361</v>
      </c>
      <c r="W248">
        <f t="shared" si="54"/>
        <v>21.444833764382579</v>
      </c>
      <c r="X248">
        <f t="shared" si="55"/>
        <v>23.573025439025798</v>
      </c>
      <c r="Y248">
        <f t="shared" si="56"/>
        <v>25.701217113669017</v>
      </c>
      <c r="Z248">
        <f t="shared" si="57"/>
        <v>27.829408788312236</v>
      </c>
    </row>
    <row r="249" spans="1:26" x14ac:dyDescent="0.25">
      <c r="A249" s="2">
        <f>'Cubic Spline'!A249</f>
        <v>7.9411203770495398</v>
      </c>
      <c r="B249" s="2">
        <f t="array" ref="B249:C249">csplinediff1d('Cubic Spline'!$A$3:$A$1002,'Cubic Spline'!$B$3:$B$1002,A249,2,0,2,0)</f>
        <v>-17.359650095095699</v>
      </c>
      <c r="C249" s="2">
        <v>7.1965263376418518</v>
      </c>
      <c r="D249" s="2">
        <f t="shared" si="58"/>
        <v>7.1965263376418518</v>
      </c>
      <c r="E249" s="2">
        <f t="shared" si="59"/>
        <v>74.508132038917111</v>
      </c>
      <c r="F249" s="5">
        <f t="shared" si="61"/>
        <v>5.2432414712808173</v>
      </c>
      <c r="G249" s="2">
        <f>'Calculation_Cubic Spline'!A249</f>
        <v>7.9411203770495398</v>
      </c>
      <c r="H249" s="2">
        <f t="array" ref="H249:I249">csplinediff1d('Cubic Spline'!$A$3:$A$1002,'Cubic Spline'!$C$3:$C$1002,G249,2,0,2,0)</f>
        <v>-16.807909138020001</v>
      </c>
      <c r="I249" s="2">
        <v>7.1700391039743847</v>
      </c>
      <c r="J249" s="2">
        <f t="shared" si="48"/>
        <v>7.1700391039743847</v>
      </c>
      <c r="K249" s="2">
        <f t="shared" si="60"/>
        <v>73.746052770833018</v>
      </c>
      <c r="R249">
        <f t="shared" si="49"/>
        <v>10.973130217854404</v>
      </c>
      <c r="S249">
        <f t="shared" si="50"/>
        <v>13.101321892497623</v>
      </c>
      <c r="T249">
        <f t="shared" si="51"/>
        <v>15.229513567140842</v>
      </c>
      <c r="U249">
        <f t="shared" si="52"/>
        <v>17.35770524178406</v>
      </c>
      <c r="V249">
        <f t="shared" si="53"/>
        <v>19.485896916427279</v>
      </c>
      <c r="W249">
        <f t="shared" si="54"/>
        <v>21.614088591070498</v>
      </c>
      <c r="X249">
        <f t="shared" si="55"/>
        <v>23.742280265713717</v>
      </c>
      <c r="Y249">
        <f t="shared" si="56"/>
        <v>25.870471940356936</v>
      </c>
      <c r="Z249">
        <f t="shared" si="57"/>
        <v>27.998663615000154</v>
      </c>
    </row>
    <row r="250" spans="1:26" x14ac:dyDescent="0.25">
      <c r="A250" s="2">
        <f>'Cubic Spline'!A250</f>
        <v>7.9734009476879502</v>
      </c>
      <c r="B250" s="2">
        <f t="array" ref="B250:C250">csplinediff1d('Cubic Spline'!$A$3:$A$1002,'Cubic Spline'!$B$3:$B$1002,A250,2,0,2,0)</f>
        <v>-17.127686419433999</v>
      </c>
      <c r="C250" s="2">
        <v>7.1751998288997498</v>
      </c>
      <c r="D250" s="2">
        <f t="shared" si="58"/>
        <v>7.1751998288997498</v>
      </c>
      <c r="E250" s="2">
        <f t="shared" si="59"/>
        <v>74.338431535033692</v>
      </c>
      <c r="F250" s="5">
        <f t="shared" si="61"/>
        <v>5.2570478317844209</v>
      </c>
      <c r="G250" s="2">
        <f>'Calculation_Cubic Spline'!A250</f>
        <v>7.9734009476879502</v>
      </c>
      <c r="H250" s="2">
        <f t="array" ref="H250:I250">csplinediff1d('Cubic Spline'!$A$3:$A$1002,'Cubic Spline'!$C$3:$C$1002,G250,2,0,2,0)</f>
        <v>-16.5767957654447</v>
      </c>
      <c r="I250" s="2">
        <v>7.1490050241570371</v>
      </c>
      <c r="J250" s="2">
        <f t="shared" si="48"/>
        <v>7.1490050241570371</v>
      </c>
      <c r="K250" s="2">
        <f t="shared" si="60"/>
        <v>73.578679200084338</v>
      </c>
      <c r="R250">
        <f t="shared" si="49"/>
        <v>11.142830721737823</v>
      </c>
      <c r="S250">
        <f t="shared" si="50"/>
        <v>13.271022396381042</v>
      </c>
      <c r="T250">
        <f t="shared" si="51"/>
        <v>15.399214071024261</v>
      </c>
      <c r="U250">
        <f t="shared" si="52"/>
        <v>17.52740574566748</v>
      </c>
      <c r="V250">
        <f t="shared" si="53"/>
        <v>19.655597420310698</v>
      </c>
      <c r="W250">
        <f t="shared" si="54"/>
        <v>21.783789094953917</v>
      </c>
      <c r="X250">
        <f t="shared" si="55"/>
        <v>23.911980769597136</v>
      </c>
      <c r="Y250">
        <f t="shared" si="56"/>
        <v>26.040172444240355</v>
      </c>
      <c r="Z250">
        <f t="shared" si="57"/>
        <v>28.168364118883574</v>
      </c>
    </row>
    <row r="251" spans="1:26" x14ac:dyDescent="0.25">
      <c r="A251" s="2">
        <f>'Cubic Spline'!A251</f>
        <v>8.0056815183263694</v>
      </c>
      <c r="B251" s="2">
        <f t="array" ref="B251:C251">csplinediff1d('Cubic Spline'!$A$3:$A$1002,'Cubic Spline'!$B$3:$B$1002,A251,2,0,2,0)</f>
        <v>-16.8964106306275</v>
      </c>
      <c r="C251" s="2">
        <v>7.1539081360029799</v>
      </c>
      <c r="D251" s="2">
        <f t="shared" si="58"/>
        <v>7.1539081360029799</v>
      </c>
      <c r="E251" s="2">
        <f t="shared" si="59"/>
        <v>74.168320778831202</v>
      </c>
      <c r="F251" s="5">
        <f t="shared" si="61"/>
        <v>5.2697567867660293</v>
      </c>
      <c r="G251" s="2">
        <f>'Calculation_Cubic Spline'!A251</f>
        <v>8.0056815183263694</v>
      </c>
      <c r="H251" s="2">
        <f t="array" ref="H251:I251">csplinediff1d('Cubic Spline'!$A$3:$A$1002,'Cubic Spline'!$C$3:$C$1002,G251,2,0,2,0)</f>
        <v>-16.346360850058399</v>
      </c>
      <c r="I251" s="2">
        <v>7.1280048292643219</v>
      </c>
      <c r="J251" s="2">
        <f t="shared" si="48"/>
        <v>7.1280048292643219</v>
      </c>
      <c r="K251" s="2">
        <f t="shared" si="60"/>
        <v>73.410897374240889</v>
      </c>
      <c r="R251">
        <f t="shared" si="49"/>
        <v>11.312941477940313</v>
      </c>
      <c r="S251">
        <f t="shared" si="50"/>
        <v>13.441133152583532</v>
      </c>
      <c r="T251">
        <f t="shared" si="51"/>
        <v>15.569324827226751</v>
      </c>
      <c r="U251">
        <f t="shared" si="52"/>
        <v>17.69751650186997</v>
      </c>
      <c r="V251">
        <f t="shared" si="53"/>
        <v>19.825708176513189</v>
      </c>
      <c r="W251">
        <f t="shared" si="54"/>
        <v>21.953899851156407</v>
      </c>
      <c r="X251">
        <f t="shared" si="55"/>
        <v>24.082091525799626</v>
      </c>
      <c r="Y251">
        <f t="shared" si="56"/>
        <v>26.210283200442845</v>
      </c>
      <c r="Z251">
        <f t="shared" si="57"/>
        <v>28.338474875086064</v>
      </c>
    </row>
    <row r="252" spans="1:26" x14ac:dyDescent="0.25">
      <c r="A252" s="2">
        <f>'Cubic Spline'!A252</f>
        <v>8.0379620889647807</v>
      </c>
      <c r="B252" s="2">
        <f t="array" ref="B252:C252">csplinediff1d('Cubic Spline'!$A$3:$A$1002,'Cubic Spline'!$B$3:$B$1002,A252,2,0,2,0)</f>
        <v>-16.665821514444101</v>
      </c>
      <c r="C252" s="2">
        <v>7.1326565111657816</v>
      </c>
      <c r="D252" s="2">
        <f t="shared" si="58"/>
        <v>7.1326565111657816</v>
      </c>
      <c r="E252" s="2">
        <f t="shared" si="59"/>
        <v>73.997844144802457</v>
      </c>
      <c r="F252" s="5">
        <f t="shared" si="61"/>
        <v>5.2810910915524971</v>
      </c>
      <c r="G252" s="2">
        <f>'Calculation_Cubic Spline'!A252</f>
        <v>8.0379620889647807</v>
      </c>
      <c r="H252" s="2">
        <f t="array" ref="H252:I252">csplinediff1d('Cubic Spline'!$A$3:$A$1002,'Cubic Spline'!$C$3:$C$1002,G252,2,0,2,0)</f>
        <v>-16.116603226273501</v>
      </c>
      <c r="I252" s="2">
        <v>7.1070429577773133</v>
      </c>
      <c r="J252" s="2">
        <f t="shared" si="48"/>
        <v>7.1070429577773133</v>
      </c>
      <c r="K252" s="2">
        <f t="shared" si="60"/>
        <v>73.242745085531666</v>
      </c>
      <c r="R252">
        <f t="shared" si="49"/>
        <v>11.483418111969058</v>
      </c>
      <c r="S252">
        <f t="shared" si="50"/>
        <v>13.611609786612277</v>
      </c>
      <c r="T252">
        <f t="shared" si="51"/>
        <v>15.739801461255496</v>
      </c>
      <c r="U252">
        <f t="shared" si="52"/>
        <v>17.867993135898715</v>
      </c>
      <c r="V252">
        <f t="shared" si="53"/>
        <v>19.996184810541934</v>
      </c>
      <c r="W252">
        <f t="shared" si="54"/>
        <v>22.124376485185152</v>
      </c>
      <c r="X252">
        <f t="shared" si="55"/>
        <v>24.252568159828371</v>
      </c>
      <c r="Y252">
        <f t="shared" si="56"/>
        <v>26.38075983447159</v>
      </c>
      <c r="Z252">
        <f t="shared" si="57"/>
        <v>28.508951509114809</v>
      </c>
    </row>
    <row r="253" spans="1:26" x14ac:dyDescent="0.25">
      <c r="A253" s="2">
        <f>'Cubic Spline'!A253</f>
        <v>8.0702426596031902</v>
      </c>
      <c r="B253" s="2">
        <f t="array" ref="B253:C253">csplinediff1d('Cubic Spline'!$A$3:$A$1002,'Cubic Spline'!$B$3:$B$1002,A253,2,0,2,0)</f>
        <v>-16.435917707994399</v>
      </c>
      <c r="C253" s="2">
        <v>7.1114493034514918</v>
      </c>
      <c r="D253" s="2">
        <f t="shared" si="58"/>
        <v>7.1114493034514918</v>
      </c>
      <c r="E253" s="2">
        <f t="shared" si="59"/>
        <v>73.827039248314023</v>
      </c>
      <c r="F253" s="5">
        <f t="shared" si="61"/>
        <v>5.2912601329667774</v>
      </c>
      <c r="G253" s="2">
        <f>'Calculation_Cubic Spline'!A253</f>
        <v>8.0702426596031902</v>
      </c>
      <c r="H253" s="2">
        <f t="array" ref="H253:I253">csplinediff1d('Cubic Spline'!$A$3:$A$1002,'Cubic Spline'!$C$3:$C$1002,G253,2,0,2,0)</f>
        <v>-15.887521585968299</v>
      </c>
      <c r="I253" s="2">
        <v>7.0861238023200128</v>
      </c>
      <c r="J253" s="2">
        <f t="shared" si="48"/>
        <v>7.0861238023200128</v>
      </c>
      <c r="K253" s="2">
        <f t="shared" si="60"/>
        <v>73.074260186680831</v>
      </c>
      <c r="R253">
        <f t="shared" si="49"/>
        <v>11.654223008457492</v>
      </c>
      <c r="S253">
        <f t="shared" si="50"/>
        <v>13.782414683100711</v>
      </c>
      <c r="T253">
        <f t="shared" si="51"/>
        <v>15.91060635774393</v>
      </c>
      <c r="U253">
        <f t="shared" si="52"/>
        <v>18.038798032387149</v>
      </c>
      <c r="V253">
        <f t="shared" si="53"/>
        <v>20.166989707030368</v>
      </c>
      <c r="W253">
        <f t="shared" si="54"/>
        <v>22.295181381673586</v>
      </c>
      <c r="X253">
        <f t="shared" si="55"/>
        <v>24.423373056316805</v>
      </c>
      <c r="Y253">
        <f t="shared" si="56"/>
        <v>26.551564730960024</v>
      </c>
      <c r="Z253">
        <f t="shared" si="57"/>
        <v>28.679756405603243</v>
      </c>
    </row>
    <row r="254" spans="1:26" x14ac:dyDescent="0.25">
      <c r="A254" s="2">
        <f>'Cubic Spline'!A254</f>
        <v>8.1025232302415997</v>
      </c>
      <c r="B254" s="2">
        <f t="array" ref="B254:C254">csplinediff1d('Cubic Spline'!$A$3:$A$1002,'Cubic Spline'!$B$3:$B$1002,A254,2,0,2,0)</f>
        <v>-16.206697708972499</v>
      </c>
      <c r="C254" s="2">
        <v>7.0902906365644638</v>
      </c>
      <c r="D254" s="2">
        <f t="shared" si="58"/>
        <v>7.0902906365644638</v>
      </c>
      <c r="E254" s="2">
        <f t="shared" si="59"/>
        <v>73.655942300900563</v>
      </c>
      <c r="F254" s="5">
        <f t="shared" si="61"/>
        <v>5.3003073994571173</v>
      </c>
      <c r="G254" s="2">
        <f>'Calculation_Cubic Spline'!A254</f>
        <v>8.1025232302415997</v>
      </c>
      <c r="H254" s="2">
        <f t="array" ref="H254:I254">csplinediff1d('Cubic Spline'!$A$3:$A$1002,'Cubic Spline'!$C$3:$C$1002,G254,2,0,2,0)</f>
        <v>-15.6591144799524</v>
      </c>
      <c r="I254" s="2">
        <v>7.0652517105742643</v>
      </c>
      <c r="J254" s="2">
        <f t="shared" si="48"/>
        <v>7.0652517105742643</v>
      </c>
      <c r="K254" s="2">
        <f t="shared" si="60"/>
        <v>72.905480592384578</v>
      </c>
      <c r="R254">
        <f t="shared" si="49"/>
        <v>11.825319955870953</v>
      </c>
      <c r="S254">
        <f t="shared" si="50"/>
        <v>13.953511630514171</v>
      </c>
      <c r="T254">
        <f t="shared" si="51"/>
        <v>16.08170330515739</v>
      </c>
      <c r="U254">
        <f t="shared" si="52"/>
        <v>18.209894979800609</v>
      </c>
      <c r="V254">
        <f t="shared" si="53"/>
        <v>20.338086654443828</v>
      </c>
      <c r="W254">
        <f t="shared" si="54"/>
        <v>22.466278329087046</v>
      </c>
      <c r="X254">
        <f t="shared" si="55"/>
        <v>24.594470003730265</v>
      </c>
      <c r="Y254">
        <f t="shared" si="56"/>
        <v>26.722661678373484</v>
      </c>
      <c r="Z254">
        <f t="shared" si="57"/>
        <v>28.850853353016703</v>
      </c>
    </row>
    <row r="255" spans="1:26" x14ac:dyDescent="0.25">
      <c r="A255" s="2">
        <f>'Cubic Spline'!A255</f>
        <v>8.1348038008800199</v>
      </c>
      <c r="B255" s="2">
        <f t="array" ref="B255:C255">csplinediff1d('Cubic Spline'!$A$3:$A$1002,'Cubic Spline'!$B$3:$B$1002,A255,2,0,2,0)</f>
        <v>-15.9781598747412</v>
      </c>
      <c r="C255" s="2">
        <v>7.0691856650273079</v>
      </c>
      <c r="D255" s="2">
        <f t="shared" si="58"/>
        <v>7.0691856650273079</v>
      </c>
      <c r="E255" s="2">
        <f t="shared" si="59"/>
        <v>73.484598291731899</v>
      </c>
      <c r="F255" s="5">
        <f t="shared" si="61"/>
        <v>5.3079609740458196</v>
      </c>
      <c r="G255" s="2">
        <f>'Calculation_Cubic Spline'!A255</f>
        <v>8.1348038008800199</v>
      </c>
      <c r="H255" s="2">
        <f t="array" ref="H255:I255">csplinediff1d('Cubic Spline'!$A$3:$A$1002,'Cubic Spline'!$C$3:$C$1002,G255,2,0,2,0)</f>
        <v>-15.4313803194028</v>
      </c>
      <c r="I255" s="2">
        <v>7.0444309862059331</v>
      </c>
      <c r="J255" s="2">
        <f t="shared" si="48"/>
        <v>7.0444309862059331</v>
      </c>
      <c r="K255" s="2">
        <f t="shared" si="60"/>
        <v>72.736444281027815</v>
      </c>
      <c r="R255">
        <f t="shared" si="49"/>
        <v>11.996663965039616</v>
      </c>
      <c r="S255">
        <f t="shared" si="50"/>
        <v>14.124855639682835</v>
      </c>
      <c r="T255">
        <f t="shared" si="51"/>
        <v>16.253047314326054</v>
      </c>
      <c r="U255">
        <f t="shared" si="52"/>
        <v>18.381238988969272</v>
      </c>
      <c r="V255">
        <f t="shared" si="53"/>
        <v>20.509430663612491</v>
      </c>
      <c r="W255">
        <f t="shared" si="54"/>
        <v>22.63762233825571</v>
      </c>
      <c r="X255">
        <f t="shared" si="55"/>
        <v>24.765814012898929</v>
      </c>
      <c r="Y255">
        <f t="shared" si="56"/>
        <v>26.894005687542148</v>
      </c>
      <c r="Z255">
        <f t="shared" si="57"/>
        <v>29.022197362185366</v>
      </c>
    </row>
    <row r="256" spans="1:26" x14ac:dyDescent="0.25">
      <c r="A256" s="2">
        <f>'Cubic Spline'!A256</f>
        <v>8.1670843715184294</v>
      </c>
      <c r="B256" s="2">
        <f t="array" ref="B256:C256">csplinediff1d('Cubic Spline'!$A$3:$A$1002,'Cubic Spline'!$B$3:$B$1002,A256,2,0,2,0)</f>
        <v>-15.7503024020016</v>
      </c>
      <c r="C256" s="2">
        <v>7.0481376198938399</v>
      </c>
      <c r="D256" s="2">
        <f t="shared" si="58"/>
        <v>7.0481376198938399</v>
      </c>
      <c r="E256" s="2">
        <f t="shared" si="59"/>
        <v>73.313037005747674</v>
      </c>
      <c r="F256" s="5">
        <f t="shared" si="61"/>
        <v>5.3146918592600905</v>
      </c>
      <c r="G256" s="2">
        <f>'Calculation_Cubic Spline'!A256</f>
        <v>8.1670843715184294</v>
      </c>
      <c r="H256" s="2">
        <f t="array" ref="H256:I256">csplinediff1d('Cubic Spline'!$A$3:$A$1002,'Cubic Spline'!$C$3:$C$1002,G256,2,0,2,0)</f>
        <v>-15.2043173772706</v>
      </c>
      <c r="I256" s="2">
        <v>7.0236658897094468</v>
      </c>
      <c r="J256" s="2">
        <f t="shared" si="48"/>
        <v>7.0236658897094468</v>
      </c>
      <c r="K256" s="2">
        <f t="shared" si="60"/>
        <v>72.567189295883708</v>
      </c>
      <c r="R256">
        <f t="shared" si="49"/>
        <v>12.168225251023841</v>
      </c>
      <c r="S256">
        <f t="shared" si="50"/>
        <v>14.29641692566706</v>
      </c>
      <c r="T256">
        <f t="shared" si="51"/>
        <v>16.424608600310279</v>
      </c>
      <c r="U256">
        <f t="shared" si="52"/>
        <v>18.552800274953498</v>
      </c>
      <c r="V256">
        <f t="shared" si="53"/>
        <v>20.680991949596716</v>
      </c>
      <c r="W256">
        <f t="shared" si="54"/>
        <v>22.809183624239935</v>
      </c>
      <c r="X256">
        <f t="shared" si="55"/>
        <v>24.937375298883154</v>
      </c>
      <c r="Y256">
        <f t="shared" si="56"/>
        <v>27.065566973526373</v>
      </c>
      <c r="Z256">
        <f t="shared" si="57"/>
        <v>29.193758648169592</v>
      </c>
    </row>
    <row r="257" spans="1:26" x14ac:dyDescent="0.25">
      <c r="A257" s="2">
        <f>'Cubic Spline'!A257</f>
        <v>8.1993649421568406</v>
      </c>
      <c r="B257" s="2">
        <f t="array" ref="B257:C257">csplinediff1d('Cubic Spline'!$A$3:$A$1002,'Cubic Spline'!$B$3:$B$1002,A257,2,0,2,0)</f>
        <v>-15.523123393528801</v>
      </c>
      <c r="C257" s="2">
        <v>7.0271520825734068</v>
      </c>
      <c r="D257" s="2">
        <f t="shared" si="58"/>
        <v>7.0271520825734068</v>
      </c>
      <c r="E257" s="2">
        <f t="shared" si="59"/>
        <v>73.141307822585631</v>
      </c>
      <c r="F257" s="5">
        <f t="shared" si="61"/>
        <v>5.3198930429593769</v>
      </c>
      <c r="G257" s="2">
        <f>'Calculation_Cubic Spline'!A257</f>
        <v>8.1993649421568406</v>
      </c>
      <c r="H257" s="2">
        <f t="array" ref="H257:I257">csplinediff1d('Cubic Spline'!$A$3:$A$1002,'Cubic Spline'!$C$3:$C$1002,G257,2,0,2,0)</f>
        <v>-14.9779237896611</v>
      </c>
      <c r="I257" s="2">
        <v>7.0029606392722679</v>
      </c>
      <c r="J257" s="2">
        <f t="shared" si="48"/>
        <v>7.0029606392722679</v>
      </c>
      <c r="K257" s="2">
        <f t="shared" si="60"/>
        <v>72.397753746614399</v>
      </c>
      <c r="R257">
        <f t="shared" si="49"/>
        <v>12.339954434185884</v>
      </c>
      <c r="S257">
        <f t="shared" si="50"/>
        <v>14.468146108829103</v>
      </c>
      <c r="T257">
        <f t="shared" si="51"/>
        <v>16.596337783472322</v>
      </c>
      <c r="U257">
        <f t="shared" si="52"/>
        <v>18.724529458115541</v>
      </c>
      <c r="V257">
        <f t="shared" si="53"/>
        <v>20.852721132758759</v>
      </c>
      <c r="W257">
        <f t="shared" si="54"/>
        <v>22.980912807401978</v>
      </c>
      <c r="X257">
        <f t="shared" si="55"/>
        <v>25.109104482045197</v>
      </c>
      <c r="Y257">
        <f t="shared" si="56"/>
        <v>27.237296156688416</v>
      </c>
      <c r="Z257">
        <f t="shared" si="57"/>
        <v>29.365487831331635</v>
      </c>
    </row>
    <row r="258" spans="1:26" x14ac:dyDescent="0.25">
      <c r="A258" s="2">
        <f>'Cubic Spline'!A258</f>
        <v>8.2316455127952608</v>
      </c>
      <c r="B258" s="2">
        <f t="array" ref="B258:C258">csplinediff1d('Cubic Spline'!$A$3:$A$1002,'Cubic Spline'!$B$3:$B$1002,A258,2,0,2,0)</f>
        <v>-15.2966207347091</v>
      </c>
      <c r="C258" s="2">
        <v>7.0062324284468644</v>
      </c>
      <c r="D258" s="2">
        <f t="shared" si="58"/>
        <v>7.0062324284468644</v>
      </c>
      <c r="E258" s="2">
        <f t="shared" si="59"/>
        <v>72.969442465934378</v>
      </c>
      <c r="F258" s="5">
        <f t="shared" si="61"/>
        <v>5.3241114779643857</v>
      </c>
      <c r="G258" s="2">
        <f>'Calculation_Cubic Spline'!A258</f>
        <v>8.2316455127952608</v>
      </c>
      <c r="H258" s="2">
        <f t="array" ref="H258:I258">csplinediff1d('Cubic Spline'!$A$3:$A$1002,'Cubic Spline'!$C$3:$C$1002,G258,2,0,2,0)</f>
        <v>-14.7521975571848</v>
      </c>
      <c r="I258" s="2">
        <v>6.9823194116487812</v>
      </c>
      <c r="J258" s="2">
        <f t="shared" si="48"/>
        <v>6.9823194116487812</v>
      </c>
      <c r="K258" s="2">
        <f t="shared" si="60"/>
        <v>72.228175810986727</v>
      </c>
      <c r="R258">
        <f t="shared" si="49"/>
        <v>12.511819790837137</v>
      </c>
      <c r="S258">
        <f t="shared" si="50"/>
        <v>14.640011465480356</v>
      </c>
      <c r="T258">
        <f t="shared" si="51"/>
        <v>16.768203140123575</v>
      </c>
      <c r="U258">
        <f t="shared" si="52"/>
        <v>18.896394814766794</v>
      </c>
      <c r="V258">
        <f t="shared" si="53"/>
        <v>21.024586489410012</v>
      </c>
      <c r="W258">
        <f t="shared" si="54"/>
        <v>23.152778164053231</v>
      </c>
      <c r="X258">
        <f t="shared" si="55"/>
        <v>25.28096983869645</v>
      </c>
      <c r="Y258">
        <f t="shared" si="56"/>
        <v>27.409161513339669</v>
      </c>
      <c r="Z258">
        <f t="shared" si="57"/>
        <v>29.537353187982887</v>
      </c>
    </row>
    <row r="259" spans="1:26" x14ac:dyDescent="0.25">
      <c r="A259" s="2">
        <f>'Cubic Spline'!A259</f>
        <v>8.2639260834336703</v>
      </c>
      <c r="B259" s="2">
        <f t="array" ref="B259:C259">csplinediff1d('Cubic Spline'!$A$3:$A$1002,'Cubic Spline'!$B$3:$B$1002,A259,2,0,2,0)</f>
        <v>-15.070792277803999</v>
      </c>
      <c r="C259" s="2">
        <v>6.9853828561239819</v>
      </c>
      <c r="D259" s="2">
        <f t="shared" si="58"/>
        <v>6.9853828561239819</v>
      </c>
      <c r="E259" s="2">
        <f t="shared" si="59"/>
        <v>72.797479865297362</v>
      </c>
      <c r="F259" s="5">
        <f t="shared" si="61"/>
        <v>5.3271239397609698</v>
      </c>
      <c r="G259" s="2">
        <f>'Calculation_Cubic Spline'!A259</f>
        <v>8.2639260834336703</v>
      </c>
      <c r="H259" s="2">
        <f t="array" ref="H259:I259">csplinediff1d('Cubic Spline'!$A$3:$A$1002,'Cubic Spline'!$C$3:$C$1002,G259,2,0,2,0)</f>
        <v>-14.5271365462827</v>
      </c>
      <c r="I259" s="2">
        <v>6.9617463429498443</v>
      </c>
      <c r="J259" s="2">
        <f t="shared" ref="J259:J322" si="62">I259</f>
        <v>6.9617463429498443</v>
      </c>
      <c r="K259" s="2">
        <f t="shared" si="60"/>
        <v>72.05849373603489</v>
      </c>
      <c r="R259">
        <f t="shared" ref="R259:R322" si="63">ABS($E259-M$13)</f>
        <v>12.683782391474153</v>
      </c>
      <c r="S259">
        <f t="shared" ref="S259:S322" si="64">ABS($E259-M$14)</f>
        <v>14.811974066117372</v>
      </c>
      <c r="T259">
        <f t="shared" ref="T259:T322" si="65">ABS($E259-M$15)</f>
        <v>16.940165740760591</v>
      </c>
      <c r="U259">
        <f t="shared" ref="U259:U322" si="66">ABS($E259-M$16)</f>
        <v>19.06835741540381</v>
      </c>
      <c r="V259">
        <f t="shared" ref="V259:V322" si="67">ABS($E259-M$17)</f>
        <v>21.196549090047029</v>
      </c>
      <c r="W259">
        <f t="shared" ref="W259:W322" si="68">ABS($E259-M$18)</f>
        <v>23.324740764690247</v>
      </c>
      <c r="X259">
        <f t="shared" ref="X259:X322" si="69">ABS($E259-M$19)</f>
        <v>25.452932439333466</v>
      </c>
      <c r="Y259">
        <f t="shared" ref="Y259:Y322" si="70">ABS($E259-M$20)</f>
        <v>27.581124113976685</v>
      </c>
      <c r="Z259">
        <f t="shared" ref="Z259:Z322" si="71">ABS($E259-M$21)</f>
        <v>29.709315788619904</v>
      </c>
    </row>
    <row r="260" spans="1:26" x14ac:dyDescent="0.25">
      <c r="A260" s="2">
        <f>'Cubic Spline'!A260</f>
        <v>8.2962066540720798</v>
      </c>
      <c r="B260" s="2">
        <f t="array" ref="B260:C260">csplinediff1d('Cubic Spline'!$A$3:$A$1002,'Cubic Spline'!$B$3:$B$1002,A260,2,0,2,0)</f>
        <v>-14.8456356289068</v>
      </c>
      <c r="C260" s="2">
        <v>6.9646091519217901</v>
      </c>
      <c r="D260" s="2">
        <f t="shared" ref="D260:D323" si="72">C260</f>
        <v>6.9646091519217901</v>
      </c>
      <c r="E260" s="2">
        <f t="shared" ref="E260:E323" si="73">-B260+D260*A260</f>
        <v>72.625472418091661</v>
      </c>
      <c r="F260" s="5">
        <f t="shared" si="61"/>
        <v>5.3285132141076588</v>
      </c>
      <c r="G260" s="2">
        <f>'Calculation_Cubic Spline'!A260</f>
        <v>8.2962066540720798</v>
      </c>
      <c r="H260" s="2">
        <f t="array" ref="H260:I260">csplinediff1d('Cubic Spline'!$A$3:$A$1002,'Cubic Spline'!$C$3:$C$1002,G260,2,0,2,0)</f>
        <v>-14.302738490524201</v>
      </c>
      <c r="I260" s="2">
        <v>6.9412455294825923</v>
      </c>
      <c r="J260" s="2">
        <f t="shared" si="62"/>
        <v>6.9412455294825923</v>
      </c>
      <c r="K260" s="2">
        <f t="shared" ref="K260:K323" si="74">-H260+J260*G260</f>
        <v>71.888745839765761</v>
      </c>
      <c r="R260">
        <f t="shared" si="63"/>
        <v>12.855789838679854</v>
      </c>
      <c r="S260">
        <f t="shared" si="64"/>
        <v>14.983981513323073</v>
      </c>
      <c r="T260">
        <f t="shared" si="65"/>
        <v>17.112173187966292</v>
      </c>
      <c r="U260">
        <f t="shared" si="66"/>
        <v>19.240364862609511</v>
      </c>
      <c r="V260">
        <f t="shared" si="67"/>
        <v>21.368556537252729</v>
      </c>
      <c r="W260">
        <f t="shared" si="68"/>
        <v>23.496748211895948</v>
      </c>
      <c r="X260">
        <f t="shared" si="69"/>
        <v>25.624939886539167</v>
      </c>
      <c r="Y260">
        <f t="shared" si="70"/>
        <v>27.753131561182386</v>
      </c>
      <c r="Z260">
        <f t="shared" si="71"/>
        <v>29.881323235825604</v>
      </c>
    </row>
    <row r="261" spans="1:26" x14ac:dyDescent="0.25">
      <c r="A261" s="2">
        <f>'Cubic Spline'!A261</f>
        <v>8.3284872247104893</v>
      </c>
      <c r="B261" s="2">
        <f t="array" ref="B261:C261">csplinediff1d('Cubic Spline'!$A$3:$A$1002,'Cubic Spline'!$B$3:$B$1002,A261,2,0,2,0)</f>
        <v>-14.6211483212521</v>
      </c>
      <c r="C261" s="2">
        <v>6.9439136207660939</v>
      </c>
      <c r="D261" s="2">
        <f t="shared" si="72"/>
        <v>6.9439136207660939</v>
      </c>
      <c r="E261" s="2">
        <f t="shared" si="73"/>
        <v>72.453444201295667</v>
      </c>
      <c r="F261" s="5">
        <f t="shared" ref="F261:F324" si="75">ABS((E261-E260)/(A261-A260))</f>
        <v>5.3291566225072682</v>
      </c>
      <c r="G261" s="2">
        <f>'Calculation_Cubic Spline'!A261</f>
        <v>8.3284872247104893</v>
      </c>
      <c r="H261" s="2">
        <f t="array" ref="H261:I261">csplinediff1d('Cubic Spline'!$A$3:$A$1002,'Cubic Spline'!$C$3:$C$1002,G261,2,0,2,0)</f>
        <v>-14.0790009918796</v>
      </c>
      <c r="I261" s="2">
        <v>6.9208210285218952</v>
      </c>
      <c r="J261" s="2">
        <f t="shared" si="62"/>
        <v>6.9208210285218952</v>
      </c>
      <c r="K261" s="2">
        <f t="shared" si="74"/>
        <v>71.718970512431909</v>
      </c>
      <c r="R261">
        <f t="shared" si="63"/>
        <v>13.027818055475848</v>
      </c>
      <c r="S261">
        <f t="shared" si="64"/>
        <v>15.156009730119067</v>
      </c>
      <c r="T261">
        <f t="shared" si="65"/>
        <v>17.284201404762285</v>
      </c>
      <c r="U261">
        <f t="shared" si="66"/>
        <v>19.412393079405504</v>
      </c>
      <c r="V261">
        <f t="shared" si="67"/>
        <v>21.540584754048723</v>
      </c>
      <c r="W261">
        <f t="shared" si="68"/>
        <v>23.668776428691942</v>
      </c>
      <c r="X261">
        <f t="shared" si="69"/>
        <v>25.796968103335161</v>
      </c>
      <c r="Y261">
        <f t="shared" si="70"/>
        <v>27.925159777978379</v>
      </c>
      <c r="Z261">
        <f t="shared" si="71"/>
        <v>30.053351452621598</v>
      </c>
    </row>
    <row r="262" spans="1:26" x14ac:dyDescent="0.25">
      <c r="A262" s="2">
        <f>'Cubic Spline'!A262</f>
        <v>8.3607677953489095</v>
      </c>
      <c r="B262" s="2">
        <f t="array" ref="B262:C262">csplinediff1d('Cubic Spline'!$A$3:$A$1002,'Cubic Spline'!$B$3:$B$1002,A262,2,0,2,0)</f>
        <v>-14.3973277493058</v>
      </c>
      <c r="C262" s="2">
        <v>6.9233009242630184</v>
      </c>
      <c r="D262" s="2">
        <f t="shared" si="72"/>
        <v>6.9233009242630184</v>
      </c>
      <c r="E262" s="2">
        <f t="shared" si="73"/>
        <v>72.281439154393382</v>
      </c>
      <c r="F262" s="5">
        <f t="shared" si="75"/>
        <v>5.3284388565785035</v>
      </c>
      <c r="G262" s="2">
        <f>'Calculation_Cubic Spline'!A262</f>
        <v>8.3607677953489095</v>
      </c>
      <c r="H262" s="2">
        <f t="array" ref="H262:I262">csplinediff1d('Cubic Spline'!$A$3:$A$1002,'Cubic Spline'!$C$3:$C$1002,G262,2,0,2,0)</f>
        <v>-13.8559215219673</v>
      </c>
      <c r="I262" s="2">
        <v>6.9004768591192827</v>
      </c>
      <c r="J262" s="2">
        <f t="shared" si="62"/>
        <v>6.9004768591192827</v>
      </c>
      <c r="K262" s="2">
        <f t="shared" si="74"/>
        <v>71.54920621824219</v>
      </c>
      <c r="R262">
        <f t="shared" si="63"/>
        <v>13.199823102378133</v>
      </c>
      <c r="S262">
        <f t="shared" si="64"/>
        <v>15.328014777021352</v>
      </c>
      <c r="T262">
        <f t="shared" si="65"/>
        <v>17.456206451664571</v>
      </c>
      <c r="U262">
        <f t="shared" si="66"/>
        <v>19.584398126307789</v>
      </c>
      <c r="V262">
        <f t="shared" si="67"/>
        <v>21.712589800951008</v>
      </c>
      <c r="W262">
        <f t="shared" si="68"/>
        <v>23.840781475594227</v>
      </c>
      <c r="X262">
        <f t="shared" si="69"/>
        <v>25.968973150237446</v>
      </c>
      <c r="Y262">
        <f t="shared" si="70"/>
        <v>28.097164824880664</v>
      </c>
      <c r="Z262">
        <f t="shared" si="71"/>
        <v>30.225356499523883</v>
      </c>
    </row>
    <row r="263" spans="1:26" x14ac:dyDescent="0.25">
      <c r="A263" s="2">
        <f>'Cubic Spline'!A263</f>
        <v>8.3930483659873207</v>
      </c>
      <c r="B263" s="2">
        <f t="array" ref="B263:C263">csplinediff1d('Cubic Spline'!$A$3:$A$1002,'Cubic Spline'!$B$3:$B$1002,A263,2,0,2,0)</f>
        <v>-14.1741711743243</v>
      </c>
      <c r="C263" s="2">
        <v>6.9027753874122419</v>
      </c>
      <c r="D263" s="2">
        <f t="shared" si="72"/>
        <v>6.9027753874122419</v>
      </c>
      <c r="E263" s="2">
        <f t="shared" si="73"/>
        <v>72.109498860422121</v>
      </c>
      <c r="F263" s="5">
        <f t="shared" si="75"/>
        <v>5.3264329152430099</v>
      </c>
      <c r="G263" s="2">
        <f>'Calculation_Cubic Spline'!A263</f>
        <v>8.3930483659873207</v>
      </c>
      <c r="H263" s="2">
        <f t="array" ref="H263:I263">csplinediff1d('Cubic Spline'!$A$3:$A$1002,'Cubic Spline'!$C$3:$C$1002,G263,2,0,2,0)</f>
        <v>-13.633497423275101</v>
      </c>
      <c r="I263" s="2">
        <v>6.8802170028537919</v>
      </c>
      <c r="J263" s="2">
        <f t="shared" si="62"/>
        <v>6.8802170028537919</v>
      </c>
      <c r="K263" s="2">
        <f t="shared" si="74"/>
        <v>71.379491496715303</v>
      </c>
      <c r="R263">
        <f t="shared" si="63"/>
        <v>13.371763396349394</v>
      </c>
      <c r="S263">
        <f t="shared" si="64"/>
        <v>15.499955070992613</v>
      </c>
      <c r="T263">
        <f t="shared" si="65"/>
        <v>17.628146745635831</v>
      </c>
      <c r="U263">
        <f t="shared" si="66"/>
        <v>19.75633842027905</v>
      </c>
      <c r="V263">
        <f t="shared" si="67"/>
        <v>21.884530094922269</v>
      </c>
      <c r="W263">
        <f t="shared" si="68"/>
        <v>24.012721769565488</v>
      </c>
      <c r="X263">
        <f t="shared" si="69"/>
        <v>26.140913444208707</v>
      </c>
      <c r="Y263">
        <f t="shared" si="70"/>
        <v>28.269105118851925</v>
      </c>
      <c r="Z263">
        <f t="shared" si="71"/>
        <v>30.397296793495144</v>
      </c>
    </row>
    <row r="264" spans="1:26" x14ac:dyDescent="0.25">
      <c r="A264" s="2">
        <f>'Cubic Spline'!A264</f>
        <v>8.4253289366257302</v>
      </c>
      <c r="B264" s="2">
        <f t="array" ref="B264:C264">csplinediff1d('Cubic Spline'!$A$3:$A$1002,'Cubic Spline'!$B$3:$B$1002,A264,2,0,2,0)</f>
        <v>-13.951675711023</v>
      </c>
      <c r="C264" s="2">
        <v>6.8823410472687288</v>
      </c>
      <c r="D264" s="2">
        <f t="shared" si="72"/>
        <v>6.8823410472687288</v>
      </c>
      <c r="E264" s="2">
        <f t="shared" si="73"/>
        <v>71.937662888303251</v>
      </c>
      <c r="F264" s="5">
        <f t="shared" si="75"/>
        <v>5.3232011925591234</v>
      </c>
      <c r="G264" s="2">
        <f>'Calculation_Cubic Spline'!A264</f>
        <v>8.4253289366257302</v>
      </c>
      <c r="H264" s="2">
        <f t="array" ref="H264:I264">csplinediff1d('Cubic Spline'!$A$3:$A$1002,'Cubic Spline'!$C$3:$C$1002,G264,2,0,2,0)</f>
        <v>-13.4117259103582</v>
      </c>
      <c r="I264" s="2">
        <v>6.8600454045700889</v>
      </c>
      <c r="J264" s="2">
        <f t="shared" si="62"/>
        <v>6.8600454045700889</v>
      </c>
      <c r="K264" s="2">
        <f t="shared" si="74"/>
        <v>71.209864964048933</v>
      </c>
      <c r="R264">
        <f t="shared" si="63"/>
        <v>13.543599368468264</v>
      </c>
      <c r="S264">
        <f t="shared" si="64"/>
        <v>15.671791043111483</v>
      </c>
      <c r="T264">
        <f t="shared" si="65"/>
        <v>17.799982717754702</v>
      </c>
      <c r="U264">
        <f t="shared" si="66"/>
        <v>19.928174392397921</v>
      </c>
      <c r="V264">
        <f t="shared" si="67"/>
        <v>22.056366067041139</v>
      </c>
      <c r="W264">
        <f t="shared" si="68"/>
        <v>24.184557741684358</v>
      </c>
      <c r="X264">
        <f t="shared" si="69"/>
        <v>26.312749416327577</v>
      </c>
      <c r="Y264">
        <f t="shared" si="70"/>
        <v>28.440941090970796</v>
      </c>
      <c r="Z264">
        <f t="shared" si="71"/>
        <v>30.569132765614015</v>
      </c>
    </row>
    <row r="265" spans="1:26" x14ac:dyDescent="0.25">
      <c r="A265" s="2">
        <f>'Cubic Spline'!A265</f>
        <v>8.4576095072641397</v>
      </c>
      <c r="B265" s="2">
        <f t="array" ref="B265:C265">csplinediff1d('Cubic Spline'!$A$3:$A$1002,'Cubic Spline'!$B$3:$B$1002,A265,2,0,2,0)</f>
        <v>-13.729838360225999</v>
      </c>
      <c r="C265" s="2">
        <v>6.8620016339168313</v>
      </c>
      <c r="D265" s="2">
        <f t="shared" si="72"/>
        <v>6.8620016339168313</v>
      </c>
      <c r="E265" s="2">
        <f t="shared" si="73"/>
        <v>71.765968618103059</v>
      </c>
      <c r="F265" s="5">
        <f t="shared" si="75"/>
        <v>5.3188114957267416</v>
      </c>
      <c r="G265" s="2">
        <f>'Calculation_Cubic Spline'!A265</f>
        <v>8.4576095072641397</v>
      </c>
      <c r="H265" s="2">
        <f t="array" ref="H265:I265">csplinediff1d('Cubic Spline'!$A$3:$A$1002,'Cubic Spline'!$C$3:$C$1002,G265,2,0,2,0)</f>
        <v>-13.1906040710124</v>
      </c>
      <c r="I265" s="2">
        <v>6.8399659731383133</v>
      </c>
      <c r="J265" s="2">
        <f t="shared" si="62"/>
        <v>6.8399659731383133</v>
      </c>
      <c r="K265" s="2">
        <f t="shared" si="74"/>
        <v>71.040365314790208</v>
      </c>
      <c r="R265">
        <f t="shared" si="63"/>
        <v>13.715293638668456</v>
      </c>
      <c r="S265">
        <f t="shared" si="64"/>
        <v>15.843485313311675</v>
      </c>
      <c r="T265">
        <f t="shared" si="65"/>
        <v>17.971676987954893</v>
      </c>
      <c r="U265">
        <f t="shared" si="66"/>
        <v>20.099868662598112</v>
      </c>
      <c r="V265">
        <f t="shared" si="67"/>
        <v>22.228060337241331</v>
      </c>
      <c r="W265">
        <f t="shared" si="68"/>
        <v>24.35625201188455</v>
      </c>
      <c r="X265">
        <f t="shared" si="69"/>
        <v>26.484443686527769</v>
      </c>
      <c r="Y265">
        <f t="shared" si="70"/>
        <v>28.612635361170987</v>
      </c>
      <c r="Z265">
        <f t="shared" si="71"/>
        <v>30.740827035814206</v>
      </c>
    </row>
    <row r="266" spans="1:26" x14ac:dyDescent="0.25">
      <c r="A266" s="2">
        <f>'Cubic Spline'!A266</f>
        <v>8.4898900779025599</v>
      </c>
      <c r="B266" s="2">
        <f t="array" ref="B266:C266">csplinediff1d('Cubic Spline'!$A$3:$A$1002,'Cubic Spline'!$B$3:$B$1002,A266,2,0,2,0)</f>
        <v>-13.5086559883279</v>
      </c>
      <c r="C266" s="2">
        <v>6.8417612676949933</v>
      </c>
      <c r="D266" s="2">
        <f t="shared" si="72"/>
        <v>6.8417612676949933</v>
      </c>
      <c r="E266" s="2">
        <f t="shared" si="73"/>
        <v>71.59445709030966</v>
      </c>
      <c r="F266" s="5">
        <f t="shared" si="75"/>
        <v>5.313150430781632</v>
      </c>
      <c r="G266" s="2">
        <f>'Calculation_Cubic Spline'!A266</f>
        <v>8.4898900779025599</v>
      </c>
      <c r="H266" s="2">
        <f t="array" ref="H266:I266">csplinediff1d('Cubic Spline'!$A$3:$A$1002,'Cubic Spline'!$C$3:$C$1002,G266,2,0,2,0)</f>
        <v>-12.970128867424</v>
      </c>
      <c r="I266" s="2">
        <v>6.8199825821750997</v>
      </c>
      <c r="J266" s="2">
        <f t="shared" si="62"/>
        <v>6.8199825821750997</v>
      </c>
      <c r="K266" s="2">
        <f t="shared" si="74"/>
        <v>70.871031323300656</v>
      </c>
      <c r="R266">
        <f t="shared" si="63"/>
        <v>13.886805166461855</v>
      </c>
      <c r="S266">
        <f t="shared" si="64"/>
        <v>16.014996841105074</v>
      </c>
      <c r="T266">
        <f t="shared" si="65"/>
        <v>18.143188515748292</v>
      </c>
      <c r="U266">
        <f t="shared" si="66"/>
        <v>20.271380190391511</v>
      </c>
      <c r="V266">
        <f t="shared" si="67"/>
        <v>22.39957186503473</v>
      </c>
      <c r="W266">
        <f t="shared" si="68"/>
        <v>24.527763539677949</v>
      </c>
      <c r="X266">
        <f t="shared" si="69"/>
        <v>26.655955214321168</v>
      </c>
      <c r="Y266">
        <f t="shared" si="70"/>
        <v>28.784146888964386</v>
      </c>
      <c r="Z266">
        <f t="shared" si="71"/>
        <v>30.912338563607605</v>
      </c>
    </row>
    <row r="267" spans="1:26" x14ac:dyDescent="0.25">
      <c r="A267" s="2">
        <f>'Cubic Spline'!A267</f>
        <v>8.5221706485409694</v>
      </c>
      <c r="B267" s="2">
        <f t="array" ref="B267:C267">csplinediff1d('Cubic Spline'!$A$3:$A$1002,'Cubic Spline'!$B$3:$B$1002,A267,2,0,2,0)</f>
        <v>-13.2881253372109</v>
      </c>
      <c r="C267" s="2">
        <v>6.8216238019869486</v>
      </c>
      <c r="D267" s="2">
        <f t="shared" si="72"/>
        <v>6.8216238019869486</v>
      </c>
      <c r="E267" s="2">
        <f t="shared" si="73"/>
        <v>71.42316747789252</v>
      </c>
      <c r="F267" s="5">
        <f t="shared" si="75"/>
        <v>5.3062758504439014</v>
      </c>
      <c r="G267" s="2">
        <f>'Calculation_Cubic Spline'!A267</f>
        <v>8.5221706485409694</v>
      </c>
      <c r="H267" s="2">
        <f t="array" ref="H267:I267">csplinediff1d('Cubic Spline'!$A$3:$A$1002,'Cubic Spline'!$C$3:$C$1002,G267,2,0,2,0)</f>
        <v>-12.7502971372963</v>
      </c>
      <c r="I267" s="2">
        <v>6.8000990707450608</v>
      </c>
      <c r="J267" s="2">
        <f t="shared" si="62"/>
        <v>6.8000990707450608</v>
      </c>
      <c r="K267" s="2">
        <f t="shared" si="74"/>
        <v>70.701901845170582</v>
      </c>
      <c r="R267">
        <f t="shared" si="63"/>
        <v>14.058094778878996</v>
      </c>
      <c r="S267">
        <f t="shared" si="64"/>
        <v>16.186286453522214</v>
      </c>
      <c r="T267">
        <f t="shared" si="65"/>
        <v>18.314478128165433</v>
      </c>
      <c r="U267">
        <f t="shared" si="66"/>
        <v>20.442669802808652</v>
      </c>
      <c r="V267">
        <f t="shared" si="67"/>
        <v>22.570861477451871</v>
      </c>
      <c r="W267">
        <f t="shared" si="68"/>
        <v>24.69905315209509</v>
      </c>
      <c r="X267">
        <f t="shared" si="69"/>
        <v>26.827244826738308</v>
      </c>
      <c r="Y267">
        <f t="shared" si="70"/>
        <v>28.955436501381527</v>
      </c>
      <c r="Z267">
        <f t="shared" si="71"/>
        <v>31.083628176024746</v>
      </c>
    </row>
    <row r="268" spans="1:26" x14ac:dyDescent="0.25">
      <c r="A268" s="2">
        <f>'Cubic Spline'!A268</f>
        <v>8.5544512191793807</v>
      </c>
      <c r="B268" s="2">
        <f t="array" ref="B268:C268">csplinediff1d('Cubic Spline'!$A$3:$A$1002,'Cubic Spline'!$B$3:$B$1002,A268,2,0,2,0)</f>
        <v>-13.0682430215547</v>
      </c>
      <c r="C268" s="2">
        <v>6.8015930960828683</v>
      </c>
      <c r="D268" s="2">
        <f t="shared" si="72"/>
        <v>6.8015930960828683</v>
      </c>
      <c r="E268" s="2">
        <f t="shared" si="73"/>
        <v>71.25213937470285</v>
      </c>
      <c r="F268" s="5">
        <f t="shared" si="75"/>
        <v>5.2981747164704771</v>
      </c>
      <c r="G268" s="2">
        <f>'Calculation_Cubic Spline'!A268</f>
        <v>8.5544512191793807</v>
      </c>
      <c r="H268" s="2">
        <f t="array" ref="H268:I268">csplinediff1d('Cubic Spline'!$A$3:$A$1002,'Cubic Spline'!$C$3:$C$1002,G268,2,0,2,0)</f>
        <v>-12.5311055949538</v>
      </c>
      <c r="I268" s="2">
        <v>6.780319244048119</v>
      </c>
      <c r="J268" s="2">
        <f t="shared" si="62"/>
        <v>6.780319244048119</v>
      </c>
      <c r="K268" s="2">
        <f t="shared" si="74"/>
        <v>70.533015818626652</v>
      </c>
      <c r="R268">
        <f t="shared" si="63"/>
        <v>14.229122882068665</v>
      </c>
      <c r="S268">
        <f t="shared" si="64"/>
        <v>16.357314556711884</v>
      </c>
      <c r="T268">
        <f t="shared" si="65"/>
        <v>18.485506231355103</v>
      </c>
      <c r="U268">
        <f t="shared" si="66"/>
        <v>20.613697905998322</v>
      </c>
      <c r="V268">
        <f t="shared" si="67"/>
        <v>22.741889580641541</v>
      </c>
      <c r="W268">
        <f t="shared" si="68"/>
        <v>24.870081255284759</v>
      </c>
      <c r="X268">
        <f t="shared" si="69"/>
        <v>26.998272929927978</v>
      </c>
      <c r="Y268">
        <f t="shared" si="70"/>
        <v>29.126464604571197</v>
      </c>
      <c r="Z268">
        <f t="shared" si="71"/>
        <v>31.254656279214416</v>
      </c>
    </row>
    <row r="269" spans="1:26" x14ac:dyDescent="0.25">
      <c r="A269" s="2">
        <f>'Cubic Spline'!A269</f>
        <v>8.5867317898178008</v>
      </c>
      <c r="B269" s="2">
        <f t="array" ref="B269:C269">csplinediff1d('Cubic Spline'!$A$3:$A$1002,'Cubic Spline'!$B$3:$B$1002,A269,2,0,2,0)</f>
        <v>-12.849005531590199</v>
      </c>
      <c r="C269" s="2">
        <v>6.7816732466738658</v>
      </c>
      <c r="D269" s="2">
        <f t="shared" si="72"/>
        <v>6.7816732466738658</v>
      </c>
      <c r="E269" s="2">
        <f t="shared" si="73"/>
        <v>71.081414786961574</v>
      </c>
      <c r="F269" s="5">
        <f t="shared" si="75"/>
        <v>5.2887722975405058</v>
      </c>
      <c r="G269" s="2">
        <f>'Calculation_Cubic Spline'!A269</f>
        <v>8.5867317898178008</v>
      </c>
      <c r="H269" s="2">
        <f t="array" ref="H269:I269">csplinediff1d('Cubic Spline'!$A$3:$A$1002,'Cubic Spline'!$C$3:$C$1002,G269,2,0,2,0)</f>
        <v>-12.3125508324239</v>
      </c>
      <c r="I269" s="2">
        <v>6.7606468741309946</v>
      </c>
      <c r="J269" s="2">
        <f t="shared" si="62"/>
        <v>6.7606468741309946</v>
      </c>
      <c r="K269" s="2">
        <f t="shared" si="74"/>
        <v>70.364412266256849</v>
      </c>
      <c r="R269">
        <f t="shared" si="63"/>
        <v>14.399847469809941</v>
      </c>
      <c r="S269">
        <f t="shared" si="64"/>
        <v>16.52803914445316</v>
      </c>
      <c r="T269">
        <f t="shared" si="65"/>
        <v>18.656230819096379</v>
      </c>
      <c r="U269">
        <f t="shared" si="66"/>
        <v>20.784422493739598</v>
      </c>
      <c r="V269">
        <f t="shared" si="67"/>
        <v>22.912614168382817</v>
      </c>
      <c r="W269">
        <f t="shared" si="68"/>
        <v>25.040805843026035</v>
      </c>
      <c r="X269">
        <f t="shared" si="69"/>
        <v>27.168997517669254</v>
      </c>
      <c r="Y269">
        <f t="shared" si="70"/>
        <v>29.297189192312473</v>
      </c>
      <c r="Z269">
        <f t="shared" si="71"/>
        <v>31.425380866955692</v>
      </c>
    </row>
    <row r="270" spans="1:26" x14ac:dyDescent="0.25">
      <c r="A270" s="2">
        <f>'Cubic Spline'!A270</f>
        <v>8.6190123604562103</v>
      </c>
      <c r="B270" s="2">
        <f t="array" ref="B270:C270">csplinediff1d('Cubic Spline'!$A$3:$A$1002,'Cubic Spline'!$B$3:$B$1002,A270,2,0,2,0)</f>
        <v>-12.6304092305928</v>
      </c>
      <c r="C270" s="2">
        <v>6.7618673720244136</v>
      </c>
      <c r="D270" s="2">
        <f t="shared" si="72"/>
        <v>6.7618673720244136</v>
      </c>
      <c r="E270" s="2">
        <f t="shared" si="73"/>
        <v>70.911027689836772</v>
      </c>
      <c r="F270" s="5">
        <f t="shared" si="75"/>
        <v>5.2783173827189023</v>
      </c>
      <c r="G270" s="2">
        <f>'Calculation_Cubic Spline'!A270</f>
        <v>8.6190123604562103</v>
      </c>
      <c r="H270" s="2">
        <f t="array" ref="H270:I270">csplinediff1d('Cubic Spline'!$A$3:$A$1002,'Cubic Spline'!$C$3:$C$1002,G270,2,0,2,0)</f>
        <v>-12.094629320496701</v>
      </c>
      <c r="I270" s="2">
        <v>6.741085700535475</v>
      </c>
      <c r="J270" s="2">
        <f t="shared" si="62"/>
        <v>6.741085700535475</v>
      </c>
      <c r="K270" s="2">
        <f t="shared" si="74"/>
        <v>70.196130296306563</v>
      </c>
      <c r="R270">
        <f t="shared" si="63"/>
        <v>14.570234566934744</v>
      </c>
      <c r="S270">
        <f t="shared" si="64"/>
        <v>16.698426241577963</v>
      </c>
      <c r="T270">
        <f t="shared" si="65"/>
        <v>18.826617916221181</v>
      </c>
      <c r="U270">
        <f t="shared" si="66"/>
        <v>20.9548095908644</v>
      </c>
      <c r="V270">
        <f t="shared" si="67"/>
        <v>23.083001265507619</v>
      </c>
      <c r="W270">
        <f t="shared" si="68"/>
        <v>25.211192940150838</v>
      </c>
      <c r="X270">
        <f t="shared" si="69"/>
        <v>27.339384614794056</v>
      </c>
      <c r="Y270">
        <f t="shared" si="70"/>
        <v>29.467576289437275</v>
      </c>
      <c r="Z270">
        <f t="shared" si="71"/>
        <v>31.595767964080494</v>
      </c>
    </row>
    <row r="271" spans="1:26" x14ac:dyDescent="0.25">
      <c r="A271" s="2">
        <f>'Cubic Spline'!A271</f>
        <v>8.6512929310946198</v>
      </c>
      <c r="B271" s="2">
        <f t="array" ref="B271:C271">csplinediff1d('Cubic Spline'!$A$3:$A$1002,'Cubic Spline'!$B$3:$B$1002,A271,2,0,2,0)</f>
        <v>-12.4124503847331</v>
      </c>
      <c r="C271" s="2">
        <v>6.7421797254632203</v>
      </c>
      <c r="D271" s="2">
        <f t="shared" si="72"/>
        <v>6.7421797254632203</v>
      </c>
      <c r="E271" s="2">
        <f t="shared" si="73"/>
        <v>70.741022183802528</v>
      </c>
      <c r="F271" s="5">
        <f t="shared" si="75"/>
        <v>5.2664963063558758</v>
      </c>
      <c r="G271" s="2">
        <f>'Calculation_Cubic Spline'!A271</f>
        <v>8.6512929310946198</v>
      </c>
      <c r="H271" s="2">
        <f t="array" ref="H271:I271">csplinediff1d('Cubic Spline'!$A$3:$A$1002,'Cubic Spline'!$C$3:$C$1002,G271,2,0,2,0)</f>
        <v>-11.8773374097633</v>
      </c>
      <c r="I271" s="2">
        <v>6.7216394309668521</v>
      </c>
      <c r="J271" s="2">
        <f t="shared" si="62"/>
        <v>6.7216394309668521</v>
      </c>
      <c r="K271" s="2">
        <f t="shared" si="74"/>
        <v>70.02820910425369</v>
      </c>
      <c r="R271">
        <f t="shared" si="63"/>
        <v>14.740240072968987</v>
      </c>
      <c r="S271">
        <f t="shared" si="64"/>
        <v>16.868431747612206</v>
      </c>
      <c r="T271">
        <f t="shared" si="65"/>
        <v>18.996623422255425</v>
      </c>
      <c r="U271">
        <f t="shared" si="66"/>
        <v>21.124815096898644</v>
      </c>
      <c r="V271">
        <f t="shared" si="67"/>
        <v>23.253006771541862</v>
      </c>
      <c r="W271">
        <f t="shared" si="68"/>
        <v>25.381198446185081</v>
      </c>
      <c r="X271">
        <f t="shared" si="69"/>
        <v>27.5093901208283</v>
      </c>
      <c r="Y271">
        <f t="shared" si="70"/>
        <v>29.637581795471519</v>
      </c>
      <c r="Z271">
        <f t="shared" si="71"/>
        <v>31.765773470114738</v>
      </c>
    </row>
    <row r="272" spans="1:26" x14ac:dyDescent="0.25">
      <c r="A272" s="2">
        <f>'Cubic Spline'!A272</f>
        <v>8.6835735017330293</v>
      </c>
      <c r="B272" s="2">
        <f t="array" ref="B272:C272">csplinediff1d('Cubic Spline'!$A$3:$A$1002,'Cubic Spline'!$B$3:$B$1002,A272,2,0,2,0)</f>
        <v>-12.195125096802901</v>
      </c>
      <c r="C272" s="2">
        <v>6.7226143834837915</v>
      </c>
      <c r="D272" s="2">
        <f t="shared" si="72"/>
        <v>6.7226143834837915</v>
      </c>
      <c r="E272" s="2">
        <f t="shared" si="73"/>
        <v>70.571441219592074</v>
      </c>
      <c r="F272" s="5">
        <f t="shared" si="75"/>
        <v>5.2533446855699388</v>
      </c>
      <c r="G272" s="2">
        <f>'Calculation_Cubic Spline'!A272</f>
        <v>8.6835735017330293</v>
      </c>
      <c r="H272" s="2">
        <f t="array" ref="H272:I272">csplinediff1d('Cubic Spline'!$A$3:$A$1002,'Cubic Spline'!$C$3:$C$1002,G272,2,0,2,0)</f>
        <v>-11.6606713316329</v>
      </c>
      <c r="I272" s="2">
        <v>6.7023117419518803</v>
      </c>
      <c r="J272" s="2">
        <f t="shared" si="62"/>
        <v>6.7023117419518803</v>
      </c>
      <c r="K272" s="2">
        <f t="shared" si="74"/>
        <v>69.860687974400392</v>
      </c>
      <c r="R272">
        <f t="shared" si="63"/>
        <v>14.909821037179441</v>
      </c>
      <c r="S272">
        <f t="shared" si="64"/>
        <v>17.03801271182266</v>
      </c>
      <c r="T272">
        <f t="shared" si="65"/>
        <v>19.166204386465878</v>
      </c>
      <c r="U272">
        <f t="shared" si="66"/>
        <v>21.294396061109097</v>
      </c>
      <c r="V272">
        <f t="shared" si="67"/>
        <v>23.422587735752316</v>
      </c>
      <c r="W272">
        <f t="shared" si="68"/>
        <v>25.550779410395535</v>
      </c>
      <c r="X272">
        <f t="shared" si="69"/>
        <v>27.678971085038754</v>
      </c>
      <c r="Y272">
        <f t="shared" si="70"/>
        <v>29.807162759681972</v>
      </c>
      <c r="Z272">
        <f t="shared" si="71"/>
        <v>31.935354434325191</v>
      </c>
    </row>
    <row r="273" spans="1:26" x14ac:dyDescent="0.25">
      <c r="A273" s="2">
        <f>'Cubic Spline'!A273</f>
        <v>8.7158540723714495</v>
      </c>
      <c r="B273" s="2">
        <f t="array" ref="B273:C273">csplinediff1d('Cubic Spline'!$A$3:$A$1002,'Cubic Spline'!$B$3:$B$1002,A273,2,0,2,0)</f>
        <v>-11.978429379480501</v>
      </c>
      <c r="C273" s="2">
        <v>6.7031743451308765</v>
      </c>
      <c r="D273" s="2">
        <f t="shared" si="72"/>
        <v>6.7031743451308765</v>
      </c>
      <c r="E273" s="2">
        <f t="shared" si="73"/>
        <v>70.40231879330527</v>
      </c>
      <c r="F273" s="5">
        <f t="shared" si="75"/>
        <v>5.2391399204546945</v>
      </c>
      <c r="G273" s="2">
        <f>'Calculation_Cubic Spline'!A273</f>
        <v>8.7158540723714495</v>
      </c>
      <c r="H273" s="2">
        <f t="array" ref="H273:I273">csplinediff1d('Cubic Spline'!$A$3:$A$1002,'Cubic Spline'!$C$3:$C$1002,G273,2,0,2,0)</f>
        <v>-11.4446271993294</v>
      </c>
      <c r="I273" s="2">
        <v>6.6831062794370268</v>
      </c>
      <c r="J273" s="2">
        <f t="shared" si="62"/>
        <v>6.6831062794370268</v>
      </c>
      <c r="K273" s="2">
        <f t="shared" si="74"/>
        <v>69.693606281051814</v>
      </c>
      <c r="R273">
        <f t="shared" si="63"/>
        <v>15.078943463466246</v>
      </c>
      <c r="S273">
        <f t="shared" si="64"/>
        <v>17.207135138109464</v>
      </c>
      <c r="T273">
        <f t="shared" si="65"/>
        <v>19.335326812752683</v>
      </c>
      <c r="U273">
        <f t="shared" si="66"/>
        <v>21.463518487395902</v>
      </c>
      <c r="V273">
        <f t="shared" si="67"/>
        <v>23.591710162039121</v>
      </c>
      <c r="W273">
        <f t="shared" si="68"/>
        <v>25.71990183668234</v>
      </c>
      <c r="X273">
        <f t="shared" si="69"/>
        <v>27.848093511325558</v>
      </c>
      <c r="Y273">
        <f t="shared" si="70"/>
        <v>29.976285185968777</v>
      </c>
      <c r="Z273">
        <f t="shared" si="71"/>
        <v>32.104476860611996</v>
      </c>
    </row>
    <row r="274" spans="1:26" x14ac:dyDescent="0.25">
      <c r="A274" s="2">
        <f>'Cubic Spline'!A274</f>
        <v>8.7481346430098608</v>
      </c>
      <c r="B274" s="2">
        <f t="array" ref="B274:C274">csplinediff1d('Cubic Spline'!$A$3:$A$1002,'Cubic Spline'!$B$3:$B$1002,A274,2,0,2,0)</f>
        <v>-11.762359119565501</v>
      </c>
      <c r="C274" s="2">
        <v>6.683863611013857</v>
      </c>
      <c r="D274" s="2">
        <f t="shared" si="72"/>
        <v>6.683863611013857</v>
      </c>
      <c r="E274" s="2">
        <f t="shared" si="73"/>
        <v>70.233697924228807</v>
      </c>
      <c r="F274" s="5">
        <f t="shared" si="75"/>
        <v>5.2236024872440687</v>
      </c>
      <c r="G274" s="2">
        <f>'Calculation_Cubic Spline'!A274</f>
        <v>8.7481346430098608</v>
      </c>
      <c r="H274" s="2">
        <f t="array" ref="H274:I274">csplinediff1d('Cubic Spline'!$A$3:$A$1002,'Cubic Spline'!$C$3:$C$1002,G274,2,0,2,0)</f>
        <v>-11.229201008868399</v>
      </c>
      <c r="I274" s="2">
        <v>6.6640266594640272</v>
      </c>
      <c r="J274" s="2">
        <f t="shared" si="62"/>
        <v>6.6640266594640272</v>
      </c>
      <c r="K274" s="2">
        <f t="shared" si="74"/>
        <v>69.527003490466925</v>
      </c>
      <c r="R274">
        <f t="shared" si="63"/>
        <v>15.247564332542709</v>
      </c>
      <c r="S274">
        <f t="shared" si="64"/>
        <v>17.375756007185927</v>
      </c>
      <c r="T274">
        <f t="shared" si="65"/>
        <v>19.503947681829146</v>
      </c>
      <c r="U274">
        <f t="shared" si="66"/>
        <v>21.632139356472365</v>
      </c>
      <c r="V274">
        <f t="shared" si="67"/>
        <v>23.760331031115584</v>
      </c>
      <c r="W274">
        <f t="shared" si="68"/>
        <v>25.888522705758803</v>
      </c>
      <c r="X274">
        <f t="shared" si="69"/>
        <v>28.016714380402021</v>
      </c>
      <c r="Y274">
        <f t="shared" si="70"/>
        <v>30.14490605504524</v>
      </c>
      <c r="Z274">
        <f t="shared" si="71"/>
        <v>32.273097729688459</v>
      </c>
    </row>
    <row r="275" spans="1:26" x14ac:dyDescent="0.25">
      <c r="A275" s="2">
        <f>'Cubic Spline'!A275</f>
        <v>8.7804152136482703</v>
      </c>
      <c r="B275" s="2">
        <f t="array" ref="B275:C275">csplinediff1d('Cubic Spline'!$A$3:$A$1002,'Cubic Spline'!$B$3:$B$1002,A275,2,0,2,0)</f>
        <v>-11.5469100869096</v>
      </c>
      <c r="C275" s="2">
        <v>6.6646857467815916</v>
      </c>
      <c r="D275" s="2">
        <f t="shared" si="72"/>
        <v>6.6646857467815916</v>
      </c>
      <c r="E275" s="2">
        <f t="shared" si="73"/>
        <v>70.065618212135476</v>
      </c>
      <c r="F275" s="5">
        <f t="shared" si="75"/>
        <v>5.206838316957711</v>
      </c>
      <c r="G275" s="2">
        <f>'Calculation_Cubic Spline'!A275</f>
        <v>8.7804152136482703</v>
      </c>
      <c r="H275" s="2">
        <f t="array" ref="H275:I275">csplinediff1d('Cubic Spline'!$A$3:$A$1002,'Cubic Spline'!$C$3:$C$1002,G275,2,0,2,0)</f>
        <v>-11.0143886400118</v>
      </c>
      <c r="I275" s="2">
        <v>6.6450764687496964</v>
      </c>
      <c r="J275" s="2">
        <f t="shared" si="62"/>
        <v>6.6450764687496964</v>
      </c>
      <c r="K275" s="2">
        <f t="shared" si="74"/>
        <v>69.360919162077764</v>
      </c>
      <c r="R275">
        <f t="shared" si="63"/>
        <v>15.415644044636039</v>
      </c>
      <c r="S275">
        <f t="shared" si="64"/>
        <v>17.543835719279258</v>
      </c>
      <c r="T275">
        <f t="shared" si="65"/>
        <v>19.672027393922477</v>
      </c>
      <c r="U275">
        <f t="shared" si="66"/>
        <v>21.800219068565696</v>
      </c>
      <c r="V275">
        <f t="shared" si="67"/>
        <v>23.928410743208914</v>
      </c>
      <c r="W275">
        <f t="shared" si="68"/>
        <v>26.056602417852133</v>
      </c>
      <c r="X275">
        <f t="shared" si="69"/>
        <v>28.184794092495352</v>
      </c>
      <c r="Y275">
        <f t="shared" si="70"/>
        <v>30.312985767138571</v>
      </c>
      <c r="Z275">
        <f t="shared" si="71"/>
        <v>32.44117744178179</v>
      </c>
    </row>
    <row r="276" spans="1:26" x14ac:dyDescent="0.25">
      <c r="A276" s="2">
        <f>'Cubic Spline'!A276</f>
        <v>8.8126957842866904</v>
      </c>
      <c r="B276" s="2">
        <f t="array" ref="B276:C276">csplinediff1d('Cubic Spline'!$A$3:$A$1002,'Cubic Spline'!$B$3:$B$1002,A276,2,0,2,0)</f>
        <v>-11.3320779329029</v>
      </c>
      <c r="C276" s="2">
        <v>6.6456443670289378</v>
      </c>
      <c r="D276" s="2">
        <f t="shared" si="72"/>
        <v>6.6456443670289378</v>
      </c>
      <c r="E276" s="2">
        <f t="shared" si="73"/>
        <v>69.898120030087412</v>
      </c>
      <c r="F276" s="5">
        <f t="shared" si="75"/>
        <v>5.1888234543384577</v>
      </c>
      <c r="G276" s="2">
        <f>'Calculation_Cubic Spline'!A276</f>
        <v>8.8126957842866904</v>
      </c>
      <c r="H276" s="2">
        <f t="array" ref="H276:I276">csplinediff1d('Cubic Spline'!$A$3:$A$1002,'Cubic Spline'!$C$3:$C$1002,G276,2,0,2,0)</f>
        <v>-10.8001858572058</v>
      </c>
      <c r="I276" s="2">
        <v>6.6262592653046397</v>
      </c>
      <c r="J276" s="2">
        <f t="shared" si="62"/>
        <v>6.6262592653046397</v>
      </c>
      <c r="K276" s="2">
        <f t="shared" si="74"/>
        <v>69.195392950146626</v>
      </c>
      <c r="R276">
        <f t="shared" si="63"/>
        <v>15.583142226684103</v>
      </c>
      <c r="S276">
        <f t="shared" si="64"/>
        <v>17.711333901327322</v>
      </c>
      <c r="T276">
        <f t="shared" si="65"/>
        <v>19.839525575970541</v>
      </c>
      <c r="U276">
        <f t="shared" si="66"/>
        <v>21.967717250613759</v>
      </c>
      <c r="V276">
        <f t="shared" si="67"/>
        <v>24.095908925256978</v>
      </c>
      <c r="W276">
        <f t="shared" si="68"/>
        <v>26.224100599900197</v>
      </c>
      <c r="X276">
        <f t="shared" si="69"/>
        <v>28.352292274543416</v>
      </c>
      <c r="Y276">
        <f t="shared" si="70"/>
        <v>30.480483949186635</v>
      </c>
      <c r="Z276">
        <f t="shared" si="71"/>
        <v>32.608675623829853</v>
      </c>
    </row>
    <row r="277" spans="1:26" x14ac:dyDescent="0.25">
      <c r="A277" s="2">
        <f>'Cubic Spline'!A277</f>
        <v>8.8449763549250999</v>
      </c>
      <c r="B277" s="2">
        <f t="array" ref="B277:C277">csplinediff1d('Cubic Spline'!$A$3:$A$1002,'Cubic Spline'!$B$3:$B$1002,A277,2,0,2,0)</f>
        <v>-11.1178581955686</v>
      </c>
      <c r="C277" s="2">
        <v>6.6267429927639228</v>
      </c>
      <c r="D277" s="2">
        <f t="shared" si="72"/>
        <v>6.6267429927639228</v>
      </c>
      <c r="E277" s="2">
        <f t="shared" si="73"/>
        <v>69.731243276731092</v>
      </c>
      <c r="F277" s="5">
        <f t="shared" si="75"/>
        <v>5.1695725960234142</v>
      </c>
      <c r="G277" s="2">
        <f>'Calculation_Cubic Spline'!A277</f>
        <v>8.8449763549250999</v>
      </c>
      <c r="H277" s="2">
        <f t="array" ref="H277:I277">csplinediff1d('Cubic Spline'!$A$3:$A$1002,'Cubic Spline'!$C$3:$C$1002,G277,2,0,2,0)</f>
        <v>-10.586588310497101</v>
      </c>
      <c r="I277" s="2">
        <v>6.6075785790062094</v>
      </c>
      <c r="J277" s="2">
        <f t="shared" si="62"/>
        <v>6.6075785790062094</v>
      </c>
      <c r="K277" s="2">
        <f t="shared" si="74"/>
        <v>69.03046460511662</v>
      </c>
      <c r="R277">
        <f t="shared" si="63"/>
        <v>15.750018980040423</v>
      </c>
      <c r="S277">
        <f t="shared" si="64"/>
        <v>17.878210654683642</v>
      </c>
      <c r="T277">
        <f t="shared" si="65"/>
        <v>20.00640232932686</v>
      </c>
      <c r="U277">
        <f t="shared" si="66"/>
        <v>22.134594003970079</v>
      </c>
      <c r="V277">
        <f t="shared" si="67"/>
        <v>24.262785678613298</v>
      </c>
      <c r="W277">
        <f t="shared" si="68"/>
        <v>26.390977353256517</v>
      </c>
      <c r="X277">
        <f t="shared" si="69"/>
        <v>28.519169027899736</v>
      </c>
      <c r="Y277">
        <f t="shared" si="70"/>
        <v>30.647360702542954</v>
      </c>
      <c r="Z277">
        <f t="shared" si="71"/>
        <v>32.775552377186173</v>
      </c>
    </row>
    <row r="278" spans="1:26" x14ac:dyDescent="0.25">
      <c r="A278" s="2">
        <f>'Cubic Spline'!A278</f>
        <v>8.8772569255635094</v>
      </c>
      <c r="B278" s="2">
        <f t="array" ref="B278:C278">csplinediff1d('Cubic Spline'!$A$3:$A$1002,'Cubic Spline'!$B$3:$B$1002,A278,2,0,2,0)</f>
        <v>-10.904246297458201</v>
      </c>
      <c r="C278" s="2">
        <v>6.6079851925126025</v>
      </c>
      <c r="D278" s="2">
        <f t="shared" si="72"/>
        <v>6.6079851925126025</v>
      </c>
      <c r="E278" s="2">
        <f t="shared" si="73"/>
        <v>69.565028611711824</v>
      </c>
      <c r="F278" s="5">
        <f t="shared" si="75"/>
        <v>5.1490621674914037</v>
      </c>
      <c r="G278" s="2">
        <f>'Calculation_Cubic Spline'!A278</f>
        <v>8.8772569255635094</v>
      </c>
      <c r="H278" s="2">
        <f t="array" ref="H278:I278">csplinediff1d('Cubic Spline'!$A$3:$A$1002,'Cubic Spline'!$C$3:$C$1002,G278,2,0,2,0)</f>
        <v>-10.3735915364327</v>
      </c>
      <c r="I278" s="2">
        <v>6.5890379121839784</v>
      </c>
      <c r="J278" s="2">
        <f t="shared" si="62"/>
        <v>6.5890379121839784</v>
      </c>
      <c r="K278" s="2">
        <f t="shared" si="74"/>
        <v>68.866173975168451</v>
      </c>
      <c r="R278">
        <f t="shared" si="63"/>
        <v>15.916233645059691</v>
      </c>
      <c r="S278">
        <f t="shared" si="64"/>
        <v>18.04442531970291</v>
      </c>
      <c r="T278">
        <f t="shared" si="65"/>
        <v>20.172616994346129</v>
      </c>
      <c r="U278">
        <f t="shared" si="66"/>
        <v>22.300808668989347</v>
      </c>
      <c r="V278">
        <f t="shared" si="67"/>
        <v>24.429000343632566</v>
      </c>
      <c r="W278">
        <f t="shared" si="68"/>
        <v>26.557192018275785</v>
      </c>
      <c r="X278">
        <f t="shared" si="69"/>
        <v>28.685383692919004</v>
      </c>
      <c r="Y278">
        <f t="shared" si="70"/>
        <v>30.813575367562223</v>
      </c>
      <c r="Z278">
        <f t="shared" si="71"/>
        <v>32.941767042205441</v>
      </c>
    </row>
    <row r="279" spans="1:26" x14ac:dyDescent="0.25">
      <c r="A279" s="2">
        <f>'Cubic Spline'!A279</f>
        <v>8.9095374962019207</v>
      </c>
      <c r="B279" s="2">
        <f t="array" ref="B279:C279">csplinediff1d('Cubic Spline'!$A$3:$A$1002,'Cubic Spline'!$B$3:$B$1002,A279,2,0,2,0)</f>
        <v>-10.691237547811101</v>
      </c>
      <c r="C279" s="2">
        <v>6.5893744332077562</v>
      </c>
      <c r="D279" s="2">
        <f t="shared" si="72"/>
        <v>6.5893744332077562</v>
      </c>
      <c r="E279" s="2">
        <f t="shared" si="73"/>
        <v>69.399516136989888</v>
      </c>
      <c r="F279" s="5">
        <f t="shared" si="75"/>
        <v>5.1273094449262802</v>
      </c>
      <c r="G279" s="2">
        <f>'Calculation_Cubic Spline'!A279</f>
        <v>8.9095374962019207</v>
      </c>
      <c r="H279" s="2">
        <f t="array" ref="H279:I279">csplinediff1d('Cubic Spline'!$A$3:$A$1002,'Cubic Spline'!$C$3:$C$1002,G279,2,0,2,0)</f>
        <v>-10.161190958938199</v>
      </c>
      <c r="I279" s="2">
        <v>6.5706407402287317</v>
      </c>
      <c r="J279" s="2">
        <f t="shared" si="62"/>
        <v>6.5706407402287317</v>
      </c>
      <c r="K279" s="2">
        <f t="shared" si="74"/>
        <v>68.702561008078021</v>
      </c>
      <c r="R279">
        <f t="shared" si="63"/>
        <v>16.081746119781627</v>
      </c>
      <c r="S279">
        <f t="shared" si="64"/>
        <v>18.209937794424846</v>
      </c>
      <c r="T279">
        <f t="shared" si="65"/>
        <v>20.338129469068065</v>
      </c>
      <c r="U279">
        <f t="shared" si="66"/>
        <v>22.466321143711284</v>
      </c>
      <c r="V279">
        <f t="shared" si="67"/>
        <v>24.594512818354502</v>
      </c>
      <c r="W279">
        <f t="shared" si="68"/>
        <v>26.722704492997721</v>
      </c>
      <c r="X279">
        <f t="shared" si="69"/>
        <v>28.85089616764094</v>
      </c>
      <c r="Y279">
        <f t="shared" si="70"/>
        <v>30.979087842284159</v>
      </c>
      <c r="Z279">
        <f t="shared" si="71"/>
        <v>33.107279516927377</v>
      </c>
    </row>
    <row r="280" spans="1:26" x14ac:dyDescent="0.25">
      <c r="A280" s="2">
        <f>'Cubic Spline'!A280</f>
        <v>8.9418180668403409</v>
      </c>
      <c r="B280" s="2">
        <f t="array" ref="B280:C280">csplinediff1d('Cubic Spline'!$A$3:$A$1002,'Cubic Spline'!$B$3:$B$1002,A280,2,0,2,0)</f>
        <v>-10.478827144115099</v>
      </c>
      <c r="C280" s="2">
        <v>6.5709141949255487</v>
      </c>
      <c r="D280" s="2">
        <f t="shared" si="72"/>
        <v>6.5709141949255487</v>
      </c>
      <c r="E280" s="2">
        <f t="shared" si="73"/>
        <v>69.234746407958028</v>
      </c>
      <c r="F280" s="5">
        <f t="shared" si="75"/>
        <v>5.1043003817210204</v>
      </c>
      <c r="G280" s="2">
        <f>'Calculation_Cubic Spline'!A280</f>
        <v>8.9418180668403409</v>
      </c>
      <c r="H280" s="2">
        <f t="array" ref="H280:I280">csplinediff1d('Cubic Spline'!$A$3:$A$1002,'Cubic Spline'!$C$3:$C$1002,G280,2,0,2,0)</f>
        <v>-9.9493818901799003</v>
      </c>
      <c r="I280" s="2">
        <v>6.552390512106018</v>
      </c>
      <c r="J280" s="2">
        <f t="shared" si="62"/>
        <v>6.552390512106018</v>
      </c>
      <c r="K280" s="2">
        <f t="shared" si="74"/>
        <v>68.539665752322719</v>
      </c>
      <c r="R280">
        <f t="shared" si="63"/>
        <v>16.246515848813488</v>
      </c>
      <c r="S280">
        <f t="shared" si="64"/>
        <v>18.374707523456706</v>
      </c>
      <c r="T280">
        <f t="shared" si="65"/>
        <v>20.502899198099925</v>
      </c>
      <c r="U280">
        <f t="shared" si="66"/>
        <v>22.631090872743144</v>
      </c>
      <c r="V280">
        <f t="shared" si="67"/>
        <v>24.759282547386363</v>
      </c>
      <c r="W280">
        <f t="shared" si="68"/>
        <v>26.887474222029581</v>
      </c>
      <c r="X280">
        <f t="shared" si="69"/>
        <v>29.0156658966728</v>
      </c>
      <c r="Y280">
        <f t="shared" si="70"/>
        <v>31.143857571316019</v>
      </c>
      <c r="Z280">
        <f t="shared" si="71"/>
        <v>33.272049245959238</v>
      </c>
    </row>
    <row r="281" spans="1:26" x14ac:dyDescent="0.25">
      <c r="A281" s="2">
        <f>'Cubic Spline'!A281</f>
        <v>8.9740986374787504</v>
      </c>
      <c r="B281" s="2">
        <f t="array" ref="B281:C281">csplinediff1d('Cubic Spline'!$A$3:$A$1002,'Cubic Spline'!$B$3:$B$1002,A281,2,0,2,0)</f>
        <v>-10.267010171394899</v>
      </c>
      <c r="C281" s="2">
        <v>6.5526079278701239</v>
      </c>
      <c r="D281" s="2">
        <f t="shared" si="72"/>
        <v>6.5526079278701239</v>
      </c>
      <c r="E281" s="2">
        <f t="shared" si="73"/>
        <v>69.070760048826628</v>
      </c>
      <c r="F281" s="5">
        <f t="shared" si="75"/>
        <v>5.0800328460203295</v>
      </c>
      <c r="G281" s="2">
        <f>'Calculation_Cubic Spline'!A281</f>
        <v>8.9740986374787504</v>
      </c>
      <c r="H281" s="2">
        <f t="array" ref="H281:I281">csplinediff1d('Cubic Spline'!$A$3:$A$1002,'Cubic Spline'!$C$3:$C$1002,G281,2,0,2,0)</f>
        <v>-9.7381595314082894</v>
      </c>
      <c r="I281" s="2">
        <v>6.5342906509232019</v>
      </c>
      <c r="J281" s="2">
        <f t="shared" si="62"/>
        <v>6.5342906509232019</v>
      </c>
      <c r="K281" s="2">
        <f t="shared" si="74"/>
        <v>68.377528358748336</v>
      </c>
      <c r="R281">
        <f t="shared" si="63"/>
        <v>16.410502207944887</v>
      </c>
      <c r="S281">
        <f t="shared" si="64"/>
        <v>18.538693882588106</v>
      </c>
      <c r="T281">
        <f t="shared" si="65"/>
        <v>20.666885557231325</v>
      </c>
      <c r="U281">
        <f t="shared" si="66"/>
        <v>22.795077231874544</v>
      </c>
      <c r="V281">
        <f t="shared" si="67"/>
        <v>24.923268906517762</v>
      </c>
      <c r="W281">
        <f t="shared" si="68"/>
        <v>27.051460581160981</v>
      </c>
      <c r="X281">
        <f t="shared" si="69"/>
        <v>29.1796522558042</v>
      </c>
      <c r="Y281">
        <f t="shared" si="70"/>
        <v>31.307843930447419</v>
      </c>
      <c r="Z281">
        <f t="shared" si="71"/>
        <v>33.436035605090638</v>
      </c>
    </row>
    <row r="282" spans="1:26" x14ac:dyDescent="0.25">
      <c r="A282" s="2">
        <f>'Cubic Spline'!A282</f>
        <v>9.0063792081171599</v>
      </c>
      <c r="B282" s="2">
        <f t="array" ref="B282:C282">csplinediff1d('Cubic Spline'!$A$3:$A$1002,'Cubic Spline'!$B$3:$B$1002,A282,2,0,2,0)</f>
        <v>-10.055781604476699</v>
      </c>
      <c r="C282" s="2">
        <v>6.5344590442381376</v>
      </c>
      <c r="D282" s="2">
        <f t="shared" si="72"/>
        <v>6.5344590442381376</v>
      </c>
      <c r="E282" s="2">
        <f t="shared" si="73"/>
        <v>68.9075976767962</v>
      </c>
      <c r="F282" s="5">
        <f t="shared" si="75"/>
        <v>5.0545070549740068</v>
      </c>
      <c r="G282" s="2">
        <f>'Calculation_Cubic Spline'!A282</f>
        <v>9.0063792081171599</v>
      </c>
      <c r="H282" s="2">
        <f t="array" ref="H282:I282">csplinediff1d('Cubic Spline'!$A$3:$A$1002,'Cubic Spline'!$C$3:$C$1002,G282,2,0,2,0)</f>
        <v>-9.5275189737839092</v>
      </c>
      <c r="I282" s="2">
        <v>6.5163445544887688</v>
      </c>
      <c r="J282" s="2">
        <f t="shared" si="62"/>
        <v>6.5163445544887688</v>
      </c>
      <c r="K282" s="2">
        <f t="shared" si="74"/>
        <v>68.216189082259035</v>
      </c>
      <c r="R282">
        <f t="shared" si="63"/>
        <v>16.573664579975315</v>
      </c>
      <c r="S282">
        <f t="shared" si="64"/>
        <v>18.701856254618534</v>
      </c>
      <c r="T282">
        <f t="shared" si="65"/>
        <v>20.830047929261752</v>
      </c>
      <c r="U282">
        <f t="shared" si="66"/>
        <v>22.958239603904971</v>
      </c>
      <c r="V282">
        <f t="shared" si="67"/>
        <v>25.08643127854819</v>
      </c>
      <c r="W282">
        <f t="shared" si="68"/>
        <v>27.214622953191409</v>
      </c>
      <c r="X282">
        <f t="shared" si="69"/>
        <v>29.342814627834628</v>
      </c>
      <c r="Y282">
        <f t="shared" si="70"/>
        <v>31.471006302477846</v>
      </c>
      <c r="Z282">
        <f t="shared" si="71"/>
        <v>33.599197977121065</v>
      </c>
    </row>
    <row r="283" spans="1:26" x14ac:dyDescent="0.25">
      <c r="A283" s="2">
        <f>'Cubic Spline'!A283</f>
        <v>9.0386597787555694</v>
      </c>
      <c r="B283" s="2">
        <f t="array" ref="B283:C283">csplinediff1d('Cubic Spline'!$A$3:$A$1002,'Cubic Spline'!$B$3:$B$1002,A283,2,0,2,0)</f>
        <v>-9.8451363084735899</v>
      </c>
      <c r="C283" s="2">
        <v>6.51647088254777</v>
      </c>
      <c r="D283" s="2">
        <f t="shared" si="72"/>
        <v>6.51647088254777</v>
      </c>
      <c r="E283" s="2">
        <f t="shared" si="73"/>
        <v>68.745299573989925</v>
      </c>
      <c r="F283" s="5">
        <f t="shared" si="75"/>
        <v>5.027733388738878</v>
      </c>
      <c r="G283" s="2">
        <f>'Calculation_Cubic Spline'!A283</f>
        <v>9.0386597787555694</v>
      </c>
      <c r="H283" s="2">
        <f t="array" ref="H283:I283">csplinediff1d('Cubic Spline'!$A$3:$A$1002,'Cubic Spline'!$C$3:$C$1002,G283,2,0,2,0)</f>
        <v>-9.3174551991852397</v>
      </c>
      <c r="I283" s="2">
        <v>6.4985555958220438</v>
      </c>
      <c r="J283" s="2">
        <f t="shared" si="62"/>
        <v>6.4985555958220438</v>
      </c>
      <c r="K283" s="2">
        <f t="shared" si="74"/>
        <v>68.055688283148882</v>
      </c>
      <c r="R283">
        <f t="shared" si="63"/>
        <v>16.73596268278159</v>
      </c>
      <c r="S283">
        <f t="shared" si="64"/>
        <v>18.864154357424809</v>
      </c>
      <c r="T283">
        <f t="shared" si="65"/>
        <v>20.992346032068028</v>
      </c>
      <c r="U283">
        <f t="shared" si="66"/>
        <v>23.120537706711247</v>
      </c>
      <c r="V283">
        <f t="shared" si="67"/>
        <v>25.248729381354465</v>
      </c>
      <c r="W283">
        <f t="shared" si="68"/>
        <v>27.376921055997684</v>
      </c>
      <c r="X283">
        <f t="shared" si="69"/>
        <v>29.505112730640903</v>
      </c>
      <c r="Y283">
        <f t="shared" si="70"/>
        <v>31.633304405284122</v>
      </c>
      <c r="Z283">
        <f t="shared" si="71"/>
        <v>33.76149607992734</v>
      </c>
    </row>
    <row r="284" spans="1:26" x14ac:dyDescent="0.25">
      <c r="A284" s="2">
        <f>'Cubic Spline'!A284</f>
        <v>9.0709403493939895</v>
      </c>
      <c r="B284" s="2">
        <f t="array" ref="B284:C284">csplinediff1d('Cubic Spline'!$A$3:$A$1002,'Cubic Spline'!$B$3:$B$1002,A284,2,0,2,0)</f>
        <v>-9.6350690410311604</v>
      </c>
      <c r="C284" s="2">
        <v>6.4986468602444276</v>
      </c>
      <c r="D284" s="2">
        <f t="shared" si="72"/>
        <v>6.4986468602444276</v>
      </c>
      <c r="E284" s="2">
        <f t="shared" si="73"/>
        <v>68.583907062084904</v>
      </c>
      <c r="F284" s="5">
        <f t="shared" si="75"/>
        <v>4.9996796436099027</v>
      </c>
      <c r="G284" s="2">
        <f>'Calculation_Cubic Spline'!A284</f>
        <v>9.0709403493939895</v>
      </c>
      <c r="H284" s="2">
        <f t="array" ref="H284:I284">csplinediff1d('Cubic Spline'!$A$3:$A$1002,'Cubic Spline'!$C$3:$C$1002,G284,2,0,2,0)</f>
        <v>-9.1079630810010208</v>
      </c>
      <c r="I284" s="2">
        <v>6.4809271236946362</v>
      </c>
      <c r="J284" s="2">
        <f t="shared" si="62"/>
        <v>6.4809271236946362</v>
      </c>
      <c r="K284" s="2">
        <f t="shared" si="74"/>
        <v>67.89606642880463</v>
      </c>
      <c r="R284">
        <f t="shared" si="63"/>
        <v>16.897355194686611</v>
      </c>
      <c r="S284">
        <f t="shared" si="64"/>
        <v>19.02554686932983</v>
      </c>
      <c r="T284">
        <f t="shared" si="65"/>
        <v>21.153738543973049</v>
      </c>
      <c r="U284">
        <f t="shared" si="66"/>
        <v>23.281930218616267</v>
      </c>
      <c r="V284">
        <f t="shared" si="67"/>
        <v>25.410121893259486</v>
      </c>
      <c r="W284">
        <f t="shared" si="68"/>
        <v>27.538313567902705</v>
      </c>
      <c r="X284">
        <f t="shared" si="69"/>
        <v>29.666505242545924</v>
      </c>
      <c r="Y284">
        <f t="shared" si="70"/>
        <v>31.794696917189142</v>
      </c>
      <c r="Z284">
        <f t="shared" si="71"/>
        <v>33.922888591832361</v>
      </c>
    </row>
    <row r="285" spans="1:26" x14ac:dyDescent="0.25">
      <c r="A285" s="2">
        <f>'Cubic Spline'!A285</f>
        <v>9.1032209200324008</v>
      </c>
      <c r="B285" s="2">
        <f t="array" ref="B285:C285">csplinediff1d('Cubic Spline'!$A$3:$A$1002,'Cubic Spline'!$B$3:$B$1002,A285,2,0,2,0)</f>
        <v>-9.4255744487304103</v>
      </c>
      <c r="C285" s="2">
        <v>6.4809902783549029</v>
      </c>
      <c r="D285" s="2">
        <f t="shared" si="72"/>
        <v>6.4809902783549029</v>
      </c>
      <c r="E285" s="2">
        <f t="shared" si="73"/>
        <v>68.423460733177379</v>
      </c>
      <c r="F285" s="5">
        <f t="shared" si="75"/>
        <v>4.9703684208298142</v>
      </c>
      <c r="G285" s="2">
        <f>'Calculation_Cubic Spline'!A285</f>
        <v>9.1032209200324008</v>
      </c>
      <c r="H285" s="2">
        <f t="array" ref="H285:I285">csplinediff1d('Cubic Spline'!$A$3:$A$1002,'Cubic Spline'!$C$3:$C$1002,G285,2,0,2,0)</f>
        <v>-8.8990373849037692</v>
      </c>
      <c r="I285" s="2">
        <v>6.4634624631483781</v>
      </c>
      <c r="J285" s="2">
        <f t="shared" si="62"/>
        <v>6.4634624631483781</v>
      </c>
      <c r="K285" s="2">
        <f t="shared" si="74"/>
        <v>67.737364095280228</v>
      </c>
      <c r="R285">
        <f t="shared" si="63"/>
        <v>17.057801523594136</v>
      </c>
      <c r="S285">
        <f t="shared" si="64"/>
        <v>19.185993198237355</v>
      </c>
      <c r="T285">
        <f t="shared" si="65"/>
        <v>21.314184872880574</v>
      </c>
      <c r="U285">
        <f t="shared" si="66"/>
        <v>23.442376547523793</v>
      </c>
      <c r="V285">
        <f t="shared" si="67"/>
        <v>25.570568222167012</v>
      </c>
      <c r="W285">
        <f t="shared" si="68"/>
        <v>27.69875989681023</v>
      </c>
      <c r="X285">
        <f t="shared" si="69"/>
        <v>29.826951571453449</v>
      </c>
      <c r="Y285">
        <f t="shared" si="70"/>
        <v>31.955143246096668</v>
      </c>
      <c r="Z285">
        <f t="shared" si="71"/>
        <v>34.083334920739887</v>
      </c>
    </row>
    <row r="286" spans="1:26" x14ac:dyDescent="0.25">
      <c r="A286" s="2">
        <f>'Cubic Spline'!A286</f>
        <v>9.1355014906708103</v>
      </c>
      <c r="B286" s="2">
        <f t="array" ref="B286:C286">csplinediff1d('Cubic Spline'!$A$3:$A$1002,'Cubic Spline'!$B$3:$B$1002,A286,2,0,2,0)</f>
        <v>-9.2166470749507994</v>
      </c>
      <c r="C286" s="2">
        <v>6.4635044281858907</v>
      </c>
      <c r="D286" s="2">
        <f t="shared" si="72"/>
        <v>6.4635044281858907</v>
      </c>
      <c r="E286" s="2">
        <f t="shared" si="73"/>
        <v>68.264001413600397</v>
      </c>
      <c r="F286" s="5">
        <f t="shared" si="75"/>
        <v>4.9397924641160715</v>
      </c>
      <c r="G286" s="2">
        <f>'Calculation_Cubic Spline'!A286</f>
        <v>9.1355014906708103</v>
      </c>
      <c r="H286" s="2">
        <f t="array" ref="H286:I286">csplinediff1d('Cubic Spline'!$A$3:$A$1002,'Cubic Spline'!$C$3:$C$1002,G286,2,0,2,0)</f>
        <v>-8.69067276960849</v>
      </c>
      <c r="I286" s="2">
        <v>6.4461649159843928</v>
      </c>
      <c r="J286" s="2">
        <f t="shared" si="62"/>
        <v>6.4461649159843928</v>
      </c>
      <c r="K286" s="2">
        <f t="shared" si="74"/>
        <v>67.579621968693786</v>
      </c>
      <c r="R286">
        <f t="shared" si="63"/>
        <v>17.217260843171118</v>
      </c>
      <c r="S286">
        <f t="shared" si="64"/>
        <v>19.345452517814337</v>
      </c>
      <c r="T286">
        <f t="shared" si="65"/>
        <v>21.473644192457556</v>
      </c>
      <c r="U286">
        <f t="shared" si="66"/>
        <v>23.601835867100775</v>
      </c>
      <c r="V286">
        <f t="shared" si="67"/>
        <v>25.730027541743993</v>
      </c>
      <c r="W286">
        <f t="shared" si="68"/>
        <v>27.858219216387212</v>
      </c>
      <c r="X286">
        <f t="shared" si="69"/>
        <v>29.986410891030431</v>
      </c>
      <c r="Y286">
        <f t="shared" si="70"/>
        <v>32.11460256567365</v>
      </c>
      <c r="Z286">
        <f t="shared" si="71"/>
        <v>34.242794240316869</v>
      </c>
    </row>
    <row r="287" spans="1:26" x14ac:dyDescent="0.25">
      <c r="A287" s="2">
        <f>'Cubic Spline'!A287</f>
        <v>9.1677820613092305</v>
      </c>
      <c r="B287" s="2">
        <f t="array" ref="B287:C287">csplinediff1d('Cubic Spline'!$A$3:$A$1002,'Cubic Spline'!$B$3:$B$1002,A287,2,0,2,0)</f>
        <v>-9.00828135339939</v>
      </c>
      <c r="C287" s="2">
        <v>6.4461926269379548</v>
      </c>
      <c r="D287" s="2">
        <f t="shared" si="72"/>
        <v>6.4461926269379548</v>
      </c>
      <c r="E287" s="2">
        <f t="shared" si="73"/>
        <v>68.105570482384991</v>
      </c>
      <c r="F287" s="5">
        <f t="shared" si="75"/>
        <v>4.9079346517760305</v>
      </c>
      <c r="G287" s="2">
        <f>'Calculation_Cubic Spline'!A287</f>
        <v>9.1677820613092305</v>
      </c>
      <c r="H287" s="2">
        <f t="array" ref="H287:I287">csplinediff1d('Cubic Spline'!$A$3:$A$1002,'Cubic Spline'!$C$3:$C$1002,G287,2,0,2,0)</f>
        <v>-8.4828637876139101</v>
      </c>
      <c r="I287" s="2">
        <v>6.4290377612773906</v>
      </c>
      <c r="J287" s="2">
        <f t="shared" si="62"/>
        <v>6.4290377612773906</v>
      </c>
      <c r="K287" s="2">
        <f t="shared" si="74"/>
        <v>67.422880846932429</v>
      </c>
      <c r="R287">
        <f t="shared" si="63"/>
        <v>17.375691774386524</v>
      </c>
      <c r="S287">
        <f t="shared" si="64"/>
        <v>19.503883449029743</v>
      </c>
      <c r="T287">
        <f t="shared" si="65"/>
        <v>21.632075123672962</v>
      </c>
      <c r="U287">
        <f t="shared" si="66"/>
        <v>23.760266798316181</v>
      </c>
      <c r="V287">
        <f t="shared" si="67"/>
        <v>25.8884584729594</v>
      </c>
      <c r="W287">
        <f t="shared" si="68"/>
        <v>28.016650147602618</v>
      </c>
      <c r="X287">
        <f t="shared" si="69"/>
        <v>30.144841822245837</v>
      </c>
      <c r="Y287">
        <f t="shared" si="70"/>
        <v>32.273033496889056</v>
      </c>
      <c r="Z287">
        <f t="shared" si="71"/>
        <v>34.401225171532275</v>
      </c>
    </row>
    <row r="288" spans="1:26" x14ac:dyDescent="0.25">
      <c r="A288" s="2">
        <f>'Cubic Spline'!A288</f>
        <v>9.20006263194764</v>
      </c>
      <c r="B288" s="2">
        <f t="array" ref="B288:C288">csplinediff1d('Cubic Spline'!$A$3:$A$1002,'Cubic Spline'!$B$3:$B$1002,A288,2,0,2,0)</f>
        <v>-8.8004716148371607</v>
      </c>
      <c r="C288" s="2">
        <v>6.4290580742517909</v>
      </c>
      <c r="D288" s="2">
        <f t="shared" si="72"/>
        <v>6.4290580742517909</v>
      </c>
      <c r="E288" s="2">
        <f t="shared" si="73"/>
        <v>67.94820856238232</v>
      </c>
      <c r="F288" s="5">
        <f t="shared" si="75"/>
        <v>4.8748184090473261</v>
      </c>
      <c r="G288" s="2">
        <f>'Calculation_Cubic Spline'!A288</f>
        <v>9.20006263194764</v>
      </c>
      <c r="H288" s="2">
        <f t="array" ref="H288:I288">csplinediff1d('Cubic Spline'!$A$3:$A$1002,'Cubic Spline'!$C$3:$C$1002,G288,2,0,2,0)</f>
        <v>-8.2756048859291802</v>
      </c>
      <c r="I288" s="2">
        <v>6.4120842558619424</v>
      </c>
      <c r="J288" s="2">
        <f t="shared" si="62"/>
        <v>6.4120842558619424</v>
      </c>
      <c r="K288" s="2">
        <f t="shared" si="74"/>
        <v>67.267181641184422</v>
      </c>
      <c r="R288">
        <f t="shared" si="63"/>
        <v>17.533053694389196</v>
      </c>
      <c r="S288">
        <f t="shared" si="64"/>
        <v>19.661245369032414</v>
      </c>
      <c r="T288">
        <f t="shared" si="65"/>
        <v>21.789437043675633</v>
      </c>
      <c r="U288">
        <f t="shared" si="66"/>
        <v>23.917628718318852</v>
      </c>
      <c r="V288">
        <f t="shared" si="67"/>
        <v>26.045820392962071</v>
      </c>
      <c r="W288">
        <f t="shared" si="68"/>
        <v>28.17401206760529</v>
      </c>
      <c r="X288">
        <f t="shared" si="69"/>
        <v>30.302203742248508</v>
      </c>
      <c r="Y288">
        <f t="shared" si="70"/>
        <v>32.430395416891727</v>
      </c>
      <c r="Z288">
        <f t="shared" si="71"/>
        <v>34.558587091534946</v>
      </c>
    </row>
    <row r="289" spans="1:26" x14ac:dyDescent="0.25">
      <c r="A289" s="2">
        <f>'Cubic Spline'!A289</f>
        <v>9.2323432025860495</v>
      </c>
      <c r="B289" s="2">
        <f t="array" ref="B289:C289">csplinediff1d('Cubic Spline'!$A$3:$A$1002,'Cubic Spline'!$B$3:$B$1002,A289,2,0,2,0)</f>
        <v>-8.5932120842774093</v>
      </c>
      <c r="C289" s="2">
        <v>6.4121040493535597</v>
      </c>
      <c r="D289" s="2">
        <f t="shared" si="72"/>
        <v>6.4121040493535597</v>
      </c>
      <c r="E289" s="2">
        <f t="shared" si="73"/>
        <v>67.79195731860122</v>
      </c>
      <c r="F289" s="5">
        <f t="shared" si="75"/>
        <v>4.8404114515615673</v>
      </c>
      <c r="G289" s="2">
        <f>'Calculation_Cubic Spline'!A289</f>
        <v>9.2323432025860495</v>
      </c>
      <c r="H289" s="2">
        <f t="array" ref="H289:I289">csplinediff1d('Cubic Spline'!$A$3:$A$1002,'Cubic Spline'!$C$3:$C$1002,G289,2,0,2,0)</f>
        <v>-8.06889040678284</v>
      </c>
      <c r="I289" s="2">
        <v>6.3953076348196163</v>
      </c>
      <c r="J289" s="2">
        <f t="shared" si="62"/>
        <v>6.3953076348196163</v>
      </c>
      <c r="K289" s="2">
        <f t="shared" si="74"/>
        <v>67.112565377556393</v>
      </c>
      <c r="R289">
        <f t="shared" si="63"/>
        <v>17.689304938170295</v>
      </c>
      <c r="S289">
        <f t="shared" si="64"/>
        <v>19.817496612813514</v>
      </c>
      <c r="T289">
        <f t="shared" si="65"/>
        <v>21.945688287456733</v>
      </c>
      <c r="U289">
        <f t="shared" si="66"/>
        <v>24.073879962099952</v>
      </c>
      <c r="V289">
        <f t="shared" si="67"/>
        <v>26.20207163674317</v>
      </c>
      <c r="W289">
        <f t="shared" si="68"/>
        <v>28.330263311386389</v>
      </c>
      <c r="X289">
        <f t="shared" si="69"/>
        <v>30.458454986029608</v>
      </c>
      <c r="Y289">
        <f t="shared" si="70"/>
        <v>32.586646660672827</v>
      </c>
      <c r="Z289">
        <f t="shared" si="71"/>
        <v>34.714838335316045</v>
      </c>
    </row>
    <row r="290" spans="1:26" x14ac:dyDescent="0.25">
      <c r="A290" s="2">
        <f>'Cubic Spline'!A290</f>
        <v>9.2646237732244607</v>
      </c>
      <c r="B290" s="2">
        <f t="array" ref="B290:C290">csplinediff1d('Cubic Spline'!$A$3:$A$1002,'Cubic Spline'!$B$3:$B$1002,A290,2,0,2,0)</f>
        <v>-8.3864968826782391</v>
      </c>
      <c r="C290" s="2">
        <v>6.3953337337478908</v>
      </c>
      <c r="D290" s="2">
        <f t="shared" si="72"/>
        <v>6.3953337337478908</v>
      </c>
      <c r="E290" s="2">
        <f t="shared" si="73"/>
        <v>67.636857830063306</v>
      </c>
      <c r="F290" s="5">
        <f t="shared" si="75"/>
        <v>4.8047319322589086</v>
      </c>
      <c r="G290" s="2">
        <f>'Calculation_Cubic Spline'!A290</f>
        <v>9.2646237732244607</v>
      </c>
      <c r="H290" s="2">
        <f t="array" ref="H290:I290">csplinediff1d('Cubic Spline'!$A$3:$A$1002,'Cubic Spline'!$C$3:$C$1002,G290,2,0,2,0)</f>
        <v>-7.8627145883183003</v>
      </c>
      <c r="I290" s="2">
        <v>6.3787111119467292</v>
      </c>
      <c r="J290" s="2">
        <f t="shared" si="62"/>
        <v>6.3787111119467292</v>
      </c>
      <c r="K290" s="2">
        <f t="shared" si="74"/>
        <v>66.959073198591</v>
      </c>
      <c r="R290">
        <f t="shared" si="63"/>
        <v>17.844404426708209</v>
      </c>
      <c r="S290">
        <f t="shared" si="64"/>
        <v>19.972596101351428</v>
      </c>
      <c r="T290">
        <f t="shared" si="65"/>
        <v>22.100787775994647</v>
      </c>
      <c r="U290">
        <f t="shared" si="66"/>
        <v>24.228979450637866</v>
      </c>
      <c r="V290">
        <f t="shared" si="67"/>
        <v>26.357171125281084</v>
      </c>
      <c r="W290">
        <f t="shared" si="68"/>
        <v>28.485362799924303</v>
      </c>
      <c r="X290">
        <f t="shared" si="69"/>
        <v>30.613554474567522</v>
      </c>
      <c r="Y290">
        <f t="shared" si="70"/>
        <v>32.741746149210741</v>
      </c>
      <c r="Z290">
        <f t="shared" si="71"/>
        <v>34.869937823853959</v>
      </c>
    </row>
    <row r="291" spans="1:26" x14ac:dyDescent="0.25">
      <c r="A291" s="2">
        <f>'Cubic Spline'!A291</f>
        <v>9.2969043438628791</v>
      </c>
      <c r="B291" s="2">
        <f t="array" ref="B291:C291">csplinediff1d('Cubic Spline'!$A$3:$A$1002,'Cubic Spline'!$B$3:$B$1002,A291,2,0,2,0)</f>
        <v>-8.1803200286376896</v>
      </c>
      <c r="C291" s="2">
        <v>6.3787503054284134</v>
      </c>
      <c r="D291" s="2">
        <f t="shared" si="72"/>
        <v>6.3787503054284134</v>
      </c>
      <c r="E291" s="2">
        <f t="shared" si="73"/>
        <v>67.482951451591774</v>
      </c>
      <c r="F291" s="5">
        <f t="shared" si="75"/>
        <v>4.7677713072507579</v>
      </c>
      <c r="G291" s="2">
        <f>'Calculation_Cubic Spline'!A291</f>
        <v>9.2969043438628791</v>
      </c>
      <c r="H291" s="2">
        <f t="array" ref="H291:I291">csplinediff1d('Cubic Spline'!$A$3:$A$1002,'Cubic Spline'!$C$3:$C$1002,G291,2,0,2,0)</f>
        <v>-7.6570715652726697</v>
      </c>
      <c r="I291" s="2">
        <v>6.3622978802290486</v>
      </c>
      <c r="J291" s="2">
        <f t="shared" si="62"/>
        <v>6.3622978802290486</v>
      </c>
      <c r="K291" s="2">
        <f t="shared" si="74"/>
        <v>66.806746364923697</v>
      </c>
      <c r="R291">
        <f t="shared" si="63"/>
        <v>17.998310805179742</v>
      </c>
      <c r="S291">
        <f t="shared" si="64"/>
        <v>20.12650247982296</v>
      </c>
      <c r="T291">
        <f t="shared" si="65"/>
        <v>22.254694154466179</v>
      </c>
      <c r="U291">
        <f t="shared" si="66"/>
        <v>24.382885829109398</v>
      </c>
      <c r="V291">
        <f t="shared" si="67"/>
        <v>26.511077503752617</v>
      </c>
      <c r="W291">
        <f t="shared" si="68"/>
        <v>28.639269178395836</v>
      </c>
      <c r="X291">
        <f t="shared" si="69"/>
        <v>30.767460853039054</v>
      </c>
      <c r="Y291">
        <f t="shared" si="70"/>
        <v>32.895652527682273</v>
      </c>
      <c r="Z291">
        <f t="shared" si="71"/>
        <v>35.023844202325492</v>
      </c>
    </row>
    <row r="292" spans="1:26" x14ac:dyDescent="0.25">
      <c r="A292" s="2">
        <f>'Cubic Spline'!A292</f>
        <v>9.3291849145012904</v>
      </c>
      <c r="B292" s="2">
        <f t="array" ref="B292:C292">csplinediff1d('Cubic Spline'!$A$3:$A$1002,'Cubic Spline'!$B$3:$B$1002,A292,2,0,2,0)</f>
        <v>-7.9746754380381102</v>
      </c>
      <c r="C292" s="2">
        <v>6.3623569296734592</v>
      </c>
      <c r="D292" s="2">
        <f t="shared" si="72"/>
        <v>6.3623569296734592</v>
      </c>
      <c r="E292" s="2">
        <f t="shared" si="73"/>
        <v>67.330279727020496</v>
      </c>
      <c r="F292" s="5">
        <f t="shared" si="75"/>
        <v>4.7295237212941457</v>
      </c>
      <c r="G292" s="2">
        <f>'Calculation_Cubic Spline'!A292</f>
        <v>9.3291849145012904</v>
      </c>
      <c r="H292" s="2">
        <f t="array" ref="H292:I292">csplinediff1d('Cubic Spline'!$A$3:$A$1002,'Cubic Spline'!$C$3:$C$1002,G292,2,0,2,0)</f>
        <v>-7.4519553696418104</v>
      </c>
      <c r="I292" s="2">
        <v>6.3460711122920861</v>
      </c>
      <c r="J292" s="2">
        <f t="shared" si="62"/>
        <v>6.3460711122920861</v>
      </c>
      <c r="K292" s="2">
        <f t="shared" si="74"/>
        <v>66.65562625678956</v>
      </c>
      <c r="R292">
        <f t="shared" si="63"/>
        <v>18.150982529751019</v>
      </c>
      <c r="S292">
        <f t="shared" si="64"/>
        <v>20.279174204394238</v>
      </c>
      <c r="T292">
        <f t="shared" si="65"/>
        <v>22.407365879037457</v>
      </c>
      <c r="U292">
        <f t="shared" si="66"/>
        <v>24.535557553680675</v>
      </c>
      <c r="V292">
        <f t="shared" si="67"/>
        <v>26.663749228323894</v>
      </c>
      <c r="W292">
        <f t="shared" si="68"/>
        <v>28.791940902967113</v>
      </c>
      <c r="X292">
        <f t="shared" si="69"/>
        <v>30.920132577610332</v>
      </c>
      <c r="Y292">
        <f t="shared" si="70"/>
        <v>33.048324252253551</v>
      </c>
      <c r="Z292">
        <f t="shared" si="71"/>
        <v>35.176515926896769</v>
      </c>
    </row>
    <row r="293" spans="1:26" x14ac:dyDescent="0.25">
      <c r="A293" s="2">
        <f>'Cubic Spline'!A293</f>
        <v>9.3614654851396999</v>
      </c>
      <c r="B293" s="2">
        <f t="array" ref="B293:C293">csplinediff1d('Cubic Spline'!$A$3:$A$1002,'Cubic Spline'!$B$3:$B$1002,A293,2,0,2,0)</f>
        <v>-7.7695569251935703</v>
      </c>
      <c r="C293" s="2">
        <v>6.3461567525395575</v>
      </c>
      <c r="D293" s="2">
        <f t="shared" si="72"/>
        <v>6.3461567525395575</v>
      </c>
      <c r="E293" s="2">
        <f t="shared" si="73"/>
        <v>67.178884327378881</v>
      </c>
      <c r="F293" s="5">
        <f t="shared" si="75"/>
        <v>4.6899852340737391</v>
      </c>
      <c r="G293" s="2">
        <f>'Calculation_Cubic Spline'!A293</f>
        <v>9.3614654851396999</v>
      </c>
      <c r="H293" s="2">
        <f t="array" ref="H293:I293">csplinediff1d('Cubic Spline'!$A$3:$A$1002,'Cubic Spline'!$C$3:$C$1002,G293,2,0,2,0)</f>
        <v>-7.2473599313294796</v>
      </c>
      <c r="I293" s="2">
        <v>6.3300339608683274</v>
      </c>
      <c r="J293" s="2">
        <f t="shared" si="62"/>
        <v>6.3300339608683274</v>
      </c>
      <c r="K293" s="2">
        <f t="shared" si="74"/>
        <v>66.505754375760475</v>
      </c>
      <c r="R293">
        <f t="shared" si="63"/>
        <v>18.302377929392634</v>
      </c>
      <c r="S293">
        <f t="shared" si="64"/>
        <v>20.430569604035853</v>
      </c>
      <c r="T293">
        <f t="shared" si="65"/>
        <v>22.558761278679071</v>
      </c>
      <c r="U293">
        <f t="shared" si="66"/>
        <v>24.68695295332229</v>
      </c>
      <c r="V293">
        <f t="shared" si="67"/>
        <v>26.815144627965509</v>
      </c>
      <c r="W293">
        <f t="shared" si="68"/>
        <v>28.943336302608728</v>
      </c>
      <c r="X293">
        <f t="shared" si="69"/>
        <v>31.071527977251947</v>
      </c>
      <c r="Y293">
        <f t="shared" si="70"/>
        <v>33.199719651895165</v>
      </c>
      <c r="Z293">
        <f t="shared" si="71"/>
        <v>35.327911326538384</v>
      </c>
    </row>
    <row r="294" spans="1:26" x14ac:dyDescent="0.25">
      <c r="A294" s="2">
        <f>'Cubic Spline'!A294</f>
        <v>9.3937460557781201</v>
      </c>
      <c r="B294" s="2">
        <f t="array" ref="B294:C294">csplinediff1d('Cubic Spline'!$A$3:$A$1002,'Cubic Spline'!$B$3:$B$1002,A294,2,0,2,0)</f>
        <v>-7.5649582030886302</v>
      </c>
      <c r="C294" s="2">
        <v>6.3301528808450049</v>
      </c>
      <c r="D294" s="2">
        <f t="shared" si="72"/>
        <v>6.3301528808450049</v>
      </c>
      <c r="E294" s="2">
        <f t="shared" si="73"/>
        <v>67.028806859998909</v>
      </c>
      <c r="F294" s="5">
        <f t="shared" si="75"/>
        <v>4.6491578188320855</v>
      </c>
      <c r="G294" s="2">
        <f>'Calculation_Cubic Spline'!A294</f>
        <v>9.3937460557781201</v>
      </c>
      <c r="H294" s="2">
        <f t="array" ref="H294:I294">csplinediff1d('Cubic Spline'!$A$3:$A$1002,'Cubic Spline'!$C$3:$C$1002,G294,2,0,2,0)</f>
        <v>-7.0432790787826196</v>
      </c>
      <c r="I294" s="2">
        <v>6.3141895592380335</v>
      </c>
      <c r="J294" s="2">
        <f t="shared" si="62"/>
        <v>6.3141895592380335</v>
      </c>
      <c r="K294" s="2">
        <f t="shared" si="74"/>
        <v>66.357172346310278</v>
      </c>
      <c r="R294">
        <f t="shared" si="63"/>
        <v>18.452455396772606</v>
      </c>
      <c r="S294">
        <f t="shared" si="64"/>
        <v>20.580647071415825</v>
      </c>
      <c r="T294">
        <f t="shared" si="65"/>
        <v>22.708838746059044</v>
      </c>
      <c r="U294">
        <f t="shared" si="66"/>
        <v>24.837030420702263</v>
      </c>
      <c r="V294">
        <f t="shared" si="67"/>
        <v>26.965222095345482</v>
      </c>
      <c r="W294">
        <f t="shared" si="68"/>
        <v>29.0934137699887</v>
      </c>
      <c r="X294">
        <f t="shared" si="69"/>
        <v>31.221605444631919</v>
      </c>
      <c r="Y294">
        <f t="shared" si="70"/>
        <v>33.349797119275138</v>
      </c>
      <c r="Z294">
        <f t="shared" si="71"/>
        <v>35.477988793918357</v>
      </c>
    </row>
    <row r="295" spans="1:26" x14ac:dyDescent="0.25">
      <c r="A295" s="2">
        <f>'Cubic Spline'!A295</f>
        <v>9.4260266264165296</v>
      </c>
      <c r="B295" s="2">
        <f t="array" ref="B295:C295">csplinediff1d('Cubic Spline'!$A$3:$A$1002,'Cubic Spline'!$B$3:$B$1002,A295,2,0,2,0)</f>
        <v>-7.3608728850873701</v>
      </c>
      <c r="C295" s="2">
        <v>6.3143484165952133</v>
      </c>
      <c r="D295" s="2">
        <f t="shared" si="72"/>
        <v>6.3143484165952133</v>
      </c>
      <c r="E295" s="2">
        <f t="shared" si="73"/>
        <v>66.8800891883849</v>
      </c>
      <c r="F295" s="5">
        <f t="shared" si="75"/>
        <v>4.6070335397681772</v>
      </c>
      <c r="G295" s="2">
        <f>'Calculation_Cubic Spline'!A295</f>
        <v>9.4260266264165296</v>
      </c>
      <c r="H295" s="2">
        <f t="array" ref="H295:I295">csplinediff1d('Cubic Spline'!$A$3:$A$1002,'Cubic Spline'!$C$3:$C$1002,G295,2,0,2,0)</f>
        <v>-6.83970653961231</v>
      </c>
      <c r="I295" s="2">
        <v>6.2985410216657511</v>
      </c>
      <c r="J295" s="2">
        <f t="shared" si="62"/>
        <v>6.2985410216657511</v>
      </c>
      <c r="K295" s="2">
        <f t="shared" si="74"/>
        <v>66.209921917410455</v>
      </c>
      <c r="R295">
        <f t="shared" si="63"/>
        <v>18.601173068386615</v>
      </c>
      <c r="S295">
        <f t="shared" si="64"/>
        <v>20.729364743029834</v>
      </c>
      <c r="T295">
        <f t="shared" si="65"/>
        <v>22.857556417673052</v>
      </c>
      <c r="U295">
        <f t="shared" si="66"/>
        <v>24.985748092316271</v>
      </c>
      <c r="V295">
        <f t="shared" si="67"/>
        <v>27.11393976695949</v>
      </c>
      <c r="W295">
        <f t="shared" si="68"/>
        <v>29.242131441602709</v>
      </c>
      <c r="X295">
        <f t="shared" si="69"/>
        <v>31.370323116245928</v>
      </c>
      <c r="Y295">
        <f t="shared" si="70"/>
        <v>33.498514790889146</v>
      </c>
      <c r="Z295">
        <f t="shared" si="71"/>
        <v>35.626706465532365</v>
      </c>
    </row>
    <row r="296" spans="1:26" x14ac:dyDescent="0.25">
      <c r="A296" s="2">
        <f>'Cubic Spline'!A296</f>
        <v>9.4583071970549408</v>
      </c>
      <c r="B296" s="2">
        <f t="array" ref="B296:C296">csplinediff1d('Cubic Spline'!$A$3:$A$1002,'Cubic Spline'!$B$3:$B$1002,A296,2,0,2,0)</f>
        <v>-7.1572944841581601</v>
      </c>
      <c r="C296" s="2">
        <v>6.2987464334869188</v>
      </c>
      <c r="D296" s="2">
        <f t="shared" si="72"/>
        <v>6.2987464334869188</v>
      </c>
      <c r="E296" s="2">
        <f t="shared" si="73"/>
        <v>66.732773208431624</v>
      </c>
      <c r="F296" s="5">
        <f t="shared" si="75"/>
        <v>4.5636113934734004</v>
      </c>
      <c r="G296" s="2">
        <f>'Calculation_Cubic Spline'!A296</f>
        <v>9.4583071970549408</v>
      </c>
      <c r="H296" s="2">
        <f t="array" ref="H296:I296">csplinediff1d('Cubic Spline'!$A$3:$A$1002,'Cubic Spline'!$C$3:$C$1002,G296,2,0,2,0)</f>
        <v>-6.63663594120053</v>
      </c>
      <c r="I296" s="2">
        <v>6.2830914438175638</v>
      </c>
      <c r="J296" s="2">
        <f t="shared" si="62"/>
        <v>6.2830914438175638</v>
      </c>
      <c r="K296" s="2">
        <f t="shared" si="74"/>
        <v>66.064044964014514</v>
      </c>
      <c r="R296">
        <f t="shared" si="63"/>
        <v>18.748489048339891</v>
      </c>
      <c r="S296">
        <f t="shared" si="64"/>
        <v>20.87668072298311</v>
      </c>
      <c r="T296">
        <f t="shared" si="65"/>
        <v>23.004872397626329</v>
      </c>
      <c r="U296">
        <f t="shared" si="66"/>
        <v>25.133064072269548</v>
      </c>
      <c r="V296">
        <f t="shared" si="67"/>
        <v>27.261255746912767</v>
      </c>
      <c r="W296">
        <f t="shared" si="68"/>
        <v>29.389447421555985</v>
      </c>
      <c r="X296">
        <f t="shared" si="69"/>
        <v>31.517639096199204</v>
      </c>
      <c r="Y296">
        <f t="shared" si="70"/>
        <v>33.645830770842423</v>
      </c>
      <c r="Z296">
        <f t="shared" si="71"/>
        <v>35.774022445485642</v>
      </c>
    </row>
    <row r="297" spans="1:26" x14ac:dyDescent="0.25">
      <c r="A297" s="2">
        <f>'Cubic Spline'!A297</f>
        <v>9.4905877676933503</v>
      </c>
      <c r="B297" s="2">
        <f t="array" ref="B297:C297">csplinediff1d('Cubic Spline'!$A$3:$A$1002,'Cubic Spline'!$B$3:$B$1002,A297,2,0,2,0)</f>
        <v>-6.9542164151820103</v>
      </c>
      <c r="C297" s="2">
        <v>6.2833499807731794</v>
      </c>
      <c r="D297" s="2">
        <f t="shared" si="72"/>
        <v>6.2833499807731794</v>
      </c>
      <c r="E297" s="2">
        <f t="shared" si="73"/>
        <v>66.586900882844191</v>
      </c>
      <c r="F297" s="5">
        <f t="shared" si="75"/>
        <v>4.5188893102733738</v>
      </c>
      <c r="G297" s="2">
        <f>'Calculation_Cubic Spline'!A297</f>
        <v>9.4905877676933503</v>
      </c>
      <c r="H297" s="2">
        <f t="array" ref="H297:I297">csplinediff1d('Cubic Spline'!$A$3:$A$1002,'Cubic Spline'!$C$3:$C$1002,G297,2,0,2,0)</f>
        <v>-6.4340608112936097</v>
      </c>
      <c r="I297" s="2">
        <v>6.2678439032166473</v>
      </c>
      <c r="J297" s="2">
        <f t="shared" si="62"/>
        <v>6.2678439032166473</v>
      </c>
      <c r="K297" s="2">
        <f t="shared" si="74"/>
        <v>65.919583488972862</v>
      </c>
      <c r="R297">
        <f t="shared" si="63"/>
        <v>18.894361373927325</v>
      </c>
      <c r="S297">
        <f t="shared" si="64"/>
        <v>21.022553048570543</v>
      </c>
      <c r="T297">
        <f t="shared" si="65"/>
        <v>23.150744723213762</v>
      </c>
      <c r="U297">
        <f t="shared" si="66"/>
        <v>25.278936397856981</v>
      </c>
      <c r="V297">
        <f t="shared" si="67"/>
        <v>27.4071280725002</v>
      </c>
      <c r="W297">
        <f t="shared" si="68"/>
        <v>29.535319747143419</v>
      </c>
      <c r="X297">
        <f t="shared" si="69"/>
        <v>31.663511421786637</v>
      </c>
      <c r="Y297">
        <f t="shared" si="70"/>
        <v>33.791703096429856</v>
      </c>
      <c r="Z297">
        <f t="shared" si="71"/>
        <v>35.919894771073075</v>
      </c>
    </row>
    <row r="298" spans="1:26" x14ac:dyDescent="0.25">
      <c r="A298" s="2">
        <f>'Cubic Spline'!A298</f>
        <v>9.5228683383317705</v>
      </c>
      <c r="B298" s="2">
        <f t="array" ref="B298:C298">csplinediff1d('Cubic Spline'!$A$3:$A$1002,'Cubic Spline'!$B$3:$B$1002,A298,2,0,2,0)</f>
        <v>-6.7516319940253497</v>
      </c>
      <c r="C298" s="2">
        <v>6.2681621054455112</v>
      </c>
      <c r="D298" s="2">
        <f t="shared" si="72"/>
        <v>6.2681621054455112</v>
      </c>
      <c r="E298" s="2">
        <f t="shared" si="73"/>
        <v>66.442514447503413</v>
      </c>
      <c r="F298" s="5">
        <f t="shared" si="75"/>
        <v>4.4728588276233756</v>
      </c>
      <c r="G298" s="2">
        <f>'Calculation_Cubic Spline'!A298</f>
        <v>9.5228683383317705</v>
      </c>
      <c r="H298" s="2">
        <f t="array" ref="H298:I298">csplinediff1d('Cubic Spline'!$A$3:$A$1002,'Cubic Spline'!$C$3:$C$1002,G298,2,0,2,0)</f>
        <v>-6.2319745785807701</v>
      </c>
      <c r="I298" s="2">
        <v>6.2528014596475661</v>
      </c>
      <c r="J298" s="2">
        <f t="shared" si="62"/>
        <v>6.2528014596475661</v>
      </c>
      <c r="K298" s="2">
        <f t="shared" si="74"/>
        <v>65.776579624533255</v>
      </c>
      <c r="R298">
        <f t="shared" si="63"/>
        <v>19.038747809268102</v>
      </c>
      <c r="S298">
        <f t="shared" si="64"/>
        <v>21.166939483911321</v>
      </c>
      <c r="T298">
        <f t="shared" si="65"/>
        <v>23.29513115855454</v>
      </c>
      <c r="U298">
        <f t="shared" si="66"/>
        <v>25.423322833197759</v>
      </c>
      <c r="V298">
        <f t="shared" si="67"/>
        <v>27.551514507840977</v>
      </c>
      <c r="W298">
        <f t="shared" si="68"/>
        <v>29.679706182484196</v>
      </c>
      <c r="X298">
        <f t="shared" si="69"/>
        <v>31.807897857127415</v>
      </c>
      <c r="Y298">
        <f t="shared" si="70"/>
        <v>33.936089531770634</v>
      </c>
      <c r="Z298">
        <f t="shared" si="71"/>
        <v>36.064281206413852</v>
      </c>
    </row>
    <row r="299" spans="1:26" x14ac:dyDescent="0.25">
      <c r="A299" s="2">
        <f>'Cubic Spline'!A299</f>
        <v>9.55514890897018</v>
      </c>
      <c r="B299" s="2">
        <f t="array" ref="B299:C299">csplinediff1d('Cubic Spline'!$A$3:$A$1002,'Cubic Spline'!$B$3:$B$1002,A299,2,0,2,0)</f>
        <v>-6.5495344392808903</v>
      </c>
      <c r="C299" s="2">
        <v>6.253185812379602</v>
      </c>
      <c r="D299" s="2">
        <f t="shared" si="72"/>
        <v>6.253185812379602</v>
      </c>
      <c r="E299" s="2">
        <f t="shared" si="73"/>
        <v>66.299656032027656</v>
      </c>
      <c r="F299" s="5">
        <f t="shared" si="75"/>
        <v>4.4255232373672833</v>
      </c>
      <c r="G299" s="2">
        <f>'Calculation_Cubic Spline'!A299</f>
        <v>9.55514890897018</v>
      </c>
      <c r="H299" s="2">
        <f t="array" ref="H299:I299">csplinediff1d('Cubic Spline'!$A$3:$A$1002,'Cubic Spline'!$C$3:$C$1002,G299,2,0,2,0)</f>
        <v>-6.0303705732608401</v>
      </c>
      <c r="I299" s="2">
        <v>6.237967155567846</v>
      </c>
      <c r="J299" s="2">
        <f t="shared" si="62"/>
        <v>6.237967155567846</v>
      </c>
      <c r="K299" s="2">
        <f t="shared" si="74"/>
        <v>65.635075633976768</v>
      </c>
      <c r="R299">
        <f t="shared" si="63"/>
        <v>19.181606224743859</v>
      </c>
      <c r="S299">
        <f t="shared" si="64"/>
        <v>21.309797899387078</v>
      </c>
      <c r="T299">
        <f t="shared" si="65"/>
        <v>23.437989574030297</v>
      </c>
      <c r="U299">
        <f t="shared" si="66"/>
        <v>25.566181248673516</v>
      </c>
      <c r="V299">
        <f t="shared" si="67"/>
        <v>27.694372923316735</v>
      </c>
      <c r="W299">
        <f t="shared" si="68"/>
        <v>29.822564597959953</v>
      </c>
      <c r="X299">
        <f t="shared" si="69"/>
        <v>31.950756272603172</v>
      </c>
      <c r="Y299">
        <f t="shared" si="70"/>
        <v>34.078947947246391</v>
      </c>
      <c r="Z299">
        <f t="shared" si="71"/>
        <v>36.20713962188961</v>
      </c>
    </row>
    <row r="300" spans="1:26" x14ac:dyDescent="0.25">
      <c r="A300" s="2">
        <f>'Cubic Spline'!A300</f>
        <v>9.5874294796085895</v>
      </c>
      <c r="B300" s="2">
        <f t="array" ref="B300:C300">csplinediff1d('Cubic Spline'!$A$3:$A$1002,'Cubic Spline'!$B$3:$B$1002,A300,2,0,2,0)</f>
        <v>-6.3479168722899404</v>
      </c>
      <c r="C300" s="2">
        <v>6.2384241133054346</v>
      </c>
      <c r="D300" s="2">
        <f t="shared" si="72"/>
        <v>6.2384241133054346</v>
      </c>
      <c r="E300" s="2">
        <f t="shared" si="73"/>
        <v>66.158368122495531</v>
      </c>
      <c r="F300" s="5">
        <f t="shared" si="75"/>
        <v>4.3768714969372633</v>
      </c>
      <c r="G300" s="2">
        <f>'Calculation_Cubic Spline'!A300</f>
        <v>9.5874294796085895</v>
      </c>
      <c r="H300" s="2">
        <f t="array" ref="H300:I300">csplinediff1d('Cubic Spline'!$A$3:$A$1002,'Cubic Spline'!$C$3:$C$1002,G300,2,0,2,0)</f>
        <v>-5.8292420275941099</v>
      </c>
      <c r="I300" s="2">
        <v>6.2233440165179976</v>
      </c>
      <c r="J300" s="2">
        <f t="shared" si="62"/>
        <v>6.2233440165179976</v>
      </c>
      <c r="K300" s="2">
        <f t="shared" si="74"/>
        <v>65.495113913304479</v>
      </c>
      <c r="R300">
        <f t="shared" si="63"/>
        <v>19.322894134275984</v>
      </c>
      <c r="S300">
        <f t="shared" si="64"/>
        <v>21.451085808919203</v>
      </c>
      <c r="T300">
        <f t="shared" si="65"/>
        <v>23.579277483562421</v>
      </c>
      <c r="U300">
        <f t="shared" si="66"/>
        <v>25.70746915820564</v>
      </c>
      <c r="V300">
        <f t="shared" si="67"/>
        <v>27.835660832848859</v>
      </c>
      <c r="W300">
        <f t="shared" si="68"/>
        <v>29.963852507492078</v>
      </c>
      <c r="X300">
        <f t="shared" si="69"/>
        <v>32.092044182135297</v>
      </c>
      <c r="Y300">
        <f t="shared" si="70"/>
        <v>34.220235856778515</v>
      </c>
      <c r="Z300">
        <f t="shared" si="71"/>
        <v>36.348427531421734</v>
      </c>
    </row>
    <row r="301" spans="1:26" x14ac:dyDescent="0.25">
      <c r="A301" s="2">
        <f>'Cubic Spline'!A301</f>
        <v>9.6197100502470096</v>
      </c>
      <c r="B301" s="2">
        <f t="array" ref="B301:C301">csplinediff1d('Cubic Spline'!$A$3:$A$1002,'Cubic Spline'!$B$3:$B$1002,A301,2,0,2,0)</f>
        <v>-6.1467723176870299</v>
      </c>
      <c r="C301" s="2">
        <v>6.2238799819434725</v>
      </c>
      <c r="D301" s="2">
        <f t="shared" si="72"/>
        <v>6.2238799819434725</v>
      </c>
      <c r="E301" s="2">
        <f t="shared" si="73"/>
        <v>66.018693131519825</v>
      </c>
      <c r="F301" s="5">
        <f t="shared" si="75"/>
        <v>4.3269058821861668</v>
      </c>
      <c r="G301" s="2">
        <f>'Calculation_Cubic Spline'!A301</f>
        <v>9.6197100502470096</v>
      </c>
      <c r="H301" s="2">
        <f t="array" ref="H301:I301">csplinediff1d('Cubic Spline'!$A$3:$A$1002,'Cubic Spline'!$C$3:$C$1002,G301,2,0,2,0)</f>
        <v>-5.6285820764427203</v>
      </c>
      <c r="I301" s="2">
        <v>6.2089350515062796</v>
      </c>
      <c r="J301" s="2">
        <f t="shared" si="62"/>
        <v>6.2089350515062796</v>
      </c>
      <c r="K301" s="2">
        <f t="shared" si="74"/>
        <v>65.356736992748608</v>
      </c>
      <c r="R301">
        <f t="shared" si="63"/>
        <v>19.46256912525169</v>
      </c>
      <c r="S301">
        <f t="shared" si="64"/>
        <v>21.590760799894909</v>
      </c>
      <c r="T301">
        <f t="shared" si="65"/>
        <v>23.718952474538128</v>
      </c>
      <c r="U301">
        <f t="shared" si="66"/>
        <v>25.847144149181347</v>
      </c>
      <c r="V301">
        <f t="shared" si="67"/>
        <v>27.975335823824565</v>
      </c>
      <c r="W301">
        <f t="shared" si="68"/>
        <v>30.103527498467784</v>
      </c>
      <c r="X301">
        <f t="shared" si="69"/>
        <v>32.231719173111003</v>
      </c>
      <c r="Y301">
        <f t="shared" si="70"/>
        <v>34.359910847754222</v>
      </c>
      <c r="Z301">
        <f t="shared" si="71"/>
        <v>36.48810252239744</v>
      </c>
    </row>
    <row r="302" spans="1:26" x14ac:dyDescent="0.25">
      <c r="A302" s="2">
        <f>'Cubic Spline'!A302</f>
        <v>9.6519906208854191</v>
      </c>
      <c r="B302" s="2">
        <f t="array" ref="B302:C302">csplinediff1d('Cubic Spline'!$A$3:$A$1002,'Cubic Spline'!$B$3:$B$1002,A302,2,0,2,0)</f>
        <v>-5.9460937046125499</v>
      </c>
      <c r="C302" s="2">
        <v>6.2095563739234665</v>
      </c>
      <c r="D302" s="2">
        <f t="shared" si="72"/>
        <v>6.2095563739234665</v>
      </c>
      <c r="E302" s="2">
        <f t="shared" si="73"/>
        <v>65.880673585581121</v>
      </c>
      <c r="F302" s="5">
        <f t="shared" si="75"/>
        <v>4.2756228656775779</v>
      </c>
      <c r="G302" s="2">
        <f>'Calculation_Cubic Spline'!A302</f>
        <v>9.6519906208854191</v>
      </c>
      <c r="H302" s="2">
        <f t="array" ref="H302:I302">csplinediff1d('Cubic Spline'!$A$3:$A$1002,'Cubic Spline'!$C$3:$C$1002,G302,2,0,2,0)</f>
        <v>-5.4283837577975103</v>
      </c>
      <c r="I302" s="2">
        <v>6.1947432534401994</v>
      </c>
      <c r="J302" s="2">
        <f t="shared" si="62"/>
        <v>6.1947432534401994</v>
      </c>
      <c r="K302" s="2">
        <f t="shared" si="74"/>
        <v>65.219987538795536</v>
      </c>
      <c r="R302">
        <f t="shared" si="63"/>
        <v>19.600588671190394</v>
      </c>
      <c r="S302">
        <f t="shared" si="64"/>
        <v>21.728780345833613</v>
      </c>
      <c r="T302">
        <f t="shared" si="65"/>
        <v>23.856972020476832</v>
      </c>
      <c r="U302">
        <f t="shared" si="66"/>
        <v>25.98516369512005</v>
      </c>
      <c r="V302">
        <f t="shared" si="67"/>
        <v>28.113355369763269</v>
      </c>
      <c r="W302">
        <f t="shared" si="68"/>
        <v>30.241547044406488</v>
      </c>
      <c r="X302">
        <f t="shared" si="69"/>
        <v>32.369738719049707</v>
      </c>
      <c r="Y302">
        <f t="shared" si="70"/>
        <v>34.497930393692926</v>
      </c>
      <c r="Z302">
        <f t="shared" si="71"/>
        <v>36.626122068336144</v>
      </c>
    </row>
    <row r="303" spans="1:26" x14ac:dyDescent="0.25">
      <c r="A303" s="2">
        <f>'Cubic Spline'!A303</f>
        <v>9.6842711915238304</v>
      </c>
      <c r="B303" s="2">
        <f t="array" ref="B303:C303">csplinediff1d('Cubic Spline'!$A$3:$A$1002,'Cubic Spline'!$B$3:$B$1002,A303,2,0,2,0)</f>
        <v>-5.7458738665815599</v>
      </c>
      <c r="C303" s="2">
        <v>6.1954562547235108</v>
      </c>
      <c r="D303" s="2">
        <f t="shared" si="72"/>
        <v>6.1954562547235108</v>
      </c>
      <c r="E303" s="2">
        <f t="shared" si="73"/>
        <v>65.744352392546574</v>
      </c>
      <c r="F303" s="5">
        <f t="shared" si="75"/>
        <v>4.2230106326663233</v>
      </c>
      <c r="G303" s="2">
        <f>'Calculation_Cubic Spline'!A303</f>
        <v>9.6842711915238304</v>
      </c>
      <c r="H303" s="2">
        <f t="array" ref="H303:I303">csplinediff1d('Cubic Spline'!$A$3:$A$1002,'Cubic Spline'!$C$3:$C$1002,G303,2,0,2,0)</f>
        <v>-5.2286400132912796</v>
      </c>
      <c r="I303" s="2">
        <v>6.1807715994802015</v>
      </c>
      <c r="J303" s="2">
        <f t="shared" si="62"/>
        <v>6.1807715994802015</v>
      </c>
      <c r="K303" s="2">
        <f t="shared" si="74"/>
        <v>65.084908355526068</v>
      </c>
      <c r="R303">
        <f t="shared" si="63"/>
        <v>19.736909864224941</v>
      </c>
      <c r="S303">
        <f t="shared" si="64"/>
        <v>21.86510153886816</v>
      </c>
      <c r="T303">
        <f t="shared" si="65"/>
        <v>23.993293213511379</v>
      </c>
      <c r="U303">
        <f t="shared" si="66"/>
        <v>26.121484888154598</v>
      </c>
      <c r="V303">
        <f t="shared" si="67"/>
        <v>28.249676562797816</v>
      </c>
      <c r="W303">
        <f t="shared" si="68"/>
        <v>30.377868237441035</v>
      </c>
      <c r="X303">
        <f t="shared" si="69"/>
        <v>32.506059912084254</v>
      </c>
      <c r="Y303">
        <f t="shared" si="70"/>
        <v>34.634251586727473</v>
      </c>
      <c r="Z303">
        <f t="shared" si="71"/>
        <v>36.762443261370692</v>
      </c>
    </row>
    <row r="304" spans="1:26" x14ac:dyDescent="0.25">
      <c r="A304" s="2">
        <f>'Cubic Spline'!A304</f>
        <v>9.7165517621622399</v>
      </c>
      <c r="B304" s="2">
        <f t="array" ref="B304:C304">csplinediff1d('Cubic Spline'!$A$3:$A$1002,'Cubic Spline'!$B$3:$B$1002,A304,2,0,2,0)</f>
        <v>-5.5461055419116301</v>
      </c>
      <c r="C304" s="2">
        <v>6.1815825409405774</v>
      </c>
      <c r="D304" s="2">
        <f t="shared" si="72"/>
        <v>6.1815825409405774</v>
      </c>
      <c r="E304" s="2">
        <f t="shared" si="73"/>
        <v>65.609772273039141</v>
      </c>
      <c r="F304" s="5">
        <f t="shared" si="75"/>
        <v>4.169074983677671</v>
      </c>
      <c r="G304" s="2">
        <f>'Calculation_Cubic Spline'!A304</f>
        <v>9.7165517621622399</v>
      </c>
      <c r="H304" s="2">
        <f t="array" ref="H304:I304">csplinediff1d('Cubic Spline'!$A$3:$A$1002,'Cubic Spline'!$C$3:$C$1002,G304,2,0,2,0)</f>
        <v>-5.0293436887016298</v>
      </c>
      <c r="I304" s="2">
        <v>6.167023051434704</v>
      </c>
      <c r="J304" s="2">
        <f t="shared" si="62"/>
        <v>6.167023051434704</v>
      </c>
      <c r="K304" s="2">
        <f t="shared" si="74"/>
        <v>64.951542386414658</v>
      </c>
      <c r="R304">
        <f t="shared" si="63"/>
        <v>19.871489983732374</v>
      </c>
      <c r="S304">
        <f t="shared" si="64"/>
        <v>21.999681658375593</v>
      </c>
      <c r="T304">
        <f t="shared" si="65"/>
        <v>24.127873333018812</v>
      </c>
      <c r="U304">
        <f t="shared" si="66"/>
        <v>26.256065007662031</v>
      </c>
      <c r="V304">
        <f t="shared" si="67"/>
        <v>28.384256682305249</v>
      </c>
      <c r="W304">
        <f t="shared" si="68"/>
        <v>30.512448356948468</v>
      </c>
      <c r="X304">
        <f t="shared" si="69"/>
        <v>32.640640031591687</v>
      </c>
      <c r="Y304">
        <f t="shared" si="70"/>
        <v>34.768831706234906</v>
      </c>
      <c r="Z304">
        <f t="shared" si="71"/>
        <v>36.897023380878124</v>
      </c>
    </row>
    <row r="305" spans="1:26" x14ac:dyDescent="0.25">
      <c r="A305" s="2">
        <f>'Cubic Spline'!A305</f>
        <v>9.7488323328006601</v>
      </c>
      <c r="B305" s="2">
        <f t="array" ref="B305:C305">csplinediff1d('Cubic Spline'!$A$3:$A$1002,'Cubic Spline'!$B$3:$B$1002,A305,2,0,2,0)</f>
        <v>-5.34678137520274</v>
      </c>
      <c r="C305" s="2">
        <v>6.1679381575619292</v>
      </c>
      <c r="D305" s="2">
        <f t="shared" si="72"/>
        <v>6.1679381575619292</v>
      </c>
      <c r="E305" s="2">
        <f t="shared" si="73"/>
        <v>65.476976312357408</v>
      </c>
      <c r="F305" s="5">
        <f t="shared" si="75"/>
        <v>4.1138046216469304</v>
      </c>
      <c r="G305" s="2">
        <f>'Calculation_Cubic Spline'!A305</f>
        <v>9.7488323328006601</v>
      </c>
      <c r="H305" s="2">
        <f t="array" ref="H305:I305">csplinediff1d('Cubic Spline'!$A$3:$A$1002,'Cubic Spline'!$C$3:$C$1002,G305,2,0,2,0)</f>
        <v>-4.8304875344394302</v>
      </c>
      <c r="I305" s="2">
        <v>6.1535005561503846</v>
      </c>
      <c r="J305" s="2">
        <f t="shared" si="62"/>
        <v>6.1535005561503846</v>
      </c>
      <c r="K305" s="2">
        <f t="shared" si="74"/>
        <v>64.819932716145146</v>
      </c>
      <c r="R305">
        <f t="shared" si="63"/>
        <v>20.004285944414107</v>
      </c>
      <c r="S305">
        <f t="shared" si="64"/>
        <v>22.132477619057326</v>
      </c>
      <c r="T305">
        <f t="shared" si="65"/>
        <v>24.260669293700545</v>
      </c>
      <c r="U305">
        <f t="shared" si="66"/>
        <v>26.388860968343764</v>
      </c>
      <c r="V305">
        <f t="shared" si="67"/>
        <v>28.517052642986982</v>
      </c>
      <c r="W305">
        <f t="shared" si="68"/>
        <v>30.645244317630201</v>
      </c>
      <c r="X305">
        <f t="shared" si="69"/>
        <v>32.77343599227342</v>
      </c>
      <c r="Y305">
        <f t="shared" si="70"/>
        <v>34.901627666916639</v>
      </c>
      <c r="Z305">
        <f t="shared" si="71"/>
        <v>37.029819341559858</v>
      </c>
    </row>
    <row r="306" spans="1:26" x14ac:dyDescent="0.25">
      <c r="A306" s="2">
        <f>'Cubic Spline'!A306</f>
        <v>9.7811129034390696</v>
      </c>
      <c r="B306" s="2">
        <f t="array" ref="B306:C306">csplinediff1d('Cubic Spline'!$A$3:$A$1002,'Cubic Spline'!$B$3:$B$1002,A306,2,0,2,0)</f>
        <v>-5.1478939163233299</v>
      </c>
      <c r="C306" s="2">
        <v>6.1545260016018011</v>
      </c>
      <c r="D306" s="2">
        <f t="shared" si="72"/>
        <v>6.1545260016018011</v>
      </c>
      <c r="E306" s="2">
        <f t="shared" si="73"/>
        <v>65.346007605141963</v>
      </c>
      <c r="F306" s="5">
        <f t="shared" si="75"/>
        <v>4.0571992571782367</v>
      </c>
      <c r="G306" s="2">
        <f>'Calculation_Cubic Spline'!A306</f>
        <v>9.7811129034390696</v>
      </c>
      <c r="H306" s="2">
        <f t="array" ref="H306:I306">csplinediff1d('Cubic Spline'!$A$3:$A$1002,'Cubic Spline'!$C$3:$C$1002,G306,2,0,2,0)</f>
        <v>-4.6320642060268202</v>
      </c>
      <c r="I306" s="2">
        <v>6.140207045864094</v>
      </c>
      <c r="J306" s="2">
        <f t="shared" si="62"/>
        <v>6.140207045864094</v>
      </c>
      <c r="K306" s="2">
        <f t="shared" si="74"/>
        <v>64.690122572115598</v>
      </c>
      <c r="R306">
        <f t="shared" si="63"/>
        <v>20.135254651629552</v>
      </c>
      <c r="S306">
        <f t="shared" si="64"/>
        <v>22.263446326272771</v>
      </c>
      <c r="T306">
        <f t="shared" si="65"/>
        <v>24.391638000915989</v>
      </c>
      <c r="U306">
        <f t="shared" si="66"/>
        <v>26.519829675559208</v>
      </c>
      <c r="V306">
        <f t="shared" si="67"/>
        <v>28.648021350202427</v>
      </c>
      <c r="W306">
        <f t="shared" si="68"/>
        <v>30.776213024845646</v>
      </c>
      <c r="X306">
        <f t="shared" si="69"/>
        <v>32.904404699488865</v>
      </c>
      <c r="Y306">
        <f t="shared" si="70"/>
        <v>35.032596374132083</v>
      </c>
      <c r="Z306">
        <f t="shared" si="71"/>
        <v>37.160788048775302</v>
      </c>
    </row>
    <row r="307" spans="1:26" x14ac:dyDescent="0.25">
      <c r="A307" s="2">
        <f>'Cubic Spline'!A307</f>
        <v>9.8133934740774809</v>
      </c>
      <c r="B307" s="2">
        <f t="array" ref="B307:C307">csplinediff1d('Cubic Spline'!$A$3:$A$1002,'Cubic Spline'!$B$3:$B$1002,A307,2,0,2,0)</f>
        <v>-4.9494356229224801</v>
      </c>
      <c r="C307" s="2">
        <v>6.1413489343277563</v>
      </c>
      <c r="D307" s="2">
        <f t="shared" si="72"/>
        <v>6.1413489343277563</v>
      </c>
      <c r="E307" s="2">
        <f t="shared" si="73"/>
        <v>65.216909177087174</v>
      </c>
      <c r="F307" s="5">
        <f t="shared" si="75"/>
        <v>3.9992610261099957</v>
      </c>
      <c r="G307" s="2">
        <f>'Calculation_Cubic Spline'!A307</f>
        <v>9.8133934740774809</v>
      </c>
      <c r="H307" s="2">
        <f t="array" ref="H307:I307">csplinediff1d('Cubic Spline'!$A$3:$A$1002,'Cubic Spline'!$C$3:$C$1002,G307,2,0,2,0)</f>
        <v>-4.4340662645620199</v>
      </c>
      <c r="I307" s="2">
        <v>6.127145438583125</v>
      </c>
      <c r="J307" s="2">
        <f t="shared" si="62"/>
        <v>6.127145438583125</v>
      </c>
      <c r="K307" s="2">
        <f t="shared" si="74"/>
        <v>64.562155326277264</v>
      </c>
      <c r="R307">
        <f t="shared" si="63"/>
        <v>20.264353079684341</v>
      </c>
      <c r="S307">
        <f t="shared" si="64"/>
        <v>22.39254475432756</v>
      </c>
      <c r="T307">
        <f t="shared" si="65"/>
        <v>24.520736428970778</v>
      </c>
      <c r="U307">
        <f t="shared" si="66"/>
        <v>26.648928103613997</v>
      </c>
      <c r="V307">
        <f t="shared" si="67"/>
        <v>28.777119778257216</v>
      </c>
      <c r="W307">
        <f t="shared" si="68"/>
        <v>30.905311452900435</v>
      </c>
      <c r="X307">
        <f t="shared" si="69"/>
        <v>33.033503127543653</v>
      </c>
      <c r="Y307">
        <f t="shared" si="70"/>
        <v>35.161694802186872</v>
      </c>
      <c r="Z307">
        <f t="shared" si="71"/>
        <v>37.289886476830091</v>
      </c>
    </row>
    <row r="308" spans="1:26" x14ac:dyDescent="0.25">
      <c r="A308" s="2">
        <f>'Cubic Spline'!A308</f>
        <v>9.8456740447158904</v>
      </c>
      <c r="B308" s="2">
        <f t="array" ref="B308:C308">csplinediff1d('Cubic Spline'!$A$3:$A$1002,'Cubic Spline'!$B$3:$B$1002,A308,2,0,2,0)</f>
        <v>-4.7513988593084999</v>
      </c>
      <c r="C308" s="2">
        <v>6.1284098587055666</v>
      </c>
      <c r="D308" s="2">
        <f t="shared" si="72"/>
        <v>6.1284098587055666</v>
      </c>
      <c r="E308" s="2">
        <f t="shared" si="73"/>
        <v>65.08972474054687</v>
      </c>
      <c r="F308" s="5">
        <f t="shared" si="75"/>
        <v>3.9399686568418919</v>
      </c>
      <c r="G308" s="2">
        <f>'Calculation_Cubic Spline'!A308</f>
        <v>9.8456740447158904</v>
      </c>
      <c r="H308" s="2">
        <f t="array" ref="H308:I308">csplinediff1d('Cubic Spline'!$A$3:$A$1002,'Cubic Spline'!$C$3:$C$1002,G308,2,0,2,0)</f>
        <v>-4.23648617717327</v>
      </c>
      <c r="I308" s="2">
        <v>6.1143186384484158</v>
      </c>
      <c r="J308" s="2">
        <f t="shared" si="62"/>
        <v>6.1143186384484158</v>
      </c>
      <c r="K308" s="2">
        <f t="shared" si="74"/>
        <v>64.436074496867448</v>
      </c>
      <c r="R308">
        <f t="shared" si="63"/>
        <v>20.391537516224645</v>
      </c>
      <c r="S308">
        <f t="shared" si="64"/>
        <v>22.519729190867864</v>
      </c>
      <c r="T308">
        <f t="shared" si="65"/>
        <v>24.647920865511082</v>
      </c>
      <c r="U308">
        <f t="shared" si="66"/>
        <v>26.776112540154301</v>
      </c>
      <c r="V308">
        <f t="shared" si="67"/>
        <v>28.90430421479752</v>
      </c>
      <c r="W308">
        <f t="shared" si="68"/>
        <v>31.032495889440739</v>
      </c>
      <c r="X308">
        <f t="shared" si="69"/>
        <v>33.160687564083958</v>
      </c>
      <c r="Y308">
        <f t="shared" si="70"/>
        <v>35.288879238727176</v>
      </c>
      <c r="Z308">
        <f t="shared" si="71"/>
        <v>37.417070913370395</v>
      </c>
    </row>
    <row r="309" spans="1:26" x14ac:dyDescent="0.25">
      <c r="A309" s="2">
        <f>'Cubic Spline'!A309</f>
        <v>9.8779546153543105</v>
      </c>
      <c r="B309" s="2">
        <f t="array" ref="B309:C309">csplinediff1d('Cubic Spline'!$A$3:$A$1002,'Cubic Spline'!$B$3:$B$1002,A309,2,0,2,0)</f>
        <v>-4.5537758969495297</v>
      </c>
      <c r="C309" s="2">
        <v>6.1157116043600901</v>
      </c>
      <c r="D309" s="2">
        <f t="shared" si="72"/>
        <v>6.1157116043600901</v>
      </c>
      <c r="E309" s="2">
        <f t="shared" si="73"/>
        <v>64.964497565414192</v>
      </c>
      <c r="F309" s="5">
        <f t="shared" si="75"/>
        <v>3.8793358560902913</v>
      </c>
      <c r="G309" s="2">
        <f>'Calculation_Cubic Spline'!A309</f>
        <v>9.8779546153543105</v>
      </c>
      <c r="H309" s="2">
        <f t="array" ref="H309:I309">csplinediff1d('Cubic Spline'!$A$3:$A$1002,'Cubic Spline'!$C$3:$C$1002,G309,2,0,2,0)</f>
        <v>-4.0393163174604396</v>
      </c>
      <c r="I309" s="2">
        <v>6.1017295360782331</v>
      </c>
      <c r="J309" s="2">
        <f t="shared" si="62"/>
        <v>6.1017295360782331</v>
      </c>
      <c r="K309" s="2">
        <f t="shared" si="74"/>
        <v>64.311923750008134</v>
      </c>
      <c r="R309">
        <f t="shared" si="63"/>
        <v>20.516764691357324</v>
      </c>
      <c r="S309">
        <f t="shared" si="64"/>
        <v>22.644956366000542</v>
      </c>
      <c r="T309">
        <f t="shared" si="65"/>
        <v>24.773148040643761</v>
      </c>
      <c r="U309">
        <f t="shared" si="66"/>
        <v>26.90133971528698</v>
      </c>
      <c r="V309">
        <f t="shared" si="67"/>
        <v>29.029531389930199</v>
      </c>
      <c r="W309">
        <f t="shared" si="68"/>
        <v>31.157723064573418</v>
      </c>
      <c r="X309">
        <f t="shared" si="69"/>
        <v>33.285914739216636</v>
      </c>
      <c r="Y309">
        <f t="shared" si="70"/>
        <v>35.414106413859855</v>
      </c>
      <c r="Z309">
        <f t="shared" si="71"/>
        <v>37.542298088503074</v>
      </c>
    </row>
    <row r="310" spans="1:26" x14ac:dyDescent="0.25">
      <c r="A310" s="2">
        <f>'Cubic Spline'!A310</f>
        <v>9.91023518599272</v>
      </c>
      <c r="B310" s="2">
        <f t="array" ref="B310:C310">csplinediff1d('Cubic Spline'!$A$3:$A$1002,'Cubic Spline'!$B$3:$B$1002,A310,2,0,2,0)</f>
        <v>-4.3565589163476304</v>
      </c>
      <c r="C310" s="2">
        <v>6.1032570318993411</v>
      </c>
      <c r="D310" s="2">
        <f t="shared" si="72"/>
        <v>6.1032570318993411</v>
      </c>
      <c r="E310" s="2">
        <f t="shared" si="73"/>
        <v>64.841271503033965</v>
      </c>
      <c r="F310" s="5">
        <f t="shared" si="75"/>
        <v>3.8173446114240575</v>
      </c>
      <c r="G310" s="2">
        <f>'Calculation_Cubic Spline'!A310</f>
        <v>9.91023518599272</v>
      </c>
      <c r="H310" s="2">
        <f t="array" ref="H310:I310">csplinediff1d('Cubic Spline'!$A$3:$A$1002,'Cubic Spline'!$C$3:$C$1002,G310,2,0,2,0)</f>
        <v>-3.8425489659261198</v>
      </c>
      <c r="I310" s="2">
        <v>6.0893810089532661</v>
      </c>
      <c r="J310" s="2">
        <f t="shared" si="62"/>
        <v>6.0893810089532661</v>
      </c>
      <c r="K310" s="2">
        <f t="shared" si="74"/>
        <v>64.189746901770619</v>
      </c>
      <c r="R310">
        <f t="shared" si="63"/>
        <v>20.63999075373755</v>
      </c>
      <c r="S310">
        <f t="shared" si="64"/>
        <v>22.768182428380769</v>
      </c>
      <c r="T310">
        <f t="shared" si="65"/>
        <v>24.896374103023987</v>
      </c>
      <c r="U310">
        <f t="shared" si="66"/>
        <v>27.024565777667206</v>
      </c>
      <c r="V310">
        <f t="shared" si="67"/>
        <v>29.152757452310425</v>
      </c>
      <c r="W310">
        <f t="shared" si="68"/>
        <v>31.280949126953644</v>
      </c>
      <c r="X310">
        <f t="shared" si="69"/>
        <v>33.409140801596863</v>
      </c>
      <c r="Y310">
        <f t="shared" si="70"/>
        <v>35.537332476240081</v>
      </c>
      <c r="Z310">
        <f t="shared" si="71"/>
        <v>37.6655241508833</v>
      </c>
    </row>
    <row r="311" spans="1:26" x14ac:dyDescent="0.25">
      <c r="A311" s="2">
        <f>'Cubic Spline'!A311</f>
        <v>9.9425157566311295</v>
      </c>
      <c r="B311" s="2">
        <f t="array" ref="B311:C311">csplinediff1d('Cubic Spline'!$A$3:$A$1002,'Cubic Spline'!$B$3:$B$1002,A311,2,0,2,0)</f>
        <v>-4.1597400050148501</v>
      </c>
      <c r="C311" s="2">
        <v>6.0910489652563102</v>
      </c>
      <c r="D311" s="2">
        <f t="shared" si="72"/>
        <v>6.0910489652563102</v>
      </c>
      <c r="E311" s="2">
        <f t="shared" si="73"/>
        <v>64.720090316487457</v>
      </c>
      <c r="F311" s="5">
        <f t="shared" si="75"/>
        <v>3.7539976571020968</v>
      </c>
      <c r="G311" s="2">
        <f>'Calculation_Cubic Spline'!A311</f>
        <v>9.9425157566311295</v>
      </c>
      <c r="H311" s="2">
        <f t="array" ref="H311:I311">csplinediff1d('Cubic Spline'!$A$3:$A$1002,'Cubic Spline'!$C$3:$C$1002,G311,2,0,2,0)</f>
        <v>-3.64617631039363</v>
      </c>
      <c r="I311" s="2">
        <v>6.0772759217069066</v>
      </c>
      <c r="J311" s="2">
        <f t="shared" si="62"/>
        <v>6.0772759217069066</v>
      </c>
      <c r="K311" s="2">
        <f t="shared" si="74"/>
        <v>64.06958791935952</v>
      </c>
      <c r="R311">
        <f t="shared" si="63"/>
        <v>20.761171940284058</v>
      </c>
      <c r="S311">
        <f t="shared" si="64"/>
        <v>22.889363614927277</v>
      </c>
      <c r="T311">
        <f t="shared" si="65"/>
        <v>25.017555289570495</v>
      </c>
      <c r="U311">
        <f t="shared" si="66"/>
        <v>27.145746964213714</v>
      </c>
      <c r="V311">
        <f t="shared" si="67"/>
        <v>29.273938638856933</v>
      </c>
      <c r="W311">
        <f t="shared" si="68"/>
        <v>31.402130313500152</v>
      </c>
      <c r="X311">
        <f t="shared" si="69"/>
        <v>33.530321988143371</v>
      </c>
      <c r="Y311">
        <f t="shared" si="70"/>
        <v>35.658513662786589</v>
      </c>
      <c r="Z311">
        <f t="shared" si="71"/>
        <v>37.786705337429808</v>
      </c>
    </row>
    <row r="312" spans="1:26" x14ac:dyDescent="0.25">
      <c r="A312" s="2">
        <f>'Cubic Spline'!A312</f>
        <v>9.9747963272695497</v>
      </c>
      <c r="B312" s="2">
        <f t="array" ref="B312:C312">csplinediff1d('Cubic Spline'!$A$3:$A$1002,'Cubic Spline'!$B$3:$B$1002,A312,2,0,2,0)</f>
        <v>-3.9633111611727099</v>
      </c>
      <c r="C312" s="2">
        <v>6.0790901883440176</v>
      </c>
      <c r="D312" s="2">
        <f t="shared" si="72"/>
        <v>6.0790901883440176</v>
      </c>
      <c r="E312" s="2">
        <f t="shared" si="73"/>
        <v>64.60099764500697</v>
      </c>
      <c r="F312" s="5">
        <f t="shared" si="75"/>
        <v>3.689298829765542</v>
      </c>
      <c r="G312" s="2">
        <f>'Calculation_Cubic Spline'!A312</f>
        <v>9.9747963272695497</v>
      </c>
      <c r="H312" s="2">
        <f t="array" ref="H312:I312">csplinediff1d('Cubic Spline'!$A$3:$A$1002,'Cubic Spline'!$C$3:$C$1002,G312,2,0,2,0)</f>
        <v>-3.4501904464168498</v>
      </c>
      <c r="I312" s="2">
        <v>6.0654171265448822</v>
      </c>
      <c r="J312" s="2">
        <f t="shared" si="62"/>
        <v>6.0654171265448822</v>
      </c>
      <c r="K312" s="2">
        <f t="shared" si="74"/>
        <v>63.951490923634566</v>
      </c>
      <c r="R312">
        <f t="shared" si="63"/>
        <v>20.880264611764545</v>
      </c>
      <c r="S312">
        <f t="shared" si="64"/>
        <v>23.008456286407764</v>
      </c>
      <c r="T312">
        <f t="shared" si="65"/>
        <v>25.136647961050983</v>
      </c>
      <c r="U312">
        <f t="shared" si="66"/>
        <v>27.264839635694202</v>
      </c>
      <c r="V312">
        <f t="shared" si="67"/>
        <v>29.39303131033742</v>
      </c>
      <c r="W312">
        <f t="shared" si="68"/>
        <v>31.521222984980639</v>
      </c>
      <c r="X312">
        <f t="shared" si="69"/>
        <v>33.649414659623858</v>
      </c>
      <c r="Y312">
        <f t="shared" si="70"/>
        <v>35.777606334267077</v>
      </c>
      <c r="Z312">
        <f t="shared" si="71"/>
        <v>37.905798008910295</v>
      </c>
    </row>
    <row r="313" spans="1:26" x14ac:dyDescent="0.25">
      <c r="A313" s="2">
        <f>'Cubic Spline'!A313</f>
        <v>10.007076897907901</v>
      </c>
      <c r="B313" s="2">
        <f t="array" ref="B313:C313">csplinediff1d('Cubic Spline'!$A$3:$A$1002,'Cubic Spline'!$B$3:$B$1002,A313,2,0,2,0)</f>
        <v>-3.7672642915975501</v>
      </c>
      <c r="C313" s="2">
        <v>6.0673835383305104</v>
      </c>
      <c r="D313" s="2">
        <f t="shared" si="72"/>
        <v>6.0673835383305104</v>
      </c>
      <c r="E313" s="2">
        <f t="shared" si="73"/>
        <v>64.4840379287715</v>
      </c>
      <c r="F313" s="5">
        <f t="shared" si="75"/>
        <v>3.6232233173882222</v>
      </c>
      <c r="G313" s="2">
        <f>'Calculation_Cubic Spline'!A313</f>
        <v>10.007076897907901</v>
      </c>
      <c r="H313" s="2">
        <f t="array" ref="H313:I313">csplinediff1d('Cubic Spline'!$A$3:$A$1002,'Cubic Spline'!$C$3:$C$1002,G313,2,0,2,0)</f>
        <v>-3.25458337767519</v>
      </c>
      <c r="I313" s="2">
        <v>6.0538074635055832</v>
      </c>
      <c r="J313" s="2">
        <f t="shared" si="62"/>
        <v>6.0538074635055832</v>
      </c>
      <c r="K313" s="2">
        <f t="shared" si="74"/>
        <v>63.835500190104334</v>
      </c>
      <c r="R313">
        <f t="shared" si="63"/>
        <v>20.997224328000016</v>
      </c>
      <c r="S313">
        <f t="shared" si="64"/>
        <v>23.125416002643234</v>
      </c>
      <c r="T313">
        <f t="shared" si="65"/>
        <v>25.253607677286453</v>
      </c>
      <c r="U313">
        <f t="shared" si="66"/>
        <v>27.381799351929672</v>
      </c>
      <c r="V313">
        <f t="shared" si="67"/>
        <v>29.509991026572891</v>
      </c>
      <c r="W313">
        <f t="shared" si="68"/>
        <v>31.63818270121611</v>
      </c>
      <c r="X313">
        <f t="shared" si="69"/>
        <v>33.766374375859328</v>
      </c>
      <c r="Y313">
        <f t="shared" si="70"/>
        <v>35.894566050502547</v>
      </c>
      <c r="Z313">
        <f t="shared" si="71"/>
        <v>38.022757725145766</v>
      </c>
    </row>
    <row r="314" spans="1:26" x14ac:dyDescent="0.25">
      <c r="A314" s="2">
        <f>'Cubic Spline'!A314</f>
        <v>10.039357468546299</v>
      </c>
      <c r="B314" s="2">
        <f t="array" ref="B314:C314">csplinediff1d('Cubic Spline'!$A$3:$A$1002,'Cubic Spline'!$B$3:$B$1002,A314,2,0,2,0)</f>
        <v>-3.5715912122887801</v>
      </c>
      <c r="C314" s="2">
        <v>6.0559318174115875</v>
      </c>
      <c r="D314" s="2">
        <f t="shared" si="72"/>
        <v>6.0559318174115875</v>
      </c>
      <c r="E314" s="2">
        <f t="shared" si="73"/>
        <v>64.369255532426962</v>
      </c>
      <c r="F314" s="5">
        <f t="shared" si="75"/>
        <v>3.5557734598408861</v>
      </c>
      <c r="G314" s="2">
        <f>'Calculation_Cubic Spline'!A314</f>
        <v>10.039357468546299</v>
      </c>
      <c r="H314" s="2">
        <f t="array" ref="H314:I314">csplinediff1d('Cubic Spline'!$A$3:$A$1002,'Cubic Spline'!$C$3:$C$1002,G314,2,0,2,0)</f>
        <v>-3.0593470163617398</v>
      </c>
      <c r="I314" s="2">
        <v>6.042449760834165</v>
      </c>
      <c r="J314" s="2">
        <f t="shared" si="62"/>
        <v>6.042449760834165</v>
      </c>
      <c r="K314" s="2">
        <f t="shared" si="74"/>
        <v>63.721660151108019</v>
      </c>
      <c r="R314">
        <f t="shared" si="63"/>
        <v>21.112006724344553</v>
      </c>
      <c r="S314">
        <f t="shared" si="64"/>
        <v>23.240198398987772</v>
      </c>
      <c r="T314">
        <f t="shared" si="65"/>
        <v>25.368390073630991</v>
      </c>
      <c r="U314">
        <f t="shared" si="66"/>
        <v>27.49658174827421</v>
      </c>
      <c r="V314">
        <f t="shared" si="67"/>
        <v>29.624773422917428</v>
      </c>
      <c r="W314">
        <f t="shared" si="68"/>
        <v>31.752965097560647</v>
      </c>
      <c r="X314">
        <f t="shared" si="69"/>
        <v>33.881156772203866</v>
      </c>
      <c r="Y314">
        <f t="shared" si="70"/>
        <v>36.009348446847085</v>
      </c>
      <c r="Z314">
        <f t="shared" si="71"/>
        <v>38.137540121490304</v>
      </c>
    </row>
    <row r="315" spans="1:26" x14ac:dyDescent="0.25">
      <c r="A315" s="2">
        <f>'Cubic Spline'!A315</f>
        <v>10.0716380391847</v>
      </c>
      <c r="B315" s="2">
        <f t="array" ref="B315:C315">csplinediff1d('Cubic Spline'!$A$3:$A$1002,'Cubic Spline'!$B$3:$B$1002,A315,2,0,2,0)</f>
        <v>-3.3762836494276498</v>
      </c>
      <c r="C315" s="2">
        <v>6.0447377632505006</v>
      </c>
      <c r="D315" s="2">
        <f t="shared" si="72"/>
        <v>6.0447377632505006</v>
      </c>
      <c r="E315" s="2">
        <f t="shared" si="73"/>
        <v>64.256694442677627</v>
      </c>
      <c r="F315" s="5">
        <f t="shared" si="75"/>
        <v>3.4869609651643856</v>
      </c>
      <c r="G315" s="2">
        <f>'Calculation_Cubic Spline'!A315</f>
        <v>10.0716380391847</v>
      </c>
      <c r="H315" s="2">
        <f t="array" ref="H315:I315">csplinediff1d('Cubic Spline'!$A$3:$A$1002,'Cubic Spline'!$C$3:$C$1002,G315,2,0,2,0)</f>
        <v>-2.8644731835572399</v>
      </c>
      <c r="I315" s="2">
        <v>6.0313468353291606</v>
      </c>
      <c r="J315" s="2">
        <f t="shared" si="62"/>
        <v>6.0313468353291606</v>
      </c>
      <c r="K315" s="2">
        <f t="shared" si="74"/>
        <v>63.610015397774667</v>
      </c>
      <c r="R315">
        <f t="shared" si="63"/>
        <v>21.224567814093888</v>
      </c>
      <c r="S315">
        <f t="shared" si="64"/>
        <v>23.352759488737107</v>
      </c>
      <c r="T315">
        <f t="shared" si="65"/>
        <v>25.480951163380325</v>
      </c>
      <c r="U315">
        <f t="shared" si="66"/>
        <v>27.609142838023544</v>
      </c>
      <c r="V315">
        <f t="shared" si="67"/>
        <v>29.737334512666763</v>
      </c>
      <c r="W315">
        <f t="shared" si="68"/>
        <v>31.865526187309982</v>
      </c>
      <c r="X315">
        <f t="shared" si="69"/>
        <v>33.993717861953201</v>
      </c>
      <c r="Y315">
        <f t="shared" si="70"/>
        <v>36.121909536596419</v>
      </c>
      <c r="Z315">
        <f t="shared" si="71"/>
        <v>38.250101211239638</v>
      </c>
    </row>
    <row r="316" spans="1:26" x14ac:dyDescent="0.25">
      <c r="A316" s="2">
        <f>'Cubic Spline'!A316</f>
        <v>10.1039186098232</v>
      </c>
      <c r="B316" s="2">
        <f t="array" ref="B316:C316">csplinediff1d('Cubic Spline'!$A$3:$A$1002,'Cubic Spline'!$B$3:$B$1002,A316,2,0,2,0)</f>
        <v>-3.1813332410780801</v>
      </c>
      <c r="C316" s="2">
        <v>6.0338041594729912</v>
      </c>
      <c r="D316" s="2">
        <f t="shared" si="72"/>
        <v>6.0338041594729912</v>
      </c>
      <c r="E316" s="2">
        <f t="shared" si="73"/>
        <v>64.146399376005874</v>
      </c>
      <c r="F316" s="5">
        <f t="shared" si="75"/>
        <v>3.4167632259947585</v>
      </c>
      <c r="G316" s="2">
        <f>'Calculation_Cubic Spline'!A316</f>
        <v>10.1039186098232</v>
      </c>
      <c r="H316" s="2">
        <f t="array" ref="H316:I316">csplinediff1d('Cubic Spline'!$A$3:$A$1002,'Cubic Spline'!$C$3:$C$1002,G316,2,0,2,0)</f>
        <v>-2.6699536095958498</v>
      </c>
      <c r="I316" s="2">
        <v>6.0205014926514036</v>
      </c>
      <c r="J316" s="2">
        <f t="shared" si="62"/>
        <v>6.0205014926514036</v>
      </c>
      <c r="K316" s="2">
        <f t="shared" si="74"/>
        <v>63.500610681664725</v>
      </c>
      <c r="R316">
        <f t="shared" si="63"/>
        <v>21.334862880765641</v>
      </c>
      <c r="S316">
        <f t="shared" si="64"/>
        <v>23.46305455540886</v>
      </c>
      <c r="T316">
        <f t="shared" si="65"/>
        <v>25.591246230052079</v>
      </c>
      <c r="U316">
        <f t="shared" si="66"/>
        <v>27.719437904695297</v>
      </c>
      <c r="V316">
        <f t="shared" si="67"/>
        <v>29.847629579338516</v>
      </c>
      <c r="W316">
        <f t="shared" si="68"/>
        <v>31.975821253981735</v>
      </c>
      <c r="X316">
        <f t="shared" si="69"/>
        <v>34.104012928624954</v>
      </c>
      <c r="Y316">
        <f t="shared" si="70"/>
        <v>36.232204603268173</v>
      </c>
      <c r="Z316">
        <f t="shared" si="71"/>
        <v>38.360396277911391</v>
      </c>
    </row>
    <row r="317" spans="1:26" x14ac:dyDescent="0.25">
      <c r="A317" s="2">
        <f>'Cubic Spline'!A317</f>
        <v>10.136199180461601</v>
      </c>
      <c r="B317" s="2">
        <f t="array" ref="B317:C317">csplinediff1d('Cubic Spline'!$A$3:$A$1002,'Cubic Spline'!$B$3:$B$1002,A317,2,0,2,0)</f>
        <v>-2.9867315344046799</v>
      </c>
      <c r="C317" s="2">
        <v>6.0231337709385393</v>
      </c>
      <c r="D317" s="2">
        <f t="shared" si="72"/>
        <v>6.0231337709385393</v>
      </c>
      <c r="E317" s="2">
        <f t="shared" si="73"/>
        <v>64.038415127202498</v>
      </c>
      <c r="F317" s="5">
        <f t="shared" si="75"/>
        <v>3.345177816494957</v>
      </c>
      <c r="G317" s="2">
        <f>'Calculation_Cubic Spline'!A317</f>
        <v>10.136199180461601</v>
      </c>
      <c r="H317" s="2">
        <f t="array" ref="H317:I317">csplinediff1d('Cubic Spline'!$A$3:$A$1002,'Cubic Spline'!$C$3:$C$1002,G317,2,0,2,0)</f>
        <v>-2.4757799344193101</v>
      </c>
      <c r="I317" s="2">
        <v>6.0099165276263466</v>
      </c>
      <c r="J317" s="2">
        <f t="shared" si="62"/>
        <v>6.0099165276263466</v>
      </c>
      <c r="K317" s="2">
        <f t="shared" si="74"/>
        <v>63.39349091638811</v>
      </c>
      <c r="R317">
        <f t="shared" si="63"/>
        <v>21.442847129569017</v>
      </c>
      <c r="S317">
        <f t="shared" si="64"/>
        <v>23.571038804212236</v>
      </c>
      <c r="T317">
        <f t="shared" si="65"/>
        <v>25.699230478855455</v>
      </c>
      <c r="U317">
        <f t="shared" si="66"/>
        <v>27.827422153498674</v>
      </c>
      <c r="V317">
        <f t="shared" si="67"/>
        <v>29.955613828141892</v>
      </c>
      <c r="W317">
        <f t="shared" si="68"/>
        <v>32.083805502785111</v>
      </c>
      <c r="X317">
        <f t="shared" si="69"/>
        <v>34.21199717742833</v>
      </c>
      <c r="Y317">
        <f t="shared" si="70"/>
        <v>36.340188852071549</v>
      </c>
      <c r="Z317">
        <f t="shared" si="71"/>
        <v>38.468380526714768</v>
      </c>
    </row>
    <row r="318" spans="1:26" x14ac:dyDescent="0.25">
      <c r="A318" s="2">
        <f>'Cubic Spline'!A318</f>
        <v>10.1684797511</v>
      </c>
      <c r="B318" s="2">
        <f t="array" ref="B318:C318">csplinediff1d('Cubic Spline'!$A$3:$A$1002,'Cubic Spline'!$B$3:$B$1002,A318,2,0,2,0)</f>
        <v>-2.79246998932746</v>
      </c>
      <c r="C318" s="2">
        <v>6.0127293104163826</v>
      </c>
      <c r="D318" s="2">
        <f t="shared" si="72"/>
        <v>6.0127293104163826</v>
      </c>
      <c r="E318" s="2">
        <f t="shared" si="73"/>
        <v>63.932786231141911</v>
      </c>
      <c r="F318" s="5">
        <f t="shared" si="75"/>
        <v>3.2722127884238117</v>
      </c>
      <c r="G318" s="2">
        <f>'Calculation_Cubic Spline'!A318</f>
        <v>10.1684797511</v>
      </c>
      <c r="H318" s="2">
        <f t="array" ref="H318:I318">csplinediff1d('Cubic Spline'!$A$3:$A$1002,'Cubic Spline'!$C$3:$C$1002,G318,2,0,2,0)</f>
        <v>-2.2819437079213598</v>
      </c>
      <c r="I318" s="2">
        <v>5.9995947245507928</v>
      </c>
      <c r="J318" s="2">
        <f t="shared" si="62"/>
        <v>5.9995947245507928</v>
      </c>
      <c r="K318" s="2">
        <f t="shared" si="74"/>
        <v>63.288701179322473</v>
      </c>
      <c r="R318">
        <f t="shared" si="63"/>
        <v>21.548476025629604</v>
      </c>
      <c r="S318">
        <f t="shared" si="64"/>
        <v>23.676667700272823</v>
      </c>
      <c r="T318">
        <f t="shared" si="65"/>
        <v>25.804859374916042</v>
      </c>
      <c r="U318">
        <f t="shared" si="66"/>
        <v>27.933051049559261</v>
      </c>
      <c r="V318">
        <f t="shared" si="67"/>
        <v>30.061242724202479</v>
      </c>
      <c r="W318">
        <f t="shared" si="68"/>
        <v>32.189434398845698</v>
      </c>
      <c r="X318">
        <f t="shared" si="69"/>
        <v>34.317626073488917</v>
      </c>
      <c r="Y318">
        <f t="shared" si="70"/>
        <v>36.445817748132136</v>
      </c>
      <c r="Z318">
        <f t="shared" si="71"/>
        <v>38.574009422775354</v>
      </c>
    </row>
    <row r="319" spans="1:26" x14ac:dyDescent="0.25">
      <c r="A319" s="2">
        <f>'Cubic Spline'!A319</f>
        <v>10.2007603217384</v>
      </c>
      <c r="B319" s="2">
        <f t="array" ref="B319:C319">csplinediff1d('Cubic Spline'!$A$3:$A$1002,'Cubic Spline'!$B$3:$B$1002,A319,2,0,2,0)</f>
        <v>-2.59853997639296</v>
      </c>
      <c r="C319" s="2">
        <v>6.0025935758849025</v>
      </c>
      <c r="D319" s="2">
        <f t="shared" si="72"/>
        <v>6.0025935758849025</v>
      </c>
      <c r="E319" s="2">
        <f t="shared" si="73"/>
        <v>63.829558352801499</v>
      </c>
      <c r="F319" s="5">
        <f t="shared" si="75"/>
        <v>3.1978331330244081</v>
      </c>
      <c r="G319" s="2">
        <f>'Calculation_Cubic Spline'!A319</f>
        <v>10.2007603217384</v>
      </c>
      <c r="H319" s="2">
        <f t="array" ref="H319:I319">csplinediff1d('Cubic Spline'!$A$3:$A$1002,'Cubic Spline'!$C$3:$C$1002,G319,2,0,2,0)</f>
        <v>-2.0884363902809899</v>
      </c>
      <c r="I319" s="2">
        <v>5.9895388575785145</v>
      </c>
      <c r="J319" s="2">
        <f t="shared" si="62"/>
        <v>5.9895388575785145</v>
      </c>
      <c r="K319" s="2">
        <f t="shared" si="74"/>
        <v>63.186286714178244</v>
      </c>
      <c r="R319">
        <f t="shared" si="63"/>
        <v>21.651703903970017</v>
      </c>
      <c r="S319">
        <f t="shared" si="64"/>
        <v>23.779895578613235</v>
      </c>
      <c r="T319">
        <f t="shared" si="65"/>
        <v>25.908087253256454</v>
      </c>
      <c r="U319">
        <f t="shared" si="66"/>
        <v>28.036278927899673</v>
      </c>
      <c r="V319">
        <f t="shared" si="67"/>
        <v>30.164470602542892</v>
      </c>
      <c r="W319">
        <f t="shared" si="68"/>
        <v>32.29266227718611</v>
      </c>
      <c r="X319">
        <f t="shared" si="69"/>
        <v>34.420853951829329</v>
      </c>
      <c r="Y319">
        <f t="shared" si="70"/>
        <v>36.549045626472548</v>
      </c>
      <c r="Z319">
        <f t="shared" si="71"/>
        <v>38.677237301115767</v>
      </c>
    </row>
    <row r="320" spans="1:26" x14ac:dyDescent="0.25">
      <c r="A320" s="2">
        <f>'Cubic Spline'!A320</f>
        <v>10.233040892376801</v>
      </c>
      <c r="B320" s="2">
        <f t="array" ref="B320:C320">csplinediff1d('Cubic Spline'!$A$3:$A$1002,'Cubic Spline'!$B$3:$B$1002,A320,2,0,2,0)</f>
        <v>-2.4049327770173798</v>
      </c>
      <c r="C320" s="2">
        <v>5.9927292519974467</v>
      </c>
      <c r="D320" s="2">
        <f t="shared" si="72"/>
        <v>5.9927292519974467</v>
      </c>
      <c r="E320" s="2">
        <f t="shared" si="73"/>
        <v>63.728776269649892</v>
      </c>
      <c r="F320" s="5">
        <f t="shared" si="75"/>
        <v>3.1220663438866785</v>
      </c>
      <c r="G320" s="2">
        <f>'Calculation_Cubic Spline'!A320</f>
        <v>10.233040892376801</v>
      </c>
      <c r="H320" s="2">
        <f t="array" ref="H320:I320">csplinediff1d('Cubic Spline'!$A$3:$A$1002,'Cubic Spline'!$C$3:$C$1002,G320,2,0,2,0)</f>
        <v>-1.89524935228751</v>
      </c>
      <c r="I320" s="2">
        <v>5.9797516909521846</v>
      </c>
      <c r="J320" s="2">
        <f t="shared" si="62"/>
        <v>5.9797516909521846</v>
      </c>
      <c r="K320" s="2">
        <f t="shared" si="74"/>
        <v>63.086292932060537</v>
      </c>
      <c r="R320">
        <f t="shared" si="63"/>
        <v>21.752485987121624</v>
      </c>
      <c r="S320">
        <f t="shared" si="64"/>
        <v>23.880677661764842</v>
      </c>
      <c r="T320">
        <f t="shared" si="65"/>
        <v>26.008869336408061</v>
      </c>
      <c r="U320">
        <f t="shared" si="66"/>
        <v>28.13706101105128</v>
      </c>
      <c r="V320">
        <f t="shared" si="67"/>
        <v>30.265252685694499</v>
      </c>
      <c r="W320">
        <f t="shared" si="68"/>
        <v>32.393444360337718</v>
      </c>
      <c r="X320">
        <f t="shared" si="69"/>
        <v>34.521636034980936</v>
      </c>
      <c r="Y320">
        <f t="shared" si="70"/>
        <v>36.649827709624155</v>
      </c>
      <c r="Z320">
        <f t="shared" si="71"/>
        <v>38.778019384267374</v>
      </c>
    </row>
    <row r="321" spans="1:26" x14ac:dyDescent="0.25">
      <c r="A321" s="2">
        <f>'Cubic Spline'!A321</f>
        <v>10.2653214630152</v>
      </c>
      <c r="B321" s="2">
        <f t="array" ref="B321:C321">csplinediff1d('Cubic Spline'!$A$3:$A$1002,'Cubic Spline'!$B$3:$B$1002,A321,2,0,2,0)</f>
        <v>-2.2116395871662302</v>
      </c>
      <c r="C321" s="2">
        <v>5.9831390268810667</v>
      </c>
      <c r="D321" s="2">
        <f t="shared" si="72"/>
        <v>5.9831390268810667</v>
      </c>
      <c r="E321" s="2">
        <f t="shared" si="73"/>
        <v>63.630485056012319</v>
      </c>
      <c r="F321" s="5">
        <f t="shared" si="75"/>
        <v>3.0449032248721259</v>
      </c>
      <c r="G321" s="2">
        <f>'Calculation_Cubic Spline'!A321</f>
        <v>10.2653214630152</v>
      </c>
      <c r="H321" s="2">
        <f t="array" ref="H321:I321">csplinediff1d('Cubic Spline'!$A$3:$A$1002,'Cubic Spline'!$C$3:$C$1002,G321,2,0,2,0)</f>
        <v>-1.70237387565353</v>
      </c>
      <c r="I321" s="2">
        <v>5.9702359793519912</v>
      </c>
      <c r="J321" s="2">
        <f t="shared" si="62"/>
        <v>5.9702359793519912</v>
      </c>
      <c r="K321" s="2">
        <f t="shared" si="74"/>
        <v>62.988765413761094</v>
      </c>
      <c r="R321">
        <f t="shared" si="63"/>
        <v>21.850777200759197</v>
      </c>
      <c r="S321">
        <f t="shared" si="64"/>
        <v>23.978968875402416</v>
      </c>
      <c r="T321">
        <f t="shared" si="65"/>
        <v>26.107160550045634</v>
      </c>
      <c r="U321">
        <f t="shared" si="66"/>
        <v>28.235352224688853</v>
      </c>
      <c r="V321">
        <f t="shared" si="67"/>
        <v>30.363543899332072</v>
      </c>
      <c r="W321">
        <f t="shared" si="68"/>
        <v>32.491735573975291</v>
      </c>
      <c r="X321">
        <f t="shared" si="69"/>
        <v>34.619927248618509</v>
      </c>
      <c r="Y321">
        <f t="shared" si="70"/>
        <v>36.748118923261728</v>
      </c>
      <c r="Z321">
        <f t="shared" si="71"/>
        <v>38.876310597904947</v>
      </c>
    </row>
    <row r="322" spans="1:26" x14ac:dyDescent="0.25">
      <c r="A322" s="2">
        <f>'Cubic Spline'!A322</f>
        <v>10.2976020336536</v>
      </c>
      <c r="B322" s="2">
        <f t="array" ref="B322:C322">csplinediff1d('Cubic Spline'!$A$3:$A$1002,'Cubic Spline'!$B$3:$B$1002,A322,2,0,2,0)</f>
        <v>-2.01865151416348</v>
      </c>
      <c r="C322" s="2">
        <v>5.9738256426606124</v>
      </c>
      <c r="D322" s="2">
        <f t="shared" si="72"/>
        <v>5.9738256426606124</v>
      </c>
      <c r="E322" s="2">
        <f t="shared" si="73"/>
        <v>63.534730600717431</v>
      </c>
      <c r="F322" s="5">
        <f t="shared" si="75"/>
        <v>2.9663185439782467</v>
      </c>
      <c r="G322" s="2">
        <f>'Calculation_Cubic Spline'!A322</f>
        <v>10.2976020336536</v>
      </c>
      <c r="H322" s="2">
        <f t="array" ref="H322:I322">csplinediff1d('Cubic Spline'!$A$3:$A$1002,'Cubic Spline'!$C$3:$C$1002,G322,2,0,2,0)</f>
        <v>-1.5098011533198901</v>
      </c>
      <c r="I322" s="2">
        <v>5.9609944681875238</v>
      </c>
      <c r="J322" s="2">
        <f t="shared" si="62"/>
        <v>5.9609944681875238</v>
      </c>
      <c r="K322" s="2">
        <f t="shared" si="74"/>
        <v>62.893749911525596</v>
      </c>
      <c r="R322">
        <f t="shared" si="63"/>
        <v>21.946531656054084</v>
      </c>
      <c r="S322">
        <f t="shared" si="64"/>
        <v>24.074723330697303</v>
      </c>
      <c r="T322">
        <f t="shared" si="65"/>
        <v>26.202915005340522</v>
      </c>
      <c r="U322">
        <f t="shared" si="66"/>
        <v>28.331106679983741</v>
      </c>
      <c r="V322">
        <f t="shared" si="67"/>
        <v>30.459298354626959</v>
      </c>
      <c r="W322">
        <f t="shared" si="68"/>
        <v>32.587490029270178</v>
      </c>
      <c r="X322">
        <f t="shared" si="69"/>
        <v>34.715681703913397</v>
      </c>
      <c r="Y322">
        <f t="shared" si="70"/>
        <v>36.843873378556616</v>
      </c>
      <c r="Z322">
        <f t="shared" si="71"/>
        <v>38.972065053199834</v>
      </c>
    </row>
    <row r="323" spans="1:26" x14ac:dyDescent="0.25">
      <c r="A323" s="2">
        <f>'Cubic Spline'!A323</f>
        <v>10.329882604291999</v>
      </c>
      <c r="B323" s="2">
        <f t="array" ref="B323:C323">csplinediff1d('Cubic Spline'!$A$3:$A$1002,'Cubic Spline'!$B$3:$B$1002,A323,2,0,2,0)</f>
        <v>-1.8259595778326501</v>
      </c>
      <c r="C323" s="2">
        <v>5.9647918124946457</v>
      </c>
      <c r="D323" s="2">
        <f t="shared" si="72"/>
        <v>5.9647918124946457</v>
      </c>
      <c r="E323" s="2">
        <f t="shared" si="73"/>
        <v>63.441558759944435</v>
      </c>
      <c r="F323" s="5">
        <f t="shared" si="75"/>
        <v>2.8863133126328604</v>
      </c>
      <c r="G323" s="2">
        <f>'Calculation_Cubic Spline'!A323</f>
        <v>10.329882604291999</v>
      </c>
      <c r="H323" s="2">
        <f t="array" ref="H323:I323">csplinediff1d('Cubic Spline'!$A$3:$A$1002,'Cubic Spline'!$C$3:$C$1002,G323,2,0,2,0)</f>
        <v>-1.3175222897494001</v>
      </c>
      <c r="I323" s="2">
        <v>5.9520298938797662</v>
      </c>
      <c r="J323" s="2">
        <f t="shared" ref="J323:J380" si="76">I323</f>
        <v>5.9520298938797662</v>
      </c>
      <c r="K323" s="2">
        <f t="shared" si="74"/>
        <v>62.801292350763951</v>
      </c>
      <c r="R323">
        <f t="shared" ref="R323:R386" si="77">ABS($E323-M$13)</f>
        <v>22.03970349682708</v>
      </c>
      <c r="S323">
        <f t="shared" ref="S323:S386" si="78">ABS($E323-M$14)</f>
        <v>24.167895171470299</v>
      </c>
      <c r="T323">
        <f t="shared" ref="T323:T386" si="79">ABS($E323-M$15)</f>
        <v>26.296086846113518</v>
      </c>
      <c r="U323">
        <f t="shared" ref="U323:U386" si="80">ABS($E323-M$16)</f>
        <v>28.424278520756737</v>
      </c>
      <c r="V323">
        <f t="shared" ref="V323:V386" si="81">ABS($E323-M$17)</f>
        <v>30.552470195399955</v>
      </c>
      <c r="W323">
        <f t="shared" ref="W323:W386" si="82">ABS($E323-M$18)</f>
        <v>32.680661870043174</v>
      </c>
      <c r="X323">
        <f t="shared" ref="X323:X386" si="83">ABS($E323-M$19)</f>
        <v>34.808853544686393</v>
      </c>
      <c r="Y323">
        <f t="shared" ref="Y323:Y386" si="84">ABS($E323-M$20)</f>
        <v>36.937045219329612</v>
      </c>
      <c r="Z323">
        <f t="shared" ref="Z323:Z386" si="85">ABS($E323-M$21)</f>
        <v>39.065236893972831</v>
      </c>
    </row>
    <row r="324" spans="1:26" x14ac:dyDescent="0.25">
      <c r="A324" s="2">
        <f>'Cubic Spline'!A324</f>
        <v>10.362163174930499</v>
      </c>
      <c r="B324" s="2">
        <f t="array" ref="B324:C324">csplinediff1d('Cubic Spline'!$A$3:$A$1002,'Cubic Spline'!$B$3:$B$1002,A324,2,0,2,0)</f>
        <v>-1.6335547105427499</v>
      </c>
      <c r="C324" s="2">
        <v>5.9560402010361271</v>
      </c>
      <c r="D324" s="2">
        <f t="shared" ref="D324:D387" si="86">C324</f>
        <v>5.9560402010361271</v>
      </c>
      <c r="E324" s="2">
        <f t="shared" ref="E324:E387" si="87">-B324+D324*A324</f>
        <v>63.351015150124951</v>
      </c>
      <c r="F324" s="5">
        <f t="shared" si="75"/>
        <v>2.8048949578200868</v>
      </c>
      <c r="G324" s="2">
        <f>'Calculation_Cubic Spline'!A324</f>
        <v>10.362163174930499</v>
      </c>
      <c r="H324" s="2">
        <f t="array" ref="H324:I324">csplinediff1d('Cubic Spline'!$A$3:$A$1002,'Cubic Spline'!$C$3:$C$1002,G324,2,0,2,0)</f>
        <v>-1.1255283012122901</v>
      </c>
      <c r="I324" s="2">
        <v>5.9433449841916541</v>
      </c>
      <c r="J324" s="2">
        <f t="shared" si="76"/>
        <v>5.9433449841916541</v>
      </c>
      <c r="K324" s="2">
        <f t="shared" ref="K324:K387" si="88">-H324+J324*G324</f>
        <v>62.71143883231094</v>
      </c>
      <c r="R324">
        <f t="shared" si="77"/>
        <v>22.130247106646564</v>
      </c>
      <c r="S324">
        <f t="shared" si="78"/>
        <v>24.258438781289783</v>
      </c>
      <c r="T324">
        <f t="shared" si="79"/>
        <v>26.386630455933002</v>
      </c>
      <c r="U324">
        <f t="shared" si="80"/>
        <v>28.514822130576221</v>
      </c>
      <c r="V324">
        <f t="shared" si="81"/>
        <v>30.643013805219439</v>
      </c>
      <c r="W324">
        <f t="shared" si="82"/>
        <v>32.771205479862658</v>
      </c>
      <c r="X324">
        <f t="shared" si="83"/>
        <v>34.899397154505877</v>
      </c>
      <c r="Y324">
        <f t="shared" si="84"/>
        <v>37.027588829149096</v>
      </c>
      <c r="Z324">
        <f t="shared" si="85"/>
        <v>39.155780503792315</v>
      </c>
    </row>
    <row r="325" spans="1:26" x14ac:dyDescent="0.25">
      <c r="A325" s="2">
        <f>'Cubic Spline'!A325</f>
        <v>10.3944437455689</v>
      </c>
      <c r="B325" s="2">
        <f t="array" ref="B325:C325">csplinediff1d('Cubic Spline'!$A$3:$A$1002,'Cubic Spline'!$B$3:$B$1002,A325,2,0,2,0)</f>
        <v>-1.44142775967784</v>
      </c>
      <c r="C325" s="2">
        <v>5.9475734623126915</v>
      </c>
      <c r="D325" s="2">
        <f t="shared" si="86"/>
        <v>5.9475734623126915</v>
      </c>
      <c r="E325" s="2">
        <f t="shared" si="87"/>
        <v>63.263145536325567</v>
      </c>
      <c r="F325" s="5">
        <f t="shared" ref="F325:F388" si="89">ABS((E325-E324)/(A325-A324))</f>
        <v>2.7220588750948362</v>
      </c>
      <c r="G325" s="2">
        <f>'Calculation_Cubic Spline'!A325</f>
        <v>10.3944437455689</v>
      </c>
      <c r="H325" s="2">
        <f t="array" ref="H325:I325">csplinediff1d('Cubic Spline'!$A$3:$A$1002,'Cubic Spline'!$C$3:$C$1002,G325,2,0,2,0)</f>
        <v>-0.93381011606230602</v>
      </c>
      <c r="I325" s="2">
        <v>5.9349424584834587</v>
      </c>
      <c r="J325" s="2">
        <f t="shared" si="76"/>
        <v>5.9349424584834587</v>
      </c>
      <c r="K325" s="2">
        <f t="shared" si="88"/>
        <v>62.624235633956999</v>
      </c>
      <c r="R325">
        <f t="shared" si="77"/>
        <v>22.218116720445948</v>
      </c>
      <c r="S325">
        <f t="shared" si="78"/>
        <v>24.346308395089167</v>
      </c>
      <c r="T325">
        <f t="shared" si="79"/>
        <v>26.474500069732386</v>
      </c>
      <c r="U325">
        <f t="shared" si="80"/>
        <v>28.602691744375605</v>
      </c>
      <c r="V325">
        <f t="shared" si="81"/>
        <v>30.730883419018824</v>
      </c>
      <c r="W325">
        <f t="shared" si="82"/>
        <v>32.859075093662042</v>
      </c>
      <c r="X325">
        <f t="shared" si="83"/>
        <v>34.987266768305261</v>
      </c>
      <c r="Y325">
        <f t="shared" si="84"/>
        <v>37.11545844294848</v>
      </c>
      <c r="Z325">
        <f t="shared" si="85"/>
        <v>39.243650117591699</v>
      </c>
    </row>
    <row r="326" spans="1:26" x14ac:dyDescent="0.25">
      <c r="A326" s="2">
        <f>'Cubic Spline'!A326</f>
        <v>10.4267243162073</v>
      </c>
      <c r="B326" s="2">
        <f t="array" ref="B326:C326">csplinediff1d('Cubic Spline'!$A$3:$A$1002,'Cubic Spline'!$B$3:$B$1002,A326,2,0,2,0)</f>
        <v>-1.2495694855978801</v>
      </c>
      <c r="C326" s="2">
        <v>5.9393943012514638</v>
      </c>
      <c r="D326" s="2">
        <f t="shared" si="86"/>
        <v>5.9393943012514638</v>
      </c>
      <c r="E326" s="2">
        <f t="shared" si="87"/>
        <v>63.177996469999584</v>
      </c>
      <c r="F326" s="5">
        <f t="shared" si="89"/>
        <v>2.6377807034393004</v>
      </c>
      <c r="G326" s="2">
        <f>'Calculation_Cubic Spline'!A326</f>
        <v>10.4267243162073</v>
      </c>
      <c r="H326" s="2">
        <f t="array" ref="H326:I326">csplinediff1d('Cubic Spline'!$A$3:$A$1002,'Cubic Spline'!$C$3:$C$1002,G326,2,0,2,0)</f>
        <v>-0.74235857500149305</v>
      </c>
      <c r="I326" s="2">
        <v>5.9268250280105486</v>
      </c>
      <c r="J326" s="2">
        <f t="shared" si="76"/>
        <v>5.9268250280105486</v>
      </c>
      <c r="K326" s="2">
        <f t="shared" si="88"/>
        <v>62.539729212465097</v>
      </c>
      <c r="R326">
        <f t="shared" si="77"/>
        <v>22.303265786771931</v>
      </c>
      <c r="S326">
        <f t="shared" si="78"/>
        <v>24.43145746141515</v>
      </c>
      <c r="T326">
        <f t="shared" si="79"/>
        <v>26.559649136058368</v>
      </c>
      <c r="U326">
        <f t="shared" si="80"/>
        <v>28.687840810701587</v>
      </c>
      <c r="V326">
        <f t="shared" si="81"/>
        <v>30.816032485344806</v>
      </c>
      <c r="W326">
        <f t="shared" si="82"/>
        <v>32.944224159988025</v>
      </c>
      <c r="X326">
        <f t="shared" si="83"/>
        <v>35.072415834631244</v>
      </c>
      <c r="Y326">
        <f t="shared" si="84"/>
        <v>37.200607509274462</v>
      </c>
      <c r="Z326">
        <f t="shared" si="85"/>
        <v>39.328799183917681</v>
      </c>
    </row>
    <row r="327" spans="1:26" x14ac:dyDescent="0.25">
      <c r="A327" s="2">
        <f>'Cubic Spline'!A327</f>
        <v>10.459004886845699</v>
      </c>
      <c r="B327" s="2">
        <f t="array" ref="B327:C327">csplinediff1d('Cubic Spline'!$A$3:$A$1002,'Cubic Spline'!$B$3:$B$1002,A327,2,0,2,0)</f>
        <v>-1.05797056181378</v>
      </c>
      <c r="C327" s="2">
        <v>5.9315054029351195</v>
      </c>
      <c r="D327" s="2">
        <f t="shared" si="86"/>
        <v>5.9315054029351195</v>
      </c>
      <c r="E327" s="2">
        <f t="shared" si="87"/>
        <v>63.095614557463868</v>
      </c>
      <c r="F327" s="5">
        <f t="shared" si="89"/>
        <v>2.5520587432776063</v>
      </c>
      <c r="G327" s="2">
        <f>'Calculation_Cubic Spline'!A327</f>
        <v>10.459004886845699</v>
      </c>
      <c r="H327" s="2">
        <f t="array" ref="H327:I327">csplinediff1d('Cubic Spline'!$A$3:$A$1002,'Cubic Spline'!$C$3:$C$1002,G327,2,0,2,0)</f>
        <v>-0.55116443133739501</v>
      </c>
      <c r="I327" s="2">
        <v>5.9189953962279755</v>
      </c>
      <c r="J327" s="2">
        <f t="shared" si="76"/>
        <v>5.9189953962279755</v>
      </c>
      <c r="K327" s="2">
        <f t="shared" si="88"/>
        <v>62.457966205702988</v>
      </c>
      <c r="R327">
        <f t="shared" si="77"/>
        <v>22.385647699307647</v>
      </c>
      <c r="S327">
        <f t="shared" si="78"/>
        <v>24.513839373950866</v>
      </c>
      <c r="T327">
        <f t="shared" si="79"/>
        <v>26.642031048594085</v>
      </c>
      <c r="U327">
        <f t="shared" si="80"/>
        <v>28.770222723237303</v>
      </c>
      <c r="V327">
        <f t="shared" si="81"/>
        <v>30.898414397880522</v>
      </c>
      <c r="W327">
        <f t="shared" si="82"/>
        <v>33.026606072523741</v>
      </c>
      <c r="X327">
        <f t="shared" si="83"/>
        <v>35.15479774716696</v>
      </c>
      <c r="Y327">
        <f t="shared" si="84"/>
        <v>37.282989421810178</v>
      </c>
      <c r="Z327">
        <f t="shared" si="85"/>
        <v>39.411181096453397</v>
      </c>
    </row>
    <row r="328" spans="1:26" x14ac:dyDescent="0.25">
      <c r="A328" s="2">
        <f>'Cubic Spline'!A328</f>
        <v>10.4912854574841</v>
      </c>
      <c r="B328" s="2">
        <f t="array" ref="B328:C328">csplinediff1d('Cubic Spline'!$A$3:$A$1002,'Cubic Spline'!$B$3:$B$1002,A328,2,0,2,0)</f>
        <v>-0.86662157584136501</v>
      </c>
      <c r="C328" s="2">
        <v>5.9239093854563034</v>
      </c>
      <c r="D328" s="2">
        <f t="shared" si="86"/>
        <v>5.9239093854563034</v>
      </c>
      <c r="E328" s="2">
        <f t="shared" si="87"/>
        <v>63.016045962932651</v>
      </c>
      <c r="F328" s="5">
        <f t="shared" si="89"/>
        <v>2.4649066902356207</v>
      </c>
      <c r="G328" s="2">
        <f>'Calculation_Cubic Spline'!A328</f>
        <v>10.4912854574841</v>
      </c>
      <c r="H328" s="2">
        <f t="array" ref="H328:I328">csplinediff1d('Cubic Spline'!$A$3:$A$1002,'Cubic Spline'!$C$3:$C$1002,G328,2,0,2,0)</f>
        <v>-0.36021835123187501</v>
      </c>
      <c r="I328" s="2">
        <v>5.9114562590329767</v>
      </c>
      <c r="J328" s="2">
        <f t="shared" si="76"/>
        <v>5.9114562590329767</v>
      </c>
      <c r="K328" s="2">
        <f t="shared" si="88"/>
        <v>62.3789934341779</v>
      </c>
      <c r="R328">
        <f t="shared" si="77"/>
        <v>22.465216293838864</v>
      </c>
      <c r="S328">
        <f t="shared" si="78"/>
        <v>24.593407968482083</v>
      </c>
      <c r="T328">
        <f t="shared" si="79"/>
        <v>26.721599643125302</v>
      </c>
      <c r="U328">
        <f t="shared" si="80"/>
        <v>28.849791317768521</v>
      </c>
      <c r="V328">
        <f t="shared" si="81"/>
        <v>30.977982992411739</v>
      </c>
      <c r="W328">
        <f t="shared" si="82"/>
        <v>33.106174667054958</v>
      </c>
      <c r="X328">
        <f t="shared" si="83"/>
        <v>35.234366341698177</v>
      </c>
      <c r="Y328">
        <f t="shared" si="84"/>
        <v>37.362558016341396</v>
      </c>
      <c r="Z328">
        <f t="shared" si="85"/>
        <v>39.490749690984615</v>
      </c>
    </row>
    <row r="329" spans="1:26" x14ac:dyDescent="0.25">
      <c r="A329" s="2">
        <f>'Cubic Spline'!A329</f>
        <v>10.523566028122501</v>
      </c>
      <c r="B329" s="2">
        <f t="array" ref="B329:C329">csplinediff1d('Cubic Spline'!$A$3:$A$1002,'Cubic Spline'!$B$3:$B$1002,A329,2,0,2,0)</f>
        <v>-0.67551303110080196</v>
      </c>
      <c r="C329" s="2">
        <v>5.9166088987721972</v>
      </c>
      <c r="D329" s="2">
        <f t="shared" si="86"/>
        <v>5.9166088987721972</v>
      </c>
      <c r="E329" s="2">
        <f t="shared" si="87"/>
        <v>62.93933743990717</v>
      </c>
      <c r="F329" s="5">
        <f t="shared" si="89"/>
        <v>2.3763062891530509</v>
      </c>
      <c r="G329" s="2">
        <f>'Calculation_Cubic Spline'!A329</f>
        <v>10.523566028122501</v>
      </c>
      <c r="H329" s="2">
        <f t="array" ref="H329:I329">csplinediff1d('Cubic Spline'!$A$3:$A$1002,'Cubic Spline'!$C$3:$C$1002,G329,2,0,2,0)</f>
        <v>-0.16951091393866699</v>
      </c>
      <c r="I329" s="2">
        <v>5.9042103051002321</v>
      </c>
      <c r="J329" s="2">
        <f t="shared" si="76"/>
        <v>5.9042103051002321</v>
      </c>
      <c r="K329" s="2">
        <f t="shared" si="88"/>
        <v>62.30285790358225</v>
      </c>
      <c r="R329">
        <f t="shared" si="77"/>
        <v>22.541924816864345</v>
      </c>
      <c r="S329">
        <f t="shared" si="78"/>
        <v>24.670116491507564</v>
      </c>
      <c r="T329">
        <f t="shared" si="79"/>
        <v>26.798308166150782</v>
      </c>
      <c r="U329">
        <f t="shared" si="80"/>
        <v>28.926499840794001</v>
      </c>
      <c r="V329">
        <f t="shared" si="81"/>
        <v>31.05469151543722</v>
      </c>
      <c r="W329">
        <f t="shared" si="82"/>
        <v>33.182883190080439</v>
      </c>
      <c r="X329">
        <f t="shared" si="83"/>
        <v>35.311074864723658</v>
      </c>
      <c r="Y329">
        <f t="shared" si="84"/>
        <v>37.439266539366876</v>
      </c>
      <c r="Z329">
        <f t="shared" si="85"/>
        <v>39.567458214010095</v>
      </c>
    </row>
    <row r="330" spans="1:26" x14ac:dyDescent="0.25">
      <c r="A330" s="2">
        <f>'Cubic Spline'!A330</f>
        <v>10.555846598760899</v>
      </c>
      <c r="B330" s="2">
        <f t="array" ref="B330:C330">csplinediff1d('Cubic Spline'!$A$3:$A$1002,'Cubic Spline'!$B$3:$B$1002,A330,2,0,2,0)</f>
        <v>-0.484635344038016</v>
      </c>
      <c r="C330" s="2">
        <v>5.9096066233729116</v>
      </c>
      <c r="D330" s="2">
        <f t="shared" si="86"/>
        <v>5.9096066233729116</v>
      </c>
      <c r="E330" s="2">
        <f t="shared" si="87"/>
        <v>62.86553631938385</v>
      </c>
      <c r="F330" s="5">
        <f t="shared" si="89"/>
        <v>2.2862396501606979</v>
      </c>
      <c r="G330" s="2">
        <f>'Calculation_Cubic Spline'!A330</f>
        <v>10.555846598760899</v>
      </c>
      <c r="H330" s="2">
        <f t="array" ref="H330:I330">csplinediff1d('Cubic Spline'!$A$3:$A$1002,'Cubic Spline'!$C$3:$C$1002,G330,2,0,2,0)</f>
        <v>2.0967387966766001E-2</v>
      </c>
      <c r="I330" s="2">
        <v>5.8972602161165923</v>
      </c>
      <c r="J330" s="2">
        <f t="shared" si="76"/>
        <v>5.8972602161165923</v>
      </c>
      <c r="K330" s="2">
        <f t="shared" si="88"/>
        <v>62.229606806335532</v>
      </c>
      <c r="R330">
        <f t="shared" si="77"/>
        <v>22.615725937387666</v>
      </c>
      <c r="S330">
        <f t="shared" si="78"/>
        <v>24.743917612030884</v>
      </c>
      <c r="T330">
        <f t="shared" si="79"/>
        <v>26.872109286674103</v>
      </c>
      <c r="U330">
        <f t="shared" si="80"/>
        <v>29.000300961317322</v>
      </c>
      <c r="V330">
        <f t="shared" si="81"/>
        <v>31.128492635960541</v>
      </c>
      <c r="W330">
        <f t="shared" si="82"/>
        <v>33.25668431060376</v>
      </c>
      <c r="X330">
        <f t="shared" si="83"/>
        <v>35.384875985246978</v>
      </c>
      <c r="Y330">
        <f t="shared" si="84"/>
        <v>37.513067659890197</v>
      </c>
      <c r="Z330">
        <f t="shared" si="85"/>
        <v>39.641259334533416</v>
      </c>
    </row>
    <row r="331" spans="1:26" x14ac:dyDescent="0.25">
      <c r="A331" s="2">
        <f>'Cubic Spline'!A331</f>
        <v>10.5881271693993</v>
      </c>
      <c r="B331" s="2">
        <f t="array" ref="B331:C331">csplinediff1d('Cubic Spline'!$A$3:$A$1002,'Cubic Spline'!$B$3:$B$1002,A331,2,0,2,0)</f>
        <v>-0.29397884601800101</v>
      </c>
      <c r="C331" s="2">
        <v>5.9029051773129382</v>
      </c>
      <c r="D331" s="2">
        <f t="shared" si="86"/>
        <v>5.9029051773129382</v>
      </c>
      <c r="E331" s="2">
        <f t="shared" si="87"/>
        <v>62.794689532312916</v>
      </c>
      <c r="F331" s="5">
        <f t="shared" si="89"/>
        <v>2.1947191660439729</v>
      </c>
      <c r="G331" s="2">
        <f>'Calculation_Cubic Spline'!A331</f>
        <v>10.5881271693993</v>
      </c>
      <c r="H331" s="2">
        <f t="array" ref="H331:I331">csplinediff1d('Cubic Spline'!$A$3:$A$1002,'Cubic Spline'!$C$3:$C$1002,G331,2,0,2,0)</f>
        <v>0.21122614836607501</v>
      </c>
      <c r="I331" s="2">
        <v>5.8906086670217626</v>
      </c>
      <c r="J331" s="2">
        <f t="shared" si="76"/>
        <v>5.8906086670217626</v>
      </c>
      <c r="K331" s="2">
        <f t="shared" si="88"/>
        <v>62.159287523226048</v>
      </c>
      <c r="R331">
        <f t="shared" si="77"/>
        <v>22.6865727244586</v>
      </c>
      <c r="S331">
        <f t="shared" si="78"/>
        <v>24.814764399101819</v>
      </c>
      <c r="T331">
        <f t="shared" si="79"/>
        <v>26.942956073745037</v>
      </c>
      <c r="U331">
        <f t="shared" si="80"/>
        <v>29.071147748388256</v>
      </c>
      <c r="V331">
        <f t="shared" si="81"/>
        <v>31.199339423031475</v>
      </c>
      <c r="W331">
        <f t="shared" si="82"/>
        <v>33.327531097674694</v>
      </c>
      <c r="X331">
        <f t="shared" si="83"/>
        <v>35.455722772317912</v>
      </c>
      <c r="Y331">
        <f t="shared" si="84"/>
        <v>37.583914446961131</v>
      </c>
      <c r="Z331">
        <f t="shared" si="85"/>
        <v>39.71210612160435</v>
      </c>
    </row>
    <row r="332" spans="1:26" x14ac:dyDescent="0.25">
      <c r="A332" s="2">
        <f>'Cubic Spline'!A332</f>
        <v>10.6204077400378</v>
      </c>
      <c r="B332" s="2">
        <f t="array" ref="B332:C332">csplinediff1d('Cubic Spline'!$A$3:$A$1002,'Cubic Spline'!$B$3:$B$1002,A332,2,0,2,0)</f>
        <v>-0.10353378382627899</v>
      </c>
      <c r="C332" s="2">
        <v>5.8965071752463878</v>
      </c>
      <c r="D332" s="2">
        <f t="shared" si="86"/>
        <v>5.8965071752463878</v>
      </c>
      <c r="E332" s="2">
        <f t="shared" si="87"/>
        <v>62.726844227001443</v>
      </c>
      <c r="F332" s="5">
        <f t="shared" si="89"/>
        <v>2.1017381034322593</v>
      </c>
      <c r="G332" s="2">
        <f>'Calculation_Cubic Spline'!A332</f>
        <v>10.6204077400378</v>
      </c>
      <c r="H332" s="2">
        <f t="array" ref="H332:I332">csplinediff1d('Cubic Spline'!$A$3:$A$1002,'Cubic Spline'!$C$3:$C$1002,G332,2,0,2,0)</f>
        <v>0.40127504738558001</v>
      </c>
      <c r="I332" s="2">
        <v>5.8842583263835291</v>
      </c>
      <c r="J332" s="2">
        <f t="shared" si="76"/>
        <v>5.8842583263835291</v>
      </c>
      <c r="K332" s="2">
        <f t="shared" si="88"/>
        <v>62.091947626519925</v>
      </c>
      <c r="R332">
        <f t="shared" si="77"/>
        <v>22.754418029770072</v>
      </c>
      <c r="S332">
        <f t="shared" si="78"/>
        <v>24.882609704413291</v>
      </c>
      <c r="T332">
        <f t="shared" si="79"/>
        <v>27.01080137905651</v>
      </c>
      <c r="U332">
        <f t="shared" si="80"/>
        <v>29.138993053699728</v>
      </c>
      <c r="V332">
        <f t="shared" si="81"/>
        <v>31.267184728342947</v>
      </c>
      <c r="W332">
        <f t="shared" si="82"/>
        <v>33.395376402986166</v>
      </c>
      <c r="X332">
        <f t="shared" si="83"/>
        <v>35.523568077629385</v>
      </c>
      <c r="Y332">
        <f t="shared" si="84"/>
        <v>37.651759752272604</v>
      </c>
      <c r="Z332">
        <f t="shared" si="85"/>
        <v>39.779951426915822</v>
      </c>
    </row>
    <row r="333" spans="1:26" x14ac:dyDescent="0.25">
      <c r="A333" s="2">
        <f>'Cubic Spline'!A333</f>
        <v>10.652688310676201</v>
      </c>
      <c r="B333" s="2">
        <f t="array" ref="B333:C333">csplinediff1d('Cubic Spline'!$A$3:$A$1002,'Cubic Spline'!$B$3:$B$1002,A333,2,0,2,0)</f>
        <v>8.6709680422436E-2</v>
      </c>
      <c r="C333" s="2">
        <v>5.8904152699151817</v>
      </c>
      <c r="D333" s="2">
        <f t="shared" si="86"/>
        <v>5.8904152699151817</v>
      </c>
      <c r="E333" s="2">
        <f t="shared" si="87"/>
        <v>62.662048210431614</v>
      </c>
      <c r="F333" s="5">
        <f t="shared" si="89"/>
        <v>2.0072760576527329</v>
      </c>
      <c r="G333" s="2">
        <f>'Calculation_Cubic Spline'!A333</f>
        <v>10.652688310676201</v>
      </c>
      <c r="H333" s="2">
        <f t="array" ref="H333:I333">csplinediff1d('Cubic Spline'!$A$3:$A$1002,'Cubic Spline'!$C$3:$C$1002,G333,2,0,2,0)</f>
        <v>0.59112385119340205</v>
      </c>
      <c r="I333" s="2">
        <v>5.8782118565724462</v>
      </c>
      <c r="J333" s="2">
        <f t="shared" si="76"/>
        <v>5.8782118565724462</v>
      </c>
      <c r="K333" s="2">
        <f t="shared" si="88"/>
        <v>62.027634880994142</v>
      </c>
      <c r="R333">
        <f t="shared" si="77"/>
        <v>22.819214046339901</v>
      </c>
      <c r="S333">
        <f t="shared" si="78"/>
        <v>24.94740572098312</v>
      </c>
      <c r="T333">
        <f t="shared" si="79"/>
        <v>27.075597395626339</v>
      </c>
      <c r="U333">
        <f t="shared" si="80"/>
        <v>29.203789070269558</v>
      </c>
      <c r="V333">
        <f t="shared" si="81"/>
        <v>31.331980744912777</v>
      </c>
      <c r="W333">
        <f t="shared" si="82"/>
        <v>33.460172419555995</v>
      </c>
      <c r="X333">
        <f t="shared" si="83"/>
        <v>35.588364094199214</v>
      </c>
      <c r="Y333">
        <f t="shared" si="84"/>
        <v>37.716555768842433</v>
      </c>
      <c r="Z333">
        <f t="shared" si="85"/>
        <v>39.844747443485652</v>
      </c>
    </row>
    <row r="334" spans="1:26" x14ac:dyDescent="0.25">
      <c r="A334" s="2">
        <f>'Cubic Spline'!A334</f>
        <v>10.6849688813146</v>
      </c>
      <c r="B334" s="2">
        <f t="array" ref="B334:C334">csplinediff1d('Cubic Spline'!$A$3:$A$1002,'Cubic Spline'!$B$3:$B$1002,A334,2,0,2,0)</f>
        <v>0.27676147011775698</v>
      </c>
      <c r="C334" s="2">
        <v>5.8846320509509882</v>
      </c>
      <c r="D334" s="2">
        <f t="shared" si="86"/>
        <v>5.8846320509509882</v>
      </c>
      <c r="E334" s="2">
        <f t="shared" si="87"/>
        <v>62.600348872280065</v>
      </c>
      <c r="F334" s="5">
        <f t="shared" si="89"/>
        <v>1.9113459561385515</v>
      </c>
      <c r="G334" s="2">
        <f>'Calculation_Cubic Spline'!A334</f>
        <v>10.6849688813146</v>
      </c>
      <c r="H334" s="2">
        <f t="array" ref="H334:I334">csplinediff1d('Cubic Spline'!$A$3:$A$1002,'Cubic Spline'!$C$3:$C$1002,G334,2,0,2,0)</f>
        <v>0.78078241180417696</v>
      </c>
      <c r="I334" s="2">
        <v>5.8724719140067387</v>
      </c>
      <c r="J334" s="2">
        <f t="shared" si="76"/>
        <v>5.8724719140067387</v>
      </c>
      <c r="K334" s="2">
        <f t="shared" si="88"/>
        <v>61.966397245751814</v>
      </c>
      <c r="R334">
        <f t="shared" si="77"/>
        <v>22.88091338449145</v>
      </c>
      <c r="S334">
        <f t="shared" si="78"/>
        <v>25.009105059134669</v>
      </c>
      <c r="T334">
        <f t="shared" si="79"/>
        <v>27.137296733777887</v>
      </c>
      <c r="U334">
        <f t="shared" si="80"/>
        <v>29.265488408421106</v>
      </c>
      <c r="V334">
        <f t="shared" si="81"/>
        <v>31.393680083064325</v>
      </c>
      <c r="W334">
        <f t="shared" si="82"/>
        <v>33.521871757707544</v>
      </c>
      <c r="X334">
        <f t="shared" si="83"/>
        <v>35.650063432350763</v>
      </c>
      <c r="Y334">
        <f t="shared" si="84"/>
        <v>37.778255106993981</v>
      </c>
      <c r="Z334">
        <f t="shared" si="85"/>
        <v>39.9064467816372</v>
      </c>
    </row>
    <row r="335" spans="1:26" x14ac:dyDescent="0.25">
      <c r="A335" s="2">
        <f>'Cubic Spline'!A335</f>
        <v>10.717249451953</v>
      </c>
      <c r="B335" s="2">
        <f t="array" ref="B335:C335">csplinediff1d('Cubic Spline'!$A$3:$A$1002,'Cubic Spline'!$B$3:$B$1002,A335,2,0,2,0)</f>
        <v>0.46663159160834</v>
      </c>
      <c r="C335" s="2">
        <v>5.8791601631444088</v>
      </c>
      <c r="D335" s="2">
        <f t="shared" si="86"/>
        <v>5.8791601631444088</v>
      </c>
      <c r="E335" s="2">
        <f t="shared" si="87"/>
        <v>62.541794444794988</v>
      </c>
      <c r="F335" s="5">
        <f t="shared" si="89"/>
        <v>1.8139216973885164</v>
      </c>
      <c r="G335" s="2">
        <f>'Calculation_Cubic Spline'!A335</f>
        <v>10.717249451953</v>
      </c>
      <c r="H335" s="2">
        <f t="array" ref="H335:I335">csplinediff1d('Cubic Spline'!$A$3:$A$1002,'Cubic Spline'!$C$3:$C$1002,G335,2,0,2,0)</f>
        <v>0.97026066689267798</v>
      </c>
      <c r="I335" s="2">
        <v>5.8670411495302828</v>
      </c>
      <c r="J335" s="2">
        <f t="shared" si="76"/>
        <v>5.8670411495302828</v>
      </c>
      <c r="K335" s="2">
        <f t="shared" si="88"/>
        <v>61.908282877496447</v>
      </c>
      <c r="R335">
        <f t="shared" si="77"/>
        <v>22.939467811976527</v>
      </c>
      <c r="S335">
        <f t="shared" si="78"/>
        <v>25.067659486619746</v>
      </c>
      <c r="T335">
        <f t="shared" si="79"/>
        <v>27.195851161262965</v>
      </c>
      <c r="U335">
        <f t="shared" si="80"/>
        <v>29.324042835906184</v>
      </c>
      <c r="V335">
        <f t="shared" si="81"/>
        <v>31.452234510549403</v>
      </c>
      <c r="W335">
        <f t="shared" si="82"/>
        <v>33.580426185192621</v>
      </c>
      <c r="X335">
        <f t="shared" si="83"/>
        <v>35.70861785983584</v>
      </c>
      <c r="Y335">
        <f t="shared" si="84"/>
        <v>37.836809534479059</v>
      </c>
      <c r="Z335">
        <f t="shared" si="85"/>
        <v>39.965001209122278</v>
      </c>
    </row>
    <row r="336" spans="1:26" x14ac:dyDescent="0.25">
      <c r="A336" s="2">
        <f>'Cubic Spline'!A336</f>
        <v>10.749530022591401</v>
      </c>
      <c r="B336" s="2">
        <f t="array" ref="B336:C336">csplinediff1d('Cubic Spline'!$A$3:$A$1002,'Cubic Spline'!$B$3:$B$1002,A336,2,0,2,0)</f>
        <v>0.65633013824904296</v>
      </c>
      <c r="C336" s="2">
        <v>5.8740022335031767</v>
      </c>
      <c r="D336" s="2">
        <f t="shared" si="86"/>
        <v>5.8740022335031767</v>
      </c>
      <c r="E336" s="2">
        <f t="shared" si="87"/>
        <v>62.486433223562301</v>
      </c>
      <c r="F336" s="5">
        <f t="shared" si="89"/>
        <v>1.7150013193022591</v>
      </c>
      <c r="G336" s="2">
        <f>'Calculation_Cubic Spline'!A336</f>
        <v>10.749530022591401</v>
      </c>
      <c r="H336" s="2">
        <f t="array" ref="H336:I336">csplinediff1d('Cubic Spline'!$A$3:$A$1002,'Cubic Spline'!$C$3:$C$1002,G336,2,0,2,0)</f>
        <v>1.15956863961609</v>
      </c>
      <c r="I336" s="2">
        <v>5.8619222085639828</v>
      </c>
      <c r="J336" s="2">
        <f t="shared" si="76"/>
        <v>5.8619222085639828</v>
      </c>
      <c r="K336" s="2">
        <f t="shared" si="88"/>
        <v>61.853340131437733</v>
      </c>
      <c r="R336">
        <f t="shared" si="77"/>
        <v>22.994829033209214</v>
      </c>
      <c r="S336">
        <f t="shared" si="78"/>
        <v>25.123020707852433</v>
      </c>
      <c r="T336">
        <f t="shared" si="79"/>
        <v>27.251212382495652</v>
      </c>
      <c r="U336">
        <f t="shared" si="80"/>
        <v>29.379404057138871</v>
      </c>
      <c r="V336">
        <f t="shared" si="81"/>
        <v>31.507595731782089</v>
      </c>
      <c r="W336">
        <f t="shared" si="82"/>
        <v>33.635787406425308</v>
      </c>
      <c r="X336">
        <f t="shared" si="83"/>
        <v>35.763979081068527</v>
      </c>
      <c r="Y336">
        <f t="shared" si="84"/>
        <v>37.892170755711746</v>
      </c>
      <c r="Z336">
        <f t="shared" si="85"/>
        <v>40.020362430354965</v>
      </c>
    </row>
    <row r="337" spans="1:26" x14ac:dyDescent="0.25">
      <c r="A337" s="2">
        <f>'Cubic Spline'!A337</f>
        <v>10.7818105932298</v>
      </c>
      <c r="B337" s="2">
        <f t="array" ref="B337:C337">csplinediff1d('Cubic Spline'!$A$3:$A$1002,'Cubic Spline'!$B$3:$B$1002,A337,2,0,2,0)</f>
        <v>0.84586728517283305</v>
      </c>
      <c r="C337" s="2">
        <v>5.8691607952056399</v>
      </c>
      <c r="D337" s="2">
        <f t="shared" si="86"/>
        <v>5.8691607952056399</v>
      </c>
      <c r="E337" s="2">
        <f t="shared" si="87"/>
        <v>62.434312749944368</v>
      </c>
      <c r="F337" s="5">
        <f t="shared" si="89"/>
        <v>1.6146081865087518</v>
      </c>
      <c r="G337" s="2">
        <f>'Calculation_Cubic Spline'!A337</f>
        <v>10.7818105932298</v>
      </c>
      <c r="H337" s="2">
        <f t="array" ref="H337:I337">csplinediff1d('Cubic Spline'!$A$3:$A$1002,'Cubic Spline'!$C$3:$C$1002,G337,2,0,2,0)</f>
        <v>1.3487164384436501</v>
      </c>
      <c r="I337" s="2">
        <v>5.857117731394097</v>
      </c>
      <c r="J337" s="2">
        <f t="shared" si="76"/>
        <v>5.857117731394097</v>
      </c>
      <c r="K337" s="2">
        <f t="shared" si="88"/>
        <v>61.801617563695316</v>
      </c>
      <c r="R337">
        <f t="shared" si="77"/>
        <v>23.046949506827147</v>
      </c>
      <c r="S337">
        <f t="shared" si="78"/>
        <v>25.175141181470366</v>
      </c>
      <c r="T337">
        <f t="shared" si="79"/>
        <v>27.303332856113585</v>
      </c>
      <c r="U337">
        <f t="shared" si="80"/>
        <v>29.431524530756803</v>
      </c>
      <c r="V337">
        <f t="shared" si="81"/>
        <v>31.559716205400022</v>
      </c>
      <c r="W337">
        <f t="shared" si="82"/>
        <v>33.687907880043241</v>
      </c>
      <c r="X337">
        <f t="shared" si="83"/>
        <v>35.81609955468646</v>
      </c>
      <c r="Y337">
        <f t="shared" si="84"/>
        <v>37.944291229329679</v>
      </c>
      <c r="Z337">
        <f t="shared" si="85"/>
        <v>40.072482903972897</v>
      </c>
    </row>
    <row r="338" spans="1:26" x14ac:dyDescent="0.25">
      <c r="A338" s="2">
        <f>'Cubic Spline'!A338</f>
        <v>10.8140911638682</v>
      </c>
      <c r="B338" s="2">
        <f t="array" ref="B338:C338">csplinediff1d('Cubic Spline'!$A$3:$A$1002,'Cubic Spline'!$B$3:$B$1002,A338,2,0,2,0)</f>
        <v>1.0352532917409101</v>
      </c>
      <c r="C338" s="2">
        <v>5.8646385163537245</v>
      </c>
      <c r="D338" s="2">
        <f t="shared" si="86"/>
        <v>5.8646385163537245</v>
      </c>
      <c r="E338" s="2">
        <f t="shared" si="87"/>
        <v>62.385482267241017</v>
      </c>
      <c r="F338" s="5">
        <f t="shared" si="89"/>
        <v>1.5126895757308407</v>
      </c>
      <c r="G338" s="2">
        <f>'Calculation_Cubic Spline'!A338</f>
        <v>10.8140911638682</v>
      </c>
      <c r="H338" s="2">
        <f t="array" ref="H338:I338">csplinediff1d('Cubic Spline'!$A$3:$A$1002,'Cubic Spline'!$C$3:$C$1002,G338,2,0,2,0)</f>
        <v>1.53771425699556</v>
      </c>
      <c r="I338" s="2">
        <v>5.8526303534595412</v>
      </c>
      <c r="J338" s="2">
        <f t="shared" si="76"/>
        <v>5.8526303534595412</v>
      </c>
      <c r="K338" s="2">
        <f t="shared" si="88"/>
        <v>61.753163933738087</v>
      </c>
      <c r="R338">
        <f t="shared" si="77"/>
        <v>23.095779989530499</v>
      </c>
      <c r="S338">
        <f t="shared" si="78"/>
        <v>25.223971664173717</v>
      </c>
      <c r="T338">
        <f t="shared" si="79"/>
        <v>27.352163338816936</v>
      </c>
      <c r="U338">
        <f t="shared" si="80"/>
        <v>29.480355013460155</v>
      </c>
      <c r="V338">
        <f t="shared" si="81"/>
        <v>31.608546688103374</v>
      </c>
      <c r="W338">
        <f t="shared" si="82"/>
        <v>33.736738362746593</v>
      </c>
      <c r="X338">
        <f t="shared" si="83"/>
        <v>35.864930037389811</v>
      </c>
      <c r="Y338">
        <f t="shared" si="84"/>
        <v>37.99312171203303</v>
      </c>
      <c r="Z338">
        <f t="shared" si="85"/>
        <v>40.121313386676249</v>
      </c>
    </row>
    <row r="339" spans="1:26" x14ac:dyDescent="0.25">
      <c r="A339" s="2">
        <f>'Cubic Spline'!A339</f>
        <v>10.846371734506601</v>
      </c>
      <c r="B339" s="2">
        <f t="array" ref="B339:C339">csplinediff1d('Cubic Spline'!$A$3:$A$1002,'Cubic Spline'!$B$3:$B$1002,A339,2,0,2,0)</f>
        <v>1.2244985027614399</v>
      </c>
      <c r="C339" s="2">
        <v>5.8604379601531367</v>
      </c>
      <c r="D339" s="2">
        <f t="shared" si="86"/>
        <v>5.8604379601531367</v>
      </c>
      <c r="E339" s="2">
        <f t="shared" si="87"/>
        <v>62.339990140073063</v>
      </c>
      <c r="F339" s="5">
        <f t="shared" si="89"/>
        <v>1.4092727070269591</v>
      </c>
      <c r="G339" s="2">
        <f>'Calculation_Cubic Spline'!A339</f>
        <v>10.846371734506601</v>
      </c>
      <c r="H339" s="2">
        <f t="array" ref="H339:I339">csplinediff1d('Cubic Spline'!$A$3:$A$1002,'Cubic Spline'!$C$3:$C$1002,G339,2,0,2,0)</f>
        <v>1.72657237388982</v>
      </c>
      <c r="I339" s="2">
        <v>5.8484627055209506</v>
      </c>
      <c r="J339" s="2">
        <f t="shared" si="76"/>
        <v>5.8484627055209506</v>
      </c>
      <c r="K339" s="2">
        <f t="shared" si="88"/>
        <v>61.708028205588619</v>
      </c>
      <c r="R339">
        <f t="shared" si="77"/>
        <v>23.141272116698453</v>
      </c>
      <c r="S339">
        <f t="shared" si="78"/>
        <v>25.269463791341671</v>
      </c>
      <c r="T339">
        <f t="shared" si="79"/>
        <v>27.39765546598489</v>
      </c>
      <c r="U339">
        <f t="shared" si="80"/>
        <v>29.525847140628109</v>
      </c>
      <c r="V339">
        <f t="shared" si="81"/>
        <v>31.654038815271328</v>
      </c>
      <c r="W339">
        <f t="shared" si="82"/>
        <v>33.782230489914546</v>
      </c>
      <c r="X339">
        <f t="shared" si="83"/>
        <v>35.910422164557765</v>
      </c>
      <c r="Y339">
        <f t="shared" si="84"/>
        <v>38.038613839200984</v>
      </c>
      <c r="Z339">
        <f t="shared" si="85"/>
        <v>40.166805513844203</v>
      </c>
    </row>
    <row r="340" spans="1:26" x14ac:dyDescent="0.25">
      <c r="A340" s="2">
        <f>'Cubic Spline'!A340</f>
        <v>10.878652305145099</v>
      </c>
      <c r="B340" s="2">
        <f t="array" ref="B340:C340">csplinediff1d('Cubic Spline'!$A$3:$A$1002,'Cubic Spline'!$B$3:$B$1002,A340,2,0,2,0)</f>
        <v>1.4136133448080499</v>
      </c>
      <c r="C340" s="2">
        <v>5.8565617455415895</v>
      </c>
      <c r="D340" s="2">
        <f t="shared" si="86"/>
        <v>5.8565617455415895</v>
      </c>
      <c r="E340" s="2">
        <f t="shared" si="87"/>
        <v>62.297885588552568</v>
      </c>
      <c r="F340" s="5">
        <f t="shared" si="89"/>
        <v>1.3043310786544968</v>
      </c>
      <c r="G340" s="2">
        <f>'Calculation_Cubic Spline'!A340</f>
        <v>10.878652305145099</v>
      </c>
      <c r="H340" s="2">
        <f t="array" ref="H340:I340">csplinediff1d('Cubic Spline'!$A$3:$A$1002,'Cubic Spline'!$C$3:$C$1002,G340,2,0,2,0)</f>
        <v>1.9153011525961099</v>
      </c>
      <c r="I340" s="2">
        <v>5.8446174140341425</v>
      </c>
      <c r="J340" s="2">
        <f t="shared" si="76"/>
        <v>5.8446174140341425</v>
      </c>
      <c r="K340" s="2">
        <f t="shared" si="88"/>
        <v>61.666259551277605</v>
      </c>
      <c r="R340">
        <f t="shared" si="77"/>
        <v>23.183376668218948</v>
      </c>
      <c r="S340">
        <f t="shared" si="78"/>
        <v>25.311568342862167</v>
      </c>
      <c r="T340">
        <f t="shared" si="79"/>
        <v>27.439760017505385</v>
      </c>
      <c r="U340">
        <f t="shared" si="80"/>
        <v>29.567951692148604</v>
      </c>
      <c r="V340">
        <f t="shared" si="81"/>
        <v>31.696143366791823</v>
      </c>
      <c r="W340">
        <f t="shared" si="82"/>
        <v>33.824335041435042</v>
      </c>
      <c r="X340">
        <f t="shared" si="83"/>
        <v>35.95252671607826</v>
      </c>
      <c r="Y340">
        <f t="shared" si="84"/>
        <v>38.080718390721479</v>
      </c>
      <c r="Z340">
        <f t="shared" si="85"/>
        <v>40.208910065364698</v>
      </c>
    </row>
    <row r="341" spans="1:26" x14ac:dyDescent="0.25">
      <c r="A341" s="2">
        <f>'Cubic Spline'!A341</f>
        <v>10.9109328757835</v>
      </c>
      <c r="B341" s="2">
        <f t="array" ref="B341:C341">csplinediff1d('Cubic Spline'!$A$3:$A$1002,'Cubic Spline'!$B$3:$B$1002,A341,2,0,2,0)</f>
        <v>1.6026083307305701</v>
      </c>
      <c r="C341" s="2">
        <v>5.8530124506468821</v>
      </c>
      <c r="D341" s="2">
        <f t="shared" si="86"/>
        <v>5.8530124506468821</v>
      </c>
      <c r="E341" s="2">
        <f t="shared" si="87"/>
        <v>62.25921763940265</v>
      </c>
      <c r="F341" s="5">
        <f t="shared" si="89"/>
        <v>1.1978706815027311</v>
      </c>
      <c r="G341" s="2">
        <f>'Calculation_Cubic Spline'!A341</f>
        <v>10.9109328757835</v>
      </c>
      <c r="H341" s="2">
        <f t="array" ref="H341:I341">csplinediff1d('Cubic Spline'!$A$3:$A$1002,'Cubic Spline'!$C$3:$C$1002,G341,2,0,2,0)</f>
        <v>2.1039110412998601</v>
      </c>
      <c r="I341" s="2">
        <v>5.8410971012966559</v>
      </c>
      <c r="J341" s="2">
        <f t="shared" si="76"/>
        <v>5.8410971012966559</v>
      </c>
      <c r="K341" s="2">
        <f t="shared" si="88"/>
        <v>61.627907351881525</v>
      </c>
      <c r="R341">
        <f t="shared" si="77"/>
        <v>23.222044617368866</v>
      </c>
      <c r="S341">
        <f t="shared" si="78"/>
        <v>25.350236292012085</v>
      </c>
      <c r="T341">
        <f t="shared" si="79"/>
        <v>27.478427966655303</v>
      </c>
      <c r="U341">
        <f t="shared" si="80"/>
        <v>29.606619641298522</v>
      </c>
      <c r="V341">
        <f t="shared" si="81"/>
        <v>31.734811315941741</v>
      </c>
      <c r="W341">
        <f t="shared" si="82"/>
        <v>33.86300299058496</v>
      </c>
      <c r="X341">
        <f t="shared" si="83"/>
        <v>35.991194665228178</v>
      </c>
      <c r="Y341">
        <f t="shared" si="84"/>
        <v>38.119386339871397</v>
      </c>
      <c r="Z341">
        <f t="shared" si="85"/>
        <v>40.247578014514616</v>
      </c>
    </row>
    <row r="342" spans="1:26" x14ac:dyDescent="0.25">
      <c r="A342" s="2">
        <f>'Cubic Spline'!A342</f>
        <v>10.9432134464219</v>
      </c>
      <c r="B342" s="2">
        <f t="array" ref="B342:C342">csplinediff1d('Cubic Spline'!$A$3:$A$1002,'Cubic Spline'!$B$3:$B$1002,A342,2,0,2,0)</f>
        <v>1.79149405365744</v>
      </c>
      <c r="C342" s="2">
        <v>5.8497926228182742</v>
      </c>
      <c r="D342" s="2">
        <f t="shared" si="86"/>
        <v>5.8497926228182742</v>
      </c>
      <c r="E342" s="2">
        <f t="shared" si="87"/>
        <v>62.224035235147134</v>
      </c>
      <c r="F342" s="5">
        <f t="shared" si="89"/>
        <v>1.0898941239180728</v>
      </c>
      <c r="G342" s="2">
        <f>'Calculation_Cubic Spline'!A342</f>
        <v>10.9432134464219</v>
      </c>
      <c r="H342" s="2">
        <f t="array" ref="H342:I342">csplinediff1d('Cubic Spline'!$A$3:$A$1002,'Cubic Spline'!$C$3:$C$1002,G342,2,0,2,0)</f>
        <v>2.2924125727717501</v>
      </c>
      <c r="I342" s="2">
        <v>5.8379043856780832</v>
      </c>
      <c r="J342" s="2">
        <f t="shared" si="76"/>
        <v>5.8379043856780832</v>
      </c>
      <c r="K342" s="2">
        <f t="shared" si="88"/>
        <v>61.593021199506033</v>
      </c>
      <c r="R342">
        <f t="shared" si="77"/>
        <v>23.257227021624381</v>
      </c>
      <c r="S342">
        <f t="shared" si="78"/>
        <v>25.3854186962676</v>
      </c>
      <c r="T342">
        <f t="shared" si="79"/>
        <v>27.513610370910818</v>
      </c>
      <c r="U342">
        <f t="shared" si="80"/>
        <v>29.641802045554037</v>
      </c>
      <c r="V342">
        <f t="shared" si="81"/>
        <v>31.769993720197256</v>
      </c>
      <c r="W342">
        <f t="shared" si="82"/>
        <v>33.898185394840475</v>
      </c>
      <c r="X342">
        <f t="shared" si="83"/>
        <v>36.026377069483694</v>
      </c>
      <c r="Y342">
        <f t="shared" si="84"/>
        <v>38.154568744126912</v>
      </c>
      <c r="Z342">
        <f t="shared" si="85"/>
        <v>40.282760418770131</v>
      </c>
    </row>
    <row r="343" spans="1:26" x14ac:dyDescent="0.25">
      <c r="A343" s="2">
        <f>'Cubic Spline'!A343</f>
        <v>10.975494017060299</v>
      </c>
      <c r="B343" s="2">
        <f t="array" ref="B343:C343">csplinediff1d('Cubic Spline'!$A$3:$A$1002,'Cubic Spline'!$B$3:$B$1002,A343,2,0,2,0)</f>
        <v>1.9802811922027099</v>
      </c>
      <c r="C343" s="2">
        <v>5.846904899749835</v>
      </c>
      <c r="D343" s="2">
        <f t="shared" si="86"/>
        <v>5.846904899749835</v>
      </c>
      <c r="E343" s="2">
        <f t="shared" si="87"/>
        <v>62.192388553322147</v>
      </c>
      <c r="F343" s="5">
        <f t="shared" si="89"/>
        <v>0.98036314721596207</v>
      </c>
      <c r="G343" s="2">
        <f>'Calculation_Cubic Spline'!A343</f>
        <v>10.975494017060299</v>
      </c>
      <c r="H343" s="2">
        <f t="array" ref="H343:I343">csplinediff1d('Cubic Spline'!$A$3:$A$1002,'Cubic Spline'!$C$3:$C$1002,G343,2,0,2,0)</f>
        <v>2.4808163642469001</v>
      </c>
      <c r="I343" s="2">
        <v>5.835041881957248</v>
      </c>
      <c r="J343" s="2">
        <f t="shared" si="76"/>
        <v>5.835041881957248</v>
      </c>
      <c r="K343" s="2">
        <f t="shared" si="88"/>
        <v>61.561650900471143</v>
      </c>
      <c r="R343">
        <f t="shared" si="77"/>
        <v>23.288873703449369</v>
      </c>
      <c r="S343">
        <f t="shared" si="78"/>
        <v>25.417065378092587</v>
      </c>
      <c r="T343">
        <f t="shared" si="79"/>
        <v>27.545257052735806</v>
      </c>
      <c r="U343">
        <f t="shared" si="80"/>
        <v>29.673448727379025</v>
      </c>
      <c r="V343">
        <f t="shared" si="81"/>
        <v>31.801640402022244</v>
      </c>
      <c r="W343">
        <f t="shared" si="82"/>
        <v>33.929832076665463</v>
      </c>
      <c r="X343">
        <f t="shared" si="83"/>
        <v>36.058023751308681</v>
      </c>
      <c r="Y343">
        <f t="shared" si="84"/>
        <v>38.1862154259519</v>
      </c>
      <c r="Z343">
        <f t="shared" si="85"/>
        <v>40.314407100595119</v>
      </c>
    </row>
    <row r="344" spans="1:26" x14ac:dyDescent="0.25">
      <c r="A344" s="2">
        <f>'Cubic Spline'!A344</f>
        <v>11.0077745876987</v>
      </c>
      <c r="B344" s="2">
        <f t="array" ref="B344:C344">csplinediff1d('Cubic Spline'!$A$3:$A$1002,'Cubic Spline'!$B$3:$B$1002,A344,2,0,2,0)</f>
        <v>2.1689805081200801</v>
      </c>
      <c r="C344" s="2">
        <v>5.8443518545828912</v>
      </c>
      <c r="D344" s="2">
        <f t="shared" si="86"/>
        <v>5.8443518545828912</v>
      </c>
      <c r="E344" s="2">
        <f t="shared" si="87"/>
        <v>62.164327318327231</v>
      </c>
      <c r="F344" s="5">
        <f t="shared" si="89"/>
        <v>0.86929178883640468</v>
      </c>
      <c r="G344" s="2">
        <f>'Calculation_Cubic Spline'!A344</f>
        <v>11.0077745876987</v>
      </c>
      <c r="H344" s="2">
        <f t="array" ref="H344:I344">csplinediff1d('Cubic Spline'!$A$3:$A$1002,'Cubic Spline'!$C$3:$C$1002,G344,2,0,2,0)</f>
        <v>2.6691331173103299</v>
      </c>
      <c r="I344" s="2">
        <v>5.8325122014881599</v>
      </c>
      <c r="J344" s="2">
        <f t="shared" si="76"/>
        <v>5.8325122014881599</v>
      </c>
      <c r="K344" s="2">
        <f t="shared" si="88"/>
        <v>61.533846476673638</v>
      </c>
      <c r="R344">
        <f t="shared" si="77"/>
        <v>23.316934938444284</v>
      </c>
      <c r="S344">
        <f t="shared" si="78"/>
        <v>25.445126613087503</v>
      </c>
      <c r="T344">
        <f t="shared" si="79"/>
        <v>27.573318287730721</v>
      </c>
      <c r="U344">
        <f t="shared" si="80"/>
        <v>29.70150996237394</v>
      </c>
      <c r="V344">
        <f t="shared" si="81"/>
        <v>31.829701637017159</v>
      </c>
      <c r="W344">
        <f t="shared" si="82"/>
        <v>33.957893311660378</v>
      </c>
      <c r="X344">
        <f t="shared" si="83"/>
        <v>36.086084986303597</v>
      </c>
      <c r="Y344">
        <f t="shared" si="84"/>
        <v>38.214276660946815</v>
      </c>
      <c r="Z344">
        <f t="shared" si="85"/>
        <v>40.342468335590034</v>
      </c>
    </row>
    <row r="345" spans="1:26" x14ac:dyDescent="0.25">
      <c r="A345" s="2">
        <f>'Cubic Spline'!A345</f>
        <v>11.0400551583371</v>
      </c>
      <c r="B345" s="2">
        <f t="array" ref="B345:C345">csplinediff1d('Cubic Spline'!$A$3:$A$1002,'Cubic Spline'!$B$3:$B$1002,A345,2,0,2,0)</f>
        <v>2.3576028466719299</v>
      </c>
      <c r="C345" s="2">
        <v>5.8421360445471864</v>
      </c>
      <c r="D345" s="2">
        <f t="shared" si="86"/>
        <v>5.8421360445471864</v>
      </c>
      <c r="E345" s="2">
        <f t="shared" si="87"/>
        <v>62.139901327638334</v>
      </c>
      <c r="F345" s="5">
        <f t="shared" si="89"/>
        <v>0.75667778499058391</v>
      </c>
      <c r="G345" s="2">
        <f>'Calculation_Cubic Spline'!A345</f>
        <v>11.0400551583371</v>
      </c>
      <c r="H345" s="2">
        <f t="array" ref="H345:I345">csplinediff1d('Cubic Spline'!$A$3:$A$1002,'Cubic Spline'!$C$3:$C$1002,G345,2,0,2,0)</f>
        <v>2.8573736177920499</v>
      </c>
      <c r="I345" s="2">
        <v>5.8303179524691018</v>
      </c>
      <c r="J345" s="2">
        <f t="shared" si="76"/>
        <v>5.8303179524691018</v>
      </c>
      <c r="K345" s="2">
        <f t="shared" si="88"/>
        <v>61.509658168109866</v>
      </c>
      <c r="R345">
        <f t="shared" si="77"/>
        <v>23.341360929133181</v>
      </c>
      <c r="S345">
        <f t="shared" si="78"/>
        <v>25.4695526037764</v>
      </c>
      <c r="T345">
        <f t="shared" si="79"/>
        <v>27.597744278419619</v>
      </c>
      <c r="U345">
        <f t="shared" si="80"/>
        <v>29.725935953062837</v>
      </c>
      <c r="V345">
        <f t="shared" si="81"/>
        <v>31.854127627706056</v>
      </c>
      <c r="W345">
        <f t="shared" si="82"/>
        <v>33.982319302349275</v>
      </c>
      <c r="X345">
        <f t="shared" si="83"/>
        <v>36.110510976992494</v>
      </c>
      <c r="Y345">
        <f t="shared" si="84"/>
        <v>38.238702651635712</v>
      </c>
      <c r="Z345">
        <f t="shared" si="85"/>
        <v>40.366894326278931</v>
      </c>
    </row>
    <row r="346" spans="1:26" x14ac:dyDescent="0.25">
      <c r="A346" s="2">
        <f>'Cubic Spline'!A346</f>
        <v>11.072335728975499</v>
      </c>
      <c r="B346" s="2">
        <f t="array" ref="B346:C346">csplinediff1d('Cubic Spline'!$A$3:$A$1002,'Cubic Spline'!$B$3:$B$1002,A346,2,0,2,0)</f>
        <v>2.5461591352189799</v>
      </c>
      <c r="C346" s="2">
        <v>5.8402600583002906</v>
      </c>
      <c r="D346" s="2">
        <f t="shared" si="86"/>
        <v>5.8402600583002906</v>
      </c>
      <c r="E346" s="2">
        <f t="shared" si="87"/>
        <v>62.119160974807862</v>
      </c>
      <c r="F346" s="5">
        <f t="shared" si="89"/>
        <v>0.64250267019136942</v>
      </c>
      <c r="G346" s="2">
        <f>'Calculation_Cubic Spline'!A346</f>
        <v>11.072335728975499</v>
      </c>
      <c r="H346" s="2">
        <f t="array" ref="H346:I346">csplinediff1d('Cubic Spline'!$A$3:$A$1002,'Cubic Spline'!$C$3:$C$1002,G346,2,0,2,0)</f>
        <v>3.04554873566777</v>
      </c>
      <c r="I346" s="2">
        <v>5.8284617401715444</v>
      </c>
      <c r="J346" s="2">
        <f t="shared" si="76"/>
        <v>5.8284617401715444</v>
      </c>
      <c r="K346" s="2">
        <f t="shared" si="88"/>
        <v>61.489136435000326</v>
      </c>
      <c r="R346">
        <f t="shared" si="77"/>
        <v>23.362101281963653</v>
      </c>
      <c r="S346">
        <f t="shared" si="78"/>
        <v>25.490292956606872</v>
      </c>
      <c r="T346">
        <f t="shared" si="79"/>
        <v>27.618484631250091</v>
      </c>
      <c r="U346">
        <f t="shared" si="80"/>
        <v>29.74667630589331</v>
      </c>
      <c r="V346">
        <f t="shared" si="81"/>
        <v>31.874867980536528</v>
      </c>
      <c r="W346">
        <f t="shared" si="82"/>
        <v>34.003059655179747</v>
      </c>
      <c r="X346">
        <f t="shared" si="83"/>
        <v>36.131251329822966</v>
      </c>
      <c r="Y346">
        <f t="shared" si="84"/>
        <v>38.259443004466185</v>
      </c>
      <c r="Z346">
        <f t="shared" si="85"/>
        <v>40.387634679109404</v>
      </c>
    </row>
    <row r="347" spans="1:26" x14ac:dyDescent="0.25">
      <c r="A347" s="2">
        <f>'Cubic Spline'!A347</f>
        <v>11.1046162996139</v>
      </c>
      <c r="B347" s="2">
        <f t="array" ref="B347:C347">csplinediff1d('Cubic Spline'!$A$3:$A$1002,'Cubic Spline'!$B$3:$B$1002,A347,2,0,2,0)</f>
        <v>2.7346603855731502</v>
      </c>
      <c r="C347" s="2">
        <v>5.8387264622875152</v>
      </c>
      <c r="D347" s="2">
        <f t="shared" si="86"/>
        <v>5.8387264622875152</v>
      </c>
      <c r="E347" s="2">
        <f t="shared" si="87"/>
        <v>62.10215665653179</v>
      </c>
      <c r="F347" s="5">
        <f t="shared" si="89"/>
        <v>0.52676634705596037</v>
      </c>
      <c r="G347" s="2">
        <f>'Calculation_Cubic Spline'!A347</f>
        <v>11.1046162996139</v>
      </c>
      <c r="H347" s="2">
        <f t="array" ref="H347:I347">csplinediff1d('Cubic Spline'!$A$3:$A$1002,'Cubic Spline'!$C$3:$C$1002,G347,2,0,2,0)</f>
        <v>3.23366942496909</v>
      </c>
      <c r="I347" s="2">
        <v>5.8269461671500729</v>
      </c>
      <c r="J347" s="2">
        <f t="shared" si="76"/>
        <v>5.8269461671500729</v>
      </c>
      <c r="K347" s="2">
        <f t="shared" si="88"/>
        <v>61.472331959738341</v>
      </c>
      <c r="R347">
        <f t="shared" si="77"/>
        <v>23.379105600239726</v>
      </c>
      <c r="S347">
        <f t="shared" si="78"/>
        <v>25.507297274882944</v>
      </c>
      <c r="T347">
        <f t="shared" si="79"/>
        <v>27.635488949526163</v>
      </c>
      <c r="U347">
        <f t="shared" si="80"/>
        <v>29.763680624169382</v>
      </c>
      <c r="V347">
        <f t="shared" si="81"/>
        <v>31.891872298812601</v>
      </c>
      <c r="W347">
        <f t="shared" si="82"/>
        <v>34.020063973455819</v>
      </c>
      <c r="X347">
        <f t="shared" si="83"/>
        <v>36.148255648099038</v>
      </c>
      <c r="Y347">
        <f t="shared" si="84"/>
        <v>38.276447322742257</v>
      </c>
      <c r="Z347">
        <f t="shared" si="85"/>
        <v>40.404638997385476</v>
      </c>
    </row>
    <row r="348" spans="1:26" x14ac:dyDescent="0.25">
      <c r="A348" s="2">
        <f>'Cubic Spline'!A348</f>
        <v>11.1368968702524</v>
      </c>
      <c r="B348" s="2">
        <f t="array" ref="B348:C348">csplinediff1d('Cubic Spline'!$A$3:$A$1002,'Cubic Spline'!$B$3:$B$1002,A348,2,0,2,0)</f>
        <v>2.9231176908080401</v>
      </c>
      <c r="C348" s="2">
        <v>5.8375378025689812</v>
      </c>
      <c r="D348" s="2">
        <f t="shared" si="86"/>
        <v>5.8375378025689812</v>
      </c>
      <c r="E348" s="2">
        <f t="shared" si="87"/>
        <v>62.088938792602519</v>
      </c>
      <c r="F348" s="5">
        <f t="shared" si="89"/>
        <v>0.40946810009318169</v>
      </c>
      <c r="G348" s="2">
        <f>'Calculation_Cubic Spline'!A348</f>
        <v>11.1368968702524</v>
      </c>
      <c r="H348" s="2">
        <f t="array" ref="H348:I348">csplinediff1d('Cubic Spline'!$A$3:$A$1002,'Cubic Spline'!$C$3:$C$1002,G348,2,0,2,0)</f>
        <v>3.42174672369929</v>
      </c>
      <c r="I348" s="2">
        <v>5.8257738335301488</v>
      </c>
      <c r="J348" s="2">
        <f t="shared" si="76"/>
        <v>5.8257738335301488</v>
      </c>
      <c r="K348" s="2">
        <f t="shared" si="88"/>
        <v>61.459295649740945</v>
      </c>
      <c r="R348">
        <f t="shared" si="77"/>
        <v>23.392323464168996</v>
      </c>
      <c r="S348">
        <f t="shared" si="78"/>
        <v>25.520515138812215</v>
      </c>
      <c r="T348">
        <f t="shared" si="79"/>
        <v>27.648706813455433</v>
      </c>
      <c r="U348">
        <f t="shared" si="80"/>
        <v>29.776898488098652</v>
      </c>
      <c r="V348">
        <f t="shared" si="81"/>
        <v>31.905090162741871</v>
      </c>
      <c r="W348">
        <f t="shared" si="82"/>
        <v>34.03328183738509</v>
      </c>
      <c r="X348">
        <f t="shared" si="83"/>
        <v>36.161473512028309</v>
      </c>
      <c r="Y348">
        <f t="shared" si="84"/>
        <v>38.289665186671527</v>
      </c>
      <c r="Z348">
        <f t="shared" si="85"/>
        <v>40.417856861314746</v>
      </c>
    </row>
    <row r="349" spans="1:26" x14ac:dyDescent="0.25">
      <c r="A349" s="2">
        <f>'Cubic Spline'!A349</f>
        <v>11.169177440890801</v>
      </c>
      <c r="B349" s="2">
        <f t="array" ref="B349:C349">csplinediff1d('Cubic Spline'!$A$3:$A$1002,'Cubic Spline'!$B$3:$B$1002,A349,2,0,2,0)</f>
        <v>3.11154222821729</v>
      </c>
      <c r="C349" s="2">
        <v>5.836696707638918</v>
      </c>
      <c r="D349" s="2">
        <f t="shared" si="86"/>
        <v>5.836696707638918</v>
      </c>
      <c r="E349" s="2">
        <f t="shared" si="87"/>
        <v>62.07955896806493</v>
      </c>
      <c r="F349" s="5">
        <f t="shared" si="89"/>
        <v>0.29057183166493361</v>
      </c>
      <c r="G349" s="2">
        <f>'Calculation_Cubic Spline'!A349</f>
        <v>11.169177440890801</v>
      </c>
      <c r="H349" s="2">
        <f t="array" ref="H349:I349">csplinediff1d('Cubic Spline'!$A$3:$A$1002,'Cubic Spline'!$C$3:$C$1002,G349,2,0,2,0)</f>
        <v>3.60979175375798</v>
      </c>
      <c r="I349" s="2">
        <v>5.8249473372053755</v>
      </c>
      <c r="J349" s="2">
        <f t="shared" si="76"/>
        <v>5.8249473372053755</v>
      </c>
      <c r="K349" s="2">
        <f t="shared" si="88"/>
        <v>61.450078639333235</v>
      </c>
      <c r="R349">
        <f t="shared" si="77"/>
        <v>23.401703288706585</v>
      </c>
      <c r="S349">
        <f t="shared" si="78"/>
        <v>25.529894963349804</v>
      </c>
      <c r="T349">
        <f t="shared" si="79"/>
        <v>27.658086637993023</v>
      </c>
      <c r="U349">
        <f t="shared" si="80"/>
        <v>29.786278312636242</v>
      </c>
      <c r="V349">
        <f t="shared" si="81"/>
        <v>31.91446998727946</v>
      </c>
      <c r="W349">
        <f t="shared" si="82"/>
        <v>34.042661661922679</v>
      </c>
      <c r="X349">
        <f t="shared" si="83"/>
        <v>36.170853336565898</v>
      </c>
      <c r="Y349">
        <f t="shared" si="84"/>
        <v>38.299045011209117</v>
      </c>
      <c r="Z349">
        <f t="shared" si="85"/>
        <v>40.427236685852336</v>
      </c>
    </row>
    <row r="350" spans="1:26" x14ac:dyDescent="0.25">
      <c r="A350" s="2">
        <f>'Cubic Spline'!A350</f>
        <v>11.2014580115292</v>
      </c>
      <c r="B350" s="2">
        <f t="array" ref="B350:C350">csplinediff1d('Cubic Spline'!$A$3:$A$1002,'Cubic Spline'!$B$3:$B$1002,A350,2,0,2,0)</f>
        <v>3.2999452584598101</v>
      </c>
      <c r="C350" s="2">
        <v>5.8362056920280034</v>
      </c>
      <c r="D350" s="2">
        <f t="shared" si="86"/>
        <v>5.8362056920280034</v>
      </c>
      <c r="E350" s="2">
        <f t="shared" si="87"/>
        <v>62.074067747439592</v>
      </c>
      <c r="F350" s="5">
        <f t="shared" si="89"/>
        <v>0.17010915596410475</v>
      </c>
      <c r="G350" s="2">
        <f>'Calculation_Cubic Spline'!A350</f>
        <v>11.2014580115292</v>
      </c>
      <c r="H350" s="2">
        <f t="array" ref="H350:I350">csplinediff1d('Cubic Spline'!$A$3:$A$1002,'Cubic Spline'!$C$3:$C$1002,G350,2,0,2,0)</f>
        <v>3.7978157208733001</v>
      </c>
      <c r="I350" s="2">
        <v>5.8244692740126283</v>
      </c>
      <c r="J350" s="2">
        <f t="shared" si="76"/>
        <v>5.8244692740126283</v>
      </c>
      <c r="K350" s="2">
        <f t="shared" si="88"/>
        <v>61.444732291421118</v>
      </c>
      <c r="R350">
        <f t="shared" si="77"/>
        <v>23.407194509331923</v>
      </c>
      <c r="S350">
        <f t="shared" si="78"/>
        <v>25.535386183975142</v>
      </c>
      <c r="T350">
        <f t="shared" si="79"/>
        <v>27.66357785861836</v>
      </c>
      <c r="U350">
        <f t="shared" si="80"/>
        <v>29.791769533261579</v>
      </c>
      <c r="V350">
        <f t="shared" si="81"/>
        <v>31.919961207904798</v>
      </c>
      <c r="W350">
        <f t="shared" si="82"/>
        <v>34.048152882548017</v>
      </c>
      <c r="X350">
        <f t="shared" si="83"/>
        <v>36.176344557191236</v>
      </c>
      <c r="Y350">
        <f t="shared" si="84"/>
        <v>38.304536231834454</v>
      </c>
      <c r="Z350">
        <f t="shared" si="85"/>
        <v>40.432727906477673</v>
      </c>
    </row>
    <row r="351" spans="1:26" x14ac:dyDescent="0.25">
      <c r="A351" s="2">
        <f>'Cubic Spline'!A351</f>
        <v>11.2337385821676</v>
      </c>
      <c r="B351" s="2">
        <f t="array" ref="B351:C351">csplinediff1d('Cubic Spline'!$A$3:$A$1002,'Cubic Spline'!$B$3:$B$1002,A351,2,0,2,0)</f>
        <v>3.4883381233566899</v>
      </c>
      <c r="C351" s="2">
        <v>5.836067359394228</v>
      </c>
      <c r="D351" s="2">
        <f t="shared" si="86"/>
        <v>5.836067359394228</v>
      </c>
      <c r="E351" s="2">
        <f t="shared" si="87"/>
        <v>62.07251693999924</v>
      </c>
      <c r="F351" s="5">
        <f t="shared" si="89"/>
        <v>4.8041512578092964E-2</v>
      </c>
      <c r="G351" s="2">
        <f>'Calculation_Cubic Spline'!A351</f>
        <v>11.2337385821676</v>
      </c>
      <c r="H351" s="2">
        <f t="array" ref="H351:I351">csplinediff1d('Cubic Spline'!$A$3:$A$1002,'Cubic Spline'!$C$3:$C$1002,G351,2,0,2,0)</f>
        <v>3.9858299145398601</v>
      </c>
      <c r="I351" s="2">
        <v>5.8243422380692635</v>
      </c>
      <c r="J351" s="2">
        <f t="shared" si="76"/>
        <v>5.8243422380692635</v>
      </c>
      <c r="K351" s="2">
        <f t="shared" si="88"/>
        <v>61.443308201007213</v>
      </c>
      <c r="R351">
        <f t="shared" si="77"/>
        <v>23.408745316772276</v>
      </c>
      <c r="S351">
        <f t="shared" si="78"/>
        <v>25.536936991415494</v>
      </c>
      <c r="T351">
        <f t="shared" si="79"/>
        <v>27.665128666058713</v>
      </c>
      <c r="U351">
        <f t="shared" si="80"/>
        <v>29.793320340701932</v>
      </c>
      <c r="V351">
        <f t="shared" si="81"/>
        <v>31.921512015345151</v>
      </c>
      <c r="W351">
        <f t="shared" si="82"/>
        <v>34.04970368998837</v>
      </c>
      <c r="X351">
        <f t="shared" si="83"/>
        <v>36.177895364631588</v>
      </c>
      <c r="Y351">
        <f t="shared" si="84"/>
        <v>38.306087039274807</v>
      </c>
      <c r="Z351">
        <f t="shared" si="85"/>
        <v>40.434278713918026</v>
      </c>
    </row>
    <row r="352" spans="1:26" x14ac:dyDescent="0.25">
      <c r="A352" s="2">
        <f>'Cubic Spline'!A352</f>
        <v>11.266019152806001</v>
      </c>
      <c r="B352" s="2">
        <f t="array" ref="B352:C352">csplinediff1d('Cubic Spline'!$A$3:$A$1002,'Cubic Spline'!$B$3:$B$1002,A352,2,0,2,0)</f>
        <v>3.67673224998792</v>
      </c>
      <c r="C352" s="2">
        <v>5.8362842469986855</v>
      </c>
      <c r="D352" s="2">
        <f t="shared" si="86"/>
        <v>5.8362842469986855</v>
      </c>
      <c r="E352" s="2">
        <f t="shared" si="87"/>
        <v>62.074957857919216</v>
      </c>
      <c r="F352" s="5">
        <f t="shared" si="89"/>
        <v>7.5615699217930835E-2</v>
      </c>
      <c r="G352" s="2">
        <f>'Calculation_Cubic Spline'!A352</f>
        <v>11.266019152806001</v>
      </c>
      <c r="H352" s="2">
        <f t="array" ref="H352:I352">csplinediff1d('Cubic Spline'!$A$3:$A$1002,'Cubic Spline'!$C$3:$C$1002,G352,2,0,2,0)</f>
        <v>4.1738457079659597</v>
      </c>
      <c r="I352" s="2">
        <v>5.8245688219182892</v>
      </c>
      <c r="J352" s="2">
        <f t="shared" si="76"/>
        <v>5.8245688219182892</v>
      </c>
      <c r="K352" s="2">
        <f t="shared" si="88"/>
        <v>61.445858196602167</v>
      </c>
      <c r="R352">
        <f t="shared" si="77"/>
        <v>23.406304398852299</v>
      </c>
      <c r="S352">
        <f t="shared" si="78"/>
        <v>25.534496073495518</v>
      </c>
      <c r="T352">
        <f t="shared" si="79"/>
        <v>27.662687748138737</v>
      </c>
      <c r="U352">
        <f t="shared" si="80"/>
        <v>29.790879422781956</v>
      </c>
      <c r="V352">
        <f t="shared" si="81"/>
        <v>31.919071097425174</v>
      </c>
      <c r="W352">
        <f t="shared" si="82"/>
        <v>34.047262772068393</v>
      </c>
      <c r="X352">
        <f t="shared" si="83"/>
        <v>36.175454446711612</v>
      </c>
      <c r="Y352">
        <f t="shared" si="84"/>
        <v>38.303646121354831</v>
      </c>
      <c r="Z352">
        <f t="shared" si="85"/>
        <v>40.43183779599805</v>
      </c>
    </row>
    <row r="353" spans="1:26" x14ac:dyDescent="0.25">
      <c r="A353" s="2">
        <f>'Cubic Spline'!A353</f>
        <v>11.2982997234444</v>
      </c>
      <c r="B353" s="2">
        <f t="array" ref="B353:C353">csplinediff1d('Cubic Spline'!$A$3:$A$1002,'Cubic Spline'!$B$3:$B$1002,A353,2,0,2,0)</f>
        <v>3.86513914520437</v>
      </c>
      <c r="C353" s="2">
        <v>5.8368589392109271</v>
      </c>
      <c r="D353" s="2">
        <f t="shared" si="86"/>
        <v>5.8368589392109271</v>
      </c>
      <c r="E353" s="2">
        <f t="shared" si="87"/>
        <v>62.08144259346642</v>
      </c>
      <c r="F353" s="5">
        <f t="shared" si="89"/>
        <v>0.20088664540180567</v>
      </c>
      <c r="G353" s="2">
        <f>'Calculation_Cubic Spline'!A353</f>
        <v>11.2982997234444</v>
      </c>
      <c r="H353" s="2">
        <f t="array" ref="H353:I353">csplinediff1d('Cubic Spline'!$A$3:$A$1002,'Cubic Spline'!$C$3:$C$1002,G353,2,0,2,0)</f>
        <v>4.3618745580263099</v>
      </c>
      <c r="I353" s="2">
        <v>5.8251516167697099</v>
      </c>
      <c r="J353" s="2">
        <f t="shared" si="76"/>
        <v>5.8251516167697099</v>
      </c>
      <c r="K353" s="2">
        <f t="shared" si="88"/>
        <v>61.452434342744603</v>
      </c>
      <c r="R353">
        <f t="shared" si="77"/>
        <v>23.399819663305095</v>
      </c>
      <c r="S353">
        <f t="shared" si="78"/>
        <v>25.528011337948314</v>
      </c>
      <c r="T353">
        <f t="shared" si="79"/>
        <v>27.656203012591533</v>
      </c>
      <c r="U353">
        <f t="shared" si="80"/>
        <v>29.784394687234752</v>
      </c>
      <c r="V353">
        <f t="shared" si="81"/>
        <v>31.91258636187797</v>
      </c>
      <c r="W353">
        <f t="shared" si="82"/>
        <v>34.040778036521189</v>
      </c>
      <c r="X353">
        <f t="shared" si="83"/>
        <v>36.168969711164408</v>
      </c>
      <c r="Y353">
        <f t="shared" si="84"/>
        <v>38.297161385807627</v>
      </c>
      <c r="Z353">
        <f t="shared" si="85"/>
        <v>40.425353060450846</v>
      </c>
    </row>
    <row r="354" spans="1:26" x14ac:dyDescent="0.25">
      <c r="A354" s="2">
        <f>'Cubic Spline'!A354</f>
        <v>11.3305802940828</v>
      </c>
      <c r="B354" s="2">
        <f t="array" ref="B354:C354">csplinediff1d('Cubic Spline'!$A$3:$A$1002,'Cubic Spline'!$B$3:$B$1002,A354,2,0,2,0)</f>
        <v>4.0535704020692398</v>
      </c>
      <c r="C354" s="2">
        <v>5.8377939869649005</v>
      </c>
      <c r="D354" s="2">
        <f t="shared" si="86"/>
        <v>5.8377939869649005</v>
      </c>
      <c r="E354" s="2">
        <f t="shared" si="87"/>
        <v>62.092023107550318</v>
      </c>
      <c r="F354" s="5">
        <f t="shared" si="89"/>
        <v>0.32776725673218693</v>
      </c>
      <c r="G354" s="2">
        <f>'Calculation_Cubic Spline'!A354</f>
        <v>11.3305802940828</v>
      </c>
      <c r="H354" s="2">
        <f t="array" ref="H354:I354">csplinediff1d('Cubic Spline'!$A$3:$A$1002,'Cubic Spline'!$C$3:$C$1002,G354,2,0,2,0)</f>
        <v>4.5499280052231201</v>
      </c>
      <c r="I354" s="2">
        <v>5.8260932127239053</v>
      </c>
      <c r="J354" s="2">
        <f t="shared" si="76"/>
        <v>5.8260932127239053</v>
      </c>
      <c r="K354" s="2">
        <f t="shared" si="88"/>
        <v>61.46308894235591</v>
      </c>
      <c r="R354">
        <f t="shared" si="77"/>
        <v>23.389239149221197</v>
      </c>
      <c r="S354">
        <f t="shared" si="78"/>
        <v>25.517430823864416</v>
      </c>
      <c r="T354">
        <f t="shared" si="79"/>
        <v>27.645622498507635</v>
      </c>
      <c r="U354">
        <f t="shared" si="80"/>
        <v>29.773814173150853</v>
      </c>
      <c r="V354">
        <f t="shared" si="81"/>
        <v>31.902005847794072</v>
      </c>
      <c r="W354">
        <f t="shared" si="82"/>
        <v>34.030197522437291</v>
      </c>
      <c r="X354">
        <f t="shared" si="83"/>
        <v>36.15838919708051</v>
      </c>
      <c r="Y354">
        <f t="shared" si="84"/>
        <v>38.286580871723729</v>
      </c>
      <c r="Z354">
        <f t="shared" si="85"/>
        <v>40.414772546366947</v>
      </c>
    </row>
    <row r="355" spans="1:26" x14ac:dyDescent="0.25">
      <c r="A355" s="2">
        <f>'Cubic Spline'!A355</f>
        <v>11.3628608647213</v>
      </c>
      <c r="B355" s="2">
        <f t="array" ref="B355:C355">csplinediff1d('Cubic Spline'!$A$3:$A$1002,'Cubic Spline'!$B$3:$B$1002,A355,2,0,2,0)</f>
        <v>4.2420376927226302</v>
      </c>
      <c r="C355" s="2">
        <v>5.8390919632824465</v>
      </c>
      <c r="D355" s="2">
        <f t="shared" si="86"/>
        <v>5.8390919632824465</v>
      </c>
      <c r="E355" s="2">
        <f t="shared" si="87"/>
        <v>62.106751862368142</v>
      </c>
      <c r="F355" s="5">
        <f t="shared" si="89"/>
        <v>0.45627306229393422</v>
      </c>
      <c r="G355" s="2">
        <f>'Calculation_Cubic Spline'!A355</f>
        <v>11.3628608647213</v>
      </c>
      <c r="H355" s="2">
        <f t="array" ref="H355:I355">csplinediff1d('Cubic Spline'!$A$3:$A$1002,'Cubic Spline'!$C$3:$C$1002,G355,2,0,2,0)</f>
        <v>4.7380176736544302</v>
      </c>
      <c r="I355" s="2">
        <v>5.827396199042294</v>
      </c>
      <c r="J355" s="2">
        <f t="shared" si="76"/>
        <v>5.827396199042294</v>
      </c>
      <c r="K355" s="2">
        <f t="shared" si="88"/>
        <v>61.47787453966891</v>
      </c>
      <c r="R355">
        <f t="shared" si="77"/>
        <v>23.374510394403373</v>
      </c>
      <c r="S355">
        <f t="shared" si="78"/>
        <v>25.502702069046592</v>
      </c>
      <c r="T355">
        <f t="shared" si="79"/>
        <v>27.630893743689811</v>
      </c>
      <c r="U355">
        <f t="shared" si="80"/>
        <v>29.759085418333029</v>
      </c>
      <c r="V355">
        <f t="shared" si="81"/>
        <v>31.887277092976248</v>
      </c>
      <c r="W355">
        <f t="shared" si="82"/>
        <v>34.015468767619467</v>
      </c>
      <c r="X355">
        <f t="shared" si="83"/>
        <v>36.143660442262686</v>
      </c>
      <c r="Y355">
        <f t="shared" si="84"/>
        <v>38.271852116905904</v>
      </c>
      <c r="Z355">
        <f t="shared" si="85"/>
        <v>40.400043791549123</v>
      </c>
    </row>
    <row r="356" spans="1:26" x14ac:dyDescent="0.25">
      <c r="A356" s="2">
        <f>'Cubic Spline'!A356</f>
        <v>11.395141435359699</v>
      </c>
      <c r="B356" s="2">
        <f t="array" ref="B356:C356">csplinediff1d('Cubic Spline'!$A$3:$A$1002,'Cubic Spline'!$B$3:$B$1002,A356,2,0,2,0)</f>
        <v>4.4305527761714503</v>
      </c>
      <c r="C356" s="2">
        <v>5.8407554472582763</v>
      </c>
      <c r="D356" s="2">
        <f t="shared" si="86"/>
        <v>5.8407554472582763</v>
      </c>
      <c r="E356" s="2">
        <f t="shared" si="87"/>
        <v>62.125681634684199</v>
      </c>
      <c r="F356" s="5">
        <f t="shared" si="89"/>
        <v>0.58641380687176592</v>
      </c>
      <c r="G356" s="2">
        <f>'Calculation_Cubic Spline'!A356</f>
        <v>11.395141435359699</v>
      </c>
      <c r="H356" s="2">
        <f t="array" ref="H356:I356">csplinediff1d('Cubic Spline'!$A$3:$A$1002,'Cubic Spline'!$C$3:$C$1002,G356,2,0,2,0)</f>
        <v>4.9261552709882004</v>
      </c>
      <c r="I356" s="2">
        <v>5.829063164265281</v>
      </c>
      <c r="J356" s="2">
        <f t="shared" si="76"/>
        <v>5.829063164265281</v>
      </c>
      <c r="K356" s="2">
        <f t="shared" si="88"/>
        <v>61.496843921460027</v>
      </c>
      <c r="R356">
        <f t="shared" si="77"/>
        <v>23.355580622087317</v>
      </c>
      <c r="S356">
        <f t="shared" si="78"/>
        <v>25.483772296730535</v>
      </c>
      <c r="T356">
        <f t="shared" si="79"/>
        <v>27.611963971373754</v>
      </c>
      <c r="U356">
        <f t="shared" si="80"/>
        <v>29.740155646016973</v>
      </c>
      <c r="V356">
        <f t="shared" si="81"/>
        <v>31.868347320660192</v>
      </c>
      <c r="W356">
        <f t="shared" si="82"/>
        <v>33.996538995303411</v>
      </c>
      <c r="X356">
        <f t="shared" si="83"/>
        <v>36.124730669946629</v>
      </c>
      <c r="Y356">
        <f t="shared" si="84"/>
        <v>38.252922344589848</v>
      </c>
      <c r="Z356">
        <f t="shared" si="85"/>
        <v>40.381114019233067</v>
      </c>
    </row>
    <row r="357" spans="1:26" x14ac:dyDescent="0.25">
      <c r="A357" s="2">
        <f>'Cubic Spline'!A357</f>
        <v>11.4274220059981</v>
      </c>
      <c r="B357" s="2">
        <f t="array" ref="B357:C357">csplinediff1d('Cubic Spline'!$A$3:$A$1002,'Cubic Spline'!$B$3:$B$1002,A357,2,0,2,0)</f>
        <v>4.6191274902228301</v>
      </c>
      <c r="C357" s="2">
        <v>5.8427869457806887</v>
      </c>
      <c r="D357" s="2">
        <f t="shared" si="86"/>
        <v>5.8427869457806887</v>
      </c>
      <c r="E357" s="2">
        <f t="shared" si="87"/>
        <v>62.148864630349841</v>
      </c>
      <c r="F357" s="5">
        <f t="shared" si="89"/>
        <v>0.71817180449915574</v>
      </c>
      <c r="G357" s="2">
        <f>'Calculation_Cubic Spline'!A357</f>
        <v>11.4274220059981</v>
      </c>
      <c r="H357" s="2">
        <f t="array" ref="H357:I357">csplinediff1d('Cubic Spline'!$A$3:$A$1002,'Cubic Spline'!$C$3:$C$1002,G357,2,0,2,0)</f>
        <v>5.1143525884444996</v>
      </c>
      <c r="I357" s="2">
        <v>5.8310966964794559</v>
      </c>
      <c r="J357" s="2">
        <f t="shared" si="76"/>
        <v>5.8310966964794559</v>
      </c>
      <c r="K357" s="2">
        <f t="shared" si="88"/>
        <v>61.52005012000766</v>
      </c>
      <c r="R357">
        <f t="shared" si="77"/>
        <v>23.332397626421674</v>
      </c>
      <c r="S357">
        <f t="shared" si="78"/>
        <v>25.460589301064893</v>
      </c>
      <c r="T357">
        <f t="shared" si="79"/>
        <v>27.588780975708111</v>
      </c>
      <c r="U357">
        <f t="shared" si="80"/>
        <v>29.71697265035133</v>
      </c>
      <c r="V357">
        <f t="shared" si="81"/>
        <v>31.845164324994549</v>
      </c>
      <c r="W357">
        <f t="shared" si="82"/>
        <v>33.973355999637768</v>
      </c>
      <c r="X357">
        <f t="shared" si="83"/>
        <v>36.101547674280987</v>
      </c>
      <c r="Y357">
        <f t="shared" si="84"/>
        <v>38.229739348924205</v>
      </c>
      <c r="Z357">
        <f t="shared" si="85"/>
        <v>40.357931023567424</v>
      </c>
    </row>
    <row r="358" spans="1:26" x14ac:dyDescent="0.25">
      <c r="A358" s="2">
        <f>'Cubic Spline'!A358</f>
        <v>11.4597025766365</v>
      </c>
      <c r="B358" s="2">
        <f t="array" ref="B358:C358">csplinediff1d('Cubic Spline'!$A$3:$A$1002,'Cubic Spline'!$B$3:$B$1002,A358,2,0,2,0)</f>
        <v>4.8077737580297999</v>
      </c>
      <c r="C358" s="2">
        <v>5.8451891070398823</v>
      </c>
      <c r="D358" s="2">
        <f t="shared" si="86"/>
        <v>5.8451891070398823</v>
      </c>
      <c r="E358" s="2">
        <f t="shared" si="87"/>
        <v>62.176354912842754</v>
      </c>
      <c r="F358" s="5">
        <f t="shared" si="89"/>
        <v>0.85160460144439676</v>
      </c>
      <c r="G358" s="2">
        <f>'Calculation_Cubic Spline'!A358</f>
        <v>11.4597025766365</v>
      </c>
      <c r="H358" s="2">
        <f t="array" ref="H358:I358">csplinediff1d('Cubic Spline'!$A$3:$A$1002,'Cubic Spline'!$C$3:$C$1002,G358,2,0,2,0)</f>
        <v>5.3026215007850297</v>
      </c>
      <c r="I358" s="2">
        <v>5.8334993835739475</v>
      </c>
      <c r="J358" s="2">
        <f t="shared" si="76"/>
        <v>5.8334993835739475</v>
      </c>
      <c r="K358" s="2">
        <f t="shared" si="88"/>
        <v>61.547546415964767</v>
      </c>
      <c r="R358">
        <f t="shared" si="77"/>
        <v>23.304907343928761</v>
      </c>
      <c r="S358">
        <f t="shared" si="78"/>
        <v>25.43309901857198</v>
      </c>
      <c r="T358">
        <f t="shared" si="79"/>
        <v>27.561290693215199</v>
      </c>
      <c r="U358">
        <f t="shared" si="80"/>
        <v>29.689482367858417</v>
      </c>
      <c r="V358">
        <f t="shared" si="81"/>
        <v>31.817674042501636</v>
      </c>
      <c r="W358">
        <f t="shared" si="82"/>
        <v>33.945865717144855</v>
      </c>
      <c r="X358">
        <f t="shared" si="83"/>
        <v>36.074057391788074</v>
      </c>
      <c r="Y358">
        <f t="shared" si="84"/>
        <v>38.202249066431293</v>
      </c>
      <c r="Z358">
        <f t="shared" si="85"/>
        <v>40.330440741074511</v>
      </c>
    </row>
    <row r="359" spans="1:26" x14ac:dyDescent="0.25">
      <c r="A359" s="2">
        <f>'Cubic Spline'!A359</f>
        <v>11.491983147274899</v>
      </c>
      <c r="B359" s="2">
        <f t="array" ref="B359:C359">csplinediff1d('Cubic Spline'!$A$3:$A$1002,'Cubic Spline'!$B$3:$B$1002,A359,2,0,2,0)</f>
        <v>4.9965035853103101</v>
      </c>
      <c r="C359" s="2">
        <v>5.8479644362626075</v>
      </c>
      <c r="D359" s="2">
        <f t="shared" si="86"/>
        <v>5.8479644362626075</v>
      </c>
      <c r="E359" s="2">
        <f t="shared" si="87"/>
        <v>62.208205162082535</v>
      </c>
      <c r="F359" s="5">
        <f t="shared" si="89"/>
        <v>0.98666933731011042</v>
      </c>
      <c r="G359" s="2">
        <f>'Calculation_Cubic Spline'!A359</f>
        <v>11.491983147274899</v>
      </c>
      <c r="H359" s="2">
        <f t="array" ref="H359:I359">csplinediff1d('Cubic Spline'!$A$3:$A$1002,'Cubic Spline'!$C$3:$C$1002,G359,2,0,2,0)</f>
        <v>5.4909739663080401</v>
      </c>
      <c r="I359" s="2">
        <v>5.8362738133998651</v>
      </c>
      <c r="J359" s="2">
        <f t="shared" si="76"/>
        <v>5.8362738133998651</v>
      </c>
      <c r="K359" s="2">
        <f t="shared" si="88"/>
        <v>61.579386340165023</v>
      </c>
      <c r="R359">
        <f t="shared" si="77"/>
        <v>23.27305709468898</v>
      </c>
      <c r="S359">
        <f t="shared" si="78"/>
        <v>25.401248769332199</v>
      </c>
      <c r="T359">
        <f t="shared" si="79"/>
        <v>27.529440443975417</v>
      </c>
      <c r="U359">
        <f t="shared" si="80"/>
        <v>29.657632118618636</v>
      </c>
      <c r="V359">
        <f t="shared" si="81"/>
        <v>31.785823793261855</v>
      </c>
      <c r="W359">
        <f t="shared" si="82"/>
        <v>33.914015467905074</v>
      </c>
      <c r="X359">
        <f t="shared" si="83"/>
        <v>36.042207142548293</v>
      </c>
      <c r="Y359">
        <f t="shared" si="84"/>
        <v>38.170398817191511</v>
      </c>
      <c r="Z359">
        <f t="shared" si="85"/>
        <v>40.29859049183473</v>
      </c>
    </row>
    <row r="360" spans="1:26" x14ac:dyDescent="0.25">
      <c r="A360" s="2">
        <f>'Cubic Spline'!A360</f>
        <v>11.5242637179133</v>
      </c>
      <c r="B360" s="2">
        <f t="array" ref="B360:C360">csplinediff1d('Cubic Spline'!$A$3:$A$1002,'Cubic Spline'!$B$3:$B$1002,A360,2,0,2,0)</f>
        <v>5.1853290592637604</v>
      </c>
      <c r="C360" s="2">
        <v>5.8511155100243659</v>
      </c>
      <c r="D360" s="2">
        <f t="shared" si="86"/>
        <v>5.8511155100243659</v>
      </c>
      <c r="E360" s="2">
        <f t="shared" si="87"/>
        <v>62.244469122229809</v>
      </c>
      <c r="F360" s="5">
        <f t="shared" si="89"/>
        <v>1.1233989805661739</v>
      </c>
      <c r="G360" s="2">
        <f>'Calculation_Cubic Spline'!A360</f>
        <v>11.5242637179133</v>
      </c>
      <c r="H360" s="2">
        <f t="array" ref="H360:I360">csplinediff1d('Cubic Spline'!$A$3:$A$1002,'Cubic Spline'!$C$3:$C$1002,G360,2,0,2,0)</f>
        <v>5.6794220268523601</v>
      </c>
      <c r="I360" s="2">
        <v>5.8394225740003263</v>
      </c>
      <c r="J360" s="2">
        <f t="shared" si="76"/>
        <v>5.8394225740003263</v>
      </c>
      <c r="K360" s="2">
        <f t="shared" si="88"/>
        <v>61.615623676263489</v>
      </c>
      <c r="R360">
        <f t="shared" si="77"/>
        <v>23.236793134541706</v>
      </c>
      <c r="S360">
        <f t="shared" si="78"/>
        <v>25.364984809184925</v>
      </c>
      <c r="T360">
        <f t="shared" si="79"/>
        <v>27.493176483828144</v>
      </c>
      <c r="U360">
        <f t="shared" si="80"/>
        <v>29.621368158471363</v>
      </c>
      <c r="V360">
        <f t="shared" si="81"/>
        <v>31.749559833114581</v>
      </c>
      <c r="W360">
        <f t="shared" si="82"/>
        <v>33.8777515077578</v>
      </c>
      <c r="X360">
        <f t="shared" si="83"/>
        <v>36.005943182401019</v>
      </c>
      <c r="Y360">
        <f t="shared" si="84"/>
        <v>38.134134857044238</v>
      </c>
      <c r="Z360">
        <f t="shared" si="85"/>
        <v>40.262326531687457</v>
      </c>
    </row>
    <row r="361" spans="1:26" x14ac:dyDescent="0.25">
      <c r="A361" s="2">
        <f>'Cubic Spline'!A361</f>
        <v>11.5565442885517</v>
      </c>
      <c r="B361" s="2">
        <f t="array" ref="B361:C361">csplinediff1d('Cubic Spline'!$A$3:$A$1002,'Cubic Spline'!$B$3:$B$1002,A361,2,0,2,0)</f>
        <v>5.3742623510123897</v>
      </c>
      <c r="C361" s="2">
        <v>5.854644888670431</v>
      </c>
      <c r="D361" s="2">
        <f t="shared" si="86"/>
        <v>5.854644888670431</v>
      </c>
      <c r="E361" s="2">
        <f t="shared" si="87"/>
        <v>62.285200598650292</v>
      </c>
      <c r="F361" s="5">
        <f t="shared" si="89"/>
        <v>1.2617954272477752</v>
      </c>
      <c r="G361" s="2">
        <f>'Calculation_Cubic Spline'!A361</f>
        <v>11.5565442885517</v>
      </c>
      <c r="H361" s="2">
        <f t="array" ref="H361:I361">csplinediff1d('Cubic Spline'!$A$3:$A$1002,'Cubic Spline'!$C$3:$C$1002,G361,2,0,2,0)</f>
        <v>5.8679778078056897</v>
      </c>
      <c r="I361" s="2">
        <v>5.8429482538365969</v>
      </c>
      <c r="J361" s="2">
        <f t="shared" si="76"/>
        <v>5.8429482538365969</v>
      </c>
      <c r="K361" s="2">
        <f t="shared" si="88"/>
        <v>61.656312463372771</v>
      </c>
      <c r="R361">
        <f t="shared" si="77"/>
        <v>23.196061658121224</v>
      </c>
      <c r="S361">
        <f t="shared" si="78"/>
        <v>25.324253332764442</v>
      </c>
      <c r="T361">
        <f t="shared" si="79"/>
        <v>27.452445007407661</v>
      </c>
      <c r="U361">
        <f t="shared" si="80"/>
        <v>29.58063668205088</v>
      </c>
      <c r="V361">
        <f t="shared" si="81"/>
        <v>31.708828356694099</v>
      </c>
      <c r="W361">
        <f t="shared" si="82"/>
        <v>33.837020031337318</v>
      </c>
      <c r="X361">
        <f t="shared" si="83"/>
        <v>35.965211705980536</v>
      </c>
      <c r="Y361">
        <f t="shared" si="84"/>
        <v>38.093403380623755</v>
      </c>
      <c r="Z361">
        <f t="shared" si="85"/>
        <v>40.221595055266974</v>
      </c>
    </row>
    <row r="362" spans="1:26" x14ac:dyDescent="0.25">
      <c r="A362" s="2">
        <f>'Cubic Spline'!A362</f>
        <v>11.588824859190099</v>
      </c>
      <c r="B362" s="2">
        <f t="array" ref="B362:C362">csplinediff1d('Cubic Spline'!$A$3:$A$1002,'Cubic Spline'!$B$3:$B$1002,A362,2,0,2,0)</f>
        <v>5.5633157137076097</v>
      </c>
      <c r="C362" s="2">
        <v>5.8585551770239137</v>
      </c>
      <c r="D362" s="2">
        <f t="shared" si="86"/>
        <v>5.8585551770239137</v>
      </c>
      <c r="E362" s="2">
        <f t="shared" si="87"/>
        <v>62.330454160723974</v>
      </c>
      <c r="F362" s="5">
        <f t="shared" si="89"/>
        <v>1.4018823452845599</v>
      </c>
      <c r="G362" s="2">
        <f>'Calculation_Cubic Spline'!A362</f>
        <v>11.588824859190099</v>
      </c>
      <c r="H362" s="2">
        <f t="array" ref="H362:I362">csplinediff1d('Cubic Spline'!$A$3:$A$1002,'Cubic Spline'!$C$3:$C$1002,G362,2,0,2,0)</f>
        <v>6.0566535181225598</v>
      </c>
      <c r="I362" s="2">
        <v>5.8468534419478804</v>
      </c>
      <c r="J362" s="2">
        <f t="shared" si="76"/>
        <v>5.8468534419478804</v>
      </c>
      <c r="K362" s="2">
        <f t="shared" si="88"/>
        <v>61.701506997964231</v>
      </c>
      <c r="R362">
        <f t="shared" si="77"/>
        <v>23.150808096047541</v>
      </c>
      <c r="S362">
        <f t="shared" si="78"/>
        <v>25.27899977069076</v>
      </c>
      <c r="T362">
        <f t="shared" si="79"/>
        <v>27.407191445333979</v>
      </c>
      <c r="U362">
        <f t="shared" si="80"/>
        <v>29.535383119977197</v>
      </c>
      <c r="V362">
        <f t="shared" si="81"/>
        <v>31.663574794620416</v>
      </c>
      <c r="W362">
        <f t="shared" si="82"/>
        <v>33.791766469263635</v>
      </c>
      <c r="X362">
        <f t="shared" si="83"/>
        <v>35.919958143906854</v>
      </c>
      <c r="Y362">
        <f t="shared" si="84"/>
        <v>38.048149818550073</v>
      </c>
      <c r="Z362">
        <f t="shared" si="85"/>
        <v>40.176341493193291</v>
      </c>
    </row>
    <row r="363" spans="1:26" x14ac:dyDescent="0.25">
      <c r="A363" s="2">
        <f>'Cubic Spline'!A363</f>
        <v>11.621105429828599</v>
      </c>
      <c r="B363" s="2">
        <f t="array" ref="B363:C363">csplinediff1d('Cubic Spline'!$A$3:$A$1002,'Cubic Spline'!$B$3:$B$1002,A363,2,0,2,0)</f>
        <v>5.7525014854835597</v>
      </c>
      <c r="C363" s="2">
        <v>5.8628489166677085</v>
      </c>
      <c r="D363" s="2">
        <f t="shared" si="86"/>
        <v>5.8628489166677085</v>
      </c>
      <c r="E363" s="2">
        <f t="shared" si="87"/>
        <v>62.38028389426826</v>
      </c>
      <c r="F363" s="5">
        <f t="shared" si="89"/>
        <v>1.543644754682719</v>
      </c>
      <c r="G363" s="2">
        <f>'Calculation_Cubic Spline'!A363</f>
        <v>11.621105429828599</v>
      </c>
      <c r="H363" s="2">
        <f t="array" ref="H363:I363">csplinediff1d('Cubic Spline'!$A$3:$A$1002,'Cubic Spline'!$C$3:$C$1002,G363,2,0,2,0)</f>
        <v>6.2454614503458998</v>
      </c>
      <c r="I363" s="2">
        <v>5.8511407282571168</v>
      </c>
      <c r="J363" s="2">
        <f t="shared" si="76"/>
        <v>5.8511407282571168</v>
      </c>
      <c r="K363" s="2">
        <f t="shared" si="88"/>
        <v>61.751261837494141</v>
      </c>
      <c r="R363">
        <f t="shared" si="77"/>
        <v>23.100978362503255</v>
      </c>
      <c r="S363">
        <f t="shared" si="78"/>
        <v>25.229170037146474</v>
      </c>
      <c r="T363">
        <f t="shared" si="79"/>
        <v>27.357361711789693</v>
      </c>
      <c r="U363">
        <f t="shared" si="80"/>
        <v>29.485553386432912</v>
      </c>
      <c r="V363">
        <f t="shared" si="81"/>
        <v>31.613745061076131</v>
      </c>
      <c r="W363">
        <f t="shared" si="82"/>
        <v>33.741936735719349</v>
      </c>
      <c r="X363">
        <f t="shared" si="83"/>
        <v>35.870128410362568</v>
      </c>
      <c r="Y363">
        <f t="shared" si="84"/>
        <v>37.998320085005787</v>
      </c>
      <c r="Z363">
        <f t="shared" si="85"/>
        <v>40.126511759649006</v>
      </c>
    </row>
    <row r="364" spans="1:26" x14ac:dyDescent="0.25">
      <c r="A364" s="2">
        <f>'Cubic Spline'!A364</f>
        <v>11.653386000467</v>
      </c>
      <c r="B364" s="2">
        <f t="array" ref="B364:C364">csplinediff1d('Cubic Spline'!$A$3:$A$1002,'Cubic Spline'!$B$3:$B$1002,A364,2,0,2,0)</f>
        <v>5.9418320844433898</v>
      </c>
      <c r="C364" s="2">
        <v>5.8675286663717383</v>
      </c>
      <c r="D364" s="2">
        <f t="shared" si="86"/>
        <v>5.8675286663717383</v>
      </c>
      <c r="E364" s="2">
        <f t="shared" si="87"/>
        <v>62.434744333591837</v>
      </c>
      <c r="F364" s="5">
        <f t="shared" si="89"/>
        <v>1.6870965489932106</v>
      </c>
      <c r="G364" s="2">
        <f>'Calculation_Cubic Spline'!A364</f>
        <v>11.653386000467</v>
      </c>
      <c r="H364" s="2">
        <f t="array" ref="H364:I364">csplinediff1d('Cubic Spline'!$A$3:$A$1002,'Cubic Spline'!$C$3:$C$1002,G364,2,0,2,0)</f>
        <v>6.4344139806389196</v>
      </c>
      <c r="I364" s="2">
        <v>5.8558127037068539</v>
      </c>
      <c r="J364" s="2">
        <f t="shared" si="76"/>
        <v>5.8558127037068539</v>
      </c>
      <c r="K364" s="2">
        <f t="shared" si="88"/>
        <v>61.805631802095348</v>
      </c>
      <c r="R364">
        <f t="shared" si="77"/>
        <v>23.046517923179678</v>
      </c>
      <c r="S364">
        <f t="shared" si="78"/>
        <v>25.174709597822897</v>
      </c>
      <c r="T364">
        <f t="shared" si="79"/>
        <v>27.302901272466116</v>
      </c>
      <c r="U364">
        <f t="shared" si="80"/>
        <v>29.431092947109335</v>
      </c>
      <c r="V364">
        <f t="shared" si="81"/>
        <v>31.559284621752553</v>
      </c>
      <c r="W364">
        <f t="shared" si="82"/>
        <v>33.687476296395772</v>
      </c>
      <c r="X364">
        <f t="shared" si="83"/>
        <v>35.815667971038991</v>
      </c>
      <c r="Y364">
        <f t="shared" si="84"/>
        <v>37.94385964568221</v>
      </c>
      <c r="Z364">
        <f t="shared" si="85"/>
        <v>40.072051320325428</v>
      </c>
    </row>
    <row r="365" spans="1:26" x14ac:dyDescent="0.25">
      <c r="A365" s="2">
        <f>'Cubic Spline'!A365</f>
        <v>11.685666571105401</v>
      </c>
      <c r="B365" s="2">
        <f t="array" ref="B365:C365">csplinediff1d('Cubic Spline'!$A$3:$A$1002,'Cubic Spline'!$B$3:$B$1002,A365,2,0,2,0)</f>
        <v>6.1313200140827497</v>
      </c>
      <c r="C365" s="2">
        <v>5.8725970173737405</v>
      </c>
      <c r="D365" s="2">
        <f t="shared" si="86"/>
        <v>5.8725970173737405</v>
      </c>
      <c r="E365" s="2">
        <f t="shared" si="87"/>
        <v>62.49389063741485</v>
      </c>
      <c r="F365" s="5">
        <f t="shared" si="89"/>
        <v>1.8322570714612247</v>
      </c>
      <c r="G365" s="2">
        <f>'Calculation_Cubic Spline'!A365</f>
        <v>11.685666571105401</v>
      </c>
      <c r="H365" s="2">
        <f t="array" ref="H365:I365">csplinediff1d('Cubic Spline'!$A$3:$A$1002,'Cubic Spline'!$C$3:$C$1002,G365,2,0,2,0)</f>
        <v>6.6235235688204197</v>
      </c>
      <c r="I365" s="2">
        <v>5.8608719604157367</v>
      </c>
      <c r="J365" s="2">
        <f t="shared" si="76"/>
        <v>5.8608719604157367</v>
      </c>
      <c r="K365" s="2">
        <f t="shared" si="88"/>
        <v>61.86467197653873</v>
      </c>
      <c r="R365">
        <f t="shared" si="77"/>
        <v>22.987371619356665</v>
      </c>
      <c r="S365">
        <f t="shared" si="78"/>
        <v>25.115563293999884</v>
      </c>
      <c r="T365">
        <f t="shared" si="79"/>
        <v>27.243754968643103</v>
      </c>
      <c r="U365">
        <f t="shared" si="80"/>
        <v>29.371946643286321</v>
      </c>
      <c r="V365">
        <f t="shared" si="81"/>
        <v>31.50013831792954</v>
      </c>
      <c r="W365">
        <f t="shared" si="82"/>
        <v>33.628329992572759</v>
      </c>
      <c r="X365">
        <f t="shared" si="83"/>
        <v>35.756521667215978</v>
      </c>
      <c r="Y365">
        <f t="shared" si="84"/>
        <v>37.884713341859197</v>
      </c>
      <c r="Z365">
        <f t="shared" si="85"/>
        <v>40.012905016502415</v>
      </c>
    </row>
    <row r="366" spans="1:26" x14ac:dyDescent="0.25">
      <c r="A366" s="2">
        <f>'Cubic Spline'!A366</f>
        <v>11.717947141743799</v>
      </c>
      <c r="B366" s="2">
        <f t="array" ref="B366:C366">csplinediff1d('Cubic Spline'!$A$3:$A$1002,'Cubic Spline'!$B$3:$B$1002,A366,2,0,2,0)</f>
        <v>6.3209778592034498</v>
      </c>
      <c r="C366" s="2">
        <v>5.8780565380111778</v>
      </c>
      <c r="D366" s="2">
        <f t="shared" si="86"/>
        <v>5.8780565380111778</v>
      </c>
      <c r="E366" s="2">
        <f t="shared" si="87"/>
        <v>62.557777949393085</v>
      </c>
      <c r="F366" s="5">
        <f t="shared" si="89"/>
        <v>1.9791258554220992</v>
      </c>
      <c r="G366" s="2">
        <f>'Calculation_Cubic Spline'!A366</f>
        <v>11.717947141743799</v>
      </c>
      <c r="H366" s="2">
        <f t="array" ref="H366:I366">csplinediff1d('Cubic Spline'!$A$3:$A$1002,'Cubic Spline'!$C$3:$C$1002,G366,2,0,2,0)</f>
        <v>6.8128027584087301</v>
      </c>
      <c r="I366" s="2">
        <v>5.8663210920333864</v>
      </c>
      <c r="J366" s="2">
        <f t="shared" si="76"/>
        <v>5.8663210920333864</v>
      </c>
      <c r="K366" s="2">
        <f t="shared" si="88"/>
        <v>61.928437714535256</v>
      </c>
      <c r="R366">
        <f t="shared" si="77"/>
        <v>22.92348430737843</v>
      </c>
      <c r="S366">
        <f t="shared" si="78"/>
        <v>25.051675982021649</v>
      </c>
      <c r="T366">
        <f t="shared" si="79"/>
        <v>27.179867656664868</v>
      </c>
      <c r="U366">
        <f t="shared" si="80"/>
        <v>29.308059331308087</v>
      </c>
      <c r="V366">
        <f t="shared" si="81"/>
        <v>31.436251005951306</v>
      </c>
      <c r="W366">
        <f t="shared" si="82"/>
        <v>33.564442680594524</v>
      </c>
      <c r="X366">
        <f t="shared" si="83"/>
        <v>35.692634355237743</v>
      </c>
      <c r="Y366">
        <f t="shared" si="84"/>
        <v>37.820826029880962</v>
      </c>
      <c r="Z366">
        <f t="shared" si="85"/>
        <v>39.949017704524181</v>
      </c>
    </row>
    <row r="367" spans="1:26" x14ac:dyDescent="0.25">
      <c r="A367" s="2">
        <f>'Cubic Spline'!A367</f>
        <v>11.7502277123822</v>
      </c>
      <c r="B367" s="2">
        <f t="array" ref="B367:C367">csplinediff1d('Cubic Spline'!$A$3:$A$1002,'Cubic Spline'!$B$3:$B$1002,A367,2,0,2,0)</f>
        <v>6.5108182896834199</v>
      </c>
      <c r="C367" s="2">
        <v>5.883909826512566</v>
      </c>
      <c r="D367" s="2">
        <f t="shared" si="86"/>
        <v>5.883909826512566</v>
      </c>
      <c r="E367" s="2">
        <f t="shared" si="87"/>
        <v>62.626462010962477</v>
      </c>
      <c r="F367" s="5">
        <f t="shared" si="89"/>
        <v>2.1277214191401752</v>
      </c>
      <c r="G367" s="2">
        <f>'Calculation_Cubic Spline'!A367</f>
        <v>11.7502277123822</v>
      </c>
      <c r="H367" s="2">
        <f t="array" ref="H367:I367">csplinediff1d('Cubic Spline'!$A$3:$A$1002,'Cubic Spline'!$C$3:$C$1002,G367,2,0,2,0)</f>
        <v>7.0022641766718801</v>
      </c>
      <c r="I367" s="2">
        <v>5.8721626938156763</v>
      </c>
      <c r="J367" s="2">
        <f t="shared" si="76"/>
        <v>5.8721626938156763</v>
      </c>
      <c r="K367" s="2">
        <f t="shared" si="88"/>
        <v>61.996984639817988</v>
      </c>
      <c r="R367">
        <f t="shared" si="77"/>
        <v>22.854800245809038</v>
      </c>
      <c r="S367">
        <f t="shared" si="78"/>
        <v>24.982991920452257</v>
      </c>
      <c r="T367">
        <f t="shared" si="79"/>
        <v>27.111183595095476</v>
      </c>
      <c r="U367">
        <f t="shared" si="80"/>
        <v>29.239375269738694</v>
      </c>
      <c r="V367">
        <f t="shared" si="81"/>
        <v>31.367566944381913</v>
      </c>
      <c r="W367">
        <f t="shared" si="82"/>
        <v>33.495758619025132</v>
      </c>
      <c r="X367">
        <f t="shared" si="83"/>
        <v>35.623950293668351</v>
      </c>
      <c r="Y367">
        <f t="shared" si="84"/>
        <v>37.75214196831157</v>
      </c>
      <c r="Z367">
        <f t="shared" si="85"/>
        <v>39.880333642954788</v>
      </c>
    </row>
    <row r="368" spans="1:26" x14ac:dyDescent="0.25">
      <c r="A368" s="2">
        <f>'Cubic Spline'!A368</f>
        <v>11.782508283020601</v>
      </c>
      <c r="B368" s="2">
        <f t="array" ref="B368:C368">csplinediff1d('Cubic Spline'!$A$3:$A$1002,'Cubic Spline'!$B$3:$B$1002,A368,2,0,2,0)</f>
        <v>6.7008540569174997</v>
      </c>
      <c r="C368" s="2">
        <v>5.8901594039762051</v>
      </c>
      <c r="D368" s="2">
        <f t="shared" si="86"/>
        <v>5.8901594039762051</v>
      </c>
      <c r="E368" s="2">
        <f t="shared" si="87"/>
        <v>62.699997908743818</v>
      </c>
      <c r="F368" s="5">
        <f t="shared" si="89"/>
        <v>2.2780234774989694</v>
      </c>
      <c r="G368" s="2">
        <f>'Calculation_Cubic Spline'!A368</f>
        <v>11.782508283020601</v>
      </c>
      <c r="H368" s="2">
        <f t="array" ref="H368:I368">csplinediff1d('Cubic Spline'!$A$3:$A$1002,'Cubic Spline'!$C$3:$C$1002,G368,2,0,2,0)</f>
        <v>7.1919205346837698</v>
      </c>
      <c r="I368" s="2">
        <v>5.8783993628932487</v>
      </c>
      <c r="J368" s="2">
        <f t="shared" si="76"/>
        <v>5.8783993628932487</v>
      </c>
      <c r="K368" s="2">
        <f t="shared" si="88"/>
        <v>62.070368649508957</v>
      </c>
      <c r="R368">
        <f t="shared" si="77"/>
        <v>22.781264348027698</v>
      </c>
      <c r="S368">
        <f t="shared" si="78"/>
        <v>24.909456022670916</v>
      </c>
      <c r="T368">
        <f t="shared" si="79"/>
        <v>27.037647697314135</v>
      </c>
      <c r="U368">
        <f t="shared" si="80"/>
        <v>29.165839371957354</v>
      </c>
      <c r="V368">
        <f t="shared" si="81"/>
        <v>31.294031046600573</v>
      </c>
      <c r="W368">
        <f t="shared" si="82"/>
        <v>33.422222721243791</v>
      </c>
      <c r="X368">
        <f t="shared" si="83"/>
        <v>35.55041439588701</v>
      </c>
      <c r="Y368">
        <f t="shared" si="84"/>
        <v>37.678606070530229</v>
      </c>
      <c r="Z368">
        <f t="shared" si="85"/>
        <v>39.806797745173448</v>
      </c>
    </row>
    <row r="369" spans="1:26" x14ac:dyDescent="0.25">
      <c r="A369" s="2">
        <f>'Cubic Spline'!A369</f>
        <v>11.814788853659</v>
      </c>
      <c r="B369" s="2">
        <f t="array" ref="B369:C369">csplinediff1d('Cubic Spline'!$A$3:$A$1002,'Cubic Spline'!$B$3:$B$1002,A369,2,0,2,0)</f>
        <v>6.8910979957001697</v>
      </c>
      <c r="C369" s="2">
        <v>5.8968079143293366</v>
      </c>
      <c r="D369" s="2">
        <f t="shared" si="86"/>
        <v>5.8968079143293366</v>
      </c>
      <c r="E369" s="2">
        <f t="shared" si="87"/>
        <v>62.778442422686247</v>
      </c>
      <c r="F369" s="5">
        <f t="shared" si="89"/>
        <v>2.4300844870789491</v>
      </c>
      <c r="G369" s="2">
        <f>'Calculation_Cubic Spline'!A369</f>
        <v>11.814788853659</v>
      </c>
      <c r="H369" s="2">
        <f t="array" ref="H369:I369">csplinediff1d('Cubic Spline'!$A$3:$A$1002,'Cubic Spline'!$C$3:$C$1002,G369,2,0,2,0)</f>
        <v>7.3817846273880896</v>
      </c>
      <c r="I369" s="2">
        <v>5.8850336984549569</v>
      </c>
      <c r="J369" s="2">
        <f t="shared" si="76"/>
        <v>5.8850336984549569</v>
      </c>
      <c r="K369" s="2">
        <f t="shared" si="88"/>
        <v>62.14864591652514</v>
      </c>
      <c r="R369">
        <f t="shared" si="77"/>
        <v>22.702819834085268</v>
      </c>
      <c r="S369">
        <f t="shared" si="78"/>
        <v>24.831011508728487</v>
      </c>
      <c r="T369">
        <f t="shared" si="79"/>
        <v>26.959203183371706</v>
      </c>
      <c r="U369">
        <f t="shared" si="80"/>
        <v>29.087394858014925</v>
      </c>
      <c r="V369">
        <f t="shared" si="81"/>
        <v>31.215586532658143</v>
      </c>
      <c r="W369">
        <f t="shared" si="82"/>
        <v>33.343778207301362</v>
      </c>
      <c r="X369">
        <f t="shared" si="83"/>
        <v>35.471969881944581</v>
      </c>
      <c r="Y369">
        <f t="shared" si="84"/>
        <v>37.6001615565878</v>
      </c>
      <c r="Z369">
        <f t="shared" si="85"/>
        <v>39.728353231231019</v>
      </c>
    </row>
    <row r="370" spans="1:26" x14ac:dyDescent="0.25">
      <c r="A370" s="2">
        <f>'Cubic Spline'!A370</f>
        <v>11.8470694242974</v>
      </c>
      <c r="B370" s="2">
        <f t="array" ref="B370:C370">csplinediff1d('Cubic Spline'!$A$3:$A$1002,'Cubic Spline'!$B$3:$B$1002,A370,2,0,2,0)</f>
        <v>7.0815630259100004</v>
      </c>
      <c r="C370" s="2">
        <v>5.9038579188242819</v>
      </c>
      <c r="D370" s="2">
        <f t="shared" si="86"/>
        <v>5.9038579188242819</v>
      </c>
      <c r="E370" s="2">
        <f t="shared" si="87"/>
        <v>62.861851609589237</v>
      </c>
      <c r="F370" s="5">
        <f t="shared" si="89"/>
        <v>2.5838820458696543</v>
      </c>
      <c r="G370" s="2">
        <f>'Calculation_Cubic Spline'!A370</f>
        <v>11.8470694242974</v>
      </c>
      <c r="H370" s="2">
        <f t="array" ref="H370:I370">csplinediff1d('Cubic Spline'!$A$3:$A$1002,'Cubic Spline'!$C$3:$C$1002,G370,2,0,2,0)</f>
        <v>7.5718693336672498</v>
      </c>
      <c r="I370" s="2">
        <v>5.8920683019225919</v>
      </c>
      <c r="J370" s="2">
        <f t="shared" si="76"/>
        <v>5.8920683019225919</v>
      </c>
      <c r="K370" s="2">
        <f t="shared" si="88"/>
        <v>62.231872891911792</v>
      </c>
      <c r="R370">
        <f t="shared" si="77"/>
        <v>22.619410647182278</v>
      </c>
      <c r="S370">
        <f t="shared" si="78"/>
        <v>24.747602321825497</v>
      </c>
      <c r="T370">
        <f t="shared" si="79"/>
        <v>26.875793996468715</v>
      </c>
      <c r="U370">
        <f t="shared" si="80"/>
        <v>29.003985671111934</v>
      </c>
      <c r="V370">
        <f t="shared" si="81"/>
        <v>31.132177345755153</v>
      </c>
      <c r="W370">
        <f t="shared" si="82"/>
        <v>33.260369020398372</v>
      </c>
      <c r="X370">
        <f t="shared" si="83"/>
        <v>35.388560695041591</v>
      </c>
      <c r="Y370">
        <f t="shared" si="84"/>
        <v>37.516752369684809</v>
      </c>
      <c r="Z370">
        <f t="shared" si="85"/>
        <v>39.644944044328028</v>
      </c>
    </row>
    <row r="371" spans="1:26" x14ac:dyDescent="0.25">
      <c r="A371" s="2">
        <f>'Cubic Spline'!A371</f>
        <v>11.8793499949359</v>
      </c>
      <c r="B371" s="2">
        <f t="array" ref="B371:C371">csplinediff1d('Cubic Spline'!$A$3:$A$1002,'Cubic Spline'!$B$3:$B$1002,A371,2,0,2,0)</f>
        <v>7.2722621487097499</v>
      </c>
      <c r="C371" s="2">
        <v>5.9113119899323818</v>
      </c>
      <c r="D371" s="2">
        <f t="shared" si="86"/>
        <v>5.9113119899323818</v>
      </c>
      <c r="E371" s="2">
        <f t="shared" si="87"/>
        <v>62.950281908958011</v>
      </c>
      <c r="F371" s="5">
        <f t="shared" si="89"/>
        <v>2.739428009469751</v>
      </c>
      <c r="G371" s="2">
        <f>'Calculation_Cubic Spline'!A371</f>
        <v>11.8793499949359</v>
      </c>
      <c r="H371" s="2">
        <f t="array" ref="H371:I371">csplinediff1d('Cubic Spline'!$A$3:$A$1002,'Cubic Spline'!$C$3:$C$1002,G371,2,0,2,0)</f>
        <v>7.76218761641932</v>
      </c>
      <c r="I371" s="2">
        <v>5.8995057772327506</v>
      </c>
      <c r="J371" s="2">
        <f t="shared" si="76"/>
        <v>5.8995057772327506</v>
      </c>
      <c r="K371" s="2">
        <f t="shared" si="88"/>
        <v>62.32010630847487</v>
      </c>
      <c r="R371">
        <f t="shared" si="77"/>
        <v>22.530980347813504</v>
      </c>
      <c r="S371">
        <f t="shared" si="78"/>
        <v>24.659172022456723</v>
      </c>
      <c r="T371">
        <f t="shared" si="79"/>
        <v>26.787363697099941</v>
      </c>
      <c r="U371">
        <f t="shared" si="80"/>
        <v>28.91555537174316</v>
      </c>
      <c r="V371">
        <f t="shared" si="81"/>
        <v>31.043747046386379</v>
      </c>
      <c r="W371">
        <f t="shared" si="82"/>
        <v>33.171938721029598</v>
      </c>
      <c r="X371">
        <f t="shared" si="83"/>
        <v>35.300130395672817</v>
      </c>
      <c r="Y371">
        <f t="shared" si="84"/>
        <v>37.428322070316035</v>
      </c>
      <c r="Z371">
        <f t="shared" si="85"/>
        <v>39.556513744959254</v>
      </c>
    </row>
    <row r="372" spans="1:26" x14ac:dyDescent="0.25">
      <c r="A372" s="2">
        <f>'Cubic Spline'!A372</f>
        <v>11.911630565574299</v>
      </c>
      <c r="B372" s="2">
        <f t="array" ref="B372:C372">csplinediff1d('Cubic Spline'!$A$3:$A$1002,'Cubic Spline'!$B$3:$B$1002,A372,2,0,2,0)</f>
        <v>7.4632084503719396</v>
      </c>
      <c r="C372" s="2">
        <v>5.9191727404766263</v>
      </c>
      <c r="D372" s="2">
        <f t="shared" si="86"/>
        <v>5.9191727404766263</v>
      </c>
      <c r="E372" s="2">
        <f t="shared" si="87"/>
        <v>63.043790488003637</v>
      </c>
      <c r="F372" s="5">
        <f t="shared" si="89"/>
        <v>2.8967449210576826</v>
      </c>
      <c r="G372" s="2">
        <f>'Calculation_Cubic Spline'!A372</f>
        <v>11.911630565574299</v>
      </c>
      <c r="H372" s="2">
        <f t="array" ref="H372:I372">csplinediff1d('Cubic Spline'!$A$3:$A$1002,'Cubic Spline'!$C$3:$C$1002,G372,2,0,2,0)</f>
        <v>7.9527525226401101</v>
      </c>
      <c r="I372" s="2">
        <v>5.9073487309749284</v>
      </c>
      <c r="J372" s="2">
        <f t="shared" si="76"/>
        <v>5.9073487309749284</v>
      </c>
      <c r="K372" s="2">
        <f t="shared" si="88"/>
        <v>62.413403182747388</v>
      </c>
      <c r="R372">
        <f t="shared" si="77"/>
        <v>22.437471768767878</v>
      </c>
      <c r="S372">
        <f t="shared" si="78"/>
        <v>24.565663443411097</v>
      </c>
      <c r="T372">
        <f t="shared" si="79"/>
        <v>26.693855118054316</v>
      </c>
      <c r="U372">
        <f t="shared" si="80"/>
        <v>28.822046792697535</v>
      </c>
      <c r="V372">
        <f t="shared" si="81"/>
        <v>30.950238467340753</v>
      </c>
      <c r="W372">
        <f t="shared" si="82"/>
        <v>33.078430141983972</v>
      </c>
      <c r="X372">
        <f t="shared" si="83"/>
        <v>35.206621816627191</v>
      </c>
      <c r="Y372">
        <f t="shared" si="84"/>
        <v>37.33481349127041</v>
      </c>
      <c r="Z372">
        <f t="shared" si="85"/>
        <v>39.463005165913629</v>
      </c>
    </row>
    <row r="373" spans="1:26" x14ac:dyDescent="0.25">
      <c r="A373" s="2">
        <f>'Cubic Spline'!A373</f>
        <v>11.9439111362127</v>
      </c>
      <c r="B373" s="2">
        <f t="array" ref="B373:C373">csplinediff1d('Cubic Spline'!$A$3:$A$1002,'Cubic Spline'!$B$3:$B$1002,A373,2,0,2,0)</f>
        <v>7.6544150998828098</v>
      </c>
      <c r="C373" s="2">
        <v>5.9274427433929144</v>
      </c>
      <c r="D373" s="2">
        <f t="shared" si="86"/>
        <v>5.9274427433929144</v>
      </c>
      <c r="E373" s="2">
        <f t="shared" si="87"/>
        <v>63.14243429219097</v>
      </c>
      <c r="F373" s="5">
        <f t="shared" si="89"/>
        <v>3.0558259112677257</v>
      </c>
      <c r="G373" s="2">
        <f>'Calculation_Cubic Spline'!A373</f>
        <v>11.9439111362127</v>
      </c>
      <c r="H373" s="2">
        <f t="array" ref="H373:I373">csplinediff1d('Cubic Spline'!$A$3:$A$1002,'Cubic Spline'!$C$3:$C$1002,G373,2,0,2,0)</f>
        <v>8.1435771835138908</v>
      </c>
      <c r="I373" s="2">
        <v>5.9155997725566012</v>
      </c>
      <c r="J373" s="2">
        <f t="shared" si="76"/>
        <v>5.9155997725566012</v>
      </c>
      <c r="K373" s="2">
        <f t="shared" si="88"/>
        <v>62.511820817302215</v>
      </c>
      <c r="R373">
        <f t="shared" si="77"/>
        <v>22.338827964580545</v>
      </c>
      <c r="S373">
        <f t="shared" si="78"/>
        <v>24.467019639223764</v>
      </c>
      <c r="T373">
        <f t="shared" si="79"/>
        <v>26.595211313866983</v>
      </c>
      <c r="U373">
        <f t="shared" si="80"/>
        <v>28.723402988510202</v>
      </c>
      <c r="V373">
        <f t="shared" si="81"/>
        <v>30.851594663153421</v>
      </c>
      <c r="W373">
        <f t="shared" si="82"/>
        <v>32.979786337796639</v>
      </c>
      <c r="X373">
        <f t="shared" si="83"/>
        <v>35.107978012439858</v>
      </c>
      <c r="Y373">
        <f t="shared" si="84"/>
        <v>37.236169687083077</v>
      </c>
      <c r="Z373">
        <f t="shared" si="85"/>
        <v>39.364361361726296</v>
      </c>
    </row>
    <row r="374" spans="1:26" x14ac:dyDescent="0.25">
      <c r="A374" s="2">
        <f>'Cubic Spline'!A374</f>
        <v>11.9761917068511</v>
      </c>
      <c r="B374" s="2">
        <f t="array" ref="B374:C374">csplinediff1d('Cubic Spline'!$A$3:$A$1002,'Cubic Spline'!$B$3:$B$1002,A374,2,0,2,0)</f>
        <v>7.8458953503343398</v>
      </c>
      <c r="C374" s="2">
        <v>5.9361245973984822</v>
      </c>
      <c r="D374" s="2">
        <f t="shared" si="86"/>
        <v>5.9361245973984822</v>
      </c>
      <c r="E374" s="2">
        <f t="shared" si="87"/>
        <v>63.246270823864187</v>
      </c>
      <c r="F374" s="5">
        <f t="shared" si="89"/>
        <v>3.21668823133176</v>
      </c>
      <c r="G374" s="2">
        <f>'Calculation_Cubic Spline'!A374</f>
        <v>11.9761917068511</v>
      </c>
      <c r="H374" s="2">
        <f t="array" ref="H374:I374">csplinediff1d('Cubic Spline'!$A$3:$A$1002,'Cubic Spline'!$C$3:$C$1002,G374,2,0,2,0)</f>
        <v>8.3346748145069505</v>
      </c>
      <c r="I374" s="2">
        <v>5.9242615144802722</v>
      </c>
      <c r="J374" s="2">
        <f t="shared" si="76"/>
        <v>5.9242615144802722</v>
      </c>
      <c r="K374" s="2">
        <f t="shared" si="88"/>
        <v>62.615416804428818</v>
      </c>
      <c r="R374">
        <f t="shared" si="77"/>
        <v>22.234991432907329</v>
      </c>
      <c r="S374">
        <f t="shared" si="78"/>
        <v>24.363183107550547</v>
      </c>
      <c r="T374">
        <f t="shared" si="79"/>
        <v>26.491374782193766</v>
      </c>
      <c r="U374">
        <f t="shared" si="80"/>
        <v>28.619566456836985</v>
      </c>
      <c r="V374">
        <f t="shared" si="81"/>
        <v>30.747758131480204</v>
      </c>
      <c r="W374">
        <f t="shared" si="82"/>
        <v>32.875949806123423</v>
      </c>
      <c r="X374">
        <f t="shared" si="83"/>
        <v>35.004141480766641</v>
      </c>
      <c r="Y374">
        <f t="shared" si="84"/>
        <v>37.13233315540986</v>
      </c>
      <c r="Z374">
        <f t="shared" si="85"/>
        <v>39.260524830053079</v>
      </c>
    </row>
    <row r="375" spans="1:26" x14ac:dyDescent="0.25">
      <c r="A375" s="2">
        <f>'Cubic Spline'!A375</f>
        <v>12.008472277489499</v>
      </c>
      <c r="B375" s="2">
        <f t="array" ref="B375:C375">csplinediff1d('Cubic Spline'!$A$3:$A$1002,'Cubic Spline'!$B$3:$B$1002,A375,2,0,2,0)</f>
        <v>8.0376625382685507</v>
      </c>
      <c r="C375" s="2">
        <v>5.9452209065693404</v>
      </c>
      <c r="D375" s="2">
        <f t="shared" si="86"/>
        <v>5.9452209065693404</v>
      </c>
      <c r="E375" s="2">
        <f t="shared" si="87"/>
        <v>63.355357901820369</v>
      </c>
      <c r="F375" s="5">
        <f t="shared" si="89"/>
        <v>3.3793416844502664</v>
      </c>
      <c r="G375" s="2">
        <f>'Calculation_Cubic Spline'!A375</f>
        <v>12.008472277489499</v>
      </c>
      <c r="H375" s="2">
        <f t="array" ref="H375:I375">csplinediff1d('Cubic Spline'!$A$3:$A$1002,'Cubic Spline'!$C$3:$C$1002,G375,2,0,2,0)</f>
        <v>8.5260587154709899</v>
      </c>
      <c r="I375" s="2">
        <v>5.9333365725205116</v>
      </c>
      <c r="J375" s="2">
        <f t="shared" si="76"/>
        <v>5.9333365725205116</v>
      </c>
      <c r="K375" s="2">
        <f t="shared" si="88"/>
        <v>62.724249028656139</v>
      </c>
      <c r="R375">
        <f t="shared" si="77"/>
        <v>22.125904354951146</v>
      </c>
      <c r="S375">
        <f t="shared" si="78"/>
        <v>24.254096029594365</v>
      </c>
      <c r="T375">
        <f t="shared" si="79"/>
        <v>26.382287704237584</v>
      </c>
      <c r="U375">
        <f t="shared" si="80"/>
        <v>28.510479378880802</v>
      </c>
      <c r="V375">
        <f t="shared" si="81"/>
        <v>30.638671053524021</v>
      </c>
      <c r="W375">
        <f t="shared" si="82"/>
        <v>32.76686272816724</v>
      </c>
      <c r="X375">
        <f t="shared" si="83"/>
        <v>34.895054402810459</v>
      </c>
      <c r="Y375">
        <f t="shared" si="84"/>
        <v>37.023246077453678</v>
      </c>
      <c r="Z375">
        <f t="shared" si="85"/>
        <v>39.151437752096896</v>
      </c>
    </row>
    <row r="376" spans="1:26" x14ac:dyDescent="0.25">
      <c r="A376" s="2">
        <f>'Cubic Spline'!A376</f>
        <v>12.0407528481279</v>
      </c>
      <c r="B376" s="2">
        <f t="array" ref="B376:C376">csplinediff1d('Cubic Spline'!$A$3:$A$1002,'Cubic Spline'!$B$3:$B$1002,A376,2,0,2,0)</f>
        <v>8.2297300853594599</v>
      </c>
      <c r="C376" s="2">
        <v>5.9547343230799763</v>
      </c>
      <c r="D376" s="2">
        <f t="shared" si="86"/>
        <v>5.9547343230799763</v>
      </c>
      <c r="E376" s="2">
        <f t="shared" si="87"/>
        <v>63.469754175110722</v>
      </c>
      <c r="F376" s="5">
        <f t="shared" si="89"/>
        <v>3.5438119905559726</v>
      </c>
      <c r="G376" s="2">
        <f>'Calculation_Cubic Spline'!A376</f>
        <v>12.0407528481279</v>
      </c>
      <c r="H376" s="2">
        <f t="array" ref="H376:I376">csplinediff1d('Cubic Spline'!$A$3:$A$1002,'Cubic Spline'!$C$3:$C$1002,G376,2,0,2,0)</f>
        <v>8.7177422707515095</v>
      </c>
      <c r="I376" s="2">
        <v>5.9428275658902132</v>
      </c>
      <c r="J376" s="2">
        <f t="shared" si="76"/>
        <v>5.9428275658902132</v>
      </c>
      <c r="K376" s="2">
        <f t="shared" si="88"/>
        <v>62.838375669174077</v>
      </c>
      <c r="R376">
        <f t="shared" si="77"/>
        <v>22.011508081660793</v>
      </c>
      <c r="S376">
        <f t="shared" si="78"/>
        <v>24.139699756304012</v>
      </c>
      <c r="T376">
        <f t="shared" si="79"/>
        <v>26.26789143094723</v>
      </c>
      <c r="U376">
        <f t="shared" si="80"/>
        <v>28.396083105590449</v>
      </c>
      <c r="V376">
        <f t="shared" si="81"/>
        <v>30.524274780233668</v>
      </c>
      <c r="W376">
        <f t="shared" si="82"/>
        <v>32.652466454876887</v>
      </c>
      <c r="X376">
        <f t="shared" si="83"/>
        <v>34.780658129520106</v>
      </c>
      <c r="Y376">
        <f t="shared" si="84"/>
        <v>36.908849804163324</v>
      </c>
      <c r="Z376">
        <f t="shared" si="85"/>
        <v>39.037041478806543</v>
      </c>
    </row>
    <row r="377" spans="1:26" x14ac:dyDescent="0.25">
      <c r="A377" s="2">
        <f>'Cubic Spline'!A377</f>
        <v>12.0730334187663</v>
      </c>
      <c r="B377" s="2">
        <f t="array" ref="B377:C377">csplinediff1d('Cubic Spline'!$A$3:$A$1002,'Cubic Spline'!$B$3:$B$1002,A377,2,0,2,0)</f>
        <v>8.4221114975718994</v>
      </c>
      <c r="C377" s="2">
        <v>5.9646673794924734</v>
      </c>
      <c r="D377" s="2">
        <f t="shared" si="86"/>
        <v>5.9646673794924734</v>
      </c>
      <c r="E377" s="2">
        <f t="shared" si="87"/>
        <v>63.589517106865948</v>
      </c>
      <c r="F377" s="5">
        <f t="shared" si="89"/>
        <v>3.7100624117454997</v>
      </c>
      <c r="G377" s="2">
        <f>'Calculation_Cubic Spline'!A377</f>
        <v>12.0730334187663</v>
      </c>
      <c r="H377" s="2">
        <f t="array" ref="H377:I377">csplinediff1d('Cubic Spline'!$A$3:$A$1002,'Cubic Spline'!$C$3:$C$1002,G377,2,0,2,0)</f>
        <v>8.9097389493021399</v>
      </c>
      <c r="I377" s="2">
        <v>5.9527371174781329</v>
      </c>
      <c r="J377" s="2">
        <f t="shared" si="76"/>
        <v>5.9527371174781329</v>
      </c>
      <c r="K377" s="2">
        <f t="shared" si="88"/>
        <v>62.957855203141932</v>
      </c>
      <c r="R377">
        <f t="shared" si="77"/>
        <v>21.891745149905567</v>
      </c>
      <c r="S377">
        <f t="shared" si="78"/>
        <v>24.019936824548786</v>
      </c>
      <c r="T377">
        <f t="shared" si="79"/>
        <v>26.148128499192005</v>
      </c>
      <c r="U377">
        <f t="shared" si="80"/>
        <v>28.276320173835224</v>
      </c>
      <c r="V377">
        <f t="shared" si="81"/>
        <v>30.404511848478442</v>
      </c>
      <c r="W377">
        <f t="shared" si="82"/>
        <v>32.532703523121661</v>
      </c>
      <c r="X377">
        <f t="shared" si="83"/>
        <v>34.66089519776488</v>
      </c>
      <c r="Y377">
        <f t="shared" si="84"/>
        <v>36.789086872408099</v>
      </c>
      <c r="Z377">
        <f t="shared" si="85"/>
        <v>38.917278547051318</v>
      </c>
    </row>
    <row r="378" spans="1:26" x14ac:dyDescent="0.25">
      <c r="A378" s="2">
        <f>'Cubic Spline'!A378</f>
        <v>12.105313989404699</v>
      </c>
      <c r="B378" s="2">
        <f t="array" ref="B378:C378">csplinediff1d('Cubic Spline'!$A$3:$A$1002,'Cubic Spline'!$B$3:$B$1002,A378,2,0,2,0)</f>
        <v>8.6148203623388007</v>
      </c>
      <c r="C378" s="2">
        <v>5.9750226982181891</v>
      </c>
      <c r="D378" s="2">
        <f t="shared" si="86"/>
        <v>5.9750226982181891</v>
      </c>
      <c r="E378" s="2">
        <f t="shared" si="87"/>
        <v>63.714705493412453</v>
      </c>
      <c r="F378" s="5">
        <f t="shared" si="89"/>
        <v>3.8781342482709644</v>
      </c>
      <c r="G378" s="2">
        <f>'Calculation_Cubic Spline'!A378</f>
        <v>12.105313989404699</v>
      </c>
      <c r="H378" s="2">
        <f t="array" ref="H378:I378">csplinediff1d('Cubic Spline'!$A$3:$A$1002,'Cubic Spline'!$C$3:$C$1002,G378,2,0,2,0)</f>
        <v>9.1020623048066298</v>
      </c>
      <c r="I378" s="2">
        <v>5.9630678539965141</v>
      </c>
      <c r="J378" s="2">
        <f t="shared" si="76"/>
        <v>5.9630678539965141</v>
      </c>
      <c r="K378" s="2">
        <f t="shared" si="88"/>
        <v>63.082746407946836</v>
      </c>
      <c r="R378">
        <f t="shared" si="77"/>
        <v>21.766556763359063</v>
      </c>
      <c r="S378">
        <f t="shared" si="78"/>
        <v>23.894748438002281</v>
      </c>
      <c r="T378">
        <f t="shared" si="79"/>
        <v>26.0229401126455</v>
      </c>
      <c r="U378">
        <f t="shared" si="80"/>
        <v>28.151131787288719</v>
      </c>
      <c r="V378">
        <f t="shared" si="81"/>
        <v>30.279323461931938</v>
      </c>
      <c r="W378">
        <f t="shared" si="82"/>
        <v>32.407515136575157</v>
      </c>
      <c r="X378">
        <f t="shared" si="83"/>
        <v>34.535706811218375</v>
      </c>
      <c r="Y378">
        <f t="shared" si="84"/>
        <v>36.663898485861594</v>
      </c>
      <c r="Z378">
        <f t="shared" si="85"/>
        <v>38.792090160504813</v>
      </c>
    </row>
    <row r="379" spans="1:26" x14ac:dyDescent="0.25">
      <c r="A379" s="2">
        <f>'Cubic Spline'!A379</f>
        <v>12.137594560043199</v>
      </c>
      <c r="B379" s="2">
        <f t="array" ref="B379:C379">csplinediff1d('Cubic Spline'!$A$3:$A$1002,'Cubic Spline'!$B$3:$B$1002,A379,2,0,2,0)</f>
        <v>8.8078703544654608</v>
      </c>
      <c r="C379" s="2">
        <v>5.985802948207013</v>
      </c>
      <c r="D379" s="2">
        <f t="shared" si="86"/>
        <v>5.985802948207013</v>
      </c>
      <c r="E379" s="2">
        <f t="shared" si="87"/>
        <v>63.845378947182525</v>
      </c>
      <c r="F379" s="5">
        <f t="shared" si="89"/>
        <v>4.0480527817628351</v>
      </c>
      <c r="G379" s="2">
        <f>'Calculation_Cubic Spline'!A379</f>
        <v>12.137594560043199</v>
      </c>
      <c r="H379" s="2">
        <f t="array" ref="H379:I379">csplinediff1d('Cubic Spline'!$A$3:$A$1002,'Cubic Spline'!$C$3:$C$1002,G379,2,0,2,0)</f>
        <v>9.2947259758055605</v>
      </c>
      <c r="I379" s="2">
        <v>5.973822406239913</v>
      </c>
      <c r="J379" s="2">
        <f t="shared" si="76"/>
        <v>5.973822406239913</v>
      </c>
      <c r="K379" s="2">
        <f t="shared" si="88"/>
        <v>63.213108364836188</v>
      </c>
      <c r="R379">
        <f t="shared" si="77"/>
        <v>21.635883309588991</v>
      </c>
      <c r="S379">
        <f t="shared" si="78"/>
        <v>23.764074984232209</v>
      </c>
      <c r="T379">
        <f t="shared" si="79"/>
        <v>25.892266658875428</v>
      </c>
      <c r="U379">
        <f t="shared" si="80"/>
        <v>28.020458333518647</v>
      </c>
      <c r="V379">
        <f t="shared" si="81"/>
        <v>30.148650008161866</v>
      </c>
      <c r="W379">
        <f t="shared" si="82"/>
        <v>32.276841682805085</v>
      </c>
      <c r="X379">
        <f t="shared" si="83"/>
        <v>34.405033357448303</v>
      </c>
      <c r="Y379">
        <f t="shared" si="84"/>
        <v>36.533225032091522</v>
      </c>
      <c r="Z379">
        <f t="shared" si="85"/>
        <v>38.661416706734741</v>
      </c>
    </row>
    <row r="380" spans="1:26" x14ac:dyDescent="0.25">
      <c r="A380" s="2">
        <f>'Cubic Spline'!A380</f>
        <v>12.1698751306816</v>
      </c>
      <c r="B380" s="2">
        <f t="array" ref="B380:C380">csplinediff1d('Cubic Spline'!$A$3:$A$1002,'Cubic Spline'!$B$3:$B$1002,A380,2,0,2,0)</f>
        <v>9.0012752321701104</v>
      </c>
      <c r="C380" s="2">
        <v>5.9970107033177475</v>
      </c>
      <c r="D380" s="2">
        <f t="shared" si="86"/>
        <v>5.9970107033177475</v>
      </c>
      <c r="E380" s="2">
        <f t="shared" si="87"/>
        <v>63.981596184567913</v>
      </c>
      <c r="F380" s="5">
        <f t="shared" si="89"/>
        <v>4.2197902543688457</v>
      </c>
      <c r="G380" s="2">
        <f>'Calculation_Cubic Spline'!A380</f>
        <v>12.1698751306816</v>
      </c>
      <c r="H380" s="2">
        <f t="array" ref="H380:I380">csplinediff1d('Cubic Spline'!$A$3:$A$1002,'Cubic Spline'!$C$3:$C$1002,G380,2,0,2,0)</f>
        <v>9.48774368583023</v>
      </c>
      <c r="I380" s="2">
        <v>5.9850034092374482</v>
      </c>
      <c r="J380" s="2">
        <f t="shared" si="76"/>
        <v>5.9850034092374482</v>
      </c>
      <c r="K380" s="2">
        <f t="shared" si="88"/>
        <v>63.34900046129318</v>
      </c>
      <c r="R380">
        <f t="shared" si="77"/>
        <v>21.499666072203603</v>
      </c>
      <c r="S380">
        <f t="shared" si="78"/>
        <v>23.627857746846821</v>
      </c>
      <c r="T380">
        <f t="shared" si="79"/>
        <v>25.75604942149004</v>
      </c>
      <c r="U380">
        <f t="shared" si="80"/>
        <v>27.884241096133259</v>
      </c>
      <c r="V380">
        <f t="shared" si="81"/>
        <v>30.012432770776478</v>
      </c>
      <c r="W380">
        <f t="shared" si="82"/>
        <v>32.140624445419697</v>
      </c>
      <c r="X380">
        <f t="shared" si="83"/>
        <v>34.268816120062915</v>
      </c>
      <c r="Y380">
        <f t="shared" si="84"/>
        <v>36.397007794706134</v>
      </c>
      <c r="Z380">
        <f t="shared" si="85"/>
        <v>38.525199469349353</v>
      </c>
    </row>
    <row r="381" spans="1:26" x14ac:dyDescent="0.25">
      <c r="A381" s="2">
        <f>'Cubic Spline'!A381</f>
        <v>12.202155701320001</v>
      </c>
      <c r="B381" s="2">
        <f t="array" ref="B381:C381">csplinediff1d('Cubic Spline'!$A$3:$A$1002,'Cubic Spline'!$B$3:$B$1002,A381,2,0,2,0)</f>
        <v>9.1950488382937206</v>
      </c>
      <c r="C381" s="2">
        <v>6.0086486155894514</v>
      </c>
      <c r="D381" s="2">
        <f t="shared" si="86"/>
        <v>6.0086486155894514</v>
      </c>
      <c r="E381" s="2">
        <f t="shared" si="87"/>
        <v>64.123417123649631</v>
      </c>
      <c r="F381" s="5">
        <f t="shared" si="89"/>
        <v>4.3933838924461135</v>
      </c>
      <c r="G381" s="2">
        <f>'Calculation_Cubic Spline'!A381</f>
        <v>12.202155701320001</v>
      </c>
      <c r="H381" s="2">
        <f t="array" ref="H381:I381">csplinediff1d('Cubic Spline'!$A$3:$A$1002,'Cubic Spline'!$C$3:$C$1002,G381,2,0,2,0)</f>
        <v>9.68112924354344</v>
      </c>
      <c r="I381" s="2">
        <v>5.9966135024157525</v>
      </c>
      <c r="J381" s="2">
        <f t="shared" ref="J381:J401" si="90">I381</f>
        <v>5.9966135024157525</v>
      </c>
      <c r="K381" s="2">
        <f t="shared" si="88"/>
        <v>63.49048239357144</v>
      </c>
      <c r="R381">
        <f t="shared" si="77"/>
        <v>21.357845133121884</v>
      </c>
      <c r="S381">
        <f t="shared" si="78"/>
        <v>23.486036807765103</v>
      </c>
      <c r="T381">
        <f t="shared" si="79"/>
        <v>25.614228482408322</v>
      </c>
      <c r="U381">
        <f t="shared" si="80"/>
        <v>27.742420157051541</v>
      </c>
      <c r="V381">
        <f t="shared" si="81"/>
        <v>29.87061183169476</v>
      </c>
      <c r="W381">
        <f t="shared" si="82"/>
        <v>31.998803506337978</v>
      </c>
      <c r="X381">
        <f t="shared" si="83"/>
        <v>34.126995180981197</v>
      </c>
      <c r="Y381">
        <f t="shared" si="84"/>
        <v>36.255186855624416</v>
      </c>
      <c r="Z381">
        <f t="shared" si="85"/>
        <v>38.383378530267635</v>
      </c>
    </row>
    <row r="382" spans="1:26" x14ac:dyDescent="0.25">
      <c r="A382" s="2">
        <f>'Cubic Spline'!A382</f>
        <v>12.234436271958399</v>
      </c>
      <c r="B382" s="2">
        <f t="array" ref="B382:C382">csplinediff1d('Cubic Spline'!$A$3:$A$1002,'Cubic Spline'!$B$3:$B$1002,A382,2,0,2,0)</f>
        <v>9.3892051010367403</v>
      </c>
      <c r="C382" s="2">
        <v>6.0207193002212893</v>
      </c>
      <c r="D382" s="2">
        <f t="shared" si="86"/>
        <v>6.0207193002212893</v>
      </c>
      <c r="E382" s="2">
        <f t="shared" si="87"/>
        <v>64.270901488870592</v>
      </c>
      <c r="F382" s="5">
        <f t="shared" si="89"/>
        <v>4.5688276974113871</v>
      </c>
      <c r="G382" s="2">
        <f>'Calculation_Cubic Spline'!A382</f>
        <v>12.234436271958399</v>
      </c>
      <c r="H382" s="2">
        <f t="array" ref="H382:I382">csplinediff1d('Cubic Spline'!$A$3:$A$1002,'Cubic Spline'!$C$3:$C$1002,G382,2,0,2,0)</f>
        <v>9.8748965428851108</v>
      </c>
      <c r="I382" s="2">
        <v>6.0086553298814902</v>
      </c>
      <c r="J382" s="2">
        <f t="shared" si="90"/>
        <v>6.0086553298814902</v>
      </c>
      <c r="K382" s="2">
        <f t="shared" si="88"/>
        <v>63.63761417071315</v>
      </c>
      <c r="R382">
        <f t="shared" si="77"/>
        <v>21.210360767900923</v>
      </c>
      <c r="S382">
        <f t="shared" si="78"/>
        <v>23.338552442544142</v>
      </c>
      <c r="T382">
        <f t="shared" si="79"/>
        <v>25.466744117187361</v>
      </c>
      <c r="U382">
        <f t="shared" si="80"/>
        <v>27.594935791830579</v>
      </c>
      <c r="V382">
        <f t="shared" si="81"/>
        <v>29.723127466473798</v>
      </c>
      <c r="W382">
        <f t="shared" si="82"/>
        <v>31.851319141117017</v>
      </c>
      <c r="X382">
        <f t="shared" si="83"/>
        <v>33.979510815760236</v>
      </c>
      <c r="Y382">
        <f t="shared" si="84"/>
        <v>36.107702490403454</v>
      </c>
      <c r="Z382">
        <f t="shared" si="85"/>
        <v>38.235894165046673</v>
      </c>
    </row>
    <row r="383" spans="1:26" x14ac:dyDescent="0.25">
      <c r="A383" s="2">
        <f>'Cubic Spline'!A383</f>
        <v>12.2667168425968</v>
      </c>
      <c r="B383" s="2">
        <f t="array" ref="B383:C383">csplinediff1d('Cubic Spline'!$A$3:$A$1002,'Cubic Spline'!$B$3:$B$1002,A383,2,0,2,0)</f>
        <v>9.5837580328194196</v>
      </c>
      <c r="C383" s="2">
        <v>6.0332254043082267</v>
      </c>
      <c r="D383" s="2">
        <f t="shared" si="86"/>
        <v>6.0332254043082267</v>
      </c>
      <c r="E383" s="2">
        <f t="shared" si="87"/>
        <v>64.424109649391198</v>
      </c>
      <c r="F383" s="5">
        <f t="shared" si="89"/>
        <v>4.746141641571576</v>
      </c>
      <c r="G383" s="2">
        <f>'Calculation_Cubic Spline'!A383</f>
        <v>12.2667168425968</v>
      </c>
      <c r="H383" s="2">
        <f t="array" ref="H383:I383">csplinediff1d('Cubic Spline'!$A$3:$A$1002,'Cubic Spline'!$C$3:$C$1002,G383,2,0,2,0)</f>
        <v>10.0690595632254</v>
      </c>
      <c r="I383" s="2">
        <v>6.0211315405499874</v>
      </c>
      <c r="J383" s="2">
        <f t="shared" si="90"/>
        <v>6.0211315405499874</v>
      </c>
      <c r="K383" s="2">
        <f t="shared" si="88"/>
        <v>63.790456116729949</v>
      </c>
      <c r="R383">
        <f t="shared" si="77"/>
        <v>21.057152607380317</v>
      </c>
      <c r="S383">
        <f t="shared" si="78"/>
        <v>23.185344282023536</v>
      </c>
      <c r="T383">
        <f t="shared" si="79"/>
        <v>25.313535956666755</v>
      </c>
      <c r="U383">
        <f t="shared" si="80"/>
        <v>27.441727631309973</v>
      </c>
      <c r="V383">
        <f t="shared" si="81"/>
        <v>29.569919305953192</v>
      </c>
      <c r="W383">
        <f t="shared" si="82"/>
        <v>31.698110980596411</v>
      </c>
      <c r="X383">
        <f t="shared" si="83"/>
        <v>33.82630265523963</v>
      </c>
      <c r="Y383">
        <f t="shared" si="84"/>
        <v>35.954494329882849</v>
      </c>
      <c r="Z383">
        <f t="shared" si="85"/>
        <v>38.082686004526067</v>
      </c>
    </row>
    <row r="384" spans="1:26" x14ac:dyDescent="0.25">
      <c r="A384" s="2">
        <f>'Cubic Spline'!A384</f>
        <v>12.298997413235201</v>
      </c>
      <c r="B384" s="2">
        <f t="array" ref="B384:C384">csplinediff1d('Cubic Spline'!$A$3:$A$1002,'Cubic Spline'!$B$3:$B$1002,A384,2,0,2,0)</f>
        <v>9.7787217322307196</v>
      </c>
      <c r="C384" s="2">
        <v>6.046169559354893</v>
      </c>
      <c r="D384" s="2">
        <f t="shared" si="86"/>
        <v>6.046169559354893</v>
      </c>
      <c r="E384" s="2">
        <f t="shared" si="87"/>
        <v>64.583102038256527</v>
      </c>
      <c r="F384" s="5">
        <f t="shared" si="89"/>
        <v>4.9253277039716643</v>
      </c>
      <c r="G384" s="2">
        <f>'Calculation_Cubic Spline'!A384</f>
        <v>12.298997413235201</v>
      </c>
      <c r="H384" s="2">
        <f t="array" ref="H384:I384">csplinediff1d('Cubic Spline'!$A$3:$A$1002,'Cubic Spline'!$C$3:$C$1002,G384,2,0,2,0)</f>
        <v>10.2636323695236</v>
      </c>
      <c r="I384" s="2">
        <v>6.0340447883660708</v>
      </c>
      <c r="J384" s="2">
        <f t="shared" si="90"/>
        <v>6.0340447883660708</v>
      </c>
      <c r="K384" s="2">
        <f t="shared" si="88"/>
        <v>63.949068873936049</v>
      </c>
      <c r="R384">
        <f t="shared" si="77"/>
        <v>20.898160218514988</v>
      </c>
      <c r="S384">
        <f t="shared" si="78"/>
        <v>23.026351893158207</v>
      </c>
      <c r="T384">
        <f t="shared" si="79"/>
        <v>25.154543567801426</v>
      </c>
      <c r="U384">
        <f t="shared" si="80"/>
        <v>27.282735242444645</v>
      </c>
      <c r="V384">
        <f t="shared" si="81"/>
        <v>29.410926917087863</v>
      </c>
      <c r="W384">
        <f t="shared" si="82"/>
        <v>31.539118591731082</v>
      </c>
      <c r="X384">
        <f t="shared" si="83"/>
        <v>33.667310266374301</v>
      </c>
      <c r="Y384">
        <f t="shared" si="84"/>
        <v>35.79550194101752</v>
      </c>
      <c r="Z384">
        <f t="shared" si="85"/>
        <v>37.923693615660738</v>
      </c>
    </row>
    <row r="385" spans="1:26" x14ac:dyDescent="0.25">
      <c r="A385" s="2">
        <f>'Cubic Spline'!A385</f>
        <v>12.3312779838736</v>
      </c>
      <c r="B385" s="2">
        <f t="array" ref="B385:C385">csplinediff1d('Cubic Spline'!$A$3:$A$1002,'Cubic Spline'!$B$3:$B$1002,A385,2,0,2,0)</f>
        <v>9.9741103820334693</v>
      </c>
      <c r="C385" s="2">
        <v>6.0595544230656584</v>
      </c>
      <c r="D385" s="2">
        <f t="shared" si="86"/>
        <v>6.0595544230656584</v>
      </c>
      <c r="E385" s="2">
        <f t="shared" si="87"/>
        <v>64.747939667199972</v>
      </c>
      <c r="F385" s="5">
        <f t="shared" si="89"/>
        <v>5.1064038114420827</v>
      </c>
      <c r="G385" s="2">
        <f>'Calculation_Cubic Spline'!A385</f>
        <v>12.3312779838736</v>
      </c>
      <c r="H385" s="2">
        <f t="array" ref="H385:I385">csplinediff1d('Cubic Spline'!$A$3:$A$1002,'Cubic Spline'!$C$3:$C$1002,G385,2,0,2,0)</f>
        <v>10.458629112493201</v>
      </c>
      <c r="I385" s="2">
        <v>6.0473977324579504</v>
      </c>
      <c r="J385" s="2">
        <f t="shared" si="90"/>
        <v>6.0473977324579504</v>
      </c>
      <c r="K385" s="2">
        <f t="shared" si="88"/>
        <v>64.113513405492654</v>
      </c>
      <c r="R385">
        <f t="shared" si="77"/>
        <v>20.733322589571543</v>
      </c>
      <c r="S385">
        <f t="shared" si="78"/>
        <v>22.861514264214762</v>
      </c>
      <c r="T385">
        <f t="shared" si="79"/>
        <v>24.989705938857981</v>
      </c>
      <c r="U385">
        <f t="shared" si="80"/>
        <v>27.117897613501199</v>
      </c>
      <c r="V385">
        <f t="shared" si="81"/>
        <v>29.246089288144418</v>
      </c>
      <c r="W385">
        <f t="shared" si="82"/>
        <v>31.374280962787637</v>
      </c>
      <c r="X385">
        <f t="shared" si="83"/>
        <v>33.502472637430856</v>
      </c>
      <c r="Y385">
        <f t="shared" si="84"/>
        <v>35.630664312074074</v>
      </c>
      <c r="Z385">
        <f t="shared" si="85"/>
        <v>37.758855986717293</v>
      </c>
    </row>
    <row r="386" spans="1:26" x14ac:dyDescent="0.25">
      <c r="A386" s="2">
        <f>'Cubic Spline'!A386</f>
        <v>12.363558554512</v>
      </c>
      <c r="B386" s="2">
        <f t="array" ref="B386:C386">csplinediff1d('Cubic Spline'!$A$3:$A$1002,'Cubic Spline'!$B$3:$B$1002,A386,2,0,2,0)</f>
        <v>10.1699382520549</v>
      </c>
      <c r="C386" s="2">
        <v>6.0733826471714325</v>
      </c>
      <c r="D386" s="2">
        <f t="shared" si="86"/>
        <v>6.0733826471714325</v>
      </c>
      <c r="E386" s="2">
        <f t="shared" si="87"/>
        <v>64.918683730206197</v>
      </c>
      <c r="F386" s="5">
        <f t="shared" si="89"/>
        <v>5.289375609832307</v>
      </c>
      <c r="G386" s="2">
        <f>'Calculation_Cubic Spline'!A386</f>
        <v>12.363558554512</v>
      </c>
      <c r="H386" s="2">
        <f t="array" ref="H386:I386">csplinediff1d('Cubic Spline'!$A$3:$A$1002,'Cubic Spline'!$C$3:$C$1002,G386,2,0,2,0)</f>
        <v>10.6540640287723</v>
      </c>
      <c r="I386" s="2">
        <v>6.0611930373623251</v>
      </c>
      <c r="J386" s="2">
        <f t="shared" si="90"/>
        <v>6.0611930373623251</v>
      </c>
      <c r="K386" s="2">
        <f t="shared" si="88"/>
        <v>64.283850998857247</v>
      </c>
      <c r="R386">
        <f t="shared" si="77"/>
        <v>20.562578526565318</v>
      </c>
      <c r="S386">
        <f t="shared" si="78"/>
        <v>22.690770201208537</v>
      </c>
      <c r="T386">
        <f t="shared" si="79"/>
        <v>24.818961875851755</v>
      </c>
      <c r="U386">
        <f t="shared" si="80"/>
        <v>26.947153550494974</v>
      </c>
      <c r="V386">
        <f t="shared" si="81"/>
        <v>29.075345225138193</v>
      </c>
      <c r="W386">
        <f t="shared" si="82"/>
        <v>31.203536899781412</v>
      </c>
      <c r="X386">
        <f t="shared" si="83"/>
        <v>33.331728574424631</v>
      </c>
      <c r="Y386">
        <f t="shared" si="84"/>
        <v>35.459920249067849</v>
      </c>
      <c r="Z386">
        <f t="shared" si="85"/>
        <v>37.588111923711068</v>
      </c>
    </row>
    <row r="387" spans="1:26" x14ac:dyDescent="0.25">
      <c r="A387" s="2">
        <f>'Cubic Spline'!A387</f>
        <v>12.3958391251505</v>
      </c>
      <c r="B387" s="2">
        <f t="array" ref="B387:C387">csplinediff1d('Cubic Spline'!$A$3:$A$1002,'Cubic Spline'!$B$3:$B$1002,A387,2,0,2,0)</f>
        <v>10.3662196961247</v>
      </c>
      <c r="C387" s="2">
        <v>6.0876568651140159</v>
      </c>
      <c r="D387" s="2">
        <f t="shared" si="86"/>
        <v>6.0876568651140159</v>
      </c>
      <c r="E387" s="2">
        <f t="shared" si="87"/>
        <v>65.095395452946661</v>
      </c>
      <c r="F387" s="5">
        <f t="shared" si="89"/>
        <v>5.4742440807321131</v>
      </c>
      <c r="G387" s="2">
        <f>'Calculation_Cubic Spline'!A387</f>
        <v>12.3958391251505</v>
      </c>
      <c r="H387" s="2">
        <f t="array" ref="H387:I387">csplinediff1d('Cubic Spline'!$A$3:$A$1002,'Cubic Spline'!$C$3:$C$1002,G387,2,0,2,0)</f>
        <v>10.8499514411033</v>
      </c>
      <c r="I387" s="2">
        <v>6.0754333732827019</v>
      </c>
      <c r="J387" s="2">
        <f t="shared" si="90"/>
        <v>6.0754333732827019</v>
      </c>
      <c r="K387" s="2">
        <f t="shared" si="88"/>
        <v>64.460143269679506</v>
      </c>
      <c r="R387">
        <f t="shared" ref="R387:R450" si="91">ABS($E387-M$13)</f>
        <v>20.385866803824854</v>
      </c>
      <c r="S387">
        <f t="shared" ref="S387:S450" si="92">ABS($E387-M$14)</f>
        <v>22.514058478468073</v>
      </c>
      <c r="T387">
        <f t="shared" ref="T387:T450" si="93">ABS($E387-M$15)</f>
        <v>24.642250153111291</v>
      </c>
      <c r="U387">
        <f t="shared" ref="U387:U450" si="94">ABS($E387-M$16)</f>
        <v>26.77044182775451</v>
      </c>
      <c r="V387">
        <f t="shared" ref="V387:V450" si="95">ABS($E387-M$17)</f>
        <v>28.898633502397729</v>
      </c>
      <c r="W387">
        <f t="shared" ref="W387:W450" si="96">ABS($E387-M$18)</f>
        <v>31.026825177040948</v>
      </c>
      <c r="X387">
        <f t="shared" ref="X387:X450" si="97">ABS($E387-M$19)</f>
        <v>33.155016851684167</v>
      </c>
      <c r="Y387">
        <f t="shared" ref="Y387:Y450" si="98">ABS($E387-M$20)</f>
        <v>35.283208526327385</v>
      </c>
      <c r="Z387">
        <f t="shared" ref="Z387:Z450" si="99">ABS($E387-M$21)</f>
        <v>37.411400200970604</v>
      </c>
    </row>
    <row r="388" spans="1:26" x14ac:dyDescent="0.25">
      <c r="A388" s="2">
        <f>'Cubic Spline'!A388</f>
        <v>12.428119695788901</v>
      </c>
      <c r="B388" s="2">
        <f t="array" ref="B388:C388">csplinediff1d('Cubic Spline'!$A$3:$A$1002,'Cubic Spline'!$B$3:$B$1002,A388,2,0,2,0)</f>
        <v>10.562969155134301</v>
      </c>
      <c r="C388" s="2">
        <v>6.1023797893885474</v>
      </c>
      <c r="D388" s="2">
        <f t="shared" ref="D388:D451" si="100">C388</f>
        <v>6.1023797893885474</v>
      </c>
      <c r="E388" s="2">
        <f t="shared" ref="E388:E451" si="101">-B388+D388*A388</f>
        <v>65.27813729654963</v>
      </c>
      <c r="F388" s="5">
        <f t="shared" si="89"/>
        <v>5.6610474966505437</v>
      </c>
      <c r="G388" s="2">
        <f>'Calculation_Cubic Spline'!A388</f>
        <v>12.428119695788901</v>
      </c>
      <c r="H388" s="2">
        <f t="array" ref="H388:I388">csplinediff1d('Cubic Spline'!$A$3:$A$1002,'Cubic Spline'!$C$3:$C$1002,G388,2,0,2,0)</f>
        <v>11.046305758514899</v>
      </c>
      <c r="I388" s="2">
        <v>6.0901214161304402</v>
      </c>
      <c r="J388" s="2">
        <f t="shared" si="90"/>
        <v>6.0901214161304402</v>
      </c>
      <c r="K388" s="2">
        <f t="shared" ref="K388:K451" si="102">-H388+J388*G388</f>
        <v>64.642452163041611</v>
      </c>
      <c r="R388">
        <f t="shared" si="91"/>
        <v>20.203124960221885</v>
      </c>
      <c r="S388">
        <f t="shared" si="92"/>
        <v>22.331316634865104</v>
      </c>
      <c r="T388">
        <f t="shared" si="93"/>
        <v>24.459508309508323</v>
      </c>
      <c r="U388">
        <f t="shared" si="94"/>
        <v>26.587699984151541</v>
      </c>
      <c r="V388">
        <f t="shared" si="95"/>
        <v>28.71589165879476</v>
      </c>
      <c r="W388">
        <f t="shared" si="96"/>
        <v>30.844083333437979</v>
      </c>
      <c r="X388">
        <f t="shared" si="97"/>
        <v>32.972275008081198</v>
      </c>
      <c r="Y388">
        <f t="shared" si="98"/>
        <v>35.100466682724417</v>
      </c>
      <c r="Z388">
        <f t="shared" si="99"/>
        <v>37.228658357367635</v>
      </c>
    </row>
    <row r="389" spans="1:26" x14ac:dyDescent="0.25">
      <c r="A389" s="2">
        <f>'Cubic Spline'!A389</f>
        <v>12.4604002664273</v>
      </c>
      <c r="B389" s="2">
        <f t="array" ref="B389:C389">csplinediff1d('Cubic Spline'!$A$3:$A$1002,'Cubic Spline'!$B$3:$B$1002,A389,2,0,2,0)</f>
        <v>10.760201156285699</v>
      </c>
      <c r="C389" s="2">
        <v>6.1175540489558022</v>
      </c>
      <c r="D389" s="2">
        <f t="shared" si="100"/>
        <v>6.1175540489558022</v>
      </c>
      <c r="E389" s="2">
        <f t="shared" si="101"/>
        <v>65.466970945206583</v>
      </c>
      <c r="F389" s="5">
        <f t="shared" ref="F389:F401" si="103">ABS((E389-E388)/(A389-A388))</f>
        <v>5.8497617892890892</v>
      </c>
      <c r="G389" s="2">
        <f>'Calculation_Cubic Spline'!A389</f>
        <v>12.4604002664273</v>
      </c>
      <c r="H389" s="2">
        <f t="array" ref="H389:I389">csplinediff1d('Cubic Spline'!$A$3:$A$1002,'Cubic Spline'!$C$3:$C$1002,G389,2,0,2,0)</f>
        <v>11.243141476512299</v>
      </c>
      <c r="I389" s="2">
        <v>6.1052598477950868</v>
      </c>
      <c r="J389" s="2">
        <f t="shared" si="90"/>
        <v>6.1052598477950868</v>
      </c>
      <c r="K389" s="2">
        <f t="shared" si="102"/>
        <v>64.830839957561494</v>
      </c>
      <c r="R389">
        <f t="shared" si="91"/>
        <v>20.014291311564932</v>
      </c>
      <c r="S389">
        <f t="shared" si="92"/>
        <v>22.142482986208151</v>
      </c>
      <c r="T389">
        <f t="shared" si="93"/>
        <v>24.27067466085137</v>
      </c>
      <c r="U389">
        <f t="shared" si="94"/>
        <v>26.398866335494588</v>
      </c>
      <c r="V389">
        <f t="shared" si="95"/>
        <v>28.527058010137807</v>
      </c>
      <c r="W389">
        <f t="shared" si="96"/>
        <v>30.655249684781026</v>
      </c>
      <c r="X389">
        <f t="shared" si="97"/>
        <v>32.783441359424245</v>
      </c>
      <c r="Y389">
        <f t="shared" si="98"/>
        <v>34.911633034067464</v>
      </c>
      <c r="Z389">
        <f t="shared" si="99"/>
        <v>37.039824708710682</v>
      </c>
    </row>
    <row r="390" spans="1:26" x14ac:dyDescent="0.25">
      <c r="A390" s="2">
        <f>'Cubic Spline'!A390</f>
        <v>12.4926808370657</v>
      </c>
      <c r="B390" s="2">
        <f t="array" ref="B390:C390">csplinediff1d('Cubic Spline'!$A$3:$A$1002,'Cubic Spline'!$B$3:$B$1002,A390,2,0,2,0)</f>
        <v>10.9579303117481</v>
      </c>
      <c r="C390" s="2">
        <v>6.1331823330905468</v>
      </c>
      <c r="D390" s="2">
        <f t="shared" si="100"/>
        <v>6.1331823330905468</v>
      </c>
      <c r="E390" s="2">
        <f t="shared" si="101"/>
        <v>65.661959091082082</v>
      </c>
      <c r="F390" s="5">
        <f t="shared" si="103"/>
        <v>6.0404181840435909</v>
      </c>
      <c r="G390" s="2">
        <f>'Calculation_Cubic Spline'!A390</f>
        <v>12.4926808370657</v>
      </c>
      <c r="H390" s="2">
        <f t="array" ref="H390:I390">csplinediff1d('Cubic Spline'!$A$3:$A$1002,'Cubic Spline'!$C$3:$C$1002,G390,2,0,2,0)</f>
        <v>11.440473177274001</v>
      </c>
      <c r="I390" s="2">
        <v>6.1208513563975337</v>
      </c>
      <c r="J390" s="2">
        <f t="shared" si="90"/>
        <v>6.1208513563975337</v>
      </c>
      <c r="K390" s="2">
        <f t="shared" si="102"/>
        <v>65.025369269321075</v>
      </c>
      <c r="R390">
        <f t="shared" si="91"/>
        <v>19.819303165689433</v>
      </c>
      <c r="S390">
        <f t="shared" si="92"/>
        <v>21.947494840332652</v>
      </c>
      <c r="T390">
        <f t="shared" si="93"/>
        <v>24.075686514975871</v>
      </c>
      <c r="U390">
        <f t="shared" si="94"/>
        <v>26.20387818961909</v>
      </c>
      <c r="V390">
        <f t="shared" si="95"/>
        <v>28.332069864262309</v>
      </c>
      <c r="W390">
        <f t="shared" si="96"/>
        <v>30.460261538905527</v>
      </c>
      <c r="X390">
        <f t="shared" si="97"/>
        <v>32.588453213548746</v>
      </c>
      <c r="Y390">
        <f t="shared" si="98"/>
        <v>34.716644888191965</v>
      </c>
      <c r="Z390">
        <f t="shared" si="99"/>
        <v>36.844836562835184</v>
      </c>
    </row>
    <row r="391" spans="1:26" x14ac:dyDescent="0.25">
      <c r="A391" s="2">
        <f>'Cubic Spline'!A391</f>
        <v>12.524961407704099</v>
      </c>
      <c r="B391" s="2">
        <f t="array" ref="B391:C391">csplinediff1d('Cubic Spline'!$A$3:$A$1002,'Cubic Spline'!$B$3:$B$1002,A391,2,0,2,0)</f>
        <v>11.156171321786699</v>
      </c>
      <c r="C391" s="2">
        <v>6.1492673394461059</v>
      </c>
      <c r="D391" s="2">
        <f t="shared" si="100"/>
        <v>6.1492673394461059</v>
      </c>
      <c r="E391" s="2">
        <f t="shared" si="101"/>
        <v>65.863164790431043</v>
      </c>
      <c r="F391" s="5">
        <f t="shared" si="103"/>
        <v>6.2330279598471456</v>
      </c>
      <c r="G391" s="2">
        <f>'Calculation_Cubic Spline'!A391</f>
        <v>12.524961407704099</v>
      </c>
      <c r="H391" s="2">
        <f t="array" ref="H391:I391">csplinediff1d('Cubic Spline'!$A$3:$A$1002,'Cubic Spline'!$C$3:$C$1002,G391,2,0,2,0)</f>
        <v>11.6383155298538</v>
      </c>
      <c r="I391" s="2">
        <v>6.1368986363881373</v>
      </c>
      <c r="J391" s="2">
        <f t="shared" si="90"/>
        <v>6.1368986363881373</v>
      </c>
      <c r="K391" s="2">
        <f t="shared" si="102"/>
        <v>65.226103053899536</v>
      </c>
      <c r="R391">
        <f t="shared" si="91"/>
        <v>19.618097466340473</v>
      </c>
      <c r="S391">
        <f t="shared" si="92"/>
        <v>21.746289140983691</v>
      </c>
      <c r="T391">
        <f t="shared" si="93"/>
        <v>23.87448081562691</v>
      </c>
      <c r="U391">
        <f t="shared" si="94"/>
        <v>26.002672490270129</v>
      </c>
      <c r="V391">
        <f t="shared" si="95"/>
        <v>28.130864164913348</v>
      </c>
      <c r="W391">
        <f t="shared" si="96"/>
        <v>30.259055839556567</v>
      </c>
      <c r="X391">
        <f t="shared" si="97"/>
        <v>32.387247514199785</v>
      </c>
      <c r="Y391">
        <f t="shared" si="98"/>
        <v>34.515439188843004</v>
      </c>
      <c r="Z391">
        <f t="shared" si="99"/>
        <v>36.643630863486223</v>
      </c>
    </row>
    <row r="392" spans="1:26" x14ac:dyDescent="0.25">
      <c r="A392" s="2">
        <f>'Cubic Spline'!A392</f>
        <v>12.5572419783425</v>
      </c>
      <c r="B392" s="2">
        <f t="array" ref="B392:C392">csplinediff1d('Cubic Spline'!$A$3:$A$1002,'Cubic Spline'!$B$3:$B$1002,A392,2,0,2,0)</f>
        <v>11.3549389723084</v>
      </c>
      <c r="C392" s="2">
        <v>6.1658117344753656</v>
      </c>
      <c r="D392" s="2">
        <f t="shared" si="100"/>
        <v>6.1658117344753656</v>
      </c>
      <c r="E392" s="2">
        <f t="shared" si="101"/>
        <v>66.07065097040244</v>
      </c>
      <c r="F392" s="5">
        <f t="shared" si="103"/>
        <v>6.4275871172046086</v>
      </c>
      <c r="G392" s="2">
        <f>'Calculation_Cubic Spline'!A392</f>
        <v>12.5572419783425</v>
      </c>
      <c r="H392" s="2">
        <f t="array" ref="H392:I392">csplinediff1d('Cubic Spline'!$A$3:$A$1002,'Cubic Spline'!$C$3:$C$1002,G392,2,0,2,0)</f>
        <v>11.836683290389299</v>
      </c>
      <c r="I392" s="2">
        <v>6.1534043887615093</v>
      </c>
      <c r="J392" s="2">
        <f t="shared" si="90"/>
        <v>6.1534043887615093</v>
      </c>
      <c r="K392" s="2">
        <f t="shared" si="102"/>
        <v>65.433104609883699</v>
      </c>
      <c r="R392">
        <f t="shared" si="91"/>
        <v>19.410611286369075</v>
      </c>
      <c r="S392">
        <f t="shared" si="92"/>
        <v>21.538802961012294</v>
      </c>
      <c r="T392">
        <f t="shared" si="93"/>
        <v>23.666994635655513</v>
      </c>
      <c r="U392">
        <f t="shared" si="94"/>
        <v>25.795186310298732</v>
      </c>
      <c r="V392">
        <f t="shared" si="95"/>
        <v>27.923377984941951</v>
      </c>
      <c r="W392">
        <f t="shared" si="96"/>
        <v>30.051569659585169</v>
      </c>
      <c r="X392">
        <f t="shared" si="97"/>
        <v>32.179761334228388</v>
      </c>
      <c r="Y392">
        <f t="shared" si="98"/>
        <v>34.307953008871607</v>
      </c>
      <c r="Z392">
        <f t="shared" si="99"/>
        <v>36.436144683514826</v>
      </c>
    </row>
    <row r="393" spans="1:26" x14ac:dyDescent="0.25">
      <c r="A393" s="2">
        <f>'Cubic Spline'!A393</f>
        <v>12.5895225489809</v>
      </c>
      <c r="B393" s="2">
        <f t="array" ref="B393:C393">csplinediff1d('Cubic Spline'!$A$3:$A$1002,'Cubic Spline'!$B$3:$B$1002,A393,2,0,2,0)</f>
        <v>11.5542481366021</v>
      </c>
      <c r="C393" s="2">
        <v>6.1828182346978702</v>
      </c>
      <c r="D393" s="2">
        <f t="shared" si="100"/>
        <v>6.1828182346978702</v>
      </c>
      <c r="E393" s="2">
        <f t="shared" si="101"/>
        <v>66.284481445377025</v>
      </c>
      <c r="F393" s="5">
        <f t="shared" si="103"/>
        <v>6.6241231411261117</v>
      </c>
      <c r="G393" s="2">
        <f>'Calculation_Cubic Spline'!A393</f>
        <v>12.5895225489809</v>
      </c>
      <c r="H393" s="2">
        <f t="array" ref="H393:I393">csplinediff1d('Cubic Spline'!$A$3:$A$1002,'Cubic Spline'!$C$3:$C$1002,G393,2,0,2,0)</f>
        <v>12.035591302316099</v>
      </c>
      <c r="I393" s="2">
        <v>6.1703713212887985</v>
      </c>
      <c r="J393" s="2">
        <f t="shared" si="90"/>
        <v>6.1703713212887985</v>
      </c>
      <c r="K393" s="2">
        <f t="shared" si="102"/>
        <v>65.646437582634292</v>
      </c>
      <c r="R393">
        <f t="shared" si="91"/>
        <v>19.19678081139449</v>
      </c>
      <c r="S393">
        <f t="shared" si="92"/>
        <v>21.324972486037709</v>
      </c>
      <c r="T393">
        <f t="shared" si="93"/>
        <v>23.453164160680927</v>
      </c>
      <c r="U393">
        <f t="shared" si="94"/>
        <v>25.581355835324146</v>
      </c>
      <c r="V393">
        <f t="shared" si="95"/>
        <v>27.709547509967365</v>
      </c>
      <c r="W393">
        <f t="shared" si="96"/>
        <v>29.837739184610584</v>
      </c>
      <c r="X393">
        <f t="shared" si="97"/>
        <v>31.965930859253803</v>
      </c>
      <c r="Y393">
        <f t="shared" si="98"/>
        <v>34.094122533897021</v>
      </c>
      <c r="Z393">
        <f t="shared" si="99"/>
        <v>36.22231420854024</v>
      </c>
    </row>
    <row r="394" spans="1:26" x14ac:dyDescent="0.25">
      <c r="A394" s="2">
        <f>'Cubic Spline'!A394</f>
        <v>12.621803119619299</v>
      </c>
      <c r="B394" s="2">
        <f t="array" ref="B394:C394">csplinediff1d('Cubic Spline'!$A$3:$A$1002,'Cubic Spline'!$B$3:$B$1002,A394,2,0,2,0)</f>
        <v>11.754113775179199</v>
      </c>
      <c r="C394" s="2">
        <v>6.2002895344824251</v>
      </c>
      <c r="D394" s="2">
        <f t="shared" si="100"/>
        <v>6.2002895344824251</v>
      </c>
      <c r="E394" s="2">
        <f t="shared" si="101"/>
        <v>66.504720013693969</v>
      </c>
      <c r="F394" s="5">
        <f t="shared" si="103"/>
        <v>6.8226355346693461</v>
      </c>
      <c r="G394" s="2">
        <f>'Calculation_Cubic Spline'!A394</f>
        <v>12.621803119619299</v>
      </c>
      <c r="H394" s="2">
        <f t="array" ref="H394:I394">csplinediff1d('Cubic Spline'!$A$3:$A$1002,'Cubic Spline'!$C$3:$C$1002,G394,2,0,2,0)</f>
        <v>12.2350544965899</v>
      </c>
      <c r="I394" s="2">
        <v>6.1878021486417412</v>
      </c>
      <c r="J394" s="2">
        <f t="shared" si="90"/>
        <v>6.1878021486417412</v>
      </c>
      <c r="K394" s="2">
        <f t="shared" si="102"/>
        <v>65.866165966723429</v>
      </c>
      <c r="R394">
        <f t="shared" si="91"/>
        <v>18.976542243077546</v>
      </c>
      <c r="S394">
        <f t="shared" si="92"/>
        <v>21.104733917720765</v>
      </c>
      <c r="T394">
        <f t="shared" si="93"/>
        <v>23.232925592363983</v>
      </c>
      <c r="U394">
        <f t="shared" si="94"/>
        <v>25.361117267007202</v>
      </c>
      <c r="V394">
        <f t="shared" si="95"/>
        <v>27.489308941650421</v>
      </c>
      <c r="W394">
        <f t="shared" si="96"/>
        <v>29.61750061629364</v>
      </c>
      <c r="X394">
        <f t="shared" si="97"/>
        <v>31.745692290936859</v>
      </c>
      <c r="Y394">
        <f t="shared" si="98"/>
        <v>33.873883965580077</v>
      </c>
      <c r="Z394">
        <f t="shared" si="99"/>
        <v>36.002075640223296</v>
      </c>
    </row>
    <row r="395" spans="1:26" x14ac:dyDescent="0.25">
      <c r="A395" s="2">
        <f>'Cubic Spline'!A395</f>
        <v>12.654083690257799</v>
      </c>
      <c r="B395" s="2">
        <f t="array" ref="B395:C395">csplinediff1d('Cubic Spline'!$A$3:$A$1002,'Cubic Spline'!$B$3:$B$1002,A395,2,0,2,0)</f>
        <v>11.9545509358448</v>
      </c>
      <c r="C395" s="2">
        <v>6.2182283584651552</v>
      </c>
      <c r="D395" s="2">
        <f t="shared" si="100"/>
        <v>6.2182283584651552</v>
      </c>
      <c r="E395" s="2">
        <f t="shared" si="101"/>
        <v>66.731431117307636</v>
      </c>
      <c r="F395" s="5">
        <f t="shared" si="103"/>
        <v>7.0231442359719365</v>
      </c>
      <c r="G395" s="2">
        <f>'Calculation_Cubic Spline'!A395</f>
        <v>12.654083690257799</v>
      </c>
      <c r="H395" s="2">
        <f t="array" ref="H395:I395">csplinediff1d('Cubic Spline'!$A$3:$A$1002,'Cubic Spline'!$C$3:$C$1002,G395,2,0,2,0)</f>
        <v>12.435087891912101</v>
      </c>
      <c r="I395" s="2">
        <v>6.2056995926569085</v>
      </c>
      <c r="J395" s="2">
        <f t="shared" si="90"/>
        <v>6.2056995926569085</v>
      </c>
      <c r="K395" s="2">
        <f t="shared" si="102"/>
        <v>66.09235411016715</v>
      </c>
      <c r="R395">
        <f t="shared" si="91"/>
        <v>18.749831139463879</v>
      </c>
      <c r="S395">
        <f t="shared" si="92"/>
        <v>20.878022814107098</v>
      </c>
      <c r="T395">
        <f t="shared" si="93"/>
        <v>23.006214488750317</v>
      </c>
      <c r="U395">
        <f t="shared" si="94"/>
        <v>25.134406163393535</v>
      </c>
      <c r="V395">
        <f t="shared" si="95"/>
        <v>27.262597838036754</v>
      </c>
      <c r="W395">
        <f t="shared" si="96"/>
        <v>29.390789512679973</v>
      </c>
      <c r="X395">
        <f t="shared" si="97"/>
        <v>31.518981187323192</v>
      </c>
      <c r="Y395">
        <f t="shared" si="98"/>
        <v>33.647172861966411</v>
      </c>
      <c r="Z395">
        <f t="shared" si="99"/>
        <v>35.775364536609629</v>
      </c>
    </row>
    <row r="396" spans="1:26" x14ac:dyDescent="0.25">
      <c r="A396" s="2">
        <f>'Cubic Spline'!A396</f>
        <v>12.6863642608962</v>
      </c>
      <c r="B396" s="2">
        <f t="array" ref="B396:C396">csplinediff1d('Cubic Spline'!$A$3:$A$1002,'Cubic Spline'!$B$3:$B$1002,A396,2,0,2,0)</f>
        <v>12.155574754452299</v>
      </c>
      <c r="C396" s="2">
        <v>6.2366374092842038</v>
      </c>
      <c r="D396" s="2">
        <f t="shared" si="100"/>
        <v>6.2366374092842038</v>
      </c>
      <c r="E396" s="2">
        <f t="shared" si="101"/>
        <v>66.964679182859086</v>
      </c>
      <c r="F396" s="5">
        <f t="shared" si="103"/>
        <v>7.22564877071847</v>
      </c>
      <c r="G396" s="2">
        <f>'Calculation_Cubic Spline'!A396</f>
        <v>12.6863642608962</v>
      </c>
      <c r="H396" s="2">
        <f t="array" ref="H396:I396">csplinediff1d('Cubic Spline'!$A$3:$A$1002,'Cubic Spline'!$C$3:$C$1002,G396,2,0,2,0)</f>
        <v>12.635706594963599</v>
      </c>
      <c r="I396" s="2">
        <v>6.2240663824803573</v>
      </c>
      <c r="J396" s="2">
        <f t="shared" si="90"/>
        <v>6.2240663824803573</v>
      </c>
      <c r="K396" s="2">
        <f t="shared" si="102"/>
        <v>66.325066717180704</v>
      </c>
      <c r="R396">
        <f t="shared" si="91"/>
        <v>18.516583073912429</v>
      </c>
      <c r="S396">
        <f t="shared" si="92"/>
        <v>20.644774748555648</v>
      </c>
      <c r="T396">
        <f t="shared" si="93"/>
        <v>22.772966423198866</v>
      </c>
      <c r="U396">
        <f t="shared" si="94"/>
        <v>24.901158097842085</v>
      </c>
      <c r="V396">
        <f t="shared" si="95"/>
        <v>27.029349772485304</v>
      </c>
      <c r="W396">
        <f t="shared" si="96"/>
        <v>29.157541447128523</v>
      </c>
      <c r="X396">
        <f t="shared" si="97"/>
        <v>31.285733121771742</v>
      </c>
      <c r="Y396">
        <f t="shared" si="98"/>
        <v>33.41392479641496</v>
      </c>
      <c r="Z396">
        <f t="shared" si="99"/>
        <v>35.542116471058179</v>
      </c>
    </row>
    <row r="397" spans="1:26" x14ac:dyDescent="0.25">
      <c r="A397" s="2">
        <f>'Cubic Spline'!A397</f>
        <v>12.718644831534601</v>
      </c>
      <c r="B397" s="2">
        <f t="array" ref="B397:C397">csplinediff1d('Cubic Spline'!$A$3:$A$1002,'Cubic Spline'!$B$3:$B$1002,A397,2,0,2,0)</f>
        <v>12.357200453834601</v>
      </c>
      <c r="C397" s="2">
        <v>6.2555194179895759</v>
      </c>
      <c r="D397" s="2">
        <f t="shared" si="100"/>
        <v>6.2555194179895759</v>
      </c>
      <c r="E397" s="2">
        <f t="shared" si="101"/>
        <v>67.204529260342838</v>
      </c>
      <c r="F397" s="5">
        <f t="shared" si="103"/>
        <v>7.4301684493281064</v>
      </c>
      <c r="G397" s="2">
        <f>'Calculation_Cubic Spline'!A397</f>
        <v>12.718644831534601</v>
      </c>
      <c r="H397" s="2">
        <f t="array" ref="H397:I397">csplinediff1d('Cubic Spline'!$A$3:$A$1002,'Cubic Spline'!$C$3:$C$1002,G397,2,0,2,0)</f>
        <v>12.8369258006443</v>
      </c>
      <c r="I397" s="2">
        <v>6.242905254729421</v>
      </c>
      <c r="J397" s="2">
        <f t="shared" si="90"/>
        <v>6.242905254729421</v>
      </c>
      <c r="K397" s="2">
        <f t="shared" si="102"/>
        <v>66.564368851180248</v>
      </c>
      <c r="R397">
        <f t="shared" si="91"/>
        <v>18.276732996428677</v>
      </c>
      <c r="S397">
        <f t="shared" si="92"/>
        <v>20.404924671071896</v>
      </c>
      <c r="T397">
        <f t="shared" si="93"/>
        <v>22.533116345715115</v>
      </c>
      <c r="U397">
        <f t="shared" si="94"/>
        <v>24.661308020358334</v>
      </c>
      <c r="V397">
        <f t="shared" si="95"/>
        <v>26.789499695001552</v>
      </c>
      <c r="W397">
        <f t="shared" si="96"/>
        <v>28.917691369644771</v>
      </c>
      <c r="X397">
        <f t="shared" si="97"/>
        <v>31.04588304428799</v>
      </c>
      <c r="Y397">
        <f t="shared" si="98"/>
        <v>33.174074718931209</v>
      </c>
      <c r="Z397">
        <f t="shared" si="99"/>
        <v>35.302266393574428</v>
      </c>
    </row>
    <row r="398" spans="1:26" x14ac:dyDescent="0.25">
      <c r="A398" s="2">
        <f>'Cubic Spline'!A398</f>
        <v>12.750925402172999</v>
      </c>
      <c r="B398" s="2">
        <f t="array" ref="B398:C398">csplinediff1d('Cubic Spline'!$A$3:$A$1002,'Cubic Spline'!$B$3:$B$1002,A398,2,0,2,0)</f>
        <v>12.559443346129999</v>
      </c>
      <c r="C398" s="2">
        <v>6.2748771406936097</v>
      </c>
      <c r="D398" s="2">
        <f t="shared" si="100"/>
        <v>6.2748771406936097</v>
      </c>
      <c r="E398" s="2">
        <f t="shared" si="101"/>
        <v>67.45104698265483</v>
      </c>
      <c r="F398" s="5">
        <f t="shared" si="103"/>
        <v>7.6367213291685454</v>
      </c>
      <c r="G398" s="2">
        <f>'Calculation_Cubic Spline'!A398</f>
        <v>12.750925402172999</v>
      </c>
      <c r="H398" s="2">
        <f t="array" ref="H398:I398">csplinediff1d('Cubic Spline'!$A$3:$A$1002,'Cubic Spline'!$C$3:$C$1002,G398,2,0,2,0)</f>
        <v>13.0387607923185</v>
      </c>
      <c r="I398" s="2">
        <v>6.2622189537743331</v>
      </c>
      <c r="J398" s="2">
        <f t="shared" si="90"/>
        <v>6.2622189537743331</v>
      </c>
      <c r="K398" s="2">
        <f t="shared" si="102"/>
        <v>66.810325939331875</v>
      </c>
      <c r="R398">
        <f t="shared" si="91"/>
        <v>18.030215274116685</v>
      </c>
      <c r="S398">
        <f t="shared" si="92"/>
        <v>20.158406948759904</v>
      </c>
      <c r="T398">
        <f t="shared" si="93"/>
        <v>22.286598623403123</v>
      </c>
      <c r="U398">
        <f t="shared" si="94"/>
        <v>24.414790298046341</v>
      </c>
      <c r="V398">
        <f t="shared" si="95"/>
        <v>26.54298197268956</v>
      </c>
      <c r="W398">
        <f t="shared" si="96"/>
        <v>28.671173647332779</v>
      </c>
      <c r="X398">
        <f t="shared" si="97"/>
        <v>30.799365321975998</v>
      </c>
      <c r="Y398">
        <f t="shared" si="98"/>
        <v>32.927556996619217</v>
      </c>
      <c r="Z398">
        <f t="shared" si="99"/>
        <v>35.055748671262435</v>
      </c>
    </row>
    <row r="399" spans="1:26" x14ac:dyDescent="0.25">
      <c r="A399" s="2">
        <f>'Cubic Spline'!A399</f>
        <v>12.7832059728114</v>
      </c>
      <c r="B399" s="2">
        <f t="array" ref="B399:C399">csplinediff1d('Cubic Spline'!$A$3:$A$1002,'Cubic Spline'!$B$3:$B$1002,A399,2,0,2,0)</f>
        <v>12.7623188313651</v>
      </c>
      <c r="C399" s="2">
        <v>6.294713289477273</v>
      </c>
      <c r="D399" s="2">
        <f t="shared" si="100"/>
        <v>6.294713289477273</v>
      </c>
      <c r="E399" s="2">
        <f t="shared" si="101"/>
        <v>67.70429768781608</v>
      </c>
      <c r="F399" s="5">
        <f t="shared" si="103"/>
        <v>7.8452982754891423</v>
      </c>
      <c r="G399" s="2">
        <f>'Calculation_Cubic Spline'!A399</f>
        <v>12.7832059728114</v>
      </c>
      <c r="H399" s="2">
        <f t="array" ref="H399:I399">csplinediff1d('Cubic Spline'!$A$3:$A$1002,'Cubic Spline'!$C$3:$C$1002,G399,2,0,2,0)</f>
        <v>13.2412269420662</v>
      </c>
      <c r="I399" s="2">
        <v>6.2820102318324915</v>
      </c>
      <c r="J399" s="2">
        <f t="shared" si="90"/>
        <v>6.2820102318324915</v>
      </c>
      <c r="K399" s="2">
        <f t="shared" si="102"/>
        <v>67.063003774757235</v>
      </c>
      <c r="R399">
        <f t="shared" si="91"/>
        <v>17.776964568955435</v>
      </c>
      <c r="S399">
        <f t="shared" si="92"/>
        <v>19.905156243598654</v>
      </c>
      <c r="T399">
        <f t="shared" si="93"/>
        <v>22.033347918241873</v>
      </c>
      <c r="U399">
        <f t="shared" si="94"/>
        <v>24.161539592885092</v>
      </c>
      <c r="V399">
        <f t="shared" si="95"/>
        <v>26.28973126752831</v>
      </c>
      <c r="W399">
        <f t="shared" si="96"/>
        <v>28.417922942171529</v>
      </c>
      <c r="X399">
        <f t="shared" si="97"/>
        <v>30.546114616814748</v>
      </c>
      <c r="Y399">
        <f t="shared" si="98"/>
        <v>32.674306291457967</v>
      </c>
      <c r="Z399">
        <f t="shared" si="99"/>
        <v>34.802497966101186</v>
      </c>
    </row>
    <row r="400" spans="1:26" x14ac:dyDescent="0.25">
      <c r="A400" s="2">
        <f>'Cubic Spline'!A400</f>
        <v>12.815486543449801</v>
      </c>
      <c r="B400" s="2">
        <f t="array" ref="B400:C400">csplinediff1d('Cubic Spline'!$A$3:$A$1002,'Cubic Spline'!$B$3:$B$1002,A400,2,0,2,0)</f>
        <v>12.965842397802399</v>
      </c>
      <c r="C400" s="2">
        <v>6.3150306280352053</v>
      </c>
      <c r="D400" s="2">
        <f t="shared" si="100"/>
        <v>6.3150306280352053</v>
      </c>
      <c r="E400" s="2">
        <f t="shared" si="101"/>
        <v>67.964347637256111</v>
      </c>
      <c r="F400" s="5">
        <f t="shared" si="103"/>
        <v>8.0559278939969658</v>
      </c>
      <c r="G400" s="2">
        <f>'Calculation_Cubic Spline'!A400</f>
        <v>12.815486543449801</v>
      </c>
      <c r="H400" s="2">
        <f t="array" ref="H400:I400">csplinediff1d('Cubic Spline'!$A$3:$A$1002,'Cubic Spline'!$C$3:$C$1002,G400,2,0,2,0)</f>
        <v>13.444339710941099</v>
      </c>
      <c r="I400" s="2">
        <v>6.3022818492571533</v>
      </c>
      <c r="J400" s="2">
        <f t="shared" si="90"/>
        <v>6.3022818492571533</v>
      </c>
      <c r="K400" s="2">
        <f t="shared" si="102"/>
        <v>67.322468521241873</v>
      </c>
      <c r="R400">
        <f t="shared" si="91"/>
        <v>17.516914619515404</v>
      </c>
      <c r="S400">
        <f t="shared" si="92"/>
        <v>19.645106294158623</v>
      </c>
      <c r="T400">
        <f t="shared" si="93"/>
        <v>21.773297968801842</v>
      </c>
      <c r="U400">
        <f t="shared" si="94"/>
        <v>23.901489643445061</v>
      </c>
      <c r="V400">
        <f t="shared" si="95"/>
        <v>26.029681318088279</v>
      </c>
      <c r="W400">
        <f t="shared" si="96"/>
        <v>28.157872992731498</v>
      </c>
      <c r="X400">
        <f t="shared" si="97"/>
        <v>30.286064667374717</v>
      </c>
      <c r="Y400">
        <f t="shared" si="98"/>
        <v>32.414256342017936</v>
      </c>
      <c r="Z400">
        <f t="shared" si="99"/>
        <v>34.542448016661154</v>
      </c>
    </row>
    <row r="401" spans="1:26" x14ac:dyDescent="0.25">
      <c r="A401" s="2">
        <f>'Cubic Spline'!A401</f>
        <v>12.847767114088199</v>
      </c>
      <c r="B401" s="2">
        <f t="array" ref="B401:C401">csplinediff1d('Cubic Spline'!$A$3:$A$1002,'Cubic Spline'!$B$3:$B$1002,A401,2,0,2,0)</f>
        <v>13.1700296233548</v>
      </c>
      <c r="C401" s="2">
        <v>6.3358319214025585</v>
      </c>
      <c r="D401" s="2">
        <f t="shared" si="100"/>
        <v>6.3358319214025585</v>
      </c>
      <c r="E401" s="2">
        <f t="shared" si="101"/>
        <v>68.231263376831237</v>
      </c>
      <c r="F401" s="5">
        <f t="shared" si="103"/>
        <v>8.2686189957751299</v>
      </c>
      <c r="G401" s="2">
        <f>'Calculation_Cubic Spline'!A401</f>
        <v>12.847767114088199</v>
      </c>
      <c r="H401" s="2">
        <f t="array" ref="H401:I401">csplinediff1d('Cubic Spline'!$A$3:$A$1002,'Cubic Spline'!$C$3:$C$1002,G401,2,0,2,0)</f>
        <v>13.6481146492353</v>
      </c>
      <c r="I401" s="2">
        <v>6.3230365745913062</v>
      </c>
      <c r="J401" s="2">
        <f t="shared" si="90"/>
        <v>6.3230365745913062</v>
      </c>
      <c r="K401" s="2">
        <f t="shared" si="102"/>
        <v>67.588786714975782</v>
      </c>
      <c r="R401">
        <f t="shared" si="91"/>
        <v>17.249998879940279</v>
      </c>
      <c r="S401">
        <f t="shared" si="92"/>
        <v>19.378190554583497</v>
      </c>
      <c r="T401">
        <f t="shared" si="93"/>
        <v>21.506382229226716</v>
      </c>
      <c r="U401">
        <f t="shared" si="94"/>
        <v>23.634573903869935</v>
      </c>
      <c r="V401">
        <f t="shared" si="95"/>
        <v>25.762765578513154</v>
      </c>
      <c r="W401">
        <f t="shared" si="96"/>
        <v>27.890957253156373</v>
      </c>
      <c r="X401">
        <f t="shared" si="97"/>
        <v>30.019148927799591</v>
      </c>
      <c r="Y401">
        <f t="shared" si="98"/>
        <v>32.14734060244281</v>
      </c>
      <c r="Z401">
        <f t="shared" si="99"/>
        <v>34.275532277086029</v>
      </c>
    </row>
    <row r="402" spans="1:26" x14ac:dyDescent="0.25">
      <c r="A402" s="2">
        <f>'Cubic Spline'!A402</f>
        <v>12.8800476847267</v>
      </c>
      <c r="B402" s="2">
        <f t="array" ref="B402:C402">csplinediff1d('Cubic Spline'!$A$3:$A$1002,'Cubic Spline'!$B$3:$B$1002,A402,2,0,2,0)</f>
        <v>13.3748961747855</v>
      </c>
      <c r="C402" s="2">
        <v>6.3571199346734222</v>
      </c>
      <c r="D402" s="2">
        <f t="shared" si="100"/>
        <v>6.3571199346734222</v>
      </c>
      <c r="E402" s="2">
        <f t="shared" si="101"/>
        <v>68.505111721334856</v>
      </c>
      <c r="G402" s="2">
        <f>'Calculation_Cubic Spline'!A402</f>
        <v>12.8800476847267</v>
      </c>
      <c r="H402" s="2">
        <f t="array" ref="H402:I402">csplinediff1d('Cubic Spline'!$A$3:$A$1002,'Cubic Spline'!$C$3:$C$1002,G402,2,0,2,0)</f>
        <v>13.852567396747499</v>
      </c>
      <c r="I402" s="2">
        <v>6.3442771849430066</v>
      </c>
      <c r="J402" s="2">
        <f t="shared" ref="J402:J465" si="104">I402</f>
        <v>6.3442771849430066</v>
      </c>
      <c r="K402" s="2">
        <f t="shared" si="102"/>
        <v>67.862025270442089</v>
      </c>
      <c r="R402">
        <f t="shared" si="91"/>
        <v>16.976150535436659</v>
      </c>
      <c r="S402">
        <f t="shared" si="92"/>
        <v>19.104342210079878</v>
      </c>
      <c r="T402">
        <f t="shared" si="93"/>
        <v>21.232533884723097</v>
      </c>
      <c r="U402">
        <f t="shared" si="94"/>
        <v>23.360725559366315</v>
      </c>
      <c r="V402">
        <f t="shared" si="95"/>
        <v>25.488917234009534</v>
      </c>
      <c r="W402">
        <f t="shared" si="96"/>
        <v>27.617108908652753</v>
      </c>
      <c r="X402">
        <f t="shared" si="97"/>
        <v>29.745300583295972</v>
      </c>
      <c r="Y402">
        <f t="shared" si="98"/>
        <v>31.873492257939191</v>
      </c>
      <c r="Z402">
        <f t="shared" si="99"/>
        <v>34.001683932582409</v>
      </c>
    </row>
    <row r="403" spans="1:26" x14ac:dyDescent="0.25">
      <c r="A403" s="2">
        <f>'Cubic Spline'!A403</f>
        <v>12.9123282553651</v>
      </c>
      <c r="B403" s="2">
        <f t="array" ref="B403:C403">csplinediff1d('Cubic Spline'!$A$3:$A$1002,'Cubic Spline'!$B$3:$B$1002,A403,2,0,2,0)</f>
        <v>13.5804578086116</v>
      </c>
      <c r="C403" s="2">
        <v>6.3788974411636739</v>
      </c>
      <c r="D403" s="2">
        <f t="shared" si="100"/>
        <v>6.3788974411636739</v>
      </c>
      <c r="E403" s="2">
        <f t="shared" si="101"/>
        <v>68.785959859002247</v>
      </c>
      <c r="G403" s="2">
        <f>'Calculation_Cubic Spline'!A403</f>
        <v>12.9123282553651</v>
      </c>
      <c r="H403" s="2">
        <f t="array" ref="H403:I403">csplinediff1d('Cubic Spline'!$A$3:$A$1002,'Cubic Spline'!$C$3:$C$1002,G403,2,0,2,0)</f>
        <v>14.057713683062101</v>
      </c>
      <c r="I403" s="2">
        <v>6.3660064660128786</v>
      </c>
      <c r="J403" s="2">
        <f t="shared" si="104"/>
        <v>6.3660064660128786</v>
      </c>
      <c r="K403" s="2">
        <f t="shared" si="102"/>
        <v>68.142251481872918</v>
      </c>
      <c r="R403">
        <f t="shared" si="91"/>
        <v>16.695302397769268</v>
      </c>
      <c r="S403">
        <f t="shared" si="92"/>
        <v>18.823494072412487</v>
      </c>
      <c r="T403">
        <f t="shared" si="93"/>
        <v>20.951685747055706</v>
      </c>
      <c r="U403">
        <f t="shared" si="94"/>
        <v>23.079877421698924</v>
      </c>
      <c r="V403">
        <f t="shared" si="95"/>
        <v>25.208069096342143</v>
      </c>
      <c r="W403">
        <f t="shared" si="96"/>
        <v>27.336260770985362</v>
      </c>
      <c r="X403">
        <f t="shared" si="97"/>
        <v>29.464452445628581</v>
      </c>
      <c r="Y403">
        <f t="shared" si="98"/>
        <v>31.5926441202718</v>
      </c>
      <c r="Z403">
        <f t="shared" si="99"/>
        <v>33.720835794915018</v>
      </c>
    </row>
    <row r="404" spans="1:26" x14ac:dyDescent="0.25">
      <c r="A404" s="2">
        <f>'Cubic Spline'!A404</f>
        <v>12.944608826003501</v>
      </c>
      <c r="B404" s="2">
        <f t="array" ref="B404:C404">csplinediff1d('Cubic Spline'!$A$3:$A$1002,'Cubic Spline'!$B$3:$B$1002,A404,2,0,2,0)</f>
        <v>13.7867303707063</v>
      </c>
      <c r="C404" s="2">
        <v>6.4011672281342555</v>
      </c>
      <c r="D404" s="2">
        <f t="shared" si="100"/>
        <v>6.4011672281342555</v>
      </c>
      <c r="E404" s="2">
        <f t="shared" si="101"/>
        <v>69.073875427324751</v>
      </c>
      <c r="G404" s="2">
        <f>'Calculation_Cubic Spline'!A404</f>
        <v>12.944608826003501</v>
      </c>
      <c r="H404" s="2">
        <f t="array" ref="H404:I404">csplinediff1d('Cubic Spline'!$A$3:$A$1002,'Cubic Spline'!$C$3:$C$1002,G404,2,0,2,0)</f>
        <v>14.263569327829099</v>
      </c>
      <c r="I404" s="2">
        <v>6.3882272124014641</v>
      </c>
      <c r="J404" s="2">
        <f t="shared" si="104"/>
        <v>6.3882272124014641</v>
      </c>
      <c r="K404" s="2">
        <f t="shared" si="102"/>
        <v>68.429533028338625</v>
      </c>
      <c r="R404">
        <f t="shared" si="91"/>
        <v>16.407386829446764</v>
      </c>
      <c r="S404">
        <f t="shared" si="92"/>
        <v>18.535578504089983</v>
      </c>
      <c r="T404">
        <f t="shared" si="93"/>
        <v>20.663770178733202</v>
      </c>
      <c r="U404">
        <f t="shared" si="94"/>
        <v>22.791961853376421</v>
      </c>
      <c r="V404">
        <f t="shared" si="95"/>
        <v>24.92015352801964</v>
      </c>
      <c r="W404">
        <f t="shared" si="96"/>
        <v>27.048345202662858</v>
      </c>
      <c r="X404">
        <f t="shared" si="97"/>
        <v>29.176536877306077</v>
      </c>
      <c r="Y404">
        <f t="shared" si="98"/>
        <v>31.304728551949296</v>
      </c>
      <c r="Z404">
        <f t="shared" si="99"/>
        <v>33.432920226592515</v>
      </c>
    </row>
    <row r="405" spans="1:26" x14ac:dyDescent="0.25">
      <c r="A405" s="2">
        <f>'Cubic Spline'!A405</f>
        <v>12.9768893966419</v>
      </c>
      <c r="B405" s="2">
        <f t="array" ref="B405:C405">csplinediff1d('Cubic Spline'!$A$3:$A$1002,'Cubic Spline'!$B$3:$B$1002,A405,2,0,2,0)</f>
        <v>13.9937297975278</v>
      </c>
      <c r="C405" s="2">
        <v>6.4239320959631367</v>
      </c>
      <c r="D405" s="2">
        <f t="shared" si="100"/>
        <v>6.4239320959631367</v>
      </c>
      <c r="E405" s="2">
        <f t="shared" si="101"/>
        <v>69.368926503323792</v>
      </c>
      <c r="G405" s="2">
        <f>'Calculation_Cubic Spline'!A405</f>
        <v>12.9768893966419</v>
      </c>
      <c r="H405" s="2">
        <f t="array" ref="H405:I405">csplinediff1d('Cubic Spline'!$A$3:$A$1002,'Cubic Spline'!$C$3:$C$1002,G405,2,0,2,0)</f>
        <v>14.4701502410548</v>
      </c>
      <c r="I405" s="2">
        <v>6.4109422274273049</v>
      </c>
      <c r="J405" s="2">
        <f t="shared" si="104"/>
        <v>6.4109422274273049</v>
      </c>
      <c r="K405" s="2">
        <f t="shared" si="102"/>
        <v>68.723937972530393</v>
      </c>
      <c r="R405">
        <f t="shared" si="91"/>
        <v>16.112335753447724</v>
      </c>
      <c r="S405">
        <f t="shared" si="92"/>
        <v>18.240527428090942</v>
      </c>
      <c r="T405">
        <f t="shared" si="93"/>
        <v>20.368719102734161</v>
      </c>
      <c r="U405">
        <f t="shared" si="94"/>
        <v>22.49691077737738</v>
      </c>
      <c r="V405">
        <f t="shared" si="95"/>
        <v>24.625102452020599</v>
      </c>
      <c r="W405">
        <f t="shared" si="96"/>
        <v>26.753294126663818</v>
      </c>
      <c r="X405">
        <f t="shared" si="97"/>
        <v>28.881485801307036</v>
      </c>
      <c r="Y405">
        <f t="shared" si="98"/>
        <v>31.009677475950255</v>
      </c>
      <c r="Z405">
        <f t="shared" si="99"/>
        <v>33.137869150593474</v>
      </c>
    </row>
    <row r="406" spans="1:26" x14ac:dyDescent="0.25">
      <c r="A406" s="2">
        <f>'Cubic Spline'!A406</f>
        <v>13.0091699672803</v>
      </c>
      <c r="B406" s="2">
        <f t="array" ref="B406:C406">csplinediff1d('Cubic Spline'!$A$3:$A$1002,'Cubic Spline'!$B$3:$B$1002,A406,2,0,2,0)</f>
        <v>14.2014721155712</v>
      </c>
      <c r="C406" s="2">
        <v>6.4471948420591518</v>
      </c>
      <c r="D406" s="2">
        <f t="shared" si="100"/>
        <v>6.4471948420591518</v>
      </c>
      <c r="E406" s="2">
        <f t="shared" si="101"/>
        <v>69.67118139694918</v>
      </c>
      <c r="G406" s="2">
        <f>'Calculation_Cubic Spline'!A406</f>
        <v>13.0091699672803</v>
      </c>
      <c r="H406" s="2">
        <f t="array" ref="H406:I406">csplinediff1d('Cubic Spline'!$A$3:$A$1002,'Cubic Spline'!$C$3:$C$1002,G406,2,0,2,0)</f>
        <v>14.677472423395299</v>
      </c>
      <c r="I406" s="2">
        <v>6.4341543251031972</v>
      </c>
      <c r="J406" s="2">
        <f t="shared" si="104"/>
        <v>6.4341543251031972</v>
      </c>
      <c r="K406" s="2">
        <f t="shared" si="102"/>
        <v>69.025534787583865</v>
      </c>
      <c r="R406">
        <f t="shared" si="91"/>
        <v>15.810080859822335</v>
      </c>
      <c r="S406">
        <f t="shared" si="92"/>
        <v>17.938272534465554</v>
      </c>
      <c r="T406">
        <f t="shared" si="93"/>
        <v>20.066464209108773</v>
      </c>
      <c r="U406">
        <f t="shared" si="94"/>
        <v>22.194655883751992</v>
      </c>
      <c r="V406">
        <f t="shared" si="95"/>
        <v>24.32284755839521</v>
      </c>
      <c r="W406">
        <f t="shared" si="96"/>
        <v>26.451039233038429</v>
      </c>
      <c r="X406">
        <f t="shared" si="97"/>
        <v>28.579230907681648</v>
      </c>
      <c r="Y406">
        <f t="shared" si="98"/>
        <v>30.707422582324867</v>
      </c>
      <c r="Z406">
        <f t="shared" si="99"/>
        <v>32.835614256968086</v>
      </c>
    </row>
    <row r="407" spans="1:26" x14ac:dyDescent="0.25">
      <c r="A407" s="2">
        <f>'Cubic Spline'!A407</f>
        <v>13.041450537918699</v>
      </c>
      <c r="B407" s="2">
        <f t="array" ref="B407:C407">csplinediff1d('Cubic Spline'!$A$3:$A$1002,'Cubic Spline'!$B$3:$B$1002,A407,2,0,2,0)</f>
        <v>14.4099734420858</v>
      </c>
      <c r="C407" s="2">
        <v>6.470958278260027</v>
      </c>
      <c r="D407" s="2">
        <f t="shared" si="100"/>
        <v>6.470958278260027</v>
      </c>
      <c r="E407" s="2">
        <f t="shared" si="101"/>
        <v>69.980708876777882</v>
      </c>
      <c r="G407" s="2">
        <f>'Calculation_Cubic Spline'!A407</f>
        <v>13.041450537918699</v>
      </c>
      <c r="H407" s="2">
        <f t="array" ref="H407:I407">csplinediff1d('Cubic Spline'!$A$3:$A$1002,'Cubic Spline'!$C$3:$C$1002,G407,2,0,2,0)</f>
        <v>14.885551966457699</v>
      </c>
      <c r="I407" s="2">
        <v>6.4578663231596165</v>
      </c>
      <c r="J407" s="2">
        <f t="shared" si="104"/>
        <v>6.4578663231596165</v>
      </c>
      <c r="K407" s="2">
        <f t="shared" si="102"/>
        <v>69.334392267519334</v>
      </c>
      <c r="R407">
        <f t="shared" si="91"/>
        <v>15.500553379993633</v>
      </c>
      <c r="S407">
        <f t="shared" si="92"/>
        <v>17.628745054636852</v>
      </c>
      <c r="T407">
        <f t="shared" si="93"/>
        <v>19.756936729280071</v>
      </c>
      <c r="U407">
        <f t="shared" si="94"/>
        <v>21.885128403923289</v>
      </c>
      <c r="V407">
        <f t="shared" si="95"/>
        <v>24.013320078566508</v>
      </c>
      <c r="W407">
        <f t="shared" si="96"/>
        <v>26.141511753209727</v>
      </c>
      <c r="X407">
        <f t="shared" si="97"/>
        <v>28.269703427852946</v>
      </c>
      <c r="Y407">
        <f t="shared" si="98"/>
        <v>30.397895102496165</v>
      </c>
      <c r="Z407">
        <f t="shared" si="99"/>
        <v>32.526086777139383</v>
      </c>
    </row>
    <row r="408" spans="1:26" x14ac:dyDescent="0.25">
      <c r="A408" s="2">
        <f>'Cubic Spline'!A408</f>
        <v>13.0737311085571</v>
      </c>
      <c r="B408" s="2">
        <f t="array" ref="B408:C408">csplinediff1d('Cubic Spline'!$A$3:$A$1002,'Cubic Spline'!$B$3:$B$1002,A408,2,0,2,0)</f>
        <v>14.619249985269301</v>
      </c>
      <c r="C408" s="2">
        <v>6.4952252463663198</v>
      </c>
      <c r="D408" s="2">
        <f t="shared" si="100"/>
        <v>6.4952252463663198</v>
      </c>
      <c r="E408" s="2">
        <f t="shared" si="101"/>
        <v>70.297578375235503</v>
      </c>
      <c r="G408" s="2">
        <f>'Calculation_Cubic Spline'!A408</f>
        <v>13.0737311085571</v>
      </c>
      <c r="H408" s="2">
        <f t="array" ref="H408:I408">csplinediff1d('Cubic Spline'!$A$3:$A$1002,'Cubic Spline'!$C$3:$C$1002,G408,2,0,2,0)</f>
        <v>15.094405053109</v>
      </c>
      <c r="I408" s="2">
        <v>6.4820810704611951</v>
      </c>
      <c r="J408" s="2">
        <f t="shared" si="104"/>
        <v>6.4820810704611951</v>
      </c>
      <c r="K408" s="2">
        <f t="shared" si="102"/>
        <v>69.650579885968625</v>
      </c>
      <c r="R408">
        <f t="shared" si="91"/>
        <v>15.183683881536012</v>
      </c>
      <c r="S408">
        <f t="shared" si="92"/>
        <v>17.311875556179231</v>
      </c>
      <c r="T408">
        <f t="shared" si="93"/>
        <v>19.44006723082245</v>
      </c>
      <c r="U408">
        <f t="shared" si="94"/>
        <v>21.568258905465669</v>
      </c>
      <c r="V408">
        <f t="shared" si="95"/>
        <v>23.696450580108888</v>
      </c>
      <c r="W408">
        <f t="shared" si="96"/>
        <v>25.824642254752106</v>
      </c>
      <c r="X408">
        <f t="shared" si="97"/>
        <v>27.952833929395325</v>
      </c>
      <c r="Y408">
        <f t="shared" si="98"/>
        <v>30.081025604038544</v>
      </c>
      <c r="Z408">
        <f t="shared" si="99"/>
        <v>32.209217278681763</v>
      </c>
    </row>
    <row r="409" spans="1:26" x14ac:dyDescent="0.25">
      <c r="A409" s="2">
        <f>'Cubic Spline'!A409</f>
        <v>13.1060116791955</v>
      </c>
      <c r="B409" s="2">
        <f t="array" ref="B409:C409">csplinediff1d('Cubic Spline'!$A$3:$A$1002,'Cubic Spline'!$B$3:$B$1002,A409,2,0,2,0)</f>
        <v>14.829318044961701</v>
      </c>
      <c r="C409" s="2">
        <v>6.519998536432638</v>
      </c>
      <c r="D409" s="2">
        <f t="shared" si="100"/>
        <v>6.519998536432638</v>
      </c>
      <c r="E409" s="2">
        <f t="shared" si="101"/>
        <v>70.621858921862028</v>
      </c>
      <c r="G409" s="2">
        <f>'Calculation_Cubic Spline'!A409</f>
        <v>13.1060116791955</v>
      </c>
      <c r="H409" s="2">
        <f t="array" ref="H409:I409">csplinediff1d('Cubic Spline'!$A$3:$A$1002,'Cubic Spline'!$C$3:$C$1002,G409,2,0,2,0)</f>
        <v>15.304047957788001</v>
      </c>
      <c r="I409" s="2">
        <v>6.5068013453110494</v>
      </c>
      <c r="J409" s="2">
        <f t="shared" si="104"/>
        <v>6.5068013453110494</v>
      </c>
      <c r="K409" s="2">
        <f t="shared" si="102"/>
        <v>69.974166468063601</v>
      </c>
      <c r="R409">
        <f t="shared" si="91"/>
        <v>14.859403334909487</v>
      </c>
      <c r="S409">
        <f t="shared" si="92"/>
        <v>16.987595009552706</v>
      </c>
      <c r="T409">
        <f t="shared" si="93"/>
        <v>19.115786684195925</v>
      </c>
      <c r="U409">
        <f t="shared" si="94"/>
        <v>21.243978358839144</v>
      </c>
      <c r="V409">
        <f t="shared" si="95"/>
        <v>23.372170033482362</v>
      </c>
      <c r="W409">
        <f t="shared" si="96"/>
        <v>25.500361708125581</v>
      </c>
      <c r="X409">
        <f t="shared" si="97"/>
        <v>27.6285533827688</v>
      </c>
      <c r="Y409">
        <f t="shared" si="98"/>
        <v>29.756745057412019</v>
      </c>
      <c r="Z409">
        <f t="shared" si="99"/>
        <v>31.884936732055237</v>
      </c>
    </row>
    <row r="410" spans="1:26" x14ac:dyDescent="0.25">
      <c r="A410" s="2">
        <f>'Cubic Spline'!A410</f>
        <v>13.138292249834</v>
      </c>
      <c r="B410" s="2">
        <f t="array" ref="B410:C410">csplinediff1d('Cubic Spline'!$A$3:$A$1002,'Cubic Spline'!$B$3:$B$1002,A410,2,0,2,0)</f>
        <v>15.0401940112211</v>
      </c>
      <c r="C410" s="2">
        <v>6.5452810476071202</v>
      </c>
      <c r="D410" s="2">
        <f t="shared" si="100"/>
        <v>6.5452810476071202</v>
      </c>
      <c r="E410" s="2">
        <f t="shared" si="101"/>
        <v>70.953621249540888</v>
      </c>
      <c r="G410" s="2">
        <f>'Calculation_Cubic Spline'!A410</f>
        <v>13.138292249834</v>
      </c>
      <c r="H410" s="2">
        <f t="array" ref="H410:I410">csplinediff1d('Cubic Spline'!$A$3:$A$1002,'Cubic Spline'!$C$3:$C$1002,G410,2,0,2,0)</f>
        <v>15.5144970453536</v>
      </c>
      <c r="I410" s="2">
        <v>6.5320300990201332</v>
      </c>
      <c r="J410" s="2">
        <f t="shared" si="104"/>
        <v>6.5320300990201332</v>
      </c>
      <c r="K410" s="2">
        <f t="shared" si="102"/>
        <v>70.305223380285042</v>
      </c>
      <c r="R410">
        <f t="shared" si="91"/>
        <v>14.527641007230628</v>
      </c>
      <c r="S410">
        <f t="shared" si="92"/>
        <v>16.655832681873846</v>
      </c>
      <c r="T410">
        <f t="shared" si="93"/>
        <v>18.784024356517065</v>
      </c>
      <c r="U410">
        <f t="shared" si="94"/>
        <v>20.912216031160284</v>
      </c>
      <c r="V410">
        <f t="shared" si="95"/>
        <v>23.040407705803503</v>
      </c>
      <c r="W410">
        <f t="shared" si="96"/>
        <v>25.168599380446722</v>
      </c>
      <c r="X410">
        <f t="shared" si="97"/>
        <v>27.29679105508994</v>
      </c>
      <c r="Y410">
        <f t="shared" si="98"/>
        <v>29.424982729733159</v>
      </c>
      <c r="Z410">
        <f t="shared" si="99"/>
        <v>31.553174404376378</v>
      </c>
    </row>
    <row r="411" spans="1:26" x14ac:dyDescent="0.25">
      <c r="A411" s="2">
        <f>'Cubic Spline'!A411</f>
        <v>13.170572820472399</v>
      </c>
      <c r="B411" s="2">
        <f t="array" ref="B411:C411">csplinediff1d('Cubic Spline'!$A$3:$A$1002,'Cubic Spline'!$B$3:$B$1002,A411,2,0,2,0)</f>
        <v>15.251894369567299</v>
      </c>
      <c r="C411" s="2">
        <v>6.5710756495457145</v>
      </c>
      <c r="D411" s="2">
        <f t="shared" si="100"/>
        <v>6.5710756495457145</v>
      </c>
      <c r="E411" s="2">
        <f t="shared" si="101"/>
        <v>71.292935981607513</v>
      </c>
      <c r="G411" s="2">
        <f>'Calculation_Cubic Spline'!A411</f>
        <v>13.170572820472399</v>
      </c>
      <c r="H411" s="2">
        <f t="array" ref="H411:I411">csplinediff1d('Cubic Spline'!$A$3:$A$1002,'Cubic Spline'!$C$3:$C$1002,G411,2,0,2,0)</f>
        <v>15.7257687780144</v>
      </c>
      <c r="I411" s="2">
        <v>6.5577701985788082</v>
      </c>
      <c r="J411" s="2">
        <f t="shared" si="104"/>
        <v>6.5577701985788082</v>
      </c>
      <c r="K411" s="2">
        <f t="shared" si="102"/>
        <v>70.643821162291545</v>
      </c>
      <c r="R411">
        <f t="shared" si="91"/>
        <v>14.188326275164002</v>
      </c>
      <c r="S411">
        <f t="shared" si="92"/>
        <v>16.316517949807221</v>
      </c>
      <c r="T411">
        <f t="shared" si="93"/>
        <v>18.444709624450439</v>
      </c>
      <c r="U411">
        <f t="shared" si="94"/>
        <v>20.572901299093658</v>
      </c>
      <c r="V411">
        <f t="shared" si="95"/>
        <v>22.701092973736877</v>
      </c>
      <c r="W411">
        <f t="shared" si="96"/>
        <v>24.829284648380096</v>
      </c>
      <c r="X411">
        <f t="shared" si="97"/>
        <v>26.957476323023315</v>
      </c>
      <c r="Y411">
        <f t="shared" si="98"/>
        <v>29.085667997666533</v>
      </c>
      <c r="Z411">
        <f t="shared" si="99"/>
        <v>31.213859672309752</v>
      </c>
    </row>
    <row r="412" spans="1:26" x14ac:dyDescent="0.25">
      <c r="A412" s="2">
        <f>'Cubic Spline'!A412</f>
        <v>13.2028533911108</v>
      </c>
      <c r="B412" s="2">
        <f t="array" ref="B412:C412">csplinediff1d('Cubic Spline'!$A$3:$A$1002,'Cubic Spline'!$B$3:$B$1002,A412,2,0,2,0)</f>
        <v>15.4644356941946</v>
      </c>
      <c r="C412" s="2">
        <v>6.5973850772014195</v>
      </c>
      <c r="D412" s="2">
        <f t="shared" si="100"/>
        <v>6.5973850772014195</v>
      </c>
      <c r="E412" s="2">
        <f t="shared" si="101"/>
        <v>71.639872244797942</v>
      </c>
      <c r="G412" s="2">
        <f>'Calculation_Cubic Spline'!A412</f>
        <v>13.2028533911108</v>
      </c>
      <c r="H412" s="2">
        <f t="array" ref="H412:I412">csplinediff1d('Cubic Spline'!$A$3:$A$1002,'Cubic Spline'!$C$3:$C$1002,G412,2,0,2,0)</f>
        <v>15.9378797046977</v>
      </c>
      <c r="I412" s="2">
        <v>6.5840243311386004</v>
      </c>
      <c r="J412" s="2">
        <f t="shared" si="104"/>
        <v>6.5840243311386004</v>
      </c>
      <c r="K412" s="2">
        <f t="shared" si="102"/>
        <v>70.990028262831601</v>
      </c>
      <c r="R412">
        <f t="shared" si="91"/>
        <v>13.841390011973573</v>
      </c>
      <c r="S412">
        <f t="shared" si="92"/>
        <v>15.969581686616792</v>
      </c>
      <c r="T412">
        <f t="shared" si="93"/>
        <v>18.09777336126001</v>
      </c>
      <c r="U412">
        <f t="shared" si="94"/>
        <v>20.225965035903229</v>
      </c>
      <c r="V412">
        <f t="shared" si="95"/>
        <v>22.354156710546448</v>
      </c>
      <c r="W412">
        <f t="shared" si="96"/>
        <v>24.482348385189667</v>
      </c>
      <c r="X412">
        <f t="shared" si="97"/>
        <v>26.610540059832886</v>
      </c>
      <c r="Y412">
        <f t="shared" si="98"/>
        <v>28.738731734476104</v>
      </c>
      <c r="Z412">
        <f t="shared" si="99"/>
        <v>30.866923409119323</v>
      </c>
    </row>
    <row r="413" spans="1:26" x14ac:dyDescent="0.25">
      <c r="A413" s="2">
        <f>'Cubic Spline'!A413</f>
        <v>13.235133961749201</v>
      </c>
      <c r="B413" s="2">
        <f t="array" ref="B413:C413">csplinediff1d('Cubic Spline'!$A$3:$A$1002,'Cubic Spline'!$B$3:$B$1002,A413,2,0,2,0)</f>
        <v>15.6778346513949</v>
      </c>
      <c r="C413" s="2">
        <v>6.6242123210693737</v>
      </c>
      <c r="D413" s="2">
        <f t="shared" si="100"/>
        <v>6.6242123210693737</v>
      </c>
      <c r="E413" s="2">
        <f t="shared" si="101"/>
        <v>71.994502809027864</v>
      </c>
      <c r="G413" s="2">
        <f>'Calculation_Cubic Spline'!A413</f>
        <v>13.235133961749201</v>
      </c>
      <c r="H413" s="2">
        <f t="array" ref="H413:I413">csplinediff1d('Cubic Spline'!$A$3:$A$1002,'Cubic Spline'!$C$3:$C$1002,G413,2,0,2,0)</f>
        <v>16.1508464670762</v>
      </c>
      <c r="I413" s="2">
        <v>6.6107955595074444</v>
      </c>
      <c r="J413" s="2">
        <f t="shared" si="104"/>
        <v>6.6107955595074444</v>
      </c>
      <c r="K413" s="2">
        <f t="shared" si="102"/>
        <v>71.343918356741597</v>
      </c>
      <c r="R413">
        <f t="shared" si="91"/>
        <v>13.486759447743651</v>
      </c>
      <c r="S413">
        <f t="shared" si="92"/>
        <v>15.61495112238687</v>
      </c>
      <c r="T413">
        <f t="shared" si="93"/>
        <v>17.743142797030089</v>
      </c>
      <c r="U413">
        <f t="shared" si="94"/>
        <v>19.871334471673308</v>
      </c>
      <c r="V413">
        <f t="shared" si="95"/>
        <v>21.999526146316526</v>
      </c>
      <c r="W413">
        <f t="shared" si="96"/>
        <v>24.127717820959745</v>
      </c>
      <c r="X413">
        <f t="shared" si="97"/>
        <v>26.255909495602964</v>
      </c>
      <c r="Y413">
        <f t="shared" si="98"/>
        <v>28.384101170246183</v>
      </c>
      <c r="Z413">
        <f t="shared" si="99"/>
        <v>30.512292844889402</v>
      </c>
    </row>
    <row r="414" spans="1:26" x14ac:dyDescent="0.25">
      <c r="A414" s="2">
        <f>'Cubic Spline'!A414</f>
        <v>13.267414532387599</v>
      </c>
      <c r="B414" s="2">
        <f t="array" ref="B414:C414">csplinediff1d('Cubic Spline'!$A$3:$A$1002,'Cubic Spline'!$B$3:$B$1002,A414,2,0,2,0)</f>
        <v>15.892108004823401</v>
      </c>
      <c r="C414" s="2">
        <v>6.6515602918588819</v>
      </c>
      <c r="D414" s="2">
        <f t="shared" si="100"/>
        <v>6.6515602918588819</v>
      </c>
      <c r="E414" s="2">
        <f t="shared" si="101"/>
        <v>72.356899674437429</v>
      </c>
      <c r="G414" s="2">
        <f>'Calculation_Cubic Spline'!A414</f>
        <v>13.267414532387599</v>
      </c>
      <c r="H414" s="2">
        <f t="array" ref="H414:I414">csplinediff1d('Cubic Spline'!$A$3:$A$1002,'Cubic Spline'!$C$3:$C$1002,G414,2,0,2,0)</f>
        <v>16.364685806198999</v>
      </c>
      <c r="I414" s="2">
        <v>6.638086800235703</v>
      </c>
      <c r="J414" s="2">
        <f t="shared" si="104"/>
        <v>6.638086800235703</v>
      </c>
      <c r="K414" s="2">
        <f t="shared" si="102"/>
        <v>71.705563474498462</v>
      </c>
      <c r="R414">
        <f t="shared" si="91"/>
        <v>13.124362582334086</v>
      </c>
      <c r="S414">
        <f t="shared" si="92"/>
        <v>15.252554256977305</v>
      </c>
      <c r="T414">
        <f t="shared" si="93"/>
        <v>17.380745931620524</v>
      </c>
      <c r="U414">
        <f t="shared" si="94"/>
        <v>19.508937606263743</v>
      </c>
      <c r="V414">
        <f t="shared" si="95"/>
        <v>21.637129280906962</v>
      </c>
      <c r="W414">
        <f t="shared" si="96"/>
        <v>23.76532095555018</v>
      </c>
      <c r="X414">
        <f t="shared" si="97"/>
        <v>25.893512630193399</v>
      </c>
      <c r="Y414">
        <f t="shared" si="98"/>
        <v>28.021704304836618</v>
      </c>
      <c r="Z414">
        <f t="shared" si="99"/>
        <v>30.149895979479837</v>
      </c>
    </row>
    <row r="415" spans="1:26" x14ac:dyDescent="0.25">
      <c r="A415" s="2">
        <f>'Cubic Spline'!A415</f>
        <v>13.299695103026</v>
      </c>
      <c r="B415" s="2">
        <f t="array" ref="B415:C415">csplinediff1d('Cubic Spline'!$A$3:$A$1002,'Cubic Spline'!$B$3:$B$1002,A415,2,0,2,0)</f>
        <v>16.107272608593799</v>
      </c>
      <c r="C415" s="2">
        <v>6.6794318114832691</v>
      </c>
      <c r="D415" s="2">
        <f t="shared" si="100"/>
        <v>6.6794318114832691</v>
      </c>
      <c r="E415" s="2">
        <f t="shared" si="101"/>
        <v>72.727133945586317</v>
      </c>
      <c r="G415" s="2">
        <f>'Calculation_Cubic Spline'!A415</f>
        <v>13.299695103026</v>
      </c>
      <c r="H415" s="2">
        <f t="array" ref="H415:I415">csplinediff1d('Cubic Spline'!$A$3:$A$1002,'Cubic Spline'!$C$3:$C$1002,G415,2,0,2,0)</f>
        <v>16.579414552184701</v>
      </c>
      <c r="I415" s="2">
        <v>6.665900837561014</v>
      </c>
      <c r="J415" s="2">
        <f t="shared" si="104"/>
        <v>6.665900837561014</v>
      </c>
      <c r="K415" s="2">
        <f t="shared" si="102"/>
        <v>72.075034174382424</v>
      </c>
      <c r="R415">
        <f t="shared" si="91"/>
        <v>12.754128311185198</v>
      </c>
      <c r="S415">
        <f t="shared" si="92"/>
        <v>14.882319985828417</v>
      </c>
      <c r="T415">
        <f t="shared" si="93"/>
        <v>17.010511660471636</v>
      </c>
      <c r="U415">
        <f t="shared" si="94"/>
        <v>19.138703335114855</v>
      </c>
      <c r="V415">
        <f t="shared" si="95"/>
        <v>21.266895009758073</v>
      </c>
      <c r="W415">
        <f t="shared" si="96"/>
        <v>23.395086684401292</v>
      </c>
      <c r="X415">
        <f t="shared" si="97"/>
        <v>25.523278359044511</v>
      </c>
      <c r="Y415">
        <f t="shared" si="98"/>
        <v>27.65147003368773</v>
      </c>
      <c r="Z415">
        <f t="shared" si="99"/>
        <v>29.779661708330948</v>
      </c>
    </row>
    <row r="416" spans="1:26" x14ac:dyDescent="0.25">
      <c r="A416" s="2">
        <f>'Cubic Spline'!A416</f>
        <v>13.331975673664401</v>
      </c>
      <c r="B416" s="2">
        <f t="array" ref="B416:C416">csplinediff1d('Cubic Spline'!$A$3:$A$1002,'Cubic Spline'!$B$3:$B$1002,A416,2,0,2,0)</f>
        <v>16.323345410083601</v>
      </c>
      <c r="C416" s="2">
        <v>6.7078297558414333</v>
      </c>
      <c r="D416" s="2">
        <f t="shared" si="100"/>
        <v>6.7078297558414333</v>
      </c>
      <c r="E416" s="2">
        <f t="shared" si="101"/>
        <v>73.105277717876604</v>
      </c>
      <c r="G416" s="2">
        <f>'Calculation_Cubic Spline'!A416</f>
        <v>13.331975673664401</v>
      </c>
      <c r="H416" s="2">
        <f t="array" ref="H416:I416">csplinediff1d('Cubic Spline'!$A$3:$A$1002,'Cubic Spline'!$C$3:$C$1002,G416,2,0,2,0)</f>
        <v>16.7950496285588</v>
      </c>
      <c r="I416" s="2">
        <v>6.6942405764552744</v>
      </c>
      <c r="J416" s="2">
        <f t="shared" si="104"/>
        <v>6.6942405764552744</v>
      </c>
      <c r="K416" s="2">
        <f t="shared" si="102"/>
        <v>72.452402890400066</v>
      </c>
      <c r="R416">
        <f t="shared" si="91"/>
        <v>12.375984538894912</v>
      </c>
      <c r="S416">
        <f t="shared" si="92"/>
        <v>14.50417621353813</v>
      </c>
      <c r="T416">
        <f t="shared" si="93"/>
        <v>16.632367888181349</v>
      </c>
      <c r="U416">
        <f t="shared" si="94"/>
        <v>18.760559562824568</v>
      </c>
      <c r="V416">
        <f t="shared" si="95"/>
        <v>20.888751237467787</v>
      </c>
      <c r="W416">
        <f t="shared" si="96"/>
        <v>23.016942912111006</v>
      </c>
      <c r="X416">
        <f t="shared" si="97"/>
        <v>25.145134586754224</v>
      </c>
      <c r="Y416">
        <f t="shared" si="98"/>
        <v>27.273326261397443</v>
      </c>
      <c r="Z416">
        <f t="shared" si="99"/>
        <v>29.401517936040662</v>
      </c>
    </row>
    <row r="417" spans="1:26" x14ac:dyDescent="0.25">
      <c r="A417" s="2">
        <f>'Cubic Spline'!A417</f>
        <v>13.364256244302799</v>
      </c>
      <c r="B417" s="2">
        <f t="array" ref="B417:C417">csplinediff1d('Cubic Spline'!$A$3:$A$1002,'Cubic Spline'!$B$3:$B$1002,A417,2,0,2,0)</f>
        <v>16.540343449946199</v>
      </c>
      <c r="C417" s="2">
        <v>6.7367571355245719</v>
      </c>
      <c r="D417" s="2">
        <f t="shared" si="100"/>
        <v>6.7367571355245719</v>
      </c>
      <c r="E417" s="2">
        <f t="shared" si="101"/>
        <v>73.491405164839506</v>
      </c>
      <c r="G417" s="2">
        <f>'Calculation_Cubic Spline'!A417</f>
        <v>13.364256244302799</v>
      </c>
      <c r="H417" s="2">
        <f t="array" ref="H417:I417">csplinediff1d('Cubic Spline'!$A$3:$A$1002,'Cubic Spline'!$C$3:$C$1002,G417,2,0,2,0)</f>
        <v>17.011608053020002</v>
      </c>
      <c r="I417" s="2">
        <v>6.7231090455834126</v>
      </c>
      <c r="J417" s="2">
        <f t="shared" si="104"/>
        <v>6.7231090455834126</v>
      </c>
      <c r="K417" s="2">
        <f t="shared" si="102"/>
        <v>72.837743990546755</v>
      </c>
      <c r="R417">
        <f t="shared" si="91"/>
        <v>11.989857091932009</v>
      </c>
      <c r="S417">
        <f t="shared" si="92"/>
        <v>14.118048766575228</v>
      </c>
      <c r="T417">
        <f t="shared" si="93"/>
        <v>16.246240441218447</v>
      </c>
      <c r="U417">
        <f t="shared" si="94"/>
        <v>18.374432115861666</v>
      </c>
      <c r="V417">
        <f t="shared" si="95"/>
        <v>20.502623790504884</v>
      </c>
      <c r="W417">
        <f t="shared" si="96"/>
        <v>22.630815465148103</v>
      </c>
      <c r="X417">
        <f t="shared" si="97"/>
        <v>24.759007139791322</v>
      </c>
      <c r="Y417">
        <f t="shared" si="98"/>
        <v>26.887198814434541</v>
      </c>
      <c r="Z417">
        <f t="shared" si="99"/>
        <v>29.01539048907776</v>
      </c>
    </row>
    <row r="418" spans="1:26" x14ac:dyDescent="0.25">
      <c r="A418" s="2">
        <f>'Cubic Spline'!A418</f>
        <v>13.3965368149413</v>
      </c>
      <c r="B418" s="2">
        <f t="array" ref="B418:C418">csplinediff1d('Cubic Spline'!$A$3:$A$1002,'Cubic Spline'!$B$3:$B$1002,A418,2,0,2,0)</f>
        <v>16.758283867532199</v>
      </c>
      <c r="C418" s="2">
        <v>6.7662168732538683</v>
      </c>
      <c r="D418" s="2">
        <f t="shared" si="100"/>
        <v>6.7662168732538683</v>
      </c>
      <c r="E418" s="2">
        <f t="shared" si="101"/>
        <v>73.885589572890254</v>
      </c>
      <c r="G418" s="2">
        <f>'Calculation_Cubic Spline'!A418</f>
        <v>13.3965368149413</v>
      </c>
      <c r="H418" s="2">
        <f t="array" ref="H418:I418">csplinediff1d('Cubic Spline'!$A$3:$A$1002,'Cubic Spline'!$C$3:$C$1002,G418,2,0,2,0)</f>
        <v>17.2291069423365</v>
      </c>
      <c r="I418" s="2">
        <v>6.7525091842895897</v>
      </c>
      <c r="J418" s="2">
        <f t="shared" si="104"/>
        <v>6.7525091842895897</v>
      </c>
      <c r="K418" s="2">
        <f t="shared" si="102"/>
        <v>73.231130938228233</v>
      </c>
      <c r="R418">
        <f t="shared" si="91"/>
        <v>11.595672683881261</v>
      </c>
      <c r="S418">
        <f t="shared" si="92"/>
        <v>13.72386435852448</v>
      </c>
      <c r="T418">
        <f t="shared" si="93"/>
        <v>15.852056033167699</v>
      </c>
      <c r="U418">
        <f t="shared" si="94"/>
        <v>17.980247707810918</v>
      </c>
      <c r="V418">
        <f t="shared" si="95"/>
        <v>20.108439382454137</v>
      </c>
      <c r="W418">
        <f t="shared" si="96"/>
        <v>22.236631057097355</v>
      </c>
      <c r="X418">
        <f t="shared" si="97"/>
        <v>24.364822731740574</v>
      </c>
      <c r="Y418">
        <f t="shared" si="98"/>
        <v>26.493014406383793</v>
      </c>
      <c r="Z418">
        <f t="shared" si="99"/>
        <v>28.621206081027012</v>
      </c>
    </row>
    <row r="419" spans="1:26" x14ac:dyDescent="0.25">
      <c r="A419" s="2">
        <f>'Cubic Spline'!A419</f>
        <v>13.4288173855797</v>
      </c>
      <c r="B419" s="2">
        <f t="array" ref="B419:C419">csplinediff1d('Cubic Spline'!$A$3:$A$1002,'Cubic Spline'!$B$3:$B$1002,A419,2,0,2,0)</f>
        <v>16.9771838925138</v>
      </c>
      <c r="C419" s="2">
        <v>6.796211834171241</v>
      </c>
      <c r="D419" s="2">
        <f t="shared" si="100"/>
        <v>6.796211834171241</v>
      </c>
      <c r="E419" s="2">
        <f t="shared" si="101"/>
        <v>74.287903742287455</v>
      </c>
      <c r="G419" s="2">
        <f>'Calculation_Cubic Spline'!A419</f>
        <v>13.4288173855797</v>
      </c>
      <c r="H419" s="2">
        <f t="array" ref="H419:I419">csplinediff1d('Cubic Spline'!$A$3:$A$1002,'Cubic Spline'!$C$3:$C$1002,G419,2,0,2,0)</f>
        <v>17.4475635040036</v>
      </c>
      <c r="I419" s="2">
        <v>6.7824438454342344</v>
      </c>
      <c r="J419" s="2">
        <f t="shared" si="104"/>
        <v>6.7824438454342344</v>
      </c>
      <c r="K419" s="2">
        <f t="shared" si="102"/>
        <v>73.632636324281691</v>
      </c>
      <c r="R419">
        <f t="shared" si="91"/>
        <v>11.193358514484061</v>
      </c>
      <c r="S419">
        <f t="shared" si="92"/>
        <v>13.321550189127279</v>
      </c>
      <c r="T419">
        <f t="shared" si="93"/>
        <v>15.449741863770498</v>
      </c>
      <c r="U419">
        <f t="shared" si="94"/>
        <v>17.577933538413717</v>
      </c>
      <c r="V419">
        <f t="shared" si="95"/>
        <v>19.706125213056936</v>
      </c>
      <c r="W419">
        <f t="shared" si="96"/>
        <v>21.834316887700155</v>
      </c>
      <c r="X419">
        <f t="shared" si="97"/>
        <v>23.962508562343373</v>
      </c>
      <c r="Y419">
        <f t="shared" si="98"/>
        <v>26.090700236986592</v>
      </c>
      <c r="Z419">
        <f t="shared" si="99"/>
        <v>28.218891911629811</v>
      </c>
    </row>
    <row r="420" spans="1:26" x14ac:dyDescent="0.25">
      <c r="A420" s="2">
        <f>'Cubic Spline'!A420</f>
        <v>13.461097956218101</v>
      </c>
      <c r="B420" s="2">
        <f t="array" ref="B420:C420">csplinediff1d('Cubic Spline'!$A$3:$A$1002,'Cubic Spline'!$B$3:$B$1002,A420,2,0,2,0)</f>
        <v>17.1970608519349</v>
      </c>
      <c r="C420" s="2">
        <v>6.8267450782962547</v>
      </c>
      <c r="D420" s="2">
        <f t="shared" si="100"/>
        <v>6.8267450782962547</v>
      </c>
      <c r="E420" s="2">
        <f t="shared" si="101"/>
        <v>74.698423369140784</v>
      </c>
      <c r="G420" s="2">
        <f>'Calculation_Cubic Spline'!A420</f>
        <v>13.461097956218101</v>
      </c>
      <c r="H420" s="2">
        <f t="array" ref="H420:I420">csplinediff1d('Cubic Spline'!$A$3:$A$1002,'Cubic Spline'!$C$3:$C$1002,G420,2,0,2,0)</f>
        <v>17.666995042244</v>
      </c>
      <c r="I420" s="2">
        <v>6.8129160993476905</v>
      </c>
      <c r="J420" s="2">
        <f t="shared" si="104"/>
        <v>6.8129160993476905</v>
      </c>
      <c r="K420" s="2">
        <f t="shared" si="102"/>
        <v>74.042335938570602</v>
      </c>
      <c r="R420">
        <f t="shared" si="91"/>
        <v>10.782838887630732</v>
      </c>
      <c r="S420">
        <f t="shared" si="92"/>
        <v>12.91103056227395</v>
      </c>
      <c r="T420">
        <f t="shared" si="93"/>
        <v>15.039222236917169</v>
      </c>
      <c r="U420">
        <f t="shared" si="94"/>
        <v>17.167413911560388</v>
      </c>
      <c r="V420">
        <f t="shared" si="95"/>
        <v>19.295605586203607</v>
      </c>
      <c r="W420">
        <f t="shared" si="96"/>
        <v>21.423797260846825</v>
      </c>
      <c r="X420">
        <f t="shared" si="97"/>
        <v>23.551988935490044</v>
      </c>
      <c r="Y420">
        <f t="shared" si="98"/>
        <v>25.680180610133263</v>
      </c>
      <c r="Z420">
        <f t="shared" si="99"/>
        <v>27.808372284776482</v>
      </c>
    </row>
    <row r="421" spans="1:26" x14ac:dyDescent="0.25">
      <c r="A421" s="2">
        <f>'Cubic Spline'!A421</f>
        <v>13.4933785268565</v>
      </c>
      <c r="B421" s="2">
        <f t="array" ref="B421:C421">csplinediff1d('Cubic Spline'!$A$3:$A$1002,'Cubic Spline'!$B$3:$B$1002,A421,2,0,2,0)</f>
        <v>17.4179321686713</v>
      </c>
      <c r="C421" s="2">
        <v>6.8578194556916579</v>
      </c>
      <c r="D421" s="2">
        <f t="shared" si="100"/>
        <v>6.8578194556916579</v>
      </c>
      <c r="E421" s="2">
        <f t="shared" si="101"/>
        <v>75.117221615817243</v>
      </c>
      <c r="G421" s="2">
        <f>'Calculation_Cubic Spline'!A421</f>
        <v>13.4933785268565</v>
      </c>
      <c r="H421" s="2">
        <f t="array" ref="H421:I421">csplinediff1d('Cubic Spline'!$A$3:$A$1002,'Cubic Spline'!$C$3:$C$1002,G421,2,0,2,0)</f>
        <v>17.887418958084002</v>
      </c>
      <c r="I421" s="2">
        <v>6.8439287975580099</v>
      </c>
      <c r="J421" s="2">
        <f t="shared" si="104"/>
        <v>6.8439287975580099</v>
      </c>
      <c r="K421" s="2">
        <f t="shared" si="102"/>
        <v>74.46030291822008</v>
      </c>
      <c r="R421">
        <f t="shared" si="91"/>
        <v>10.364040640954272</v>
      </c>
      <c r="S421">
        <f t="shared" si="92"/>
        <v>12.492232315597491</v>
      </c>
      <c r="T421">
        <f t="shared" si="93"/>
        <v>14.62042399024071</v>
      </c>
      <c r="U421">
        <f t="shared" si="94"/>
        <v>16.748615664883928</v>
      </c>
      <c r="V421">
        <f t="shared" si="95"/>
        <v>18.876807339527147</v>
      </c>
      <c r="W421">
        <f t="shared" si="96"/>
        <v>21.004999014170366</v>
      </c>
      <c r="X421">
        <f t="shared" si="97"/>
        <v>23.133190688813585</v>
      </c>
      <c r="Y421">
        <f t="shared" si="98"/>
        <v>25.261382363456804</v>
      </c>
      <c r="Z421">
        <f t="shared" si="99"/>
        <v>27.389574038100022</v>
      </c>
    </row>
    <row r="422" spans="1:26" x14ac:dyDescent="0.25">
      <c r="A422" s="2">
        <f>'Cubic Spline'!A422</f>
        <v>13.5256590974949</v>
      </c>
      <c r="B422" s="2">
        <f t="array" ref="B422:C422">csplinediff1d('Cubic Spline'!$A$3:$A$1002,'Cubic Spline'!$B$3:$B$1002,A422,2,0,2,0)</f>
        <v>17.639815358415699</v>
      </c>
      <c r="C422" s="2">
        <v>6.8894380382535534</v>
      </c>
      <c r="D422" s="2">
        <f t="shared" si="100"/>
        <v>6.8894380382535534</v>
      </c>
      <c r="E422" s="2">
        <f t="shared" si="101"/>
        <v>75.544374920315889</v>
      </c>
      <c r="G422" s="2">
        <f>'Calculation_Cubic Spline'!A422</f>
        <v>13.5256590974949</v>
      </c>
      <c r="H422" s="2">
        <f t="array" ref="H422:I422">csplinediff1d('Cubic Spline'!$A$3:$A$1002,'Cubic Spline'!$C$3:$C$1002,G422,2,0,2,0)</f>
        <v>18.108852744859799</v>
      </c>
      <c r="I422" s="2">
        <v>6.8754850389756896</v>
      </c>
      <c r="J422" s="2">
        <f t="shared" si="104"/>
        <v>6.8754850389756896</v>
      </c>
      <c r="K422" s="2">
        <f t="shared" si="102"/>
        <v>74.886614022251806</v>
      </c>
      <c r="R422">
        <f t="shared" si="91"/>
        <v>9.9368873364556265</v>
      </c>
      <c r="S422">
        <f t="shared" si="92"/>
        <v>12.065079011098845</v>
      </c>
      <c r="T422">
        <f t="shared" si="93"/>
        <v>14.193270685742064</v>
      </c>
      <c r="U422">
        <f t="shared" si="94"/>
        <v>16.321462360385283</v>
      </c>
      <c r="V422">
        <f t="shared" si="95"/>
        <v>18.449654035028502</v>
      </c>
      <c r="W422">
        <f t="shared" si="96"/>
        <v>20.57784570967172</v>
      </c>
      <c r="X422">
        <f t="shared" si="97"/>
        <v>22.706037384314939</v>
      </c>
      <c r="Y422">
        <f t="shared" si="98"/>
        <v>24.834229058958158</v>
      </c>
      <c r="Z422">
        <f t="shared" si="99"/>
        <v>26.962420733601377</v>
      </c>
    </row>
    <row r="423" spans="1:26" x14ac:dyDescent="0.25">
      <c r="A423" s="2">
        <f>'Cubic Spline'!A423</f>
        <v>13.557939668133301</v>
      </c>
      <c r="B423" s="2">
        <f t="array" ref="B423:C423">csplinediff1d('Cubic Spline'!$A$3:$A$1002,'Cubic Spline'!$B$3:$B$1002,A423,2,0,2,0)</f>
        <v>17.862728038798299</v>
      </c>
      <c r="C423" s="2">
        <v>6.9216037878660712</v>
      </c>
      <c r="D423" s="2">
        <f t="shared" si="100"/>
        <v>6.9216037878660712</v>
      </c>
      <c r="E423" s="2">
        <f t="shared" si="101"/>
        <v>75.979958523812826</v>
      </c>
      <c r="G423" s="2">
        <f>'Calculation_Cubic Spline'!A423</f>
        <v>13.557939668133301</v>
      </c>
      <c r="H423" s="2">
        <f t="array" ref="H423:I423">csplinediff1d('Cubic Spline'!$A$3:$A$1002,'Cubic Spline'!$C$3:$C$1002,G423,2,0,2,0)</f>
        <v>18.331313999427501</v>
      </c>
      <c r="I423" s="2">
        <v>6.9075877759050393</v>
      </c>
      <c r="J423" s="2">
        <f t="shared" si="104"/>
        <v>6.9075877759050393</v>
      </c>
      <c r="K423" s="2">
        <f t="shared" si="102"/>
        <v>75.321344318628121</v>
      </c>
      <c r="R423">
        <f t="shared" si="91"/>
        <v>9.5013037329586894</v>
      </c>
      <c r="S423">
        <f t="shared" si="92"/>
        <v>11.629495407601908</v>
      </c>
      <c r="T423">
        <f t="shared" si="93"/>
        <v>13.757687082245127</v>
      </c>
      <c r="U423">
        <f t="shared" si="94"/>
        <v>15.885878756888346</v>
      </c>
      <c r="V423">
        <f t="shared" si="95"/>
        <v>18.014070431531565</v>
      </c>
      <c r="W423">
        <f t="shared" si="96"/>
        <v>20.142262106174783</v>
      </c>
      <c r="X423">
        <f t="shared" si="97"/>
        <v>22.270453780818002</v>
      </c>
      <c r="Y423">
        <f t="shared" si="98"/>
        <v>24.398645455461221</v>
      </c>
      <c r="Z423">
        <f t="shared" si="99"/>
        <v>26.52683713010444</v>
      </c>
    </row>
    <row r="424" spans="1:26" x14ac:dyDescent="0.25">
      <c r="A424" s="2">
        <f>'Cubic Spline'!A424</f>
        <v>13.5902202387717</v>
      </c>
      <c r="B424" s="2">
        <f t="array" ref="B424:C424">csplinediff1d('Cubic Spline'!$A$3:$A$1002,'Cubic Spline'!$B$3:$B$1002,A424,2,0,2,0)</f>
        <v>18.0866879180277</v>
      </c>
      <c r="C424" s="2">
        <v>6.9543196765961603</v>
      </c>
      <c r="D424" s="2">
        <f t="shared" si="100"/>
        <v>6.9543196765961603</v>
      </c>
      <c r="E424" s="2">
        <f t="shared" si="101"/>
        <v>76.42404809773771</v>
      </c>
      <c r="G424" s="2">
        <f>'Calculation_Cubic Spline'!A424</f>
        <v>13.5902202387717</v>
      </c>
      <c r="H424" s="2">
        <f t="array" ref="H424:I424">csplinediff1d('Cubic Spline'!$A$3:$A$1002,'Cubic Spline'!$C$3:$C$1002,G424,2,0,2,0)</f>
        <v>18.5548204076517</v>
      </c>
      <c r="I424" s="2">
        <v>6.9402399928794303</v>
      </c>
      <c r="J424" s="2">
        <f t="shared" si="104"/>
        <v>6.9402399928794303</v>
      </c>
      <c r="K424" s="2">
        <f t="shared" si="102"/>
        <v>75.764569605511085</v>
      </c>
      <c r="R424">
        <f t="shared" si="91"/>
        <v>9.0572141590338049</v>
      </c>
      <c r="S424">
        <f t="shared" si="92"/>
        <v>11.185405833677024</v>
      </c>
      <c r="T424">
        <f t="shared" si="93"/>
        <v>13.313597508320242</v>
      </c>
      <c r="U424">
        <f t="shared" si="94"/>
        <v>15.441789182963461</v>
      </c>
      <c r="V424">
        <f t="shared" si="95"/>
        <v>17.56998085760668</v>
      </c>
      <c r="W424">
        <f t="shared" si="96"/>
        <v>19.698172532249899</v>
      </c>
      <c r="X424">
        <f t="shared" si="97"/>
        <v>21.826364206893118</v>
      </c>
      <c r="Y424">
        <f t="shared" si="98"/>
        <v>23.954555881536336</v>
      </c>
      <c r="Z424">
        <f t="shared" si="99"/>
        <v>26.082747556179555</v>
      </c>
    </row>
    <row r="425" spans="1:26" x14ac:dyDescent="0.25">
      <c r="A425" s="2">
        <f>'Cubic Spline'!A425</f>
        <v>13.6225008094101</v>
      </c>
      <c r="B425" s="2">
        <f t="array" ref="B425:C425">csplinediff1d('Cubic Spline'!$A$3:$A$1002,'Cubic Spline'!$B$3:$B$1002,A425,2,0,2,0)</f>
        <v>18.311712806646501</v>
      </c>
      <c r="C425" s="2">
        <v>6.9875887826331331</v>
      </c>
      <c r="D425" s="2">
        <f t="shared" si="100"/>
        <v>6.9875887826331331</v>
      </c>
      <c r="E425" s="2">
        <f t="shared" si="101"/>
        <v>76.876721040598298</v>
      </c>
      <c r="G425" s="2">
        <f>'Calculation_Cubic Spline'!A425</f>
        <v>13.6225008094101</v>
      </c>
      <c r="H425" s="2">
        <f t="array" ref="H425:I425">csplinediff1d('Cubic Spline'!$A$3:$A$1002,'Cubic Spline'!$C$3:$C$1002,G425,2,0,2,0)</f>
        <v>18.779389759991201</v>
      </c>
      <c r="I425" s="2">
        <v>6.9734447919550684</v>
      </c>
      <c r="J425" s="2">
        <f t="shared" si="104"/>
        <v>6.9734447919550684</v>
      </c>
      <c r="K425" s="2">
        <f t="shared" si="102"/>
        <v>76.216367562793366</v>
      </c>
      <c r="R425">
        <f t="shared" si="91"/>
        <v>8.6045412161732173</v>
      </c>
      <c r="S425">
        <f t="shared" si="92"/>
        <v>10.732732890816436</v>
      </c>
      <c r="T425">
        <f t="shared" si="93"/>
        <v>12.860924565459655</v>
      </c>
      <c r="U425">
        <f t="shared" si="94"/>
        <v>14.989116240102874</v>
      </c>
      <c r="V425">
        <f t="shared" si="95"/>
        <v>17.117307914746092</v>
      </c>
      <c r="W425">
        <f t="shared" si="96"/>
        <v>19.245499589389311</v>
      </c>
      <c r="X425">
        <f t="shared" si="97"/>
        <v>21.37369126403253</v>
      </c>
      <c r="Y425">
        <f t="shared" si="98"/>
        <v>23.501882938675749</v>
      </c>
      <c r="Z425">
        <f t="shared" si="99"/>
        <v>25.630074613318968</v>
      </c>
    </row>
    <row r="426" spans="1:26" x14ac:dyDescent="0.25">
      <c r="A426" s="2">
        <f>'Cubic Spline'!A426</f>
        <v>13.6547813800486</v>
      </c>
      <c r="B426" s="2">
        <f t="array" ref="B426:C426">csplinediff1d('Cubic Spline'!$A$3:$A$1002,'Cubic Spline'!$B$3:$B$1002,A426,2,0,2,0)</f>
        <v>18.5378206100754</v>
      </c>
      <c r="C426" s="2">
        <v>7.0214141490256772</v>
      </c>
      <c r="D426" s="2">
        <f t="shared" si="100"/>
        <v>7.0214141490256772</v>
      </c>
      <c r="E426" s="2">
        <f t="shared" si="101"/>
        <v>77.338054573650211</v>
      </c>
      <c r="G426" s="2">
        <f>'Calculation_Cubic Spline'!A426</f>
        <v>13.6547813800486</v>
      </c>
      <c r="H426" s="2">
        <f t="array" ref="H426:I426">csplinediff1d('Cubic Spline'!$A$3:$A$1002,'Cubic Spline'!$C$3:$C$1002,G426,2,0,2,0)</f>
        <v>19.005039940663099</v>
      </c>
      <c r="I426" s="2">
        <v>7.007205214230674</v>
      </c>
      <c r="J426" s="2">
        <f t="shared" si="104"/>
        <v>7.007205214230674</v>
      </c>
      <c r="K426" s="2">
        <f t="shared" si="102"/>
        <v>76.676815344793368</v>
      </c>
      <c r="R426">
        <f t="shared" si="91"/>
        <v>8.1432076831213038</v>
      </c>
      <c r="S426">
        <f t="shared" si="92"/>
        <v>10.271399357764523</v>
      </c>
      <c r="T426">
        <f t="shared" si="93"/>
        <v>12.399591032407741</v>
      </c>
      <c r="U426">
        <f t="shared" si="94"/>
        <v>14.52778270705096</v>
      </c>
      <c r="V426">
        <f t="shared" si="95"/>
        <v>16.655974381694179</v>
      </c>
      <c r="W426">
        <f t="shared" si="96"/>
        <v>18.784166056337398</v>
      </c>
      <c r="X426">
        <f t="shared" si="97"/>
        <v>20.912357730980617</v>
      </c>
      <c r="Y426">
        <f t="shared" si="98"/>
        <v>23.040549405623835</v>
      </c>
      <c r="Z426">
        <f t="shared" si="99"/>
        <v>25.168741080267054</v>
      </c>
    </row>
    <row r="427" spans="1:26" x14ac:dyDescent="0.25">
      <c r="A427" s="2">
        <f>'Cubic Spline'!A427</f>
        <v>13.687061950686999</v>
      </c>
      <c r="B427" s="2">
        <f t="array" ref="B427:C427">csplinediff1d('Cubic Spline'!$A$3:$A$1002,'Cubic Spline'!$B$3:$B$1002,A427,2,0,2,0)</f>
        <v>18.765029334255399</v>
      </c>
      <c r="C427" s="2">
        <v>7.0557986849047696</v>
      </c>
      <c r="D427" s="2">
        <f t="shared" si="100"/>
        <v>7.0557986849047696</v>
      </c>
      <c r="E427" s="2">
        <f t="shared" si="101"/>
        <v>77.808124377612032</v>
      </c>
      <c r="G427" s="2">
        <f>'Calculation_Cubic Spline'!A427</f>
        <v>13.687061950686999</v>
      </c>
      <c r="H427" s="2">
        <f t="array" ref="H427:I427">csplinediff1d('Cubic Spline'!$A$3:$A$1002,'Cubic Spline'!$C$3:$C$1002,G427,2,0,2,0)</f>
        <v>19.231788935481301</v>
      </c>
      <c r="I427" s="2">
        <v>7.0415241487457907</v>
      </c>
      <c r="J427" s="2">
        <f t="shared" si="104"/>
        <v>7.0415241487457907</v>
      </c>
      <c r="K427" s="2">
        <f t="shared" si="102"/>
        <v>77.145988315660873</v>
      </c>
      <c r="R427">
        <f t="shared" si="91"/>
        <v>7.6731378791594835</v>
      </c>
      <c r="S427">
        <f t="shared" si="92"/>
        <v>9.8013295538027023</v>
      </c>
      <c r="T427">
        <f t="shared" si="93"/>
        <v>11.929521228445921</v>
      </c>
      <c r="U427">
        <f t="shared" si="94"/>
        <v>14.05771290308914</v>
      </c>
      <c r="V427">
        <f t="shared" si="95"/>
        <v>16.185904577732359</v>
      </c>
      <c r="W427">
        <f t="shared" si="96"/>
        <v>18.314096252375577</v>
      </c>
      <c r="X427">
        <f t="shared" si="97"/>
        <v>20.442287927018796</v>
      </c>
      <c r="Y427">
        <f t="shared" si="98"/>
        <v>22.570479601662015</v>
      </c>
      <c r="Z427">
        <f t="shared" si="99"/>
        <v>24.698671276305234</v>
      </c>
    </row>
    <row r="428" spans="1:26" x14ac:dyDescent="0.25">
      <c r="A428" s="2">
        <f>'Cubic Spline'!A428</f>
        <v>13.7193425213254</v>
      </c>
      <c r="B428" s="2">
        <f t="array" ref="B428:C428">csplinediff1d('Cubic Spline'!$A$3:$A$1002,'Cubic Spline'!$B$3:$B$1002,A428,2,0,2,0)</f>
        <v>18.993357076391401</v>
      </c>
      <c r="C428" s="2">
        <v>7.0907455341899395</v>
      </c>
      <c r="D428" s="2">
        <f t="shared" si="100"/>
        <v>7.0907455341899395</v>
      </c>
      <c r="E428" s="2">
        <f t="shared" si="101"/>
        <v>78.287009638718814</v>
      </c>
      <c r="G428" s="2">
        <f>'Calculation_Cubic Spline'!A428</f>
        <v>13.7193425213254</v>
      </c>
      <c r="H428" s="2">
        <f t="array" ref="H428:I428">csplinediff1d('Cubic Spline'!$A$3:$A$1002,'Cubic Spline'!$C$3:$C$1002,G428,2,0,2,0)</f>
        <v>19.459654819912299</v>
      </c>
      <c r="I428" s="2">
        <v>7.0764047720328946</v>
      </c>
      <c r="J428" s="2">
        <f t="shared" si="104"/>
        <v>7.0764047720328946</v>
      </c>
      <c r="K428" s="2">
        <f t="shared" si="102"/>
        <v>77.623966067148558</v>
      </c>
      <c r="R428">
        <f t="shared" si="91"/>
        <v>7.1942526180527011</v>
      </c>
      <c r="S428">
        <f t="shared" si="92"/>
        <v>9.3224442926959199</v>
      </c>
      <c r="T428">
        <f t="shared" si="93"/>
        <v>11.450635967339139</v>
      </c>
      <c r="U428">
        <f t="shared" si="94"/>
        <v>13.578827641982357</v>
      </c>
      <c r="V428">
        <f t="shared" si="95"/>
        <v>15.707019316625576</v>
      </c>
      <c r="W428">
        <f t="shared" si="96"/>
        <v>17.835210991268795</v>
      </c>
      <c r="X428">
        <f t="shared" si="97"/>
        <v>19.963402665912014</v>
      </c>
      <c r="Y428">
        <f t="shared" si="98"/>
        <v>22.091594340555233</v>
      </c>
      <c r="Z428">
        <f t="shared" si="99"/>
        <v>24.219786015198451</v>
      </c>
    </row>
    <row r="429" spans="1:26" x14ac:dyDescent="0.25">
      <c r="A429" s="2">
        <f>'Cubic Spline'!A429</f>
        <v>13.751623091963801</v>
      </c>
      <c r="B429" s="2">
        <f t="array" ref="B429:C429">csplinediff1d('Cubic Spline'!$A$3:$A$1002,'Cubic Spline'!$B$3:$B$1002,A429,2,0,2,0)</f>
        <v>19.222822043430501</v>
      </c>
      <c r="C429" s="2">
        <v>7.1262578924761302</v>
      </c>
      <c r="D429" s="2">
        <f t="shared" si="100"/>
        <v>7.1262578924761302</v>
      </c>
      <c r="E429" s="2">
        <f t="shared" si="101"/>
        <v>78.774790550033543</v>
      </c>
      <c r="G429" s="2">
        <f>'Calculation_Cubic Spline'!A429</f>
        <v>13.751623091963801</v>
      </c>
      <c r="H429" s="2">
        <f t="array" ref="H429:I429">csplinediff1d('Cubic Spline'!$A$3:$A$1002,'Cubic Spline'!$C$3:$C$1002,G429,2,0,2,0)</f>
        <v>19.688655782219499</v>
      </c>
      <c r="I429" s="2">
        <v>7.1118503034704306</v>
      </c>
      <c r="J429" s="2">
        <f t="shared" si="104"/>
        <v>7.1118503034704306</v>
      </c>
      <c r="K429" s="2">
        <f t="shared" si="102"/>
        <v>78.110829077574238</v>
      </c>
      <c r="R429">
        <f t="shared" si="91"/>
        <v>6.7064717067379718</v>
      </c>
      <c r="S429">
        <f t="shared" si="92"/>
        <v>8.8346633813811906</v>
      </c>
      <c r="T429">
        <f t="shared" si="93"/>
        <v>10.962855056024409</v>
      </c>
      <c r="U429">
        <f t="shared" si="94"/>
        <v>13.091046730667628</v>
      </c>
      <c r="V429">
        <f t="shared" si="95"/>
        <v>15.219238405310847</v>
      </c>
      <c r="W429">
        <f t="shared" si="96"/>
        <v>17.347430079954066</v>
      </c>
      <c r="X429">
        <f t="shared" si="97"/>
        <v>19.475621754597285</v>
      </c>
      <c r="Y429">
        <f t="shared" si="98"/>
        <v>21.603813429240503</v>
      </c>
      <c r="Z429">
        <f t="shared" si="99"/>
        <v>23.732005103883722</v>
      </c>
    </row>
    <row r="430" spans="1:26" x14ac:dyDescent="0.25">
      <c r="A430" s="2">
        <f>'Cubic Spline'!A430</f>
        <v>13.783903662602199</v>
      </c>
      <c r="B430" s="2">
        <f t="array" ref="B430:C430">csplinediff1d('Cubic Spline'!$A$3:$A$1002,'Cubic Spline'!$B$3:$B$1002,A430,2,0,2,0)</f>
        <v>19.453442534778201</v>
      </c>
      <c r="C430" s="2">
        <v>7.1623386250773109</v>
      </c>
      <c r="D430" s="2">
        <f t="shared" si="100"/>
        <v>7.1623386250773109</v>
      </c>
      <c r="E430" s="2">
        <f t="shared" si="101"/>
        <v>79.271543072222144</v>
      </c>
      <c r="G430" s="2">
        <f>'Calculation_Cubic Spline'!A430</f>
        <v>13.783903662602199</v>
      </c>
      <c r="H430" s="2">
        <f t="array" ref="H430:I430">csplinediff1d('Cubic Spline'!$A$3:$A$1002,'Cubic Spline'!$C$3:$C$1002,G430,2,0,2,0)</f>
        <v>19.918810101209399</v>
      </c>
      <c r="I430" s="2">
        <v>7.147863586516058</v>
      </c>
      <c r="J430" s="2">
        <f t="shared" si="104"/>
        <v>7.147863586516058</v>
      </c>
      <c r="K430" s="2">
        <f t="shared" si="102"/>
        <v>78.606652968750183</v>
      </c>
      <c r="R430">
        <f t="shared" si="91"/>
        <v>6.2097191845493711</v>
      </c>
      <c r="S430">
        <f t="shared" si="92"/>
        <v>8.3379108591925899</v>
      </c>
      <c r="T430">
        <f t="shared" si="93"/>
        <v>10.466102533835809</v>
      </c>
      <c r="U430">
        <f t="shared" si="94"/>
        <v>12.594294208479027</v>
      </c>
      <c r="V430">
        <f t="shared" si="95"/>
        <v>14.722485883122246</v>
      </c>
      <c r="W430">
        <f t="shared" si="96"/>
        <v>16.850677557765465</v>
      </c>
      <c r="X430">
        <f t="shared" si="97"/>
        <v>18.978869232408684</v>
      </c>
      <c r="Y430">
        <f t="shared" si="98"/>
        <v>21.107060907051903</v>
      </c>
      <c r="Z430">
        <f t="shared" si="99"/>
        <v>23.235252581695121</v>
      </c>
    </row>
    <row r="431" spans="1:26" x14ac:dyDescent="0.25">
      <c r="A431" s="2">
        <f>'Cubic Spline'!A431</f>
        <v>13.8161842332406</v>
      </c>
      <c r="B431" s="2">
        <f t="array" ref="B431:C431">csplinediff1d('Cubic Spline'!$A$3:$A$1002,'Cubic Spline'!$B$3:$B$1002,A431,2,0,2,0)</f>
        <v>19.685236950413501</v>
      </c>
      <c r="C431" s="2">
        <v>7.1989910145901348</v>
      </c>
      <c r="D431" s="2">
        <f t="shared" si="100"/>
        <v>7.1989910145901348</v>
      </c>
      <c r="E431" s="2">
        <f t="shared" si="101"/>
        <v>79.777349200607475</v>
      </c>
      <c r="G431" s="2">
        <f>'Calculation_Cubic Spline'!A431</f>
        <v>13.8161842332406</v>
      </c>
      <c r="H431" s="2">
        <f t="array" ref="H431:I431">csplinediff1d('Cubic Spline'!$A$3:$A$1002,'Cubic Spline'!$C$3:$C$1002,G431,2,0,2,0)</f>
        <v>20.150136158036599</v>
      </c>
      <c r="I431" s="2">
        <v>7.1844479543310706</v>
      </c>
      <c r="J431" s="2">
        <f t="shared" si="104"/>
        <v>7.1844479543310706</v>
      </c>
      <c r="K431" s="2">
        <f t="shared" si="102"/>
        <v>79.111520393130021</v>
      </c>
      <c r="R431">
        <f t="shared" si="91"/>
        <v>5.7039130561640405</v>
      </c>
      <c r="S431">
        <f t="shared" si="92"/>
        <v>7.8321047308072593</v>
      </c>
      <c r="T431">
        <f t="shared" si="93"/>
        <v>9.9602964054504781</v>
      </c>
      <c r="U431">
        <f t="shared" si="94"/>
        <v>12.088488080093697</v>
      </c>
      <c r="V431">
        <f t="shared" si="95"/>
        <v>14.216679754736916</v>
      </c>
      <c r="W431">
        <f t="shared" si="96"/>
        <v>16.344871429380134</v>
      </c>
      <c r="X431">
        <f t="shared" si="97"/>
        <v>18.473063104023353</v>
      </c>
      <c r="Y431">
        <f t="shared" si="98"/>
        <v>20.601254778666572</v>
      </c>
      <c r="Z431">
        <f t="shared" si="99"/>
        <v>22.729446453309791</v>
      </c>
    </row>
    <row r="432" spans="1:26" x14ac:dyDescent="0.25">
      <c r="A432" s="2">
        <f>'Cubic Spline'!A432</f>
        <v>13.848464803879001</v>
      </c>
      <c r="B432" s="2">
        <f t="array" ref="B432:C432">csplinediff1d('Cubic Spline'!$A$3:$A$1002,'Cubic Spline'!$B$3:$B$1002,A432,2,0,2,0)</f>
        <v>19.918223793862399</v>
      </c>
      <c r="C432" s="2">
        <v>7.2362180352850594</v>
      </c>
      <c r="D432" s="2">
        <f t="shared" si="100"/>
        <v>7.2362180352850594</v>
      </c>
      <c r="E432" s="2">
        <f t="shared" si="101"/>
        <v>80.292286980977195</v>
      </c>
      <c r="G432" s="2">
        <f>'Calculation_Cubic Spline'!A432</f>
        <v>13.848464803879001</v>
      </c>
      <c r="H432" s="2">
        <f t="array" ref="H432:I432">csplinediff1d('Cubic Spline'!$A$3:$A$1002,'Cubic Spline'!$C$3:$C$1002,G432,2,0,2,0)</f>
        <v>20.382652436920701</v>
      </c>
      <c r="I432" s="2">
        <v>7.2216063209124561</v>
      </c>
      <c r="J432" s="2">
        <f t="shared" si="104"/>
        <v>7.2216063209124561</v>
      </c>
      <c r="K432" s="2">
        <f t="shared" si="102"/>
        <v>79.625508525705555</v>
      </c>
      <c r="R432">
        <f t="shared" si="91"/>
        <v>5.1889752757943199</v>
      </c>
      <c r="S432">
        <f t="shared" si="92"/>
        <v>7.3171669504375387</v>
      </c>
      <c r="T432">
        <f t="shared" si="93"/>
        <v>9.4453586250807575</v>
      </c>
      <c r="U432">
        <f t="shared" si="94"/>
        <v>11.573550299723976</v>
      </c>
      <c r="V432">
        <f t="shared" si="95"/>
        <v>13.701741974367195</v>
      </c>
      <c r="W432">
        <f t="shared" si="96"/>
        <v>15.829933649010414</v>
      </c>
      <c r="X432">
        <f t="shared" si="97"/>
        <v>17.958125323653633</v>
      </c>
      <c r="Y432">
        <f t="shared" si="98"/>
        <v>20.086316998296851</v>
      </c>
      <c r="Z432">
        <f t="shared" si="99"/>
        <v>22.21450867294007</v>
      </c>
    </row>
    <row r="433" spans="1:26" x14ac:dyDescent="0.25">
      <c r="A433" s="2">
        <f>'Cubic Spline'!A433</f>
        <v>13.880745374517399</v>
      </c>
      <c r="B433" s="2">
        <f t="array" ref="B433:C433">csplinediff1d('Cubic Spline'!$A$3:$A$1002,'Cubic Spline'!$B$3:$B$1002,A433,2,0,2,0)</f>
        <v>20.152421662062999</v>
      </c>
      <c r="C433" s="2">
        <v>7.2740228119129364</v>
      </c>
      <c r="D433" s="2">
        <f t="shared" si="100"/>
        <v>7.2740228119129364</v>
      </c>
      <c r="E433" s="2">
        <f t="shared" si="101"/>
        <v>80.81643683853153</v>
      </c>
      <c r="G433" s="2">
        <f>'Calculation_Cubic Spline'!A433</f>
        <v>13.880745374517399</v>
      </c>
      <c r="H433" s="2">
        <f t="array" ref="H433:I433">csplinediff1d('Cubic Spline'!$A$3:$A$1002,'Cubic Spline'!$C$3:$C$1002,G433,2,0,2,0)</f>
        <v>20.616377514309999</v>
      </c>
      <c r="I433" s="2">
        <v>7.2593418467652304</v>
      </c>
      <c r="J433" s="2">
        <f t="shared" si="104"/>
        <v>7.2593418467652304</v>
      </c>
      <c r="K433" s="2">
        <f t="shared" si="102"/>
        <v>80.148698247217069</v>
      </c>
      <c r="R433">
        <f t="shared" si="91"/>
        <v>4.6648254182399853</v>
      </c>
      <c r="S433">
        <f t="shared" si="92"/>
        <v>6.7930170928832041</v>
      </c>
      <c r="T433">
        <f t="shared" si="93"/>
        <v>8.9212087675264229</v>
      </c>
      <c r="U433">
        <f t="shared" si="94"/>
        <v>11.049400442169642</v>
      </c>
      <c r="V433">
        <f t="shared" si="95"/>
        <v>13.17759211681286</v>
      </c>
      <c r="W433">
        <f t="shared" si="96"/>
        <v>15.305783791456079</v>
      </c>
      <c r="X433">
        <f t="shared" si="97"/>
        <v>17.433975466099298</v>
      </c>
      <c r="Y433">
        <f t="shared" si="98"/>
        <v>19.562167140742517</v>
      </c>
      <c r="Z433">
        <f t="shared" si="99"/>
        <v>21.690358815385736</v>
      </c>
    </row>
    <row r="434" spans="1:26" x14ac:dyDescent="0.25">
      <c r="A434" s="2">
        <f>'Cubic Spline'!A434</f>
        <v>13.9130259451559</v>
      </c>
      <c r="B434" s="2">
        <f t="array" ref="B434:C434">csplinediff1d('Cubic Spline'!$A$3:$A$1002,'Cubic Spline'!$B$3:$B$1002,A434,2,0,2,0)</f>
        <v>20.387849260735099</v>
      </c>
      <c r="C434" s="2">
        <v>7.3124086620419693</v>
      </c>
      <c r="D434" s="2">
        <f t="shared" si="100"/>
        <v>7.3124086620419693</v>
      </c>
      <c r="E434" s="2">
        <f t="shared" si="101"/>
        <v>81.349882175837564</v>
      </c>
      <c r="G434" s="2">
        <f>'Calculation_Cubic Spline'!A434</f>
        <v>13.9130259451559</v>
      </c>
      <c r="H434" s="2">
        <f t="array" ref="H434:I434">csplinediff1d('Cubic Spline'!$A$3:$A$1002,'Cubic Spline'!$C$3:$C$1002,G434,2,0,2,0)</f>
        <v>20.851330078025502</v>
      </c>
      <c r="I434" s="2">
        <v>7.2976578975306925</v>
      </c>
      <c r="J434" s="2">
        <f t="shared" si="104"/>
        <v>7.2976578975306925</v>
      </c>
      <c r="K434" s="2">
        <f t="shared" si="102"/>
        <v>80.681173589190877</v>
      </c>
      <c r="R434">
        <f t="shared" si="91"/>
        <v>4.1313800809339511</v>
      </c>
      <c r="S434">
        <f t="shared" si="92"/>
        <v>6.2595717555771699</v>
      </c>
      <c r="T434">
        <f t="shared" si="93"/>
        <v>8.3877634302203887</v>
      </c>
      <c r="U434">
        <f t="shared" si="94"/>
        <v>10.515955104863608</v>
      </c>
      <c r="V434">
        <f t="shared" si="95"/>
        <v>12.644146779506826</v>
      </c>
      <c r="W434">
        <f t="shared" si="96"/>
        <v>14.772338454150045</v>
      </c>
      <c r="X434">
        <f t="shared" si="97"/>
        <v>16.900530128793264</v>
      </c>
      <c r="Y434">
        <f t="shared" si="98"/>
        <v>19.028721803436483</v>
      </c>
      <c r="Z434">
        <f t="shared" si="99"/>
        <v>21.156913478079701</v>
      </c>
    </row>
    <row r="435" spans="1:26" x14ac:dyDescent="0.25">
      <c r="A435" s="2">
        <f>'Cubic Spline'!A435</f>
        <v>13.9453065157943</v>
      </c>
      <c r="B435" s="2">
        <f t="array" ref="B435:C435">csplinediff1d('Cubic Spline'!$A$3:$A$1002,'Cubic Spline'!$B$3:$B$1002,A435,2,0,2,0)</f>
        <v>20.624525395753398</v>
      </c>
      <c r="C435" s="2">
        <v>7.3513786083397354</v>
      </c>
      <c r="D435" s="2">
        <f t="shared" si="100"/>
        <v>7.3513786083397354</v>
      </c>
      <c r="E435" s="2">
        <f t="shared" si="101"/>
        <v>81.892702611197549</v>
      </c>
      <c r="G435" s="2">
        <f>'Calculation_Cubic Spline'!A435</f>
        <v>13.9453065157943</v>
      </c>
      <c r="H435" s="2">
        <f t="array" ref="H435:I435">csplinediff1d('Cubic Spline'!$A$3:$A$1002,'Cubic Spline'!$C$3:$C$1002,G435,2,0,2,0)</f>
        <v>21.087528915639499</v>
      </c>
      <c r="I435" s="2">
        <v>7.3365574711158557</v>
      </c>
      <c r="J435" s="2">
        <f t="shared" si="104"/>
        <v>7.3365574711158557</v>
      </c>
      <c r="K435" s="2">
        <f t="shared" si="102"/>
        <v>81.223013789811802</v>
      </c>
      <c r="R435">
        <f t="shared" si="91"/>
        <v>3.5885596455739659</v>
      </c>
      <c r="S435">
        <f t="shared" si="92"/>
        <v>5.7167513202171847</v>
      </c>
      <c r="T435">
        <f t="shared" si="93"/>
        <v>7.8449429948604035</v>
      </c>
      <c r="U435">
        <f t="shared" si="94"/>
        <v>9.9731346695036223</v>
      </c>
      <c r="V435">
        <f t="shared" si="95"/>
        <v>12.101326344146841</v>
      </c>
      <c r="W435">
        <f t="shared" si="96"/>
        <v>14.22951801879006</v>
      </c>
      <c r="X435">
        <f t="shared" si="97"/>
        <v>16.357709693433279</v>
      </c>
      <c r="Y435">
        <f t="shared" si="98"/>
        <v>18.485901368076497</v>
      </c>
      <c r="Z435">
        <f t="shared" si="99"/>
        <v>20.614093042719716</v>
      </c>
    </row>
    <row r="436" spans="1:26" x14ac:dyDescent="0.25">
      <c r="A436" s="2">
        <f>'Cubic Spline'!A436</f>
        <v>13.977587086432701</v>
      </c>
      <c r="B436" s="2">
        <f t="array" ref="B436:C436">csplinediff1d('Cubic Spline'!$A$3:$A$1002,'Cubic Spline'!$B$3:$B$1002,A436,2,0,2,0)</f>
        <v>20.862468972876101</v>
      </c>
      <c r="C436" s="2">
        <v>7.3909358331708388</v>
      </c>
      <c r="D436" s="2">
        <f t="shared" si="100"/>
        <v>7.3909358331708388</v>
      </c>
      <c r="E436" s="2">
        <f t="shared" si="101"/>
        <v>82.444980285505324</v>
      </c>
      <c r="G436" s="2">
        <f>'Calculation_Cubic Spline'!A436</f>
        <v>13.977587086432701</v>
      </c>
      <c r="H436" s="2">
        <f t="array" ref="H436:I436">csplinediff1d('Cubic Spline'!$A$3:$A$1002,'Cubic Spline'!$C$3:$C$1002,G436,2,0,2,0)</f>
        <v>21.324992914450799</v>
      </c>
      <c r="I436" s="2">
        <v>7.376043748754638</v>
      </c>
      <c r="J436" s="2">
        <f t="shared" si="104"/>
        <v>7.376043748754638</v>
      </c>
      <c r="K436" s="2">
        <f t="shared" si="102"/>
        <v>81.77430093710467</v>
      </c>
      <c r="R436">
        <f t="shared" si="91"/>
        <v>3.0362819712661917</v>
      </c>
      <c r="S436">
        <f t="shared" si="92"/>
        <v>5.1644736459094105</v>
      </c>
      <c r="T436">
        <f t="shared" si="93"/>
        <v>7.2926653205526293</v>
      </c>
      <c r="U436">
        <f t="shared" si="94"/>
        <v>9.4208569951958481</v>
      </c>
      <c r="V436">
        <f t="shared" si="95"/>
        <v>11.549048669839067</v>
      </c>
      <c r="W436">
        <f t="shared" si="96"/>
        <v>13.677240344482286</v>
      </c>
      <c r="X436">
        <f t="shared" si="97"/>
        <v>15.805432019125504</v>
      </c>
      <c r="Y436">
        <f t="shared" si="98"/>
        <v>17.933623693768723</v>
      </c>
      <c r="Z436">
        <f t="shared" si="99"/>
        <v>20.061815368411942</v>
      </c>
    </row>
    <row r="437" spans="1:26" x14ac:dyDescent="0.25">
      <c r="A437" s="2">
        <f>'Cubic Spline'!A437</f>
        <v>14.0098676570711</v>
      </c>
      <c r="B437" s="2">
        <f t="array" ref="B437:C437">csplinediff1d('Cubic Spline'!$A$3:$A$1002,'Cubic Spline'!$B$3:$B$1002,A437,2,0,2,0)</f>
        <v>21.101699001928701</v>
      </c>
      <c r="C437" s="2">
        <v>7.4310835384743923</v>
      </c>
      <c r="D437" s="2">
        <f t="shared" si="100"/>
        <v>7.4310835384743923</v>
      </c>
      <c r="E437" s="2">
        <f t="shared" si="101"/>
        <v>83.006797920737142</v>
      </c>
      <c r="G437" s="2">
        <f>'Calculation_Cubic Spline'!A437</f>
        <v>14.0098676570711</v>
      </c>
      <c r="H437" s="2">
        <f t="array" ref="H437:I437">csplinediff1d('Cubic Spline'!$A$3:$A$1002,'Cubic Spline'!$C$3:$C$1002,G437,2,0,2,0)</f>
        <v>21.563741066024299</v>
      </c>
      <c r="I437" s="2">
        <v>7.4161199655555441</v>
      </c>
      <c r="J437" s="2">
        <f t="shared" si="104"/>
        <v>7.4161199655555441</v>
      </c>
      <c r="K437" s="2">
        <f t="shared" si="102"/>
        <v>82.335118180371552</v>
      </c>
      <c r="R437">
        <f t="shared" si="91"/>
        <v>2.474464336034373</v>
      </c>
      <c r="S437">
        <f t="shared" si="92"/>
        <v>4.6026560106775918</v>
      </c>
      <c r="T437">
        <f t="shared" si="93"/>
        <v>6.7308476853208106</v>
      </c>
      <c r="U437">
        <f t="shared" si="94"/>
        <v>8.8590393599640294</v>
      </c>
      <c r="V437">
        <f t="shared" si="95"/>
        <v>10.987231034607248</v>
      </c>
      <c r="W437">
        <f t="shared" si="96"/>
        <v>13.115422709250467</v>
      </c>
      <c r="X437">
        <f t="shared" si="97"/>
        <v>15.243614383893686</v>
      </c>
      <c r="Y437">
        <f t="shared" si="98"/>
        <v>17.371806058536905</v>
      </c>
      <c r="Z437">
        <f t="shared" si="99"/>
        <v>19.499997733180123</v>
      </c>
    </row>
    <row r="438" spans="1:26" x14ac:dyDescent="0.25">
      <c r="A438" s="2">
        <f>'Cubic Spline'!A438</f>
        <v>14.0421482277095</v>
      </c>
      <c r="B438" s="2">
        <f t="array" ref="B438:C438">csplinediff1d('Cubic Spline'!$A$3:$A$1002,'Cubic Spline'!$B$3:$B$1002,A438,2,0,2,0)</f>
        <v>21.3422345952083</v>
      </c>
      <c r="C438" s="2">
        <v>7.4718249289199532</v>
      </c>
      <c r="D438" s="2">
        <f t="shared" si="100"/>
        <v>7.4718249289199532</v>
      </c>
      <c r="E438" s="2">
        <f t="shared" si="101"/>
        <v>83.578238588180682</v>
      </c>
      <c r="G438" s="2">
        <f>'Calculation_Cubic Spline'!A438</f>
        <v>14.0421482277095</v>
      </c>
      <c r="H438" s="2">
        <f t="array" ref="H438:I438">csplinediff1d('Cubic Spline'!$A$3:$A$1002,'Cubic Spline'!$C$3:$C$1002,G438,2,0,2,0)</f>
        <v>21.803792465378699</v>
      </c>
      <c r="I438" s="2">
        <v>7.4567893043968914</v>
      </c>
      <c r="J438" s="2">
        <f t="shared" si="104"/>
        <v>7.4567893043968914</v>
      </c>
      <c r="K438" s="2">
        <f t="shared" si="102"/>
        <v>82.905548249761267</v>
      </c>
      <c r="R438">
        <f t="shared" si="91"/>
        <v>1.9030236685908335</v>
      </c>
      <c r="S438">
        <f t="shared" si="92"/>
        <v>4.0312153432340523</v>
      </c>
      <c r="T438">
        <f t="shared" si="93"/>
        <v>6.1594070178772711</v>
      </c>
      <c r="U438">
        <f t="shared" si="94"/>
        <v>8.2875986925204899</v>
      </c>
      <c r="V438">
        <f t="shared" si="95"/>
        <v>10.415790367163709</v>
      </c>
      <c r="W438">
        <f t="shared" si="96"/>
        <v>12.543982041806927</v>
      </c>
      <c r="X438">
        <f t="shared" si="97"/>
        <v>14.672173716450146</v>
      </c>
      <c r="Y438">
        <f t="shared" si="98"/>
        <v>16.800365391093365</v>
      </c>
      <c r="Z438">
        <f t="shared" si="99"/>
        <v>18.928557065736584</v>
      </c>
    </row>
    <row r="439" spans="1:26" x14ac:dyDescent="0.25">
      <c r="A439" s="2">
        <f>'Cubic Spline'!A439</f>
        <v>14.074428798347901</v>
      </c>
      <c r="B439" s="2">
        <f t="array" ref="B439:C439">csplinediff1d('Cubic Spline'!$A$3:$A$1002,'Cubic Spline'!$B$3:$B$1002,A439,2,0,2,0)</f>
        <v>21.584094970122901</v>
      </c>
      <c r="C439" s="2">
        <v>7.5131632756039446</v>
      </c>
      <c r="D439" s="2">
        <f t="shared" si="100"/>
        <v>7.5131632756039446</v>
      </c>
      <c r="E439" s="2">
        <f t="shared" si="101"/>
        <v>84.159386602727096</v>
      </c>
      <c r="G439" s="2">
        <f>'Calculation_Cubic Spline'!A439</f>
        <v>14.074428798347901</v>
      </c>
      <c r="H439" s="2">
        <f t="array" ref="H439:I439">csplinediff1d('Cubic Spline'!$A$3:$A$1002,'Cubic Spline'!$C$3:$C$1002,G439,2,0,2,0)</f>
        <v>22.045166311496899</v>
      </c>
      <c r="I439" s="2">
        <v>7.4980550750823962</v>
      </c>
      <c r="J439" s="2">
        <f t="shared" si="104"/>
        <v>7.4980550750823962</v>
      </c>
      <c r="K439" s="2">
        <f t="shared" si="102"/>
        <v>83.485675968841406</v>
      </c>
      <c r="R439">
        <f t="shared" si="91"/>
        <v>1.321875654044419</v>
      </c>
      <c r="S439">
        <f t="shared" si="92"/>
        <v>3.4500673286876378</v>
      </c>
      <c r="T439">
        <f t="shared" si="93"/>
        <v>5.5782590033308566</v>
      </c>
      <c r="U439">
        <f t="shared" si="94"/>
        <v>7.7064506779740753</v>
      </c>
      <c r="V439">
        <f t="shared" si="95"/>
        <v>9.8346423526172941</v>
      </c>
      <c r="W439">
        <f t="shared" si="96"/>
        <v>11.962834027260513</v>
      </c>
      <c r="X439">
        <f t="shared" si="97"/>
        <v>14.091025701903732</v>
      </c>
      <c r="Y439">
        <f t="shared" si="98"/>
        <v>16.219217376546951</v>
      </c>
      <c r="Z439">
        <f t="shared" si="99"/>
        <v>18.347409051190169</v>
      </c>
    </row>
    <row r="440" spans="1:26" x14ac:dyDescent="0.25">
      <c r="A440" s="2">
        <f>'Cubic Spline'!A440</f>
        <v>14.1067093689863</v>
      </c>
      <c r="B440" s="2">
        <f t="array" ref="B440:C440">csplinediff1d('Cubic Spline'!$A$3:$A$1002,'Cubic Spline'!$B$3:$B$1002,A440,2,0,2,0)</f>
        <v>21.8272994476797</v>
      </c>
      <c r="C440" s="2">
        <v>7.5551016859805209</v>
      </c>
      <c r="D440" s="2">
        <f t="shared" si="100"/>
        <v>7.5551016859805209</v>
      </c>
      <c r="E440" s="2">
        <f t="shared" si="101"/>
        <v>84.750324289585905</v>
      </c>
      <c r="G440" s="2">
        <f>'Calculation_Cubic Spline'!A440</f>
        <v>14.1067093689863</v>
      </c>
      <c r="H440" s="2">
        <f t="array" ref="H440:I440">csplinediff1d('Cubic Spline'!$A$3:$A$1002,'Cubic Spline'!$C$3:$C$1002,G440,2,0,2,0)</f>
        <v>22.2878819093917</v>
      </c>
      <c r="I440" s="2">
        <v>7.5399203713577041</v>
      </c>
      <c r="J440" s="2">
        <f t="shared" si="104"/>
        <v>7.5399203713577041</v>
      </c>
      <c r="K440" s="2">
        <f t="shared" si="102"/>
        <v>84.075583434650682</v>
      </c>
      <c r="R440">
        <f t="shared" si="91"/>
        <v>0.73093796718561066</v>
      </c>
      <c r="S440">
        <f t="shared" si="92"/>
        <v>2.8591296418288294</v>
      </c>
      <c r="T440">
        <f t="shared" si="93"/>
        <v>4.9873213164720482</v>
      </c>
      <c r="U440">
        <f t="shared" si="94"/>
        <v>7.115512991115267</v>
      </c>
      <c r="V440">
        <f t="shared" si="95"/>
        <v>9.2437046657584858</v>
      </c>
      <c r="W440">
        <f t="shared" si="96"/>
        <v>11.371896340401705</v>
      </c>
      <c r="X440">
        <f t="shared" si="97"/>
        <v>13.500088015044923</v>
      </c>
      <c r="Y440">
        <f t="shared" si="98"/>
        <v>15.628279689688142</v>
      </c>
      <c r="Z440">
        <f t="shared" si="99"/>
        <v>17.756471364331361</v>
      </c>
    </row>
    <row r="441" spans="1:26" x14ac:dyDescent="0.25">
      <c r="A441" s="2">
        <f>'Cubic Spline'!A441</f>
        <v>14.1389899396247</v>
      </c>
      <c r="B441" s="2">
        <f t="array" ref="B441:C441">csplinediff1d('Cubic Spline'!$A$3:$A$1002,'Cubic Spline'!$B$3:$B$1002,A441,2,0,2,0)</f>
        <v>22.071867450336999</v>
      </c>
      <c r="C441" s="2">
        <v>7.5976435155155659</v>
      </c>
      <c r="D441" s="2">
        <f t="shared" si="100"/>
        <v>7.5976435155155659</v>
      </c>
      <c r="E441" s="2">
        <f t="shared" si="101"/>
        <v>85.351137780392435</v>
      </c>
      <c r="G441" s="2">
        <f>'Calculation_Cubic Spline'!A441</f>
        <v>14.1389899396247</v>
      </c>
      <c r="H441" s="2">
        <f t="array" ref="H441:I441">csplinediff1d('Cubic Spline'!$A$3:$A$1002,'Cubic Spline'!$C$3:$C$1002,G441,2,0,2,0)</f>
        <v>22.531958662889501</v>
      </c>
      <c r="I441" s="2">
        <v>7.5823885455961557</v>
      </c>
      <c r="J441" s="2">
        <f t="shared" si="104"/>
        <v>7.5823885455961557</v>
      </c>
      <c r="K441" s="2">
        <f t="shared" si="102"/>
        <v>84.675356701620103</v>
      </c>
      <c r="R441">
        <f t="shared" si="91"/>
        <v>0.13012447637908053</v>
      </c>
      <c r="S441">
        <f t="shared" si="92"/>
        <v>2.2583161510222993</v>
      </c>
      <c r="T441">
        <f t="shared" si="93"/>
        <v>4.3865078256655181</v>
      </c>
      <c r="U441">
        <f t="shared" si="94"/>
        <v>6.5146995003087369</v>
      </c>
      <c r="V441">
        <f t="shared" si="95"/>
        <v>8.6428911749519557</v>
      </c>
      <c r="W441">
        <f t="shared" si="96"/>
        <v>10.771082849595174</v>
      </c>
      <c r="X441">
        <f t="shared" si="97"/>
        <v>12.899274524238393</v>
      </c>
      <c r="Y441">
        <f t="shared" si="98"/>
        <v>15.027466198881612</v>
      </c>
      <c r="Z441">
        <f t="shared" si="99"/>
        <v>17.155657873524831</v>
      </c>
    </row>
    <row r="442" spans="1:26" x14ac:dyDescent="0.25">
      <c r="A442" s="2">
        <f>'Cubic Spline'!A442</f>
        <v>14.1712705102632</v>
      </c>
      <c r="B442" s="2">
        <f t="array" ref="B442:C442">csplinediff1d('Cubic Spline'!$A$3:$A$1002,'Cubic Spline'!$B$3:$B$1002,A442,2,0,2,0)</f>
        <v>22.317818512356101</v>
      </c>
      <c r="C442" s="2">
        <v>7.6407920536255487</v>
      </c>
      <c r="D442" s="2">
        <f t="shared" si="100"/>
        <v>7.6407920536255487</v>
      </c>
      <c r="E442" s="2">
        <f t="shared" si="101"/>
        <v>85.961912592241035</v>
      </c>
      <c r="G442" s="2">
        <f>'Calculation_Cubic Spline'!A442</f>
        <v>14.1712705102632</v>
      </c>
      <c r="H442" s="2">
        <f t="array" ref="H442:I442">csplinediff1d('Cubic Spline'!$A$3:$A$1002,'Cubic Spline'!$C$3:$C$1002,G442,2,0,2,0)</f>
        <v>22.777416090640202</v>
      </c>
      <c r="I442" s="2">
        <v>7.6254629488865611</v>
      </c>
      <c r="J442" s="2">
        <f t="shared" si="104"/>
        <v>7.6254629488865611</v>
      </c>
      <c r="K442" s="2">
        <f t="shared" si="102"/>
        <v>85.28508212402059</v>
      </c>
      <c r="R442">
        <f t="shared" si="91"/>
        <v>0.48065033546951952</v>
      </c>
      <c r="S442">
        <f t="shared" si="92"/>
        <v>1.6475413391736993</v>
      </c>
      <c r="T442">
        <f t="shared" si="93"/>
        <v>3.7757330138169181</v>
      </c>
      <c r="U442">
        <f t="shared" si="94"/>
        <v>5.9039246884601368</v>
      </c>
      <c r="V442">
        <f t="shared" si="95"/>
        <v>8.0321163631033556</v>
      </c>
      <c r="W442">
        <f t="shared" si="96"/>
        <v>10.160308037746574</v>
      </c>
      <c r="X442">
        <f t="shared" si="97"/>
        <v>12.288499712389793</v>
      </c>
      <c r="Y442">
        <f t="shared" si="98"/>
        <v>14.416691387033012</v>
      </c>
      <c r="Z442">
        <f t="shared" si="99"/>
        <v>16.544883061676231</v>
      </c>
    </row>
    <row r="443" spans="1:26" x14ac:dyDescent="0.25">
      <c r="A443" s="2">
        <f>'Cubic Spline'!A443</f>
        <v>14.203551080901599</v>
      </c>
      <c r="B443" s="2">
        <f t="array" ref="B443:C443">csplinediff1d('Cubic Spline'!$A$3:$A$1002,'Cubic Spline'!$B$3:$B$1002,A443,2,0,2,0)</f>
        <v>22.565172268701499</v>
      </c>
      <c r="C443" s="2">
        <v>7.6845505366200726</v>
      </c>
      <c r="D443" s="2">
        <f t="shared" si="100"/>
        <v>7.6845505366200726</v>
      </c>
      <c r="E443" s="2">
        <f t="shared" si="101"/>
        <v>86.582733811951499</v>
      </c>
      <c r="G443" s="2">
        <f>'Calculation_Cubic Spline'!A443</f>
        <v>14.203551080901599</v>
      </c>
      <c r="H443" s="2">
        <f t="array" ref="H443:I443">csplinediff1d('Cubic Spline'!$A$3:$A$1002,'Cubic Spline'!$C$3:$C$1002,G443,2,0,2,0)</f>
        <v>23.024273811176599</v>
      </c>
      <c r="I443" s="2">
        <v>7.6691467784182636</v>
      </c>
      <c r="J443" s="2">
        <f t="shared" si="104"/>
        <v>7.6691467784182636</v>
      </c>
      <c r="K443" s="2">
        <f t="shared" si="102"/>
        <v>85.904844203019152</v>
      </c>
      <c r="R443">
        <f t="shared" si="91"/>
        <v>1.1014715551799839</v>
      </c>
      <c r="S443">
        <f t="shared" si="92"/>
        <v>1.0267201194632349</v>
      </c>
      <c r="T443">
        <f t="shared" si="93"/>
        <v>3.1549117941064537</v>
      </c>
      <c r="U443">
        <f t="shared" si="94"/>
        <v>5.2831034687496725</v>
      </c>
      <c r="V443">
        <f t="shared" si="95"/>
        <v>7.4112951433928913</v>
      </c>
      <c r="W443">
        <f t="shared" si="96"/>
        <v>9.5394868180361101</v>
      </c>
      <c r="X443">
        <f t="shared" si="97"/>
        <v>11.667678492679329</v>
      </c>
      <c r="Y443">
        <f t="shared" si="98"/>
        <v>13.795870167322548</v>
      </c>
      <c r="Z443">
        <f t="shared" si="99"/>
        <v>15.924061841965766</v>
      </c>
    </row>
    <row r="444" spans="1:26" x14ac:dyDescent="0.25">
      <c r="A444" s="2">
        <f>'Cubic Spline'!A444</f>
        <v>14.23583165154</v>
      </c>
      <c r="B444" s="2">
        <f t="array" ref="B444:C444">csplinediff1d('Cubic Spline'!$A$3:$A$1002,'Cubic Spline'!$B$3:$B$1002,A444,2,0,2,0)</f>
        <v>22.813948464204302</v>
      </c>
      <c r="C444" s="2">
        <v>7.7289222991789792</v>
      </c>
      <c r="D444" s="2">
        <f t="shared" si="100"/>
        <v>7.7289222991789792</v>
      </c>
      <c r="E444" s="2">
        <f t="shared" si="101"/>
        <v>87.213688234741113</v>
      </c>
      <c r="G444" s="2">
        <f>'Calculation_Cubic Spline'!A444</f>
        <v>14.23583165154</v>
      </c>
      <c r="H444" s="2">
        <f t="array" ref="H444:I444">csplinediff1d('Cubic Spline'!$A$3:$A$1002,'Cubic Spline'!$C$3:$C$1002,G444,2,0,2,0)</f>
        <v>23.272551552896601</v>
      </c>
      <c r="I444" s="2">
        <v>7.7134433873057455</v>
      </c>
      <c r="J444" s="2">
        <f t="shared" si="104"/>
        <v>7.7134433873057455</v>
      </c>
      <c r="K444" s="2">
        <f t="shared" si="102"/>
        <v>86.53472996247244</v>
      </c>
      <c r="R444">
        <f t="shared" si="91"/>
        <v>1.7324259779695979</v>
      </c>
      <c r="S444">
        <f t="shared" si="92"/>
        <v>0.39576569667362094</v>
      </c>
      <c r="T444">
        <f t="shared" si="93"/>
        <v>2.5239573713168397</v>
      </c>
      <c r="U444">
        <f t="shared" si="94"/>
        <v>4.6521490459600585</v>
      </c>
      <c r="V444">
        <f t="shared" si="95"/>
        <v>6.7803407206032773</v>
      </c>
      <c r="W444">
        <f t="shared" si="96"/>
        <v>8.9085323952464961</v>
      </c>
      <c r="X444">
        <f t="shared" si="97"/>
        <v>11.036724069889715</v>
      </c>
      <c r="Y444">
        <f t="shared" si="98"/>
        <v>13.164915744532934</v>
      </c>
      <c r="Z444">
        <f t="shared" si="99"/>
        <v>15.293107419176152</v>
      </c>
    </row>
    <row r="445" spans="1:26" x14ac:dyDescent="0.25">
      <c r="A445" s="2">
        <f>'Cubic Spline'!A445</f>
        <v>14.2681122221784</v>
      </c>
      <c r="B445" s="2">
        <f t="array" ref="B445:C445">csplinediff1d('Cubic Spline'!$A$3:$A$1002,'Cubic Spline'!$B$3:$B$1002,A445,2,0,2,0)</f>
        <v>23.064166946738201</v>
      </c>
      <c r="C445" s="2">
        <v>7.7739105528832386</v>
      </c>
      <c r="D445" s="2">
        <f t="shared" si="100"/>
        <v>7.7739105528832386</v>
      </c>
      <c r="E445" s="2">
        <f t="shared" si="101"/>
        <v>87.85486122697678</v>
      </c>
      <c r="G445" s="2">
        <f>'Calculation_Cubic Spline'!A445</f>
        <v>14.2681122221784</v>
      </c>
      <c r="H445" s="2">
        <f t="array" ref="H445:I445">csplinediff1d('Cubic Spline'!$A$3:$A$1002,'Cubic Spline'!$C$3:$C$1002,G445,2,0,2,0)</f>
        <v>23.5222691476195</v>
      </c>
      <c r="I445" s="2">
        <v>7.7583559875759001</v>
      </c>
      <c r="J445" s="2">
        <f t="shared" si="104"/>
        <v>7.7583559875759001</v>
      </c>
      <c r="K445" s="2">
        <f t="shared" si="102"/>
        <v>87.174824742723175</v>
      </c>
      <c r="R445">
        <f t="shared" si="91"/>
        <v>2.3735989702052649</v>
      </c>
      <c r="S445">
        <f t="shared" si="92"/>
        <v>0.2454072955620461</v>
      </c>
      <c r="T445">
        <f t="shared" si="93"/>
        <v>1.8827843790811727</v>
      </c>
      <c r="U445">
        <f t="shared" si="94"/>
        <v>4.0109760537243915</v>
      </c>
      <c r="V445">
        <f t="shared" si="95"/>
        <v>6.1391677283676103</v>
      </c>
      <c r="W445">
        <f t="shared" si="96"/>
        <v>8.2673594030108291</v>
      </c>
      <c r="X445">
        <f t="shared" si="97"/>
        <v>10.395551077654048</v>
      </c>
      <c r="Y445">
        <f t="shared" si="98"/>
        <v>12.523742752297267</v>
      </c>
      <c r="Z445">
        <f t="shared" si="99"/>
        <v>14.651934426940485</v>
      </c>
    </row>
    <row r="446" spans="1:26" x14ac:dyDescent="0.25">
      <c r="A446" s="2">
        <f>'Cubic Spline'!A446</f>
        <v>14.300392792816799</v>
      </c>
      <c r="B446" s="2">
        <f t="array" ref="B446:C446">csplinediff1d('Cubic Spline'!$A$3:$A$1002,'Cubic Spline'!$B$3:$B$1002,A446,2,0,2,0)</f>
        <v>23.3158476717912</v>
      </c>
      <c r="C446" s="2">
        <v>7.8195186942353745</v>
      </c>
      <c r="D446" s="2">
        <f t="shared" si="100"/>
        <v>7.8195186942353745</v>
      </c>
      <c r="E446" s="2">
        <f t="shared" si="101"/>
        <v>88.506341106548575</v>
      </c>
      <c r="G446" s="2">
        <f>'Calculation_Cubic Spline'!A446</f>
        <v>14.300392792816799</v>
      </c>
      <c r="H446" s="2">
        <f t="array" ref="H446:I446">csplinediff1d('Cubic Spline'!$A$3:$A$1002,'Cubic Spline'!$C$3:$C$1002,G446,2,0,2,0)</f>
        <v>23.773446534702899</v>
      </c>
      <c r="I446" s="2">
        <v>7.8038879836536434</v>
      </c>
      <c r="J446" s="2">
        <f t="shared" si="104"/>
        <v>7.8038879836536434</v>
      </c>
      <c r="K446" s="2">
        <f t="shared" si="102"/>
        <v>87.825216942687291</v>
      </c>
      <c r="R446">
        <f t="shared" si="91"/>
        <v>3.02507884977706</v>
      </c>
      <c r="S446">
        <f t="shared" si="92"/>
        <v>0.8968871751338412</v>
      </c>
      <c r="T446">
        <f t="shared" si="93"/>
        <v>1.2313044995093776</v>
      </c>
      <c r="U446">
        <f t="shared" si="94"/>
        <v>3.3594961741525964</v>
      </c>
      <c r="V446">
        <f t="shared" si="95"/>
        <v>5.4876878487958152</v>
      </c>
      <c r="W446">
        <f t="shared" si="96"/>
        <v>7.615879523439034</v>
      </c>
      <c r="X446">
        <f t="shared" si="97"/>
        <v>9.7440711980822527</v>
      </c>
      <c r="Y446">
        <f t="shared" si="98"/>
        <v>11.872262872725472</v>
      </c>
      <c r="Z446">
        <f t="shared" si="99"/>
        <v>14.00045454736869</v>
      </c>
    </row>
    <row r="447" spans="1:26" x14ac:dyDescent="0.25">
      <c r="A447" s="2">
        <f>'Cubic Spline'!A447</f>
        <v>14.3326733634552</v>
      </c>
      <c r="B447" s="2">
        <f t="array" ref="B447:C447">csplinediff1d('Cubic Spline'!$A$3:$A$1002,'Cubic Spline'!$B$3:$B$1002,A447,2,0,2,0)</f>
        <v>23.569010706288999</v>
      </c>
      <c r="C447" s="2">
        <v>7.8657502832739583</v>
      </c>
      <c r="D447" s="2">
        <f t="shared" si="100"/>
        <v>7.8657502832739583</v>
      </c>
      <c r="E447" s="2">
        <f t="shared" si="101"/>
        <v>89.168218862381849</v>
      </c>
      <c r="G447" s="2">
        <f>'Calculation_Cubic Spline'!A447</f>
        <v>14.3326733634552</v>
      </c>
      <c r="H447" s="2">
        <f t="array" ref="H447:I447">csplinediff1d('Cubic Spline'!$A$3:$A$1002,'Cubic Spline'!$C$3:$C$1002,G447,2,0,2,0)</f>
        <v>24.026103766141102</v>
      </c>
      <c r="I447" s="2">
        <v>7.8500430078087913</v>
      </c>
      <c r="J447" s="2">
        <f t="shared" si="104"/>
        <v>7.8500430078087913</v>
      </c>
      <c r="K447" s="2">
        <f t="shared" si="102"/>
        <v>88.485998553857698</v>
      </c>
      <c r="R447">
        <f t="shared" si="91"/>
        <v>3.6869566056103338</v>
      </c>
      <c r="S447">
        <f t="shared" si="92"/>
        <v>1.558764930967115</v>
      </c>
      <c r="T447">
        <f t="shared" si="93"/>
        <v>0.5694267436761038</v>
      </c>
      <c r="U447">
        <f t="shared" si="94"/>
        <v>2.6976184183193226</v>
      </c>
      <c r="V447">
        <f t="shared" si="95"/>
        <v>4.8258100929625414</v>
      </c>
      <c r="W447">
        <f t="shared" si="96"/>
        <v>6.9540017676057602</v>
      </c>
      <c r="X447">
        <f t="shared" si="97"/>
        <v>9.082193442248979</v>
      </c>
      <c r="Y447">
        <f t="shared" si="98"/>
        <v>11.210385116892198</v>
      </c>
      <c r="Z447">
        <f t="shared" si="99"/>
        <v>13.338576791535417</v>
      </c>
    </row>
    <row r="448" spans="1:26" x14ac:dyDescent="0.25">
      <c r="A448" s="2">
        <f>'Cubic Spline'!A448</f>
        <v>14.364953934093601</v>
      </c>
      <c r="B448" s="2">
        <f t="array" ref="B448:C448">csplinediff1d('Cubic Spline'!$A$3:$A$1002,'Cubic Spline'!$B$3:$B$1002,A448,2,0,2,0)</f>
        <v>23.8236762284278</v>
      </c>
      <c r="C448" s="2">
        <v>7.9126083807642633</v>
      </c>
      <c r="D448" s="2">
        <f t="shared" si="100"/>
        <v>7.9126083807642633</v>
      </c>
      <c r="E448" s="2">
        <f t="shared" si="101"/>
        <v>89.840578659773797</v>
      </c>
      <c r="G448" s="2">
        <f>'Calculation_Cubic Spline'!A448</f>
        <v>14.364953934093601</v>
      </c>
      <c r="H448" s="2">
        <f t="array" ref="H448:I448">csplinediff1d('Cubic Spline'!$A$3:$A$1002,'Cubic Spline'!$C$3:$C$1002,G448,2,0,2,0)</f>
        <v>24.2802610062535</v>
      </c>
      <c r="I448" s="2">
        <v>7.8968240333969293</v>
      </c>
      <c r="J448" s="2">
        <f t="shared" si="104"/>
        <v>7.8968240333969293</v>
      </c>
      <c r="K448" s="2">
        <f t="shared" si="102"/>
        <v>89.157252459136615</v>
      </c>
      <c r="R448">
        <f t="shared" si="91"/>
        <v>4.359316403002282</v>
      </c>
      <c r="S448">
        <f t="shared" si="92"/>
        <v>2.2311247283590632</v>
      </c>
      <c r="T448">
        <f t="shared" si="93"/>
        <v>0.10293305371584438</v>
      </c>
      <c r="U448">
        <f t="shared" si="94"/>
        <v>2.0252586209273744</v>
      </c>
      <c r="V448">
        <f t="shared" si="95"/>
        <v>4.1534502955705932</v>
      </c>
      <c r="W448">
        <f t="shared" si="96"/>
        <v>6.281641970213812</v>
      </c>
      <c r="X448">
        <f t="shared" si="97"/>
        <v>8.4098336448570308</v>
      </c>
      <c r="Y448">
        <f t="shared" si="98"/>
        <v>10.53802531950025</v>
      </c>
      <c r="Z448">
        <f t="shared" si="99"/>
        <v>12.666216994143468</v>
      </c>
    </row>
    <row r="449" spans="1:26" x14ac:dyDescent="0.25">
      <c r="A449" s="2">
        <f>'Cubic Spline'!A449</f>
        <v>14.397234504732101</v>
      </c>
      <c r="B449" s="2">
        <f t="array" ref="B449:C449">csplinediff1d('Cubic Spline'!$A$3:$A$1002,'Cubic Spline'!$B$3:$B$1002,A449,2,0,2,0)</f>
        <v>24.0798645125017</v>
      </c>
      <c r="C449" s="2">
        <v>7.960096455351036</v>
      </c>
      <c r="D449" s="2">
        <f t="shared" si="100"/>
        <v>7.960096455351036</v>
      </c>
      <c r="E449" s="2">
        <f t="shared" si="101"/>
        <v>90.523510835473928</v>
      </c>
      <c r="G449" s="2">
        <f>'Calculation_Cubic Spline'!A449</f>
        <v>14.397234504732101</v>
      </c>
      <c r="H449" s="2">
        <f t="array" ref="H449:I449">csplinediff1d('Cubic Spline'!$A$3:$A$1002,'Cubic Spline'!$C$3:$C$1002,G449,2,0,2,0)</f>
        <v>24.535938511743399</v>
      </c>
      <c r="I449" s="2">
        <v>7.9442345593188604</v>
      </c>
      <c r="J449" s="2">
        <f t="shared" si="104"/>
        <v>7.9442345593188604</v>
      </c>
      <c r="K449" s="2">
        <f t="shared" si="102"/>
        <v>89.839069399367318</v>
      </c>
      <c r="R449">
        <f t="shared" si="91"/>
        <v>5.0422485787024129</v>
      </c>
      <c r="S449">
        <f t="shared" si="92"/>
        <v>2.9140569040591942</v>
      </c>
      <c r="T449">
        <f t="shared" si="93"/>
        <v>0.78586522941597536</v>
      </c>
      <c r="U449">
        <f t="shared" si="94"/>
        <v>1.3423264452272434</v>
      </c>
      <c r="V449">
        <f t="shared" si="95"/>
        <v>3.4705181198704622</v>
      </c>
      <c r="W449">
        <f t="shared" si="96"/>
        <v>5.598709794513681</v>
      </c>
      <c r="X449">
        <f t="shared" si="97"/>
        <v>7.7269014691568998</v>
      </c>
      <c r="Y449">
        <f t="shared" si="98"/>
        <v>9.8550931438001186</v>
      </c>
      <c r="Z449">
        <f t="shared" si="99"/>
        <v>11.983284818443337</v>
      </c>
    </row>
    <row r="450" spans="1:26" x14ac:dyDescent="0.25">
      <c r="A450" s="2">
        <f>'Cubic Spline'!A450</f>
        <v>14.429515075370499</v>
      </c>
      <c r="B450" s="2">
        <f t="array" ref="B450:C450">csplinediff1d('Cubic Spline'!$A$3:$A$1002,'Cubic Spline'!$B$3:$B$1002,A450,2,0,2,0)</f>
        <v>24.3375959588851</v>
      </c>
      <c r="C450" s="2">
        <v>8.0082182200034353</v>
      </c>
      <c r="D450" s="2">
        <f t="shared" si="100"/>
        <v>8.0082182200034353</v>
      </c>
      <c r="E450" s="2">
        <f t="shared" si="101"/>
        <v>91.217109573511181</v>
      </c>
      <c r="G450" s="2">
        <f>'Calculation_Cubic Spline'!A450</f>
        <v>14.429515075370499</v>
      </c>
      <c r="H450" s="2">
        <f t="array" ref="H450:I450">csplinediff1d('Cubic Spline'!$A$3:$A$1002,'Cubic Spline'!$C$3:$C$1002,G450,2,0,2,0)</f>
        <v>24.7931566706445</v>
      </c>
      <c r="I450" s="2">
        <v>7.9922784076876967</v>
      </c>
      <c r="J450" s="2">
        <f t="shared" si="104"/>
        <v>7.9922784076876967</v>
      </c>
      <c r="K450" s="2">
        <f t="shared" si="102"/>
        <v>90.531545099643239</v>
      </c>
      <c r="R450">
        <f t="shared" si="91"/>
        <v>5.7358473167396653</v>
      </c>
      <c r="S450">
        <f t="shared" si="92"/>
        <v>3.6076556420964465</v>
      </c>
      <c r="T450">
        <f t="shared" si="93"/>
        <v>1.4794639674532277</v>
      </c>
      <c r="U450">
        <f t="shared" si="94"/>
        <v>0.64872770718999107</v>
      </c>
      <c r="V450">
        <f t="shared" si="95"/>
        <v>2.7769193818332099</v>
      </c>
      <c r="W450">
        <f t="shared" si="96"/>
        <v>4.9051110564764286</v>
      </c>
      <c r="X450">
        <f t="shared" si="97"/>
        <v>7.0333027311196474</v>
      </c>
      <c r="Y450">
        <f t="shared" si="98"/>
        <v>9.1614944057628662</v>
      </c>
      <c r="Z450">
        <f t="shared" si="99"/>
        <v>11.289686080406085</v>
      </c>
    </row>
    <row r="451" spans="1:26" x14ac:dyDescent="0.25">
      <c r="A451" s="2">
        <f>'Cubic Spline'!A451</f>
        <v>14.4617956460089</v>
      </c>
      <c r="B451" s="2">
        <f t="array" ref="B451:C451">csplinediff1d('Cubic Spline'!$A$3:$A$1002,'Cubic Spline'!$B$3:$B$1002,A451,2,0,2,0)</f>
        <v>24.5968910703814</v>
      </c>
      <c r="C451" s="2">
        <v>8.0569765907457391</v>
      </c>
      <c r="D451" s="2">
        <f t="shared" si="100"/>
        <v>8.0569765907457391</v>
      </c>
      <c r="E451" s="2">
        <f t="shared" si="101"/>
        <v>91.921457909660958</v>
      </c>
      <c r="G451" s="2">
        <f>'Calculation_Cubic Spline'!A451</f>
        <v>14.4617956460089</v>
      </c>
      <c r="H451" s="2">
        <f t="array" ref="H451:I451">csplinediff1d('Cubic Spline'!$A$3:$A$1002,'Cubic Spline'!$C$3:$C$1002,G451,2,0,2,0)</f>
        <v>25.051935971606099</v>
      </c>
      <c r="I451" s="2">
        <v>8.0409583470851178</v>
      </c>
      <c r="J451" s="2">
        <f t="shared" si="104"/>
        <v>8.0409583470851178</v>
      </c>
      <c r="K451" s="2">
        <f t="shared" si="102"/>
        <v>91.23476044200838</v>
      </c>
      <c r="R451">
        <f t="shared" ref="R451:R514" si="105">ABS($E451-M$13)</f>
        <v>6.4401956528894431</v>
      </c>
      <c r="S451">
        <f t="shared" ref="S451:S514" si="106">ABS($E451-M$14)</f>
        <v>4.3120039782462243</v>
      </c>
      <c r="T451">
        <f t="shared" ref="T451:T514" si="107">ABS($E451-M$15)</f>
        <v>2.1838123036030055</v>
      </c>
      <c r="U451">
        <f t="shared" ref="U451:U514" si="108">ABS($E451-M$16)</f>
        <v>5.56206289597867E-2</v>
      </c>
      <c r="V451">
        <f t="shared" ref="V451:V514" si="109">ABS($E451-M$17)</f>
        <v>2.0725710456834321</v>
      </c>
      <c r="W451">
        <f t="shared" ref="W451:W514" si="110">ABS($E451-M$18)</f>
        <v>4.2007627203266509</v>
      </c>
      <c r="X451">
        <f t="shared" ref="X451:X514" si="111">ABS($E451-M$19)</f>
        <v>6.3289543949698697</v>
      </c>
      <c r="Y451">
        <f t="shared" ref="Y451:Y514" si="112">ABS($E451-M$20)</f>
        <v>8.4571460696130885</v>
      </c>
      <c r="Z451">
        <f t="shared" ref="Z451:Z514" si="113">ABS($E451-M$21)</f>
        <v>10.585337744256307</v>
      </c>
    </row>
    <row r="452" spans="1:26" x14ac:dyDescent="0.25">
      <c r="A452" s="2">
        <f>'Cubic Spline'!A452</f>
        <v>14.494076216647301</v>
      </c>
      <c r="B452" s="2">
        <f t="array" ref="B452:C452">csplinediff1d('Cubic Spline'!$A$3:$A$1002,'Cubic Spline'!$B$3:$B$1002,A452,2,0,2,0)</f>
        <v>24.8577704543717</v>
      </c>
      <c r="C452" s="2">
        <v>8.1063754285660217</v>
      </c>
      <c r="D452" s="2">
        <f t="shared" ref="D452:D515" si="114">C452</f>
        <v>8.1063754285660217</v>
      </c>
      <c r="E452" s="2">
        <f t="shared" ref="E452:E515" si="115">-B452+D452*A452</f>
        <v>92.636652848021143</v>
      </c>
      <c r="G452" s="2">
        <f>'Calculation_Cubic Spline'!A452</f>
        <v>14.494076216647301</v>
      </c>
      <c r="H452" s="2">
        <f t="array" ref="H452:I452">csplinediff1d('Cubic Spline'!$A$3:$A$1002,'Cubic Spline'!$C$3:$C$1002,G452,2,0,2,0)</f>
        <v>25.312297005856699</v>
      </c>
      <c r="I452" s="2">
        <v>8.0902783648665455</v>
      </c>
      <c r="J452" s="2">
        <f t="shared" si="104"/>
        <v>8.0902783648665455</v>
      </c>
      <c r="K452" s="2">
        <f t="shared" ref="K452:K515" si="116">-H452+J452*G452</f>
        <v>91.94881422841172</v>
      </c>
      <c r="R452">
        <f t="shared" si="105"/>
        <v>7.1553905912496276</v>
      </c>
      <c r="S452">
        <f t="shared" si="106"/>
        <v>5.0271989166064088</v>
      </c>
      <c r="T452">
        <f t="shared" si="107"/>
        <v>2.89900724196319</v>
      </c>
      <c r="U452">
        <f t="shared" si="108"/>
        <v>0.77081556731997125</v>
      </c>
      <c r="V452">
        <f t="shared" si="109"/>
        <v>1.3573761073232475</v>
      </c>
      <c r="W452">
        <f t="shared" si="110"/>
        <v>3.4855677819664663</v>
      </c>
      <c r="X452">
        <f t="shared" si="111"/>
        <v>5.6137594566096851</v>
      </c>
      <c r="Y452">
        <f t="shared" si="112"/>
        <v>7.7419511312529039</v>
      </c>
      <c r="Z452">
        <f t="shared" si="113"/>
        <v>9.8701428058961227</v>
      </c>
    </row>
    <row r="453" spans="1:26" x14ac:dyDescent="0.25">
      <c r="A453" s="2">
        <f>'Cubic Spline'!A453</f>
        <v>14.5263567872857</v>
      </c>
      <c r="B453" s="2">
        <f t="array" ref="B453:C453">csplinediff1d('Cubic Spline'!$A$3:$A$1002,'Cubic Spline'!$B$3:$B$1002,A453,2,0,2,0)</f>
        <v>25.120254846479</v>
      </c>
      <c r="C453" s="2">
        <v>8.1564180106916169</v>
      </c>
      <c r="D453" s="2">
        <f t="shared" si="114"/>
        <v>8.1564180106916169</v>
      </c>
      <c r="E453" s="2">
        <f t="shared" si="115"/>
        <v>93.362783283070499</v>
      </c>
      <c r="G453" s="2">
        <f>'Calculation_Cubic Spline'!A453</f>
        <v>14.5263567872857</v>
      </c>
      <c r="H453" s="2">
        <f t="array" ref="H453:I453">csplinediff1d('Cubic Spline'!$A$3:$A$1002,'Cubic Spline'!$C$3:$C$1002,G453,2,0,2,0)</f>
        <v>25.5742604982545</v>
      </c>
      <c r="I453" s="2">
        <v>8.1402416952177941</v>
      </c>
      <c r="J453" s="2">
        <f t="shared" si="104"/>
        <v>8.1402416952177941</v>
      </c>
      <c r="K453" s="2">
        <f t="shared" si="116"/>
        <v>92.673794701218554</v>
      </c>
      <c r="R453">
        <f t="shared" si="105"/>
        <v>7.8815210262989837</v>
      </c>
      <c r="S453">
        <f t="shared" si="106"/>
        <v>5.7533293516557649</v>
      </c>
      <c r="T453">
        <f t="shared" si="107"/>
        <v>3.6251376770125461</v>
      </c>
      <c r="U453">
        <f t="shared" si="108"/>
        <v>1.4969460023693273</v>
      </c>
      <c r="V453">
        <f t="shared" si="109"/>
        <v>0.6312456722738915</v>
      </c>
      <c r="W453">
        <f t="shared" si="110"/>
        <v>2.7594373469171103</v>
      </c>
      <c r="X453">
        <f t="shared" si="111"/>
        <v>4.8876290215603291</v>
      </c>
      <c r="Y453">
        <f t="shared" si="112"/>
        <v>7.0158206962035479</v>
      </c>
      <c r="Z453">
        <f t="shared" si="113"/>
        <v>9.1440123708467667</v>
      </c>
    </row>
    <row r="454" spans="1:26" x14ac:dyDescent="0.25">
      <c r="A454" s="2">
        <f>'Cubic Spline'!A454</f>
        <v>14.5586373579241</v>
      </c>
      <c r="B454" s="2">
        <f t="array" ref="B454:C454">csplinediff1d('Cubic Spline'!$A$3:$A$1002,'Cubic Spline'!$B$3:$B$1002,A454,2,0,2,0)</f>
        <v>25.384365073416799</v>
      </c>
      <c r="C454" s="2">
        <v>8.2071077509127601</v>
      </c>
      <c r="D454" s="2">
        <f t="shared" si="114"/>
        <v>8.2071077509127601</v>
      </c>
      <c r="E454" s="2">
        <f t="shared" si="115"/>
        <v>94.09994042953015</v>
      </c>
      <c r="G454" s="2">
        <f>'Calculation_Cubic Spline'!A454</f>
        <v>14.5586373579241</v>
      </c>
      <c r="H454" s="2">
        <f t="array" ref="H454:I454">csplinediff1d('Cubic Spline'!$A$3:$A$1002,'Cubic Spline'!$C$3:$C$1002,G454,2,0,2,0)</f>
        <v>25.837847258646502</v>
      </c>
      <c r="I454" s="2">
        <v>8.1908517313814109</v>
      </c>
      <c r="J454" s="2">
        <f t="shared" si="104"/>
        <v>8.1908517313814109</v>
      </c>
      <c r="K454" s="2">
        <f t="shared" si="116"/>
        <v>93.409792751060195</v>
      </c>
      <c r="R454">
        <f t="shared" si="105"/>
        <v>8.618678172758635</v>
      </c>
      <c r="S454">
        <f t="shared" si="106"/>
        <v>6.4904864981154162</v>
      </c>
      <c r="T454">
        <f t="shared" si="107"/>
        <v>4.3622948234721974</v>
      </c>
      <c r="U454">
        <f t="shared" si="108"/>
        <v>2.2341031488289786</v>
      </c>
      <c r="V454">
        <f t="shared" si="109"/>
        <v>0.10591147418575986</v>
      </c>
      <c r="W454">
        <f t="shared" si="110"/>
        <v>2.0222802004574589</v>
      </c>
      <c r="X454">
        <f t="shared" si="111"/>
        <v>4.1504718751006777</v>
      </c>
      <c r="Y454">
        <f t="shared" si="112"/>
        <v>6.2786635497438965</v>
      </c>
      <c r="Z454">
        <f t="shared" si="113"/>
        <v>8.4068552243871153</v>
      </c>
    </row>
    <row r="455" spans="1:26" x14ac:dyDescent="0.25">
      <c r="A455" s="2">
        <f>'Cubic Spline'!A455</f>
        <v>14.590917928562501</v>
      </c>
      <c r="B455" s="2">
        <f t="array" ref="B455:C455">csplinediff1d('Cubic Spline'!$A$3:$A$1002,'Cubic Spline'!$B$3:$B$1002,A455,2,0,2,0)</f>
        <v>25.650122094932801</v>
      </c>
      <c r="C455" s="2">
        <v>8.2584485459064663</v>
      </c>
      <c r="D455" s="2">
        <f t="shared" si="114"/>
        <v>8.2584485459064663</v>
      </c>
      <c r="E455" s="2">
        <f t="shared" si="115"/>
        <v>94.848222855644778</v>
      </c>
      <c r="G455" s="2">
        <f>'Calculation_Cubic Spline'!A455</f>
        <v>14.590917928562501</v>
      </c>
      <c r="H455" s="2">
        <f t="array" ref="H455:I455">csplinediff1d('Cubic Spline'!$A$3:$A$1002,'Cubic Spline'!$C$3:$C$1002,G455,2,0,2,0)</f>
        <v>26.103078236320901</v>
      </c>
      <c r="I455" s="2">
        <v>8.2421125236390385</v>
      </c>
      <c r="J455" s="2">
        <f t="shared" si="104"/>
        <v>8.2421125236390385</v>
      </c>
      <c r="K455" s="2">
        <f t="shared" si="116"/>
        <v>94.156909154073475</v>
      </c>
      <c r="R455">
        <f t="shared" si="105"/>
        <v>9.3669605988732627</v>
      </c>
      <c r="S455">
        <f t="shared" si="106"/>
        <v>7.2387689242300439</v>
      </c>
      <c r="T455">
        <f t="shared" si="107"/>
        <v>5.1105772495868251</v>
      </c>
      <c r="U455">
        <f t="shared" si="108"/>
        <v>2.9823855749436063</v>
      </c>
      <c r="V455">
        <f t="shared" si="109"/>
        <v>0.85419390030038755</v>
      </c>
      <c r="W455">
        <f t="shared" si="110"/>
        <v>1.2739977743428312</v>
      </c>
      <c r="X455">
        <f t="shared" si="111"/>
        <v>3.40218944898605</v>
      </c>
      <c r="Y455">
        <f t="shared" si="112"/>
        <v>5.5303811236292688</v>
      </c>
      <c r="Z455">
        <f t="shared" si="113"/>
        <v>7.6585727982724876</v>
      </c>
    </row>
    <row r="456" spans="1:26" x14ac:dyDescent="0.25">
      <c r="A456" s="2">
        <f>'Cubic Spline'!A456</f>
        <v>14.6231984992009</v>
      </c>
      <c r="B456" s="2">
        <f t="array" ref="B456:C456">csplinediff1d('Cubic Spline'!$A$3:$A$1002,'Cubic Spline'!$B$3:$B$1002,A456,2,0,2,0)</f>
        <v>25.917546974284001</v>
      </c>
      <c r="C456" s="2">
        <v>8.3104433783861751</v>
      </c>
      <c r="D456" s="2">
        <f t="shared" si="114"/>
        <v>8.3104433783861751</v>
      </c>
      <c r="E456" s="2">
        <f t="shared" si="115"/>
        <v>95.607716164226758</v>
      </c>
      <c r="G456" s="2">
        <f>'Calculation_Cubic Spline'!A456</f>
        <v>14.6231984992009</v>
      </c>
      <c r="H456" s="2">
        <f t="array" ref="H456:I456">csplinediff1d('Cubic Spline'!$A$3:$A$1002,'Cubic Spline'!$C$3:$C$1002,G456,2,0,2,0)</f>
        <v>26.369974482061998</v>
      </c>
      <c r="I456" s="2">
        <v>8.2940268691721766</v>
      </c>
      <c r="J456" s="2">
        <f t="shared" si="104"/>
        <v>8.2940268691721766</v>
      </c>
      <c r="K456" s="2">
        <f t="shared" si="116"/>
        <v>94.915226783548519</v>
      </c>
      <c r="R456">
        <f t="shared" si="105"/>
        <v>10.126453907455243</v>
      </c>
      <c r="S456">
        <f t="shared" si="106"/>
        <v>7.9982622328120243</v>
      </c>
      <c r="T456">
        <f t="shared" si="107"/>
        <v>5.8700705581688055</v>
      </c>
      <c r="U456">
        <f t="shared" si="108"/>
        <v>3.7418788835255867</v>
      </c>
      <c r="V456">
        <f t="shared" si="109"/>
        <v>1.6136872088823679</v>
      </c>
      <c r="W456">
        <f t="shared" si="110"/>
        <v>0.51450446576085085</v>
      </c>
      <c r="X456">
        <f t="shared" si="111"/>
        <v>2.6426961404040696</v>
      </c>
      <c r="Y456">
        <f t="shared" si="112"/>
        <v>4.7708878150472884</v>
      </c>
      <c r="Z456">
        <f t="shared" si="113"/>
        <v>6.8990794896905072</v>
      </c>
    </row>
    <row r="457" spans="1:26" x14ac:dyDescent="0.25">
      <c r="A457" s="2">
        <f>'Cubic Spline'!A457</f>
        <v>14.6554790698394</v>
      </c>
      <c r="B457" s="2">
        <f t="array" ref="B457:C457">csplinediff1d('Cubic Spline'!$A$3:$A$1002,'Cubic Spline'!$B$3:$B$1002,A457,2,0,2,0)</f>
        <v>26.1866608829163</v>
      </c>
      <c r="C457" s="2">
        <v>8.3630960949456608</v>
      </c>
      <c r="D457" s="2">
        <f t="shared" si="114"/>
        <v>8.3630960949456608</v>
      </c>
      <c r="E457" s="2">
        <f t="shared" si="115"/>
        <v>96.378518895615443</v>
      </c>
      <c r="G457" s="2">
        <f>'Calculation_Cubic Spline'!A457</f>
        <v>14.6554790698394</v>
      </c>
      <c r="H457" s="2">
        <f t="array" ref="H457:I457">csplinediff1d('Cubic Spline'!$A$3:$A$1002,'Cubic Spline'!$C$3:$C$1002,G457,2,0,2,0)</f>
        <v>26.6385571516313</v>
      </c>
      <c r="I457" s="2">
        <v>8.3465987175222054</v>
      </c>
      <c r="J457" s="2">
        <f t="shared" si="104"/>
        <v>8.3465987175222054</v>
      </c>
      <c r="K457" s="2">
        <f t="shared" si="116"/>
        <v>95.684845657363752</v>
      </c>
      <c r="R457">
        <f t="shared" si="105"/>
        <v>10.897256638843928</v>
      </c>
      <c r="S457">
        <f t="shared" si="106"/>
        <v>8.7690649642007088</v>
      </c>
      <c r="T457">
        <f t="shared" si="107"/>
        <v>6.64087328955749</v>
      </c>
      <c r="U457">
        <f t="shared" si="108"/>
        <v>4.5126816149142712</v>
      </c>
      <c r="V457">
        <f t="shared" si="109"/>
        <v>2.3844899402710524</v>
      </c>
      <c r="W457">
        <f t="shared" si="110"/>
        <v>0.25629826562783364</v>
      </c>
      <c r="X457">
        <f t="shared" si="111"/>
        <v>1.8718934090153851</v>
      </c>
      <c r="Y457">
        <f t="shared" si="112"/>
        <v>4.0000850836586039</v>
      </c>
      <c r="Z457">
        <f t="shared" si="113"/>
        <v>6.1282767583018227</v>
      </c>
    </row>
    <row r="458" spans="1:26" x14ac:dyDescent="0.25">
      <c r="A458" s="2">
        <f>'Cubic Spline'!A458</f>
        <v>14.6877596404778</v>
      </c>
      <c r="B458" s="2">
        <f t="array" ref="B458:C458">csplinediff1d('Cubic Spline'!$A$3:$A$1002,'Cubic Spline'!$B$3:$B$1002,A458,2,0,2,0)</f>
        <v>26.457485120943101</v>
      </c>
      <c r="C458" s="2">
        <v>8.416410338939091</v>
      </c>
      <c r="D458" s="2">
        <f t="shared" si="114"/>
        <v>8.416410338939091</v>
      </c>
      <c r="E458" s="2">
        <f t="shared" si="115"/>
        <v>97.160726973026556</v>
      </c>
      <c r="G458" s="2">
        <f>'Calculation_Cubic Spline'!A458</f>
        <v>14.6877596404778</v>
      </c>
      <c r="H458" s="2">
        <f t="array" ref="H458:I458">csplinediff1d('Cubic Spline'!$A$3:$A$1002,'Cubic Spline'!$C$3:$C$1002,G458,2,0,2,0)</f>
        <v>26.908847535773901</v>
      </c>
      <c r="I458" s="2">
        <v>8.3998317742910853</v>
      </c>
      <c r="J458" s="2">
        <f t="shared" si="104"/>
        <v>8.3998317742910853</v>
      </c>
      <c r="K458" s="2">
        <f t="shared" si="116"/>
        <v>96.465862585461736</v>
      </c>
      <c r="R458">
        <f t="shared" si="105"/>
        <v>11.67946471625504</v>
      </c>
      <c r="S458">
        <f t="shared" si="106"/>
        <v>9.5512730416118217</v>
      </c>
      <c r="T458">
        <f t="shared" si="107"/>
        <v>7.4230813669686029</v>
      </c>
      <c r="U458">
        <f t="shared" si="108"/>
        <v>5.2948896923253841</v>
      </c>
      <c r="V458">
        <f t="shared" si="109"/>
        <v>3.1666980176821653</v>
      </c>
      <c r="W458">
        <f t="shared" si="110"/>
        <v>1.0385063430389465</v>
      </c>
      <c r="X458">
        <f t="shared" si="111"/>
        <v>1.0896853316042723</v>
      </c>
      <c r="Y458">
        <f t="shared" si="112"/>
        <v>3.2178770062474911</v>
      </c>
      <c r="Z458">
        <f t="shared" si="113"/>
        <v>5.3460686808907099</v>
      </c>
    </row>
    <row r="459" spans="1:26" x14ac:dyDescent="0.25">
      <c r="A459" s="2">
        <f>'Cubic Spline'!A459</f>
        <v>14.720040211116199</v>
      </c>
      <c r="B459" s="2">
        <f t="array" ref="B459:C459">csplinediff1d('Cubic Spline'!$A$3:$A$1002,'Cubic Spline'!$B$3:$B$1002,A459,2,0,2,0)</f>
        <v>26.730041094293401</v>
      </c>
      <c r="C459" s="2">
        <v>8.4703894820837302</v>
      </c>
      <c r="D459" s="2">
        <f t="shared" si="114"/>
        <v>8.4703894820837302</v>
      </c>
      <c r="E459" s="2">
        <f t="shared" si="115"/>
        <v>97.954432685794828</v>
      </c>
      <c r="G459" s="2">
        <f>'Calculation_Cubic Spline'!A459</f>
        <v>14.720040211116199</v>
      </c>
      <c r="H459" s="2">
        <f t="array" ref="H459:I459">csplinediff1d('Cubic Spline'!$A$3:$A$1002,'Cubic Spline'!$C$3:$C$1002,G459,2,0,2,0)</f>
        <v>27.180867027631301</v>
      </c>
      <c r="I459" s="2">
        <v>8.4537293284808932</v>
      </c>
      <c r="J459" s="2">
        <f t="shared" si="104"/>
        <v>8.4537293284808932</v>
      </c>
      <c r="K459" s="2">
        <f t="shared" si="116"/>
        <v>97.258368621499784</v>
      </c>
      <c r="R459">
        <f t="shared" si="105"/>
        <v>12.473170429023313</v>
      </c>
      <c r="S459">
        <f t="shared" si="106"/>
        <v>10.344978754380094</v>
      </c>
      <c r="T459">
        <f t="shared" si="107"/>
        <v>8.2167870797368749</v>
      </c>
      <c r="U459">
        <f t="shared" si="108"/>
        <v>6.0885954050936562</v>
      </c>
      <c r="V459">
        <f t="shared" si="109"/>
        <v>3.9604037304504374</v>
      </c>
      <c r="W459">
        <f t="shared" si="110"/>
        <v>1.8322120558072186</v>
      </c>
      <c r="X459">
        <f t="shared" si="111"/>
        <v>0.29597961883600021</v>
      </c>
      <c r="Y459">
        <f t="shared" si="112"/>
        <v>2.424171293479219</v>
      </c>
      <c r="Z459">
        <f t="shared" si="113"/>
        <v>4.5523629681224378</v>
      </c>
    </row>
    <row r="460" spans="1:26" x14ac:dyDescent="0.25">
      <c r="A460" s="2">
        <f>'Cubic Spline'!A460</f>
        <v>14.7523207817546</v>
      </c>
      <c r="B460" s="2">
        <f t="array" ref="B460:C460">csplinediff1d('Cubic Spline'!$A$3:$A$1002,'Cubic Spline'!$B$3:$B$1002,A460,2,0,2,0)</f>
        <v>27.004350327540202</v>
      </c>
      <c r="C460" s="2">
        <v>8.5250372541870085</v>
      </c>
      <c r="D460" s="2">
        <f t="shared" si="114"/>
        <v>8.5250372541870085</v>
      </c>
      <c r="E460" s="2">
        <f t="shared" si="115"/>
        <v>98.759733922634979</v>
      </c>
      <c r="G460" s="2">
        <f>'Calculation_Cubic Spline'!A460</f>
        <v>14.7523207817546</v>
      </c>
      <c r="H460" s="2">
        <f t="array" ref="H460:I460">csplinediff1d('Cubic Spline'!$A$3:$A$1002,'Cubic Spline'!$C$3:$C$1002,G460,2,0,2,0)</f>
        <v>27.454637140029099</v>
      </c>
      <c r="I460" s="2">
        <v>8.5082951574109895</v>
      </c>
      <c r="J460" s="2">
        <f t="shared" si="104"/>
        <v>8.5082951574109895</v>
      </c>
      <c r="K460" s="2">
        <f t="shared" si="116"/>
        <v>98.06246232794706</v>
      </c>
      <c r="R460">
        <f t="shared" si="105"/>
        <v>13.278471665863464</v>
      </c>
      <c r="S460">
        <f t="shared" si="106"/>
        <v>11.150279991220245</v>
      </c>
      <c r="T460">
        <f t="shared" si="107"/>
        <v>9.022088316577026</v>
      </c>
      <c r="U460">
        <f t="shared" si="108"/>
        <v>6.8938966419338072</v>
      </c>
      <c r="V460">
        <f t="shared" si="109"/>
        <v>4.7657049672905885</v>
      </c>
      <c r="W460">
        <f t="shared" si="110"/>
        <v>2.6375132926473697</v>
      </c>
      <c r="X460">
        <f t="shared" si="111"/>
        <v>0.50932161800415088</v>
      </c>
      <c r="Y460">
        <f t="shared" si="112"/>
        <v>1.6188700566390679</v>
      </c>
      <c r="Z460">
        <f t="shared" si="113"/>
        <v>3.7470617312822867</v>
      </c>
    </row>
    <row r="461" spans="1:26" x14ac:dyDescent="0.25">
      <c r="A461" s="2">
        <f>'Cubic Spline'!A461</f>
        <v>14.784601352393</v>
      </c>
      <c r="B461" s="2">
        <f t="array" ref="B461:C461">csplinediff1d('Cubic Spline'!$A$3:$A$1002,'Cubic Spline'!$B$3:$B$1002,A461,2,0,2,0)</f>
        <v>27.280434462126198</v>
      </c>
      <c r="C461" s="2">
        <v>8.5803572518822691</v>
      </c>
      <c r="D461" s="2">
        <f t="shared" si="114"/>
        <v>8.5803572518822691</v>
      </c>
      <c r="E461" s="2">
        <f t="shared" si="115"/>
        <v>99.57672696806749</v>
      </c>
      <c r="G461" s="2">
        <f>'Calculation_Cubic Spline'!A461</f>
        <v>14.784601352393</v>
      </c>
      <c r="H461" s="2">
        <f t="array" ref="H461:I461">csplinediff1d('Cubic Spline'!$A$3:$A$1002,'Cubic Spline'!$C$3:$C$1002,G461,2,0,2,0)</f>
        <v>27.730179502830701</v>
      </c>
      <c r="I461" s="2">
        <v>8.5635328626669338</v>
      </c>
      <c r="J461" s="2">
        <f t="shared" si="104"/>
        <v>8.5635328626669338</v>
      </c>
      <c r="K461" s="2">
        <f t="shared" si="116"/>
        <v>98.878240039816745</v>
      </c>
      <c r="R461">
        <f t="shared" si="105"/>
        <v>14.095464711295975</v>
      </c>
      <c r="S461">
        <f t="shared" si="106"/>
        <v>11.967273036652756</v>
      </c>
      <c r="T461">
        <f t="shared" si="107"/>
        <v>9.8390813620095372</v>
      </c>
      <c r="U461">
        <f t="shared" si="108"/>
        <v>7.7108896873663184</v>
      </c>
      <c r="V461">
        <f t="shared" si="109"/>
        <v>5.5826980127230996</v>
      </c>
      <c r="W461">
        <f t="shared" si="110"/>
        <v>3.4545063380798808</v>
      </c>
      <c r="X461">
        <f t="shared" si="111"/>
        <v>1.326314663436662</v>
      </c>
      <c r="Y461">
        <f t="shared" si="112"/>
        <v>0.80187701120655674</v>
      </c>
      <c r="Z461">
        <f t="shared" si="113"/>
        <v>2.9300686858497755</v>
      </c>
    </row>
    <row r="462" spans="1:26" x14ac:dyDescent="0.25">
      <c r="A462" s="2">
        <f>'Cubic Spline'!A462</f>
        <v>14.816881923031399</v>
      </c>
      <c r="B462" s="2">
        <f t="array" ref="B462:C462">csplinediff1d('Cubic Spline'!$A$3:$A$1002,'Cubic Spline'!$B$3:$B$1002,A462,2,0,2,0)</f>
        <v>27.5583152564407</v>
      </c>
      <c r="C462" s="2">
        <v>8.6363530885889883</v>
      </c>
      <c r="D462" s="2">
        <f t="shared" si="114"/>
        <v>8.6363530885889883</v>
      </c>
      <c r="E462" s="2">
        <f t="shared" si="115"/>
        <v>100.40550870278989</v>
      </c>
      <c r="G462" s="2">
        <f>'Calculation_Cubic Spline'!A462</f>
        <v>14.816881923031399</v>
      </c>
      <c r="H462" s="2">
        <f t="array" ref="H462:I462">csplinediff1d('Cubic Spline'!$A$3:$A$1002,'Cubic Spline'!$C$3:$C$1002,G462,2,0,2,0)</f>
        <v>28.007515863618298</v>
      </c>
      <c r="I462" s="2">
        <v>8.6194460777326878</v>
      </c>
      <c r="J462" s="2">
        <f t="shared" si="104"/>
        <v>8.6194460777326878</v>
      </c>
      <c r="K462" s="2">
        <f t="shared" si="116"/>
        <v>99.705798912083068</v>
      </c>
      <c r="R462">
        <f t="shared" si="105"/>
        <v>14.924246446018373</v>
      </c>
      <c r="S462">
        <f t="shared" si="106"/>
        <v>12.796054771375154</v>
      </c>
      <c r="T462">
        <f t="shared" si="107"/>
        <v>10.667863096731935</v>
      </c>
      <c r="U462">
        <f t="shared" si="108"/>
        <v>8.5396714220887162</v>
      </c>
      <c r="V462">
        <f t="shared" si="109"/>
        <v>6.4114797474454974</v>
      </c>
      <c r="W462">
        <f t="shared" si="110"/>
        <v>4.2832880728022786</v>
      </c>
      <c r="X462">
        <f t="shared" si="111"/>
        <v>2.1550963981590598</v>
      </c>
      <c r="Y462">
        <f t="shared" si="112"/>
        <v>2.6904723515841056E-2</v>
      </c>
      <c r="Z462">
        <f t="shared" si="113"/>
        <v>2.1012869511273777</v>
      </c>
    </row>
    <row r="463" spans="1:26" x14ac:dyDescent="0.25">
      <c r="A463" s="2">
        <f>'Cubic Spline'!A463</f>
        <v>14.8491624936698</v>
      </c>
      <c r="B463" s="2">
        <f t="array" ref="B463:C463">csplinediff1d('Cubic Spline'!$A$3:$A$1002,'Cubic Spline'!$B$3:$B$1002,A463,2,0,2,0)</f>
        <v>27.838014587032902</v>
      </c>
      <c r="C463" s="2">
        <v>8.6930285636516906</v>
      </c>
      <c r="D463" s="2">
        <f t="shared" si="114"/>
        <v>8.6930285636516906</v>
      </c>
      <c r="E463" s="2">
        <f t="shared" si="115"/>
        <v>101.24617911674405</v>
      </c>
      <c r="G463" s="2">
        <f>'Calculation_Cubic Spline'!A463</f>
        <v>14.8491624936698</v>
      </c>
      <c r="H463" s="2">
        <f t="array" ref="H463:I463">csplinediff1d('Cubic Spline'!$A$3:$A$1002,'Cubic Spline'!$C$3:$C$1002,G463,2,0,2,0)</f>
        <v>28.286668088385401</v>
      </c>
      <c r="I463" s="2">
        <v>8.6760386118718049</v>
      </c>
      <c r="J463" s="2">
        <f t="shared" si="104"/>
        <v>8.6760386118718049</v>
      </c>
      <c r="K463" s="2">
        <f t="shared" si="116"/>
        <v>100.54523906065239</v>
      </c>
      <c r="R463">
        <f t="shared" si="105"/>
        <v>15.76491685997253</v>
      </c>
      <c r="S463">
        <f t="shared" si="106"/>
        <v>13.636725185329311</v>
      </c>
      <c r="T463">
        <f t="shared" si="107"/>
        <v>11.508533510686092</v>
      </c>
      <c r="U463">
        <f t="shared" si="108"/>
        <v>9.3803418360428736</v>
      </c>
      <c r="V463">
        <f t="shared" si="109"/>
        <v>7.2521501613996548</v>
      </c>
      <c r="W463">
        <f t="shared" si="110"/>
        <v>5.1239584867564361</v>
      </c>
      <c r="X463">
        <f t="shared" si="111"/>
        <v>2.9957668121132173</v>
      </c>
      <c r="Y463">
        <f t="shared" si="112"/>
        <v>0.86757513746999848</v>
      </c>
      <c r="Z463">
        <f t="shared" si="113"/>
        <v>1.2606165371732203</v>
      </c>
    </row>
    <row r="464" spans="1:26" x14ac:dyDescent="0.25">
      <c r="A464" s="2">
        <f>'Cubic Spline'!A464</f>
        <v>14.881443064308201</v>
      </c>
      <c r="B464" s="2">
        <f t="array" ref="B464:C464">csplinediff1d('Cubic Spline'!$A$3:$A$1002,'Cubic Spline'!$B$3:$B$1002,A464,2,0,2,0)</f>
        <v>28.119554452161299</v>
      </c>
      <c r="C464" s="2">
        <v>8.7503871585541582</v>
      </c>
      <c r="D464" s="2">
        <f t="shared" si="114"/>
        <v>8.7503871585541582</v>
      </c>
      <c r="E464" s="2">
        <f t="shared" si="115"/>
        <v>102.09883383851603</v>
      </c>
      <c r="G464" s="2">
        <f>'Calculation_Cubic Spline'!A464</f>
        <v>14.881443064308201</v>
      </c>
      <c r="H464" s="2">
        <f t="array" ref="H464:I464">csplinediff1d('Cubic Spline'!$A$3:$A$1002,'Cubic Spline'!$C$3:$C$1002,G464,2,0,2,0)</f>
        <v>28.567658164864799</v>
      </c>
      <c r="I464" s="2">
        <v>8.7333139129803854</v>
      </c>
      <c r="J464" s="2">
        <f t="shared" si="104"/>
        <v>8.7333139129803854</v>
      </c>
      <c r="K464" s="2">
        <f t="shared" si="116"/>
        <v>101.39665559388347</v>
      </c>
      <c r="R464">
        <f t="shared" si="105"/>
        <v>16.617571581744514</v>
      </c>
      <c r="S464">
        <f t="shared" si="106"/>
        <v>14.489379907101295</v>
      </c>
      <c r="T464">
        <f t="shared" si="107"/>
        <v>12.361188232458076</v>
      </c>
      <c r="U464">
        <f t="shared" si="108"/>
        <v>10.232996557814857</v>
      </c>
      <c r="V464">
        <f t="shared" si="109"/>
        <v>8.1048048831716386</v>
      </c>
      <c r="W464">
        <f t="shared" si="110"/>
        <v>5.9766132085284198</v>
      </c>
      <c r="X464">
        <f t="shared" si="111"/>
        <v>3.848421533885201</v>
      </c>
      <c r="Y464">
        <f t="shared" si="112"/>
        <v>1.7202298592419822</v>
      </c>
      <c r="Z464">
        <f t="shared" si="113"/>
        <v>0.40796181540123655</v>
      </c>
    </row>
    <row r="465" spans="1:26" x14ac:dyDescent="0.25">
      <c r="A465" s="2">
        <f>'Cubic Spline'!A465</f>
        <v>14.913723634946701</v>
      </c>
      <c r="B465" s="2">
        <f t="array" ref="B465:C465">csplinediff1d('Cubic Spline'!$A$3:$A$1002,'Cubic Spline'!$B$3:$B$1002,A465,2,0,2,0)</f>
        <v>28.402956960110899</v>
      </c>
      <c r="C465" s="2">
        <v>8.8084326843430141</v>
      </c>
      <c r="D465" s="2">
        <f t="shared" si="114"/>
        <v>8.8084326843430141</v>
      </c>
      <c r="E465" s="2">
        <f t="shared" si="115"/>
        <v>102.96357375121251</v>
      </c>
      <c r="G465" s="2">
        <f>'Calculation_Cubic Spline'!A465</f>
        <v>14.913723634946701</v>
      </c>
      <c r="H465" s="2">
        <f t="array" ref="H465:I465">csplinediff1d('Cubic Spline'!$A$3:$A$1002,'Cubic Spline'!$C$3:$C$1002,G465,2,0,2,0)</f>
        <v>28.850508190091102</v>
      </c>
      <c r="I465" s="2">
        <v>8.7912758519737473</v>
      </c>
      <c r="J465" s="2">
        <f t="shared" si="104"/>
        <v>8.7912758519737473</v>
      </c>
      <c r="K465" s="2">
        <f t="shared" si="116"/>
        <v>102.26015026482595</v>
      </c>
      <c r="R465">
        <f t="shared" si="105"/>
        <v>17.482311494440992</v>
      </c>
      <c r="S465">
        <f t="shared" si="106"/>
        <v>15.354119819797774</v>
      </c>
      <c r="T465">
        <f t="shared" si="107"/>
        <v>13.225928145154555</v>
      </c>
      <c r="U465">
        <f t="shared" si="108"/>
        <v>11.097736470511336</v>
      </c>
      <c r="V465">
        <f t="shared" si="109"/>
        <v>8.9695447958681171</v>
      </c>
      <c r="W465">
        <f t="shared" si="110"/>
        <v>6.8413531212248984</v>
      </c>
      <c r="X465">
        <f t="shared" si="111"/>
        <v>4.7131614465816796</v>
      </c>
      <c r="Y465">
        <f t="shared" si="112"/>
        <v>2.5849697719384608</v>
      </c>
      <c r="Z465">
        <f t="shared" si="113"/>
        <v>0.45677809729524199</v>
      </c>
    </row>
    <row r="466" spans="1:26" x14ac:dyDescent="0.25">
      <c r="A466" s="2">
        <f>'Cubic Spline'!A466</f>
        <v>14.946004205585099</v>
      </c>
      <c r="B466" s="2">
        <f t="array" ref="B466:C466">csplinediff1d('Cubic Spline'!$A$3:$A$1002,'Cubic Spline'!$B$3:$B$1002,A466,2,0,2,0)</f>
        <v>28.688244352260099</v>
      </c>
      <c r="C466" s="2">
        <v>8.867169009897804</v>
      </c>
      <c r="D466" s="2">
        <f t="shared" si="114"/>
        <v>8.867169009897804</v>
      </c>
      <c r="E466" s="2">
        <f t="shared" si="115"/>
        <v>103.84050096130635</v>
      </c>
      <c r="G466" s="2">
        <f>'Calculation_Cubic Spline'!A466</f>
        <v>14.946004205585099</v>
      </c>
      <c r="H466" s="2">
        <f t="array" ref="H466:I466">csplinediff1d('Cubic Spline'!$A$3:$A$1002,'Cubic Spline'!$C$3:$C$1002,G466,2,0,2,0)</f>
        <v>29.135240397409401</v>
      </c>
      <c r="I466" s="2">
        <v>8.8499283234755417</v>
      </c>
      <c r="J466" s="2">
        <f t="shared" ref="J466:J529" si="117">I466</f>
        <v>8.8499283234755417</v>
      </c>
      <c r="K466" s="2">
        <f t="shared" si="116"/>
        <v>103.13582554438273</v>
      </c>
      <c r="R466">
        <f t="shared" si="105"/>
        <v>18.359238704534832</v>
      </c>
      <c r="S466">
        <f t="shared" si="106"/>
        <v>16.231047029891613</v>
      </c>
      <c r="T466">
        <f t="shared" si="107"/>
        <v>14.102855355248394</v>
      </c>
      <c r="U466">
        <f t="shared" si="108"/>
        <v>11.974663680605175</v>
      </c>
      <c r="V466">
        <f t="shared" si="109"/>
        <v>9.8464720059619566</v>
      </c>
      <c r="W466">
        <f t="shared" si="110"/>
        <v>7.7182803313187378</v>
      </c>
      <c r="X466">
        <f t="shared" si="111"/>
        <v>5.590088656675519</v>
      </c>
      <c r="Y466">
        <f t="shared" si="112"/>
        <v>3.4618969820323002</v>
      </c>
      <c r="Z466">
        <f t="shared" si="113"/>
        <v>1.3337053073890814</v>
      </c>
    </row>
    <row r="467" spans="1:26" x14ac:dyDescent="0.25">
      <c r="A467" s="2">
        <f>'Cubic Spline'!A467</f>
        <v>14.9782847762235</v>
      </c>
      <c r="B467" s="2">
        <f t="array" ref="B467:C467">csplinediff1d('Cubic Spline'!$A$3:$A$1002,'Cubic Spline'!$B$3:$B$1002,A467,2,0,2,0)</f>
        <v>28.975438982789001</v>
      </c>
      <c r="C467" s="2">
        <v>8.9265997009502325</v>
      </c>
      <c r="D467" s="2">
        <f t="shared" si="114"/>
        <v>8.9265997009502325</v>
      </c>
      <c r="E467" s="2">
        <f t="shared" si="115"/>
        <v>104.7297134213951</v>
      </c>
      <c r="G467" s="2">
        <f>'Calculation_Cubic Spline'!A467</f>
        <v>14.9782847762235</v>
      </c>
      <c r="H467" s="2">
        <f t="array" ref="H467:I467">csplinediff1d('Cubic Spline'!$A$3:$A$1002,'Cubic Spline'!$C$3:$C$1002,G467,2,0,2,0)</f>
        <v>29.421877130907902</v>
      </c>
      <c r="I467" s="2">
        <v>8.9092748380378204</v>
      </c>
      <c r="J467" s="2">
        <f t="shared" si="117"/>
        <v>8.9092748380378204</v>
      </c>
      <c r="K467" s="2">
        <f t="shared" si="116"/>
        <v>104.02377854286506</v>
      </c>
      <c r="R467">
        <f t="shared" si="105"/>
        <v>19.248451164623589</v>
      </c>
      <c r="S467">
        <f t="shared" si="106"/>
        <v>17.12025948998037</v>
      </c>
      <c r="T467">
        <f t="shared" si="107"/>
        <v>14.992067815337151</v>
      </c>
      <c r="U467">
        <f t="shared" si="108"/>
        <v>12.863876140693932</v>
      </c>
      <c r="V467">
        <f t="shared" si="109"/>
        <v>10.735684466050714</v>
      </c>
      <c r="W467">
        <f t="shared" si="110"/>
        <v>8.6074927914074948</v>
      </c>
      <c r="X467">
        <f t="shared" si="111"/>
        <v>6.479301116764276</v>
      </c>
      <c r="Y467">
        <f t="shared" si="112"/>
        <v>4.3511094421210572</v>
      </c>
      <c r="Z467">
        <f t="shared" si="113"/>
        <v>2.2229177674778384</v>
      </c>
    </row>
    <row r="468" spans="1:26" x14ac:dyDescent="0.25">
      <c r="A468" s="2">
        <f>'Cubic Spline'!A468</f>
        <v>15.010565346861901</v>
      </c>
      <c r="B468" s="2">
        <f t="array" ref="B468:C468">csplinediff1d('Cubic Spline'!$A$3:$A$1002,'Cubic Spline'!$B$3:$B$1002,A468,2,0,2,0)</f>
        <v>29.264563330199302</v>
      </c>
      <c r="C468" s="2">
        <v>8.9867286626237082</v>
      </c>
      <c r="D468" s="2">
        <f t="shared" si="114"/>
        <v>8.9867286626237082</v>
      </c>
      <c r="E468" s="2">
        <f t="shared" si="115"/>
        <v>105.63131451463073</v>
      </c>
      <c r="G468" s="2">
        <f>'Calculation_Cubic Spline'!A468</f>
        <v>15.010565346861901</v>
      </c>
      <c r="H468" s="2">
        <f t="array" ref="H468:I468">csplinediff1d('Cubic Spline'!$A$3:$A$1002,'Cubic Spline'!$C$3:$C$1002,G468,2,0,2,0)</f>
        <v>29.710440859296401</v>
      </c>
      <c r="I468" s="2">
        <v>8.9693193323236571</v>
      </c>
      <c r="J468" s="2">
        <f t="shared" si="117"/>
        <v>8.9693193323236571</v>
      </c>
      <c r="K468" s="2">
        <f t="shared" si="116"/>
        <v>104.92411309541961</v>
      </c>
      <c r="R468">
        <f t="shared" si="105"/>
        <v>20.150052257859215</v>
      </c>
      <c r="S468">
        <f t="shared" si="106"/>
        <v>18.021860583215997</v>
      </c>
      <c r="T468">
        <f t="shared" si="107"/>
        <v>15.893668908572778</v>
      </c>
      <c r="U468">
        <f t="shared" si="108"/>
        <v>13.765477233929559</v>
      </c>
      <c r="V468">
        <f t="shared" si="109"/>
        <v>11.63728555928634</v>
      </c>
      <c r="W468">
        <f t="shared" si="110"/>
        <v>9.5090938846431214</v>
      </c>
      <c r="X468">
        <f t="shared" si="111"/>
        <v>7.3809022099999027</v>
      </c>
      <c r="Y468">
        <f t="shared" si="112"/>
        <v>5.2527105353566839</v>
      </c>
      <c r="Z468">
        <f t="shared" si="113"/>
        <v>3.1245188607134651</v>
      </c>
    </row>
    <row r="469" spans="1:26" x14ac:dyDescent="0.25">
      <c r="A469" s="2">
        <f>'Cubic Spline'!A469</f>
        <v>15.0428459175003</v>
      </c>
      <c r="B469" s="2">
        <f t="array" ref="B469:C469">csplinediff1d('Cubic Spline'!$A$3:$A$1002,'Cubic Spline'!$B$3:$B$1002,A469,2,0,2,0)</f>
        <v>29.555639994782101</v>
      </c>
      <c r="C469" s="2">
        <v>9.0475595811435578</v>
      </c>
      <c r="D469" s="2">
        <f t="shared" si="114"/>
        <v>9.0475595811435578</v>
      </c>
      <c r="E469" s="2">
        <f t="shared" si="115"/>
        <v>106.54540471376399</v>
      </c>
      <c r="G469" s="2">
        <f>'Calculation_Cubic Spline'!A469</f>
        <v>15.0428459175003</v>
      </c>
      <c r="H469" s="2">
        <f t="array" ref="H469:I469">csplinediff1d('Cubic Spline'!$A$3:$A$1002,'Cubic Spline'!$C$3:$C$1002,G469,2,0,2,0)</f>
        <v>30.000954174021899</v>
      </c>
      <c r="I469" s="2">
        <v>9.0300655375432228</v>
      </c>
      <c r="J469" s="2">
        <f t="shared" si="117"/>
        <v>9.0300655375432228</v>
      </c>
      <c r="K469" s="2">
        <f t="shared" si="116"/>
        <v>105.83693033217031</v>
      </c>
      <c r="R469">
        <f t="shared" si="105"/>
        <v>21.064142456992471</v>
      </c>
      <c r="S469">
        <f t="shared" si="106"/>
        <v>18.935950782349252</v>
      </c>
      <c r="T469">
        <f t="shared" si="107"/>
        <v>16.807759107706033</v>
      </c>
      <c r="U469">
        <f t="shared" si="108"/>
        <v>14.679567433062815</v>
      </c>
      <c r="V469">
        <f t="shared" si="109"/>
        <v>12.551375758419596</v>
      </c>
      <c r="W469">
        <f t="shared" si="110"/>
        <v>10.423184083776377</v>
      </c>
      <c r="X469">
        <f t="shared" si="111"/>
        <v>8.2949924091331582</v>
      </c>
      <c r="Y469">
        <f t="shared" si="112"/>
        <v>6.1668007344899394</v>
      </c>
      <c r="Z469">
        <f t="shared" si="113"/>
        <v>4.0386090598467206</v>
      </c>
    </row>
    <row r="470" spans="1:26" x14ac:dyDescent="0.25">
      <c r="A470" s="2">
        <f>'Cubic Spline'!A470</f>
        <v>15.0751264881387</v>
      </c>
      <c r="B470" s="2">
        <f t="array" ref="B470:C470">csplinediff1d('Cubic Spline'!$A$3:$A$1002,'Cubic Spline'!$B$3:$B$1002,A470,2,0,2,0)</f>
        <v>29.8486916989165</v>
      </c>
      <c r="C470" s="2">
        <v>9.109096471266021</v>
      </c>
      <c r="D470" s="2">
        <f t="shared" si="114"/>
        <v>9.109096471266021</v>
      </c>
      <c r="E470" s="2">
        <f t="shared" si="115"/>
        <v>107.47208979807667</v>
      </c>
      <c r="G470" s="2">
        <f>'Calculation_Cubic Spline'!A470</f>
        <v>15.0751264881387</v>
      </c>
      <c r="H470" s="2">
        <f t="array" ref="H470:I470">csplinediff1d('Cubic Spline'!$A$3:$A$1002,'Cubic Spline'!$C$3:$C$1002,G470,2,0,2,0)</f>
        <v>30.293439790015402</v>
      </c>
      <c r="I470" s="2">
        <v>9.0915174747957881</v>
      </c>
      <c r="J470" s="2">
        <f t="shared" si="117"/>
        <v>9.0915174747957881</v>
      </c>
      <c r="K470" s="2">
        <f t="shared" si="116"/>
        <v>106.76233611165445</v>
      </c>
      <c r="R470">
        <f t="shared" si="105"/>
        <v>21.990827541305151</v>
      </c>
      <c r="S470">
        <f t="shared" si="106"/>
        <v>19.862635866661932</v>
      </c>
      <c r="T470">
        <f t="shared" si="107"/>
        <v>17.734444192018714</v>
      </c>
      <c r="U470">
        <f t="shared" si="108"/>
        <v>15.606252517375495</v>
      </c>
      <c r="V470">
        <f t="shared" si="109"/>
        <v>13.478060842732276</v>
      </c>
      <c r="W470">
        <f t="shared" si="110"/>
        <v>11.349869168089057</v>
      </c>
      <c r="X470">
        <f t="shared" si="111"/>
        <v>9.2216774934458385</v>
      </c>
      <c r="Y470">
        <f t="shared" si="112"/>
        <v>7.0934858188026197</v>
      </c>
      <c r="Z470">
        <f t="shared" si="113"/>
        <v>4.965294144159401</v>
      </c>
    </row>
    <row r="471" spans="1:26" x14ac:dyDescent="0.25">
      <c r="A471" s="2">
        <f>'Cubic Spline'!A471</f>
        <v>15.107407058777101</v>
      </c>
      <c r="B471" s="2">
        <f t="array" ref="B471:C471">csplinediff1d('Cubic Spline'!$A$3:$A$1002,'Cubic Spline'!$B$3:$B$1002,A471,2,0,2,0)</f>
        <v>30.143741293855001</v>
      </c>
      <c r="C471" s="2">
        <v>9.1713429108789271</v>
      </c>
      <c r="D471" s="2">
        <f t="shared" si="114"/>
        <v>9.1713429108789271</v>
      </c>
      <c r="E471" s="2">
        <f t="shared" si="115"/>
        <v>108.41146933642263</v>
      </c>
      <c r="G471" s="2">
        <f>'Calculation_Cubic Spline'!A471</f>
        <v>15.107407058777101</v>
      </c>
      <c r="H471" s="2">
        <f t="array" ref="H471:I471">csplinediff1d('Cubic Spline'!$A$3:$A$1002,'Cubic Spline'!$C$3:$C$1002,G471,2,0,2,0)</f>
        <v>30.587920549493699</v>
      </c>
      <c r="I471" s="2">
        <v>9.1536786338047218</v>
      </c>
      <c r="J471" s="2">
        <f t="shared" si="117"/>
        <v>9.1536786338047218</v>
      </c>
      <c r="K471" s="2">
        <f t="shared" si="116"/>
        <v>107.70042865662489</v>
      </c>
      <c r="R471">
        <f t="shared" si="105"/>
        <v>22.930207079651112</v>
      </c>
      <c r="S471">
        <f t="shared" si="106"/>
        <v>20.802015405007893</v>
      </c>
      <c r="T471">
        <f t="shared" si="107"/>
        <v>18.673823730364674</v>
      </c>
      <c r="U471">
        <f t="shared" si="108"/>
        <v>16.545632055721455</v>
      </c>
      <c r="V471">
        <f t="shared" si="109"/>
        <v>14.417440381078237</v>
      </c>
      <c r="W471">
        <f t="shared" si="110"/>
        <v>12.289248706435018</v>
      </c>
      <c r="X471">
        <f t="shared" si="111"/>
        <v>10.161057031791799</v>
      </c>
      <c r="Y471">
        <f t="shared" si="112"/>
        <v>8.0328653571485802</v>
      </c>
      <c r="Z471">
        <f t="shared" si="113"/>
        <v>5.9046736825053614</v>
      </c>
    </row>
    <row r="472" spans="1:26" x14ac:dyDescent="0.25">
      <c r="A472" s="2">
        <f>'Cubic Spline'!A472</f>
        <v>15.1396876294155</v>
      </c>
      <c r="B472" s="2">
        <f t="array" ref="B472:C472">csplinediff1d('Cubic Spline'!$A$3:$A$1002,'Cubic Spline'!$B$3:$B$1002,A472,2,0,2,0)</f>
        <v>30.440811743832501</v>
      </c>
      <c r="C472" s="2">
        <v>9.234303050586508</v>
      </c>
      <c r="D472" s="2">
        <f t="shared" si="114"/>
        <v>9.234303050586508</v>
      </c>
      <c r="E472" s="2">
        <f t="shared" si="115"/>
        <v>109.36365191740587</v>
      </c>
      <c r="G472" s="2">
        <f>'Calculation_Cubic Spline'!A472</f>
        <v>15.1396876294155</v>
      </c>
      <c r="H472" s="2">
        <f t="array" ref="H472:I472">csplinediff1d('Cubic Spline'!$A$3:$A$1002,'Cubic Spline'!$C$3:$C$1002,G472,2,0,2,0)</f>
        <v>30.884419407531801</v>
      </c>
      <c r="I472" s="2">
        <v>9.2165533524032757</v>
      </c>
      <c r="J472" s="2">
        <f t="shared" si="117"/>
        <v>9.2165533524032757</v>
      </c>
      <c r="K472" s="2">
        <f t="shared" si="116"/>
        <v>108.65131936769603</v>
      </c>
      <c r="R472">
        <f t="shared" si="105"/>
        <v>23.88238966063436</v>
      </c>
      <c r="S472">
        <f t="shared" si="106"/>
        <v>21.754197985991141</v>
      </c>
      <c r="T472">
        <f t="shared" si="107"/>
        <v>19.626006311347922</v>
      </c>
      <c r="U472">
        <f t="shared" si="108"/>
        <v>17.497814636704703</v>
      </c>
      <c r="V472">
        <f t="shared" si="109"/>
        <v>15.369622962061484</v>
      </c>
      <c r="W472">
        <f t="shared" si="110"/>
        <v>13.241431287418266</v>
      </c>
      <c r="X472">
        <f t="shared" si="111"/>
        <v>11.113239612775047</v>
      </c>
      <c r="Y472">
        <f t="shared" si="112"/>
        <v>8.985047938131828</v>
      </c>
      <c r="Z472">
        <f t="shared" si="113"/>
        <v>6.8568562634886092</v>
      </c>
    </row>
    <row r="473" spans="1:26" x14ac:dyDescent="0.25">
      <c r="A473" s="2">
        <f>'Cubic Spline'!A473</f>
        <v>15.171968200054</v>
      </c>
      <c r="B473" s="2">
        <f t="array" ref="B473:C473">csplinediff1d('Cubic Spline'!$A$3:$A$1002,'Cubic Spline'!$B$3:$B$1002,A473,2,0,2,0)</f>
        <v>30.7399261571321</v>
      </c>
      <c r="C473" s="2">
        <v>9.2979805971732841</v>
      </c>
      <c r="D473" s="2">
        <f t="shared" si="114"/>
        <v>9.2979805971732841</v>
      </c>
      <c r="E473" s="2">
        <f t="shared" si="115"/>
        <v>110.32873978790006</v>
      </c>
      <c r="G473" s="2">
        <f>'Calculation_Cubic Spline'!A473</f>
        <v>15.171968200054</v>
      </c>
      <c r="H473" s="2">
        <f t="array" ref="H473:I473">csplinediff1d('Cubic Spline'!$A$3:$A$1002,'Cubic Spline'!$C$3:$C$1002,G473,2,0,2,0)</f>
        <v>31.182959468767699</v>
      </c>
      <c r="I473" s="2">
        <v>9.2801451776011046</v>
      </c>
      <c r="J473" s="2">
        <f t="shared" si="117"/>
        <v>9.2801451776011046</v>
      </c>
      <c r="K473" s="2">
        <f t="shared" si="116"/>
        <v>109.61510805768074</v>
      </c>
      <c r="R473">
        <f t="shared" si="105"/>
        <v>24.847477531128547</v>
      </c>
      <c r="S473">
        <f t="shared" si="106"/>
        <v>22.719285856485328</v>
      </c>
      <c r="T473">
        <f t="shared" si="107"/>
        <v>20.591094181842109</v>
      </c>
      <c r="U473">
        <f t="shared" si="108"/>
        <v>18.462902507198891</v>
      </c>
      <c r="V473">
        <f t="shared" si="109"/>
        <v>16.334710832555672</v>
      </c>
      <c r="W473">
        <f t="shared" si="110"/>
        <v>14.206519157912453</v>
      </c>
      <c r="X473">
        <f t="shared" si="111"/>
        <v>12.078327483269234</v>
      </c>
      <c r="Y473">
        <f t="shared" si="112"/>
        <v>9.9501358086260154</v>
      </c>
      <c r="Z473">
        <f t="shared" si="113"/>
        <v>7.8219441339827966</v>
      </c>
    </row>
    <row r="474" spans="1:26" x14ac:dyDescent="0.25">
      <c r="A474" s="2">
        <f>'Cubic Spline'!A474</f>
        <v>15.2042487706924</v>
      </c>
      <c r="B474" s="2">
        <f t="array" ref="B474:C474">csplinediff1d('Cubic Spline'!$A$3:$A$1002,'Cubic Spline'!$B$3:$B$1002,A474,2,0,2,0)</f>
        <v>31.041107744086698</v>
      </c>
      <c r="C474" s="2">
        <v>9.3623794442260806</v>
      </c>
      <c r="D474" s="2">
        <f t="shared" si="114"/>
        <v>9.3623794442260806</v>
      </c>
      <c r="E474" s="2">
        <f t="shared" si="115"/>
        <v>111.30683841154348</v>
      </c>
      <c r="G474" s="2">
        <f>'Calculation_Cubic Spline'!A474</f>
        <v>15.2042487706924</v>
      </c>
      <c r="H474" s="2">
        <f t="array" ref="H474:I474">csplinediff1d('Cubic Spline'!$A$3:$A$1002,'Cubic Spline'!$C$3:$C$1002,G474,2,0,2,0)</f>
        <v>31.483563930107501</v>
      </c>
      <c r="I474" s="2">
        <v>9.344458058309673</v>
      </c>
      <c r="J474" s="2">
        <f t="shared" si="117"/>
        <v>9.344458058309673</v>
      </c>
      <c r="K474" s="2">
        <f t="shared" si="116"/>
        <v>110.59190101573404</v>
      </c>
      <c r="R474">
        <f t="shared" si="105"/>
        <v>25.825576154771966</v>
      </c>
      <c r="S474">
        <f t="shared" si="106"/>
        <v>23.697384480128747</v>
      </c>
      <c r="T474">
        <f t="shared" si="107"/>
        <v>21.569192805485528</v>
      </c>
      <c r="U474">
        <f t="shared" si="108"/>
        <v>19.441001130842309</v>
      </c>
      <c r="V474">
        <f t="shared" si="109"/>
        <v>17.312809456199091</v>
      </c>
      <c r="W474">
        <f t="shared" si="110"/>
        <v>15.184617781555872</v>
      </c>
      <c r="X474">
        <f t="shared" si="111"/>
        <v>13.056426106912653</v>
      </c>
      <c r="Y474">
        <f t="shared" si="112"/>
        <v>10.928234432269434</v>
      </c>
      <c r="Z474">
        <f t="shared" si="113"/>
        <v>8.8000427576262155</v>
      </c>
    </row>
    <row r="475" spans="1:26" x14ac:dyDescent="0.25">
      <c r="A475" s="2">
        <f>'Cubic Spline'!A475</f>
        <v>15.236529341330799</v>
      </c>
      <c r="B475" s="2">
        <f t="array" ref="B475:C475">csplinediff1d('Cubic Spline'!$A$3:$A$1002,'Cubic Spline'!$B$3:$B$1002,A475,2,0,2,0)</f>
        <v>31.3443798668828</v>
      </c>
      <c r="C475" s="2">
        <v>9.4275039071706814</v>
      </c>
      <c r="D475" s="2">
        <f t="shared" si="114"/>
        <v>9.4275039071706814</v>
      </c>
      <c r="E475" s="2">
        <f t="shared" si="115"/>
        <v>112.29806003023404</v>
      </c>
      <c r="G475" s="2">
        <f>'Calculation_Cubic Spline'!A475</f>
        <v>15.236529341330799</v>
      </c>
      <c r="H475" s="2">
        <f t="array" ref="H475:I475">csplinediff1d('Cubic Spline'!$A$3:$A$1002,'Cubic Spline'!$C$3:$C$1002,G475,2,0,2,0)</f>
        <v>31.786256152098399</v>
      </c>
      <c r="I475" s="2">
        <v>9.4094964348401984</v>
      </c>
      <c r="J475" s="2">
        <f t="shared" si="117"/>
        <v>9.4094964348401984</v>
      </c>
      <c r="K475" s="2">
        <f t="shared" si="116"/>
        <v>111.58181236449182</v>
      </c>
      <c r="R475">
        <f t="shared" si="105"/>
        <v>26.816797773462525</v>
      </c>
      <c r="S475">
        <f t="shared" si="106"/>
        <v>24.688606098819307</v>
      </c>
      <c r="T475">
        <f t="shared" si="107"/>
        <v>22.560414424176088</v>
      </c>
      <c r="U475">
        <f t="shared" si="108"/>
        <v>20.432222749532869</v>
      </c>
      <c r="V475">
        <f t="shared" si="109"/>
        <v>18.30403107488965</v>
      </c>
      <c r="W475">
        <f t="shared" si="110"/>
        <v>16.175839400246431</v>
      </c>
      <c r="X475">
        <f t="shared" si="111"/>
        <v>14.047647725603213</v>
      </c>
      <c r="Y475">
        <f t="shared" si="112"/>
        <v>11.919456050959994</v>
      </c>
      <c r="Z475">
        <f t="shared" si="113"/>
        <v>9.791264376316775</v>
      </c>
    </row>
    <row r="476" spans="1:26" x14ac:dyDescent="0.25">
      <c r="A476" s="2">
        <f>'Cubic Spline'!A476</f>
        <v>15.2688099119692</v>
      </c>
      <c r="B476" s="2">
        <f t="array" ref="B476:C476">csplinediff1d('Cubic Spline'!$A$3:$A$1002,'Cubic Spline'!$B$3:$B$1002,A476,2,0,2,0)</f>
        <v>31.649766001076099</v>
      </c>
      <c r="C476" s="2">
        <v>9.4933574790641053</v>
      </c>
      <c r="D476" s="2">
        <f t="shared" si="114"/>
        <v>9.4933574790641053</v>
      </c>
      <c r="E476" s="2">
        <f t="shared" si="115"/>
        <v>113.30250477312484</v>
      </c>
      <c r="G476" s="2">
        <f>'Calculation_Cubic Spline'!A476</f>
        <v>15.2688099119692</v>
      </c>
      <c r="H476" s="2">
        <f t="array" ref="H476:I476">csplinediff1d('Cubic Spline'!$A$3:$A$1002,'Cubic Spline'!$C$3:$C$1002,G476,2,0,2,0)</f>
        <v>32.091059601312701</v>
      </c>
      <c r="I476" s="2">
        <v>9.4752636583321479</v>
      </c>
      <c r="J476" s="2">
        <f t="shared" si="117"/>
        <v>9.4752636583321479</v>
      </c>
      <c r="K476" s="2">
        <f t="shared" si="116"/>
        <v>112.58494006355073</v>
      </c>
      <c r="R476">
        <f t="shared" si="105"/>
        <v>27.821242516353323</v>
      </c>
      <c r="S476">
        <f t="shared" si="106"/>
        <v>25.693050841710104</v>
      </c>
      <c r="T476">
        <f t="shared" si="107"/>
        <v>23.564859167066885</v>
      </c>
      <c r="U476">
        <f t="shared" si="108"/>
        <v>21.436667492423666</v>
      </c>
      <c r="V476">
        <f t="shared" si="109"/>
        <v>19.308475817780447</v>
      </c>
      <c r="W476">
        <f t="shared" si="110"/>
        <v>17.180284143137229</v>
      </c>
      <c r="X476">
        <f t="shared" si="111"/>
        <v>15.05209246849401</v>
      </c>
      <c r="Y476">
        <f t="shared" si="112"/>
        <v>12.923900793850791</v>
      </c>
      <c r="Z476">
        <f t="shared" si="113"/>
        <v>10.795709119207572</v>
      </c>
    </row>
    <row r="477" spans="1:26" x14ac:dyDescent="0.25">
      <c r="A477" s="2">
        <f>'Cubic Spline'!A477</f>
        <v>15.3010904826076</v>
      </c>
      <c r="B477" s="2">
        <f t="array" ref="B477:C477">csplinediff1d('Cubic Spline'!$A$3:$A$1002,'Cubic Spline'!$B$3:$B$1002,A477,2,0,2,0)</f>
        <v>31.957289752775502</v>
      </c>
      <c r="C477" s="2">
        <v>9.5599445413057627</v>
      </c>
      <c r="D477" s="2">
        <f t="shared" si="114"/>
        <v>9.5599445413057627</v>
      </c>
      <c r="E477" s="2">
        <f t="shared" si="115"/>
        <v>114.32028668245459</v>
      </c>
      <c r="G477" s="2">
        <f>'Calculation_Cubic Spline'!A477</f>
        <v>15.3010904826076</v>
      </c>
      <c r="H477" s="2">
        <f t="array" ref="H477:I477">csplinediff1d('Cubic Spline'!$A$3:$A$1002,'Cubic Spline'!$C$3:$C$1002,G477,2,0,2,0)</f>
        <v>32.397997878850802</v>
      </c>
      <c r="I477" s="2">
        <v>9.5417642398525508</v>
      </c>
      <c r="J477" s="2">
        <f t="shared" si="117"/>
        <v>9.5417642398525508</v>
      </c>
      <c r="K477" s="2">
        <f t="shared" si="116"/>
        <v>113.60140011884262</v>
      </c>
      <c r="R477">
        <f t="shared" si="105"/>
        <v>28.839024425683078</v>
      </c>
      <c r="S477">
        <f t="shared" si="106"/>
        <v>26.71083275103986</v>
      </c>
      <c r="T477">
        <f t="shared" si="107"/>
        <v>24.582641076396641</v>
      </c>
      <c r="U477">
        <f t="shared" si="108"/>
        <v>22.454449401753422</v>
      </c>
      <c r="V477">
        <f t="shared" si="109"/>
        <v>20.326257727110203</v>
      </c>
      <c r="W477">
        <f t="shared" si="110"/>
        <v>18.198066052466984</v>
      </c>
      <c r="X477">
        <f t="shared" si="111"/>
        <v>16.069874377823766</v>
      </c>
      <c r="Y477">
        <f t="shared" si="112"/>
        <v>13.941682703180547</v>
      </c>
      <c r="Z477">
        <f t="shared" si="113"/>
        <v>11.813491028537328</v>
      </c>
    </row>
    <row r="478" spans="1:26" x14ac:dyDescent="0.25">
      <c r="A478" s="2">
        <f>'Cubic Spline'!A478</f>
        <v>15.333371053245999</v>
      </c>
      <c r="B478" s="2">
        <f t="array" ref="B478:C478">csplinediff1d('Cubic Spline'!$A$3:$A$1002,'Cubic Spline'!$B$3:$B$1002,A478,2,0,2,0)</f>
        <v>32.266974863916502</v>
      </c>
      <c r="C478" s="2">
        <v>9.6272688312950141</v>
      </c>
      <c r="D478" s="2">
        <f t="shared" si="114"/>
        <v>9.6272688312950141</v>
      </c>
      <c r="E478" s="2">
        <f t="shared" si="115"/>
        <v>115.35151035567991</v>
      </c>
      <c r="G478" s="2">
        <f>'Calculation_Cubic Spline'!A478</f>
        <v>15.333371053245999</v>
      </c>
      <c r="H478" s="2">
        <f t="array" ref="H478:I478">csplinediff1d('Cubic Spline'!$A$3:$A$1002,'Cubic Spline'!$C$3:$C$1002,G478,2,0,2,0)</f>
        <v>32.707094720873698</v>
      </c>
      <c r="I478" s="2">
        <v>9.6090018382664635</v>
      </c>
      <c r="J478" s="2">
        <f t="shared" si="117"/>
        <v>9.6090018382664635</v>
      </c>
      <c r="K478" s="2">
        <f t="shared" si="116"/>
        <v>114.6312959165889</v>
      </c>
      <c r="R478">
        <f t="shared" si="105"/>
        <v>29.870248098908391</v>
      </c>
      <c r="S478">
        <f t="shared" si="106"/>
        <v>27.742056424265172</v>
      </c>
      <c r="T478">
        <f t="shared" si="107"/>
        <v>25.613864749621953</v>
      </c>
      <c r="U478">
        <f t="shared" si="108"/>
        <v>23.485673074978735</v>
      </c>
      <c r="V478">
        <f t="shared" si="109"/>
        <v>21.357481400335516</v>
      </c>
      <c r="W478">
        <f t="shared" si="110"/>
        <v>19.229289725692297</v>
      </c>
      <c r="X478">
        <f t="shared" si="111"/>
        <v>17.101098051049078</v>
      </c>
      <c r="Y478">
        <f t="shared" si="112"/>
        <v>14.972906376405859</v>
      </c>
      <c r="Z478">
        <f t="shared" si="113"/>
        <v>12.844714701762641</v>
      </c>
    </row>
    <row r="479" spans="1:26" x14ac:dyDescent="0.25">
      <c r="A479" s="2">
        <f>'Cubic Spline'!A479</f>
        <v>15.3656516238844</v>
      </c>
      <c r="B479" s="2">
        <f t="array" ref="B479:C479">csplinediff1d('Cubic Spline'!$A$3:$A$1002,'Cubic Spline'!$B$3:$B$1002,A479,2,0,2,0)</f>
        <v>32.578845191450199</v>
      </c>
      <c r="C479" s="2">
        <v>9.6953343300895032</v>
      </c>
      <c r="D479" s="2">
        <f t="shared" si="114"/>
        <v>9.6953343300895032</v>
      </c>
      <c r="E479" s="2">
        <f t="shared" si="115"/>
        <v>116.39628450179174</v>
      </c>
      <c r="G479" s="2">
        <f>'Calculation_Cubic Spline'!A479</f>
        <v>15.3656516238844</v>
      </c>
      <c r="H479" s="2">
        <f t="array" ref="H479:I479">csplinediff1d('Cubic Spline'!$A$3:$A$1002,'Cubic Spline'!$C$3:$C$1002,G479,2,0,2,0)</f>
        <v>33.0183739767701</v>
      </c>
      <c r="I479" s="2">
        <v>9.6769803817559907</v>
      </c>
      <c r="J479" s="2">
        <f t="shared" si="117"/>
        <v>9.6769803817559907</v>
      </c>
      <c r="K479" s="2">
        <f t="shared" si="116"/>
        <v>115.67473534045632</v>
      </c>
      <c r="R479">
        <f t="shared" si="105"/>
        <v>30.915022245020225</v>
      </c>
      <c r="S479">
        <f t="shared" si="106"/>
        <v>28.786830570377006</v>
      </c>
      <c r="T479">
        <f t="shared" si="107"/>
        <v>26.658638895733787</v>
      </c>
      <c r="U479">
        <f t="shared" si="108"/>
        <v>24.530447221090569</v>
      </c>
      <c r="V479">
        <f t="shared" si="109"/>
        <v>22.40225554644735</v>
      </c>
      <c r="W479">
        <f t="shared" si="110"/>
        <v>20.274063871804131</v>
      </c>
      <c r="X479">
        <f t="shared" si="111"/>
        <v>18.145872197160912</v>
      </c>
      <c r="Y479">
        <f t="shared" si="112"/>
        <v>16.017680522517693</v>
      </c>
      <c r="Z479">
        <f t="shared" si="113"/>
        <v>13.889488847874475</v>
      </c>
    </row>
    <row r="480" spans="1:26" x14ac:dyDescent="0.25">
      <c r="A480" s="2">
        <f>'Cubic Spline'!A480</f>
        <v>15.3979321945228</v>
      </c>
      <c r="B480" s="2">
        <f t="array" ref="B480:C480">csplinediff1d('Cubic Spline'!$A$3:$A$1002,'Cubic Spline'!$B$3:$B$1002,A480,2,0,2,0)</f>
        <v>32.892924739281597</v>
      </c>
      <c r="C480" s="2">
        <v>9.7641457222377621</v>
      </c>
      <c r="D480" s="2">
        <f t="shared" si="114"/>
        <v>9.7641457222377621</v>
      </c>
      <c r="E480" s="2">
        <f t="shared" si="115"/>
        <v>117.45472902917533</v>
      </c>
      <c r="G480" s="2">
        <f>'Calculation_Cubic Spline'!A480</f>
        <v>15.3979321945228</v>
      </c>
      <c r="H480" s="2">
        <f t="array" ref="H480:I480">csplinediff1d('Cubic Spline'!$A$3:$A$1002,'Cubic Spline'!$C$3:$C$1002,G480,2,0,2,0)</f>
        <v>33.331859644625403</v>
      </c>
      <c r="I480" s="2">
        <v>9.7457048407139322</v>
      </c>
      <c r="J480" s="2">
        <f t="shared" si="117"/>
        <v>9.7457048407139322</v>
      </c>
      <c r="K480" s="2">
        <f t="shared" si="116"/>
        <v>116.73184268052034</v>
      </c>
      <c r="R480">
        <f t="shared" si="105"/>
        <v>31.97346677240381</v>
      </c>
      <c r="S480">
        <f t="shared" si="106"/>
        <v>29.845275097760592</v>
      </c>
      <c r="T480">
        <f t="shared" si="107"/>
        <v>27.717083423117373</v>
      </c>
      <c r="U480">
        <f t="shared" si="108"/>
        <v>25.588891748474154</v>
      </c>
      <c r="V480">
        <f t="shared" si="109"/>
        <v>23.460700073830935</v>
      </c>
      <c r="W480">
        <f t="shared" si="110"/>
        <v>21.332508399187716</v>
      </c>
      <c r="X480">
        <f t="shared" si="111"/>
        <v>19.204316724544498</v>
      </c>
      <c r="Y480">
        <f t="shared" si="112"/>
        <v>17.076125049901279</v>
      </c>
      <c r="Z480">
        <f t="shared" si="113"/>
        <v>14.94793337525806</v>
      </c>
    </row>
    <row r="481" spans="1:26" x14ac:dyDescent="0.25">
      <c r="A481" s="2">
        <f>'Cubic Spline'!A481</f>
        <v>15.430212765161301</v>
      </c>
      <c r="B481" s="2">
        <f t="array" ref="B481:C481">csplinediff1d('Cubic Spline'!$A$3:$A$1002,'Cubic Spline'!$B$3:$B$1002,A481,2,0,2,0)</f>
        <v>33.209237644510999</v>
      </c>
      <c r="C481" s="2">
        <v>9.8337063241116969</v>
      </c>
      <c r="D481" s="2">
        <f t="shared" si="114"/>
        <v>9.8337063241116969</v>
      </c>
      <c r="E481" s="2">
        <f t="shared" si="115"/>
        <v>118.52694320664472</v>
      </c>
      <c r="G481" s="2">
        <f>'Calculation_Cubic Spline'!A481</f>
        <v>15.430212765161301</v>
      </c>
      <c r="H481" s="2">
        <f t="array" ref="H481:I481">csplinediff1d('Cubic Spline'!$A$3:$A$1002,'Cubic Spline'!$C$3:$C$1002,G481,2,0,2,0)</f>
        <v>33.647575862705402</v>
      </c>
      <c r="I481" s="2">
        <v>9.8151782521374678</v>
      </c>
      <c r="J481" s="2">
        <f t="shared" si="117"/>
        <v>9.8151782521374678</v>
      </c>
      <c r="K481" s="2">
        <f t="shared" si="116"/>
        <v>117.80271289575975</v>
      </c>
      <c r="R481">
        <f t="shared" si="105"/>
        <v>33.045680949873201</v>
      </c>
      <c r="S481">
        <f t="shared" si="106"/>
        <v>30.917489275229983</v>
      </c>
      <c r="T481">
        <f t="shared" si="107"/>
        <v>28.789297600586764</v>
      </c>
      <c r="U481">
        <f t="shared" si="108"/>
        <v>26.661105925943545</v>
      </c>
      <c r="V481">
        <f t="shared" si="109"/>
        <v>24.532914251300326</v>
      </c>
      <c r="W481">
        <f t="shared" si="110"/>
        <v>22.404722576657107</v>
      </c>
      <c r="X481">
        <f t="shared" si="111"/>
        <v>20.276530902013889</v>
      </c>
      <c r="Y481">
        <f t="shared" si="112"/>
        <v>18.14833922737067</v>
      </c>
      <c r="Z481">
        <f t="shared" si="113"/>
        <v>16.020147552727451</v>
      </c>
    </row>
    <row r="482" spans="1:26" x14ac:dyDescent="0.25">
      <c r="A482" s="2">
        <f>'Cubic Spline'!A482</f>
        <v>15.462493335799699</v>
      </c>
      <c r="B482" s="2">
        <f t="array" ref="B482:C482">csplinediff1d('Cubic Spline'!$A$3:$A$1002,'Cubic Spline'!$B$3:$B$1002,A482,2,0,2,0)</f>
        <v>33.527808153831998</v>
      </c>
      <c r="C482" s="2">
        <v>9.904020749453057</v>
      </c>
      <c r="D482" s="2">
        <f t="shared" si="114"/>
        <v>9.904020749453057</v>
      </c>
      <c r="E482" s="2">
        <f t="shared" si="115"/>
        <v>119.61304668220784</v>
      </c>
      <c r="G482" s="2">
        <f>'Calculation_Cubic Spline'!A482</f>
        <v>15.462493335799699</v>
      </c>
      <c r="H482" s="2">
        <f t="array" ref="H482:I482">csplinediff1d('Cubic Spline'!$A$3:$A$1002,'Cubic Spline'!$C$3:$C$1002,G482,2,0,2,0)</f>
        <v>33.965546863766797</v>
      </c>
      <c r="I482" s="2">
        <v>9.8854053070416903</v>
      </c>
      <c r="J482" s="2">
        <f t="shared" si="117"/>
        <v>9.8854053070416903</v>
      </c>
      <c r="K482" s="2">
        <f t="shared" si="116"/>
        <v>118.88746681804432</v>
      </c>
      <c r="R482">
        <f t="shared" si="105"/>
        <v>34.131784425436322</v>
      </c>
      <c r="S482">
        <f t="shared" si="106"/>
        <v>32.003592750793104</v>
      </c>
      <c r="T482">
        <f t="shared" si="107"/>
        <v>29.875401076149885</v>
      </c>
      <c r="U482">
        <f t="shared" si="108"/>
        <v>27.747209401506666</v>
      </c>
      <c r="V482">
        <f t="shared" si="109"/>
        <v>25.619017726863447</v>
      </c>
      <c r="W482">
        <f t="shared" si="110"/>
        <v>23.490826052220228</v>
      </c>
      <c r="X482">
        <f t="shared" si="111"/>
        <v>21.36263437757701</v>
      </c>
      <c r="Y482">
        <f t="shared" si="112"/>
        <v>19.234442702933791</v>
      </c>
      <c r="Z482">
        <f t="shared" si="113"/>
        <v>17.106251028290572</v>
      </c>
    </row>
    <row r="483" spans="1:26" x14ac:dyDescent="0.25">
      <c r="A483" s="2">
        <f>'Cubic Spline'!A483</f>
        <v>15.4947739064381</v>
      </c>
      <c r="B483" s="2">
        <f t="array" ref="B483:C483">csplinediff1d('Cubic Spline'!$A$3:$A$1002,'Cubic Spline'!$B$3:$B$1002,A483,2,0,2,0)</f>
        <v>33.8486606827692</v>
      </c>
      <c r="C483" s="2">
        <v>9.9750931023261238</v>
      </c>
      <c r="D483" s="2">
        <f t="shared" si="114"/>
        <v>9.9750931023261238</v>
      </c>
      <c r="E483" s="2">
        <f t="shared" si="115"/>
        <v>120.71315163344428</v>
      </c>
      <c r="G483" s="2">
        <f>'Calculation_Cubic Spline'!A483</f>
        <v>15.4947739064381</v>
      </c>
      <c r="H483" s="2">
        <f t="array" ref="H483:I483">csplinediff1d('Cubic Spline'!$A$3:$A$1002,'Cubic Spline'!$C$3:$C$1002,G483,2,0,2,0)</f>
        <v>34.2857970665927</v>
      </c>
      <c r="I483" s="2">
        <v>9.9563902742871235</v>
      </c>
      <c r="J483" s="2">
        <f t="shared" si="117"/>
        <v>9.9563902742871235</v>
      </c>
      <c r="K483" s="2">
        <f t="shared" si="116"/>
        <v>119.9862191577455</v>
      </c>
      <c r="R483">
        <f t="shared" si="105"/>
        <v>35.231889376672768</v>
      </c>
      <c r="S483">
        <f t="shared" si="106"/>
        <v>33.10369770202955</v>
      </c>
      <c r="T483">
        <f t="shared" si="107"/>
        <v>30.975506027386331</v>
      </c>
      <c r="U483">
        <f t="shared" si="108"/>
        <v>28.847314352743112</v>
      </c>
      <c r="V483">
        <f t="shared" si="109"/>
        <v>26.719122678099893</v>
      </c>
      <c r="W483">
        <f t="shared" si="110"/>
        <v>24.590931003456674</v>
      </c>
      <c r="X483">
        <f t="shared" si="111"/>
        <v>22.462739328813456</v>
      </c>
      <c r="Y483">
        <f t="shared" si="112"/>
        <v>20.334547654170237</v>
      </c>
      <c r="Z483">
        <f t="shared" si="113"/>
        <v>18.206355979527018</v>
      </c>
    </row>
    <row r="484" spans="1:26" x14ac:dyDescent="0.25">
      <c r="A484" s="2">
        <f>'Cubic Spline'!A484</f>
        <v>15.527054477076501</v>
      </c>
      <c r="B484" s="2">
        <f t="array" ref="B484:C484">csplinediff1d('Cubic Spline'!$A$3:$A$1002,'Cubic Spline'!$B$3:$B$1002,A484,2,0,2,0)</f>
        <v>34.171819747844502</v>
      </c>
      <c r="C484" s="2">
        <v>10.046927429088072</v>
      </c>
      <c r="D484" s="2">
        <f t="shared" si="114"/>
        <v>10.046927429088072</v>
      </c>
      <c r="E484" s="2">
        <f t="shared" si="115"/>
        <v>121.82736977084014</v>
      </c>
      <c r="G484" s="2">
        <f>'Calculation_Cubic Spline'!A484</f>
        <v>15.527054477076501</v>
      </c>
      <c r="H484" s="2">
        <f t="array" ref="H484:I484">csplinediff1d('Cubic Spline'!$A$3:$A$1002,'Cubic Spline'!$C$3:$C$1002,G484,2,0,2,0)</f>
        <v>34.608350979797798</v>
      </c>
      <c r="I484" s="2">
        <v>10.028137024142223</v>
      </c>
      <c r="J484" s="2">
        <f t="shared" si="117"/>
        <v>10.028137024142223</v>
      </c>
      <c r="K484" s="2">
        <f t="shared" si="116"/>
        <v>121.09907889764634</v>
      </c>
      <c r="R484">
        <f t="shared" si="105"/>
        <v>36.346107514068621</v>
      </c>
      <c r="S484">
        <f t="shared" si="106"/>
        <v>34.217915839425402</v>
      </c>
      <c r="T484">
        <f t="shared" si="107"/>
        <v>32.089724164782183</v>
      </c>
      <c r="U484">
        <f t="shared" si="108"/>
        <v>29.961532490138964</v>
      </c>
      <c r="V484">
        <f t="shared" si="109"/>
        <v>27.833340815495745</v>
      </c>
      <c r="W484">
        <f t="shared" si="110"/>
        <v>25.705149140852527</v>
      </c>
      <c r="X484">
        <f t="shared" si="111"/>
        <v>23.576957466209308</v>
      </c>
      <c r="Y484">
        <f t="shared" si="112"/>
        <v>21.448765791566089</v>
      </c>
      <c r="Z484">
        <f t="shared" si="113"/>
        <v>19.32057411692287</v>
      </c>
    </row>
    <row r="485" spans="1:26" x14ac:dyDescent="0.25">
      <c r="A485" s="2">
        <f>'Cubic Spline'!A485</f>
        <v>15.5593350477149</v>
      </c>
      <c r="B485" s="2">
        <f t="array" ref="B485:C485">csplinediff1d('Cubic Spline'!$A$3:$A$1002,'Cubic Spline'!$B$3:$B$1002,A485,2,0,2,0)</f>
        <v>34.497310029189499</v>
      </c>
      <c r="C485" s="2">
        <v>10.119528031634164</v>
      </c>
      <c r="D485" s="2">
        <f t="shared" si="114"/>
        <v>10.119528031634164</v>
      </c>
      <c r="E485" s="2">
        <f t="shared" si="115"/>
        <v>122.95581713974934</v>
      </c>
      <c r="G485" s="2">
        <f>'Calculation_Cubic Spline'!A485</f>
        <v>15.5593350477149</v>
      </c>
      <c r="H485" s="2">
        <f t="array" ref="H485:I485">csplinediff1d('Cubic Spline'!$A$3:$A$1002,'Cubic Spline'!$C$3:$C$1002,G485,2,0,2,0)</f>
        <v>34.933233282422599</v>
      </c>
      <c r="I485" s="2">
        <v>10.100649993830462</v>
      </c>
      <c r="J485" s="2">
        <f t="shared" si="117"/>
        <v>10.100649993830462</v>
      </c>
      <c r="K485" s="2">
        <f t="shared" si="116"/>
        <v>122.22616417128498</v>
      </c>
      <c r="R485">
        <f t="shared" si="105"/>
        <v>37.474554882977827</v>
      </c>
      <c r="S485">
        <f t="shared" si="106"/>
        <v>35.346363208334608</v>
      </c>
      <c r="T485">
        <f t="shared" si="107"/>
        <v>33.21817153369139</v>
      </c>
      <c r="U485">
        <f t="shared" si="108"/>
        <v>31.089979859048171</v>
      </c>
      <c r="V485">
        <f t="shared" si="109"/>
        <v>28.961788184404952</v>
      </c>
      <c r="W485">
        <f t="shared" si="110"/>
        <v>26.833596509761733</v>
      </c>
      <c r="X485">
        <f t="shared" si="111"/>
        <v>24.705404835118514</v>
      </c>
      <c r="Y485">
        <f t="shared" si="112"/>
        <v>22.577213160475296</v>
      </c>
      <c r="Z485">
        <f t="shared" si="113"/>
        <v>20.449021485832077</v>
      </c>
    </row>
    <row r="486" spans="1:26" x14ac:dyDescent="0.25">
      <c r="A486" s="2">
        <f>'Cubic Spline'!A486</f>
        <v>15.5916156183533</v>
      </c>
      <c r="B486" s="2">
        <f t="array" ref="B486:C486">csplinediff1d('Cubic Spline'!$A$3:$A$1002,'Cubic Spline'!$B$3:$B$1002,A486,2,0,2,0)</f>
        <v>34.825156315954601</v>
      </c>
      <c r="C486" s="2">
        <v>10.192898992795604</v>
      </c>
      <c r="D486" s="2">
        <f t="shared" si="114"/>
        <v>10.192898992795604</v>
      </c>
      <c r="E486" s="2">
        <f t="shared" si="115"/>
        <v>124.09860681641494</v>
      </c>
      <c r="G486" s="2">
        <f>'Calculation_Cubic Spline'!A486</f>
        <v>15.5916156183533</v>
      </c>
      <c r="H486" s="2">
        <f t="array" ref="H486:I486">csplinediff1d('Cubic Spline'!$A$3:$A$1002,'Cubic Spline'!$C$3:$C$1002,G486,2,0,2,0)</f>
        <v>35.2604687587745</v>
      </c>
      <c r="I486" s="2">
        <v>10.173933185730966</v>
      </c>
      <c r="J486" s="2">
        <f t="shared" si="117"/>
        <v>10.173933185730966</v>
      </c>
      <c r="K486" s="2">
        <f t="shared" si="116"/>
        <v>123.3675867999514</v>
      </c>
      <c r="R486">
        <f t="shared" si="105"/>
        <v>38.617344559643428</v>
      </c>
      <c r="S486">
        <f t="shared" si="106"/>
        <v>36.489152885000209</v>
      </c>
      <c r="T486">
        <f t="shared" si="107"/>
        <v>34.36096121035699</v>
      </c>
      <c r="U486">
        <f t="shared" si="108"/>
        <v>32.232769535713771</v>
      </c>
      <c r="V486">
        <f t="shared" si="109"/>
        <v>30.104577861070553</v>
      </c>
      <c r="W486">
        <f t="shared" si="110"/>
        <v>27.976386186427334</v>
      </c>
      <c r="X486">
        <f t="shared" si="111"/>
        <v>25.848194511784115</v>
      </c>
      <c r="Y486">
        <f t="shared" si="112"/>
        <v>23.720002837140896</v>
      </c>
      <c r="Z486">
        <f t="shared" si="113"/>
        <v>21.591811162497677</v>
      </c>
    </row>
    <row r="487" spans="1:26" x14ac:dyDescent="0.25">
      <c r="A487" s="2">
        <f>'Cubic Spline'!A487</f>
        <v>15.623896188991701</v>
      </c>
      <c r="B487" s="2">
        <f t="array" ref="B487:C487">csplinediff1d('Cubic Spline'!$A$3:$A$1002,'Cubic Spline'!$B$3:$B$1002,A487,2,0,2,0)</f>
        <v>35.1553835601283</v>
      </c>
      <c r="C487" s="2">
        <v>10.267044944416643</v>
      </c>
      <c r="D487" s="2">
        <f t="shared" si="114"/>
        <v>10.267044944416643</v>
      </c>
      <c r="E487" s="2">
        <f t="shared" si="115"/>
        <v>125.25586081914939</v>
      </c>
      <c r="G487" s="2">
        <f>'Calculation_Cubic Spline'!A487</f>
        <v>15.623896188991701</v>
      </c>
      <c r="H487" s="2">
        <f t="array" ref="H487:I487">csplinediff1d('Cubic Spline'!$A$3:$A$1002,'Cubic Spline'!$C$3:$C$1002,G487,2,0,2,0)</f>
        <v>35.590082358737099</v>
      </c>
      <c r="I487" s="2">
        <v>10.247991323949556</v>
      </c>
      <c r="J487" s="2">
        <f t="shared" si="117"/>
        <v>10.247991323949556</v>
      </c>
      <c r="K487" s="2">
        <f t="shared" si="116"/>
        <v>124.52347023233838</v>
      </c>
      <c r="R487">
        <f t="shared" si="105"/>
        <v>39.774598562377875</v>
      </c>
      <c r="S487">
        <f t="shared" si="106"/>
        <v>37.646406887734656</v>
      </c>
      <c r="T487">
        <f t="shared" si="107"/>
        <v>35.518215213091437</v>
      </c>
      <c r="U487">
        <f t="shared" si="108"/>
        <v>33.390023538448219</v>
      </c>
      <c r="V487">
        <f t="shared" si="109"/>
        <v>31.261831863805</v>
      </c>
      <c r="W487">
        <f t="shared" si="110"/>
        <v>29.133640189161781</v>
      </c>
      <c r="X487">
        <f t="shared" si="111"/>
        <v>27.005448514518562</v>
      </c>
      <c r="Y487">
        <f t="shared" si="112"/>
        <v>24.877256839875344</v>
      </c>
      <c r="Z487">
        <f t="shared" si="113"/>
        <v>22.749065165232125</v>
      </c>
    </row>
    <row r="488" spans="1:26" x14ac:dyDescent="0.25">
      <c r="A488" s="2">
        <f>'Cubic Spline'!A488</f>
        <v>15.656176759630201</v>
      </c>
      <c r="B488" s="2">
        <f t="array" ref="B488:C488">csplinediff1d('Cubic Spline'!$A$3:$A$1002,'Cubic Spline'!$B$3:$B$1002,A488,2,0,2,0)</f>
        <v>35.488016837512603</v>
      </c>
      <c r="C488" s="2">
        <v>10.341969916209214</v>
      </c>
      <c r="D488" s="2">
        <f t="shared" si="114"/>
        <v>10.341969916209214</v>
      </c>
      <c r="E488" s="2">
        <f t="shared" si="115"/>
        <v>126.4276922134368</v>
      </c>
      <c r="G488" s="2">
        <f>'Calculation_Cubic Spline'!A488</f>
        <v>15.656176759630201</v>
      </c>
      <c r="H488" s="2">
        <f t="array" ref="H488:I488">csplinediff1d('Cubic Spline'!$A$3:$A$1002,'Cubic Spline'!$C$3:$C$1002,G488,2,0,2,0)</f>
        <v>35.922099154726403</v>
      </c>
      <c r="I488" s="2">
        <v>10.322828285011626</v>
      </c>
      <c r="J488" s="2">
        <f t="shared" si="117"/>
        <v>10.322828285011626</v>
      </c>
      <c r="K488" s="2">
        <f t="shared" si="116"/>
        <v>125.6939251347259</v>
      </c>
      <c r="R488">
        <f t="shared" si="105"/>
        <v>40.946429956665284</v>
      </c>
      <c r="S488">
        <f t="shared" si="106"/>
        <v>38.818238282022065</v>
      </c>
      <c r="T488">
        <f t="shared" si="107"/>
        <v>36.690046607378846</v>
      </c>
      <c r="U488">
        <f t="shared" si="108"/>
        <v>34.561854932735628</v>
      </c>
      <c r="V488">
        <f t="shared" si="109"/>
        <v>32.433663258092409</v>
      </c>
      <c r="W488">
        <f t="shared" si="110"/>
        <v>30.30547158344919</v>
      </c>
      <c r="X488">
        <f t="shared" si="111"/>
        <v>28.177279908805971</v>
      </c>
      <c r="Y488">
        <f t="shared" si="112"/>
        <v>26.049088234162753</v>
      </c>
      <c r="Z488">
        <f t="shared" si="113"/>
        <v>23.920896559519534</v>
      </c>
    </row>
    <row r="489" spans="1:26" x14ac:dyDescent="0.25">
      <c r="A489" s="2">
        <f>'Cubic Spline'!A489</f>
        <v>15.6884573302686</v>
      </c>
      <c r="B489" s="2">
        <f t="array" ref="B489:C489">csplinediff1d('Cubic Spline'!$A$3:$A$1002,'Cubic Spline'!$B$3:$B$1002,A489,2,0,2,0)</f>
        <v>35.823081365018297</v>
      </c>
      <c r="C489" s="2">
        <v>10.417677778268009</v>
      </c>
      <c r="D489" s="2">
        <f t="shared" si="114"/>
        <v>10.417677778268009</v>
      </c>
      <c r="E489" s="2">
        <f t="shared" si="115"/>
        <v>127.61421193982675</v>
      </c>
      <c r="G489" s="2">
        <f>'Calculation_Cubic Spline'!A489</f>
        <v>15.6884573302686</v>
      </c>
      <c r="H489" s="2">
        <f t="array" ref="H489:I489">csplinediff1d('Cubic Spline'!$A$3:$A$1002,'Cubic Spline'!$C$3:$C$1002,G489,2,0,2,0)</f>
        <v>36.256544362674802</v>
      </c>
      <c r="I489" s="2">
        <v>10.398448564187701</v>
      </c>
      <c r="J489" s="2">
        <f t="shared" si="117"/>
        <v>10.398448564187701</v>
      </c>
      <c r="K489" s="2">
        <f t="shared" si="116"/>
        <v>126.87907223757672</v>
      </c>
      <c r="R489">
        <f t="shared" si="105"/>
        <v>42.13294968305523</v>
      </c>
      <c r="S489">
        <f t="shared" si="106"/>
        <v>40.004758008412011</v>
      </c>
      <c r="T489">
        <f t="shared" si="107"/>
        <v>37.876566333768793</v>
      </c>
      <c r="U489">
        <f t="shared" si="108"/>
        <v>35.748374659125574</v>
      </c>
      <c r="V489">
        <f t="shared" si="109"/>
        <v>33.620182984482355</v>
      </c>
      <c r="W489">
        <f t="shared" si="110"/>
        <v>31.491991309839136</v>
      </c>
      <c r="X489">
        <f t="shared" si="111"/>
        <v>29.363799635195917</v>
      </c>
      <c r="Y489">
        <f t="shared" si="112"/>
        <v>27.235607960552699</v>
      </c>
      <c r="Z489">
        <f t="shared" si="113"/>
        <v>25.10741628590948</v>
      </c>
    </row>
    <row r="490" spans="1:26" x14ac:dyDescent="0.25">
      <c r="A490" s="2">
        <f>'Cubic Spline'!A490</f>
        <v>15.720737900907</v>
      </c>
      <c r="B490" s="2">
        <f t="array" ref="B490:C490">csplinediff1d('Cubic Spline'!$A$3:$A$1002,'Cubic Spline'!$B$3:$B$1002,A490,2,0,2,0)</f>
        <v>36.160602501761801</v>
      </c>
      <c r="C490" s="2">
        <v>10.494175350368561</v>
      </c>
      <c r="D490" s="2">
        <f t="shared" si="114"/>
        <v>10.494175350368561</v>
      </c>
      <c r="E490" s="2">
        <f t="shared" si="115"/>
        <v>128.81557766754122</v>
      </c>
      <c r="G490" s="2">
        <f>'Calculation_Cubic Spline'!A490</f>
        <v>15.720737900907</v>
      </c>
      <c r="H490" s="2">
        <f t="array" ref="H490:I490">csplinediff1d('Cubic Spline'!$A$3:$A$1002,'Cubic Spline'!$C$3:$C$1002,G490,2,0,2,0)</f>
        <v>36.593443338963198</v>
      </c>
      <c r="I490" s="2">
        <v>10.474856694189061</v>
      </c>
      <c r="J490" s="2">
        <f t="shared" si="117"/>
        <v>10.474856694189061</v>
      </c>
      <c r="K490" s="2">
        <f t="shared" si="116"/>
        <v>128.07903329994417</v>
      </c>
      <c r="R490">
        <f t="shared" si="105"/>
        <v>43.334315410769705</v>
      </c>
      <c r="S490">
        <f t="shared" si="106"/>
        <v>41.206123736126486</v>
      </c>
      <c r="T490">
        <f t="shared" si="107"/>
        <v>39.077932061483267</v>
      </c>
      <c r="U490">
        <f t="shared" si="108"/>
        <v>36.949740386840048</v>
      </c>
      <c r="V490">
        <f t="shared" si="109"/>
        <v>34.821548712196829</v>
      </c>
      <c r="W490">
        <f t="shared" si="110"/>
        <v>32.693357037553611</v>
      </c>
      <c r="X490">
        <f t="shared" si="111"/>
        <v>30.565165362910392</v>
      </c>
      <c r="Y490">
        <f t="shared" si="112"/>
        <v>28.436973688267173</v>
      </c>
      <c r="Z490">
        <f t="shared" si="113"/>
        <v>26.308782013623954</v>
      </c>
    </row>
    <row r="491" spans="1:26" x14ac:dyDescent="0.25">
      <c r="A491" s="2">
        <f>'Cubic Spline'!A491</f>
        <v>15.753018471545399</v>
      </c>
      <c r="B491" s="2">
        <f t="array" ref="B491:C491">csplinediff1d('Cubic Spline'!$A$3:$A$1002,'Cubic Spline'!$B$3:$B$1002,A491,2,0,2,0)</f>
        <v>36.5006057500201</v>
      </c>
      <c r="C491" s="2">
        <v>10.571458003679094</v>
      </c>
      <c r="D491" s="2">
        <f t="shared" si="114"/>
        <v>10.571458003679094</v>
      </c>
      <c r="E491" s="2">
        <f t="shared" si="115"/>
        <v>130.03176745310313</v>
      </c>
      <c r="G491" s="2">
        <f>'Calculation_Cubic Spline'!A491</f>
        <v>15.753018471545399</v>
      </c>
      <c r="H491" s="2">
        <f t="array" ref="H491:I491">csplinediff1d('Cubic Spline'!$A$3:$A$1002,'Cubic Spline'!$C$3:$C$1002,G491,2,0,2,0)</f>
        <v>36.932821585868297</v>
      </c>
      <c r="I491" s="2">
        <v>10.552056660167072</v>
      </c>
      <c r="J491" s="2">
        <f t="shared" si="117"/>
        <v>10.552056660167072</v>
      </c>
      <c r="K491" s="2">
        <f t="shared" si="116"/>
        <v>129.29392189453722</v>
      </c>
      <c r="R491">
        <f t="shared" si="105"/>
        <v>44.550505196331613</v>
      </c>
      <c r="S491">
        <f t="shared" si="106"/>
        <v>42.422313521688395</v>
      </c>
      <c r="T491">
        <f t="shared" si="107"/>
        <v>40.294121847045176</v>
      </c>
      <c r="U491">
        <f t="shared" si="108"/>
        <v>38.165930172401957</v>
      </c>
      <c r="V491">
        <f t="shared" si="109"/>
        <v>36.037738497758738</v>
      </c>
      <c r="W491">
        <f t="shared" si="110"/>
        <v>33.909546823115519</v>
      </c>
      <c r="X491">
        <f t="shared" si="111"/>
        <v>31.781355148472301</v>
      </c>
      <c r="Y491">
        <f t="shared" si="112"/>
        <v>29.653163473829082</v>
      </c>
      <c r="Z491">
        <f t="shared" si="113"/>
        <v>27.524971799185863</v>
      </c>
    </row>
    <row r="492" spans="1:26" x14ac:dyDescent="0.25">
      <c r="A492" s="2">
        <f>'Cubic Spline'!A492</f>
        <v>15.7852990421838</v>
      </c>
      <c r="B492" s="2">
        <f t="array" ref="B492:C492">csplinediff1d('Cubic Spline'!$A$3:$A$1002,'Cubic Spline'!$B$3:$B$1002,A492,2,0,2,0)</f>
        <v>36.843116741257397</v>
      </c>
      <c r="C492" s="2">
        <v>10.649562744531085</v>
      </c>
      <c r="D492" s="2">
        <f t="shared" si="114"/>
        <v>10.649562744531085</v>
      </c>
      <c r="E492" s="2">
        <f t="shared" si="115"/>
        <v>131.26341584966542</v>
      </c>
      <c r="G492" s="2">
        <f>'Calculation_Cubic Spline'!A492</f>
        <v>15.7852990421838</v>
      </c>
      <c r="H492" s="2">
        <f t="array" ref="H492:I492">csplinediff1d('Cubic Spline'!$A$3:$A$1002,'Cubic Spline'!$C$3:$C$1002,G492,2,0,2,0)</f>
        <v>37.274704730044</v>
      </c>
      <c r="I492" s="2">
        <v>10.630053106764286</v>
      </c>
      <c r="J492" s="2">
        <f t="shared" si="117"/>
        <v>10.630053106764286</v>
      </c>
      <c r="K492" s="2">
        <f t="shared" si="116"/>
        <v>130.52386239452522</v>
      </c>
      <c r="R492">
        <f t="shared" si="105"/>
        <v>45.782153592893906</v>
      </c>
      <c r="S492">
        <f t="shared" si="106"/>
        <v>43.653961918250687</v>
      </c>
      <c r="T492">
        <f t="shared" si="107"/>
        <v>41.525770243607468</v>
      </c>
      <c r="U492">
        <f t="shared" si="108"/>
        <v>39.397578568964249</v>
      </c>
      <c r="V492">
        <f t="shared" si="109"/>
        <v>37.26938689432103</v>
      </c>
      <c r="W492">
        <f t="shared" si="110"/>
        <v>35.141195219677812</v>
      </c>
      <c r="X492">
        <f t="shared" si="111"/>
        <v>33.013003545034593</v>
      </c>
      <c r="Y492">
        <f t="shared" si="112"/>
        <v>30.884811870391374</v>
      </c>
      <c r="Z492">
        <f t="shared" si="113"/>
        <v>28.756620195748155</v>
      </c>
    </row>
    <row r="493" spans="1:26" x14ac:dyDescent="0.25">
      <c r="A493" s="2">
        <f>'Cubic Spline'!A493</f>
        <v>15.8175796128222</v>
      </c>
      <c r="B493" s="2">
        <f t="array" ref="B493:C493">csplinediff1d('Cubic Spline'!$A$3:$A$1002,'Cubic Spline'!$B$3:$B$1002,A493,2,0,2,0)</f>
        <v>37.188161269617602</v>
      </c>
      <c r="C493" s="2">
        <v>10.728373301128133</v>
      </c>
      <c r="D493" s="2">
        <f t="shared" si="114"/>
        <v>10.728373301128133</v>
      </c>
      <c r="E493" s="2">
        <f t="shared" si="115"/>
        <v>132.50873753705275</v>
      </c>
      <c r="G493" s="2">
        <f>'Calculation_Cubic Spline'!A493</f>
        <v>15.8175796128222</v>
      </c>
      <c r="H493" s="2">
        <f t="array" ref="H493:I493">csplinediff1d('Cubic Spline'!$A$3:$A$1002,'Cubic Spline'!$C$3:$C$1002,G493,2,0,2,0)</f>
        <v>37.619118568460401</v>
      </c>
      <c r="I493" s="2">
        <v>10.708850857634436</v>
      </c>
      <c r="J493" s="2">
        <f t="shared" si="117"/>
        <v>10.708850857634436</v>
      </c>
      <c r="K493" s="2">
        <f t="shared" si="116"/>
        <v>131.76898243401158</v>
      </c>
      <c r="R493">
        <f t="shared" si="105"/>
        <v>47.027475280281237</v>
      </c>
      <c r="S493">
        <f t="shared" si="106"/>
        <v>44.899283605638018</v>
      </c>
      <c r="T493">
        <f t="shared" si="107"/>
        <v>42.7710919309948</v>
      </c>
      <c r="U493">
        <f t="shared" si="108"/>
        <v>40.642900256351581</v>
      </c>
      <c r="V493">
        <f t="shared" si="109"/>
        <v>38.514708581708362</v>
      </c>
      <c r="W493">
        <f t="shared" si="110"/>
        <v>36.386516907065143</v>
      </c>
      <c r="X493">
        <f t="shared" si="111"/>
        <v>34.258325232421925</v>
      </c>
      <c r="Y493">
        <f t="shared" si="112"/>
        <v>32.130133557778706</v>
      </c>
      <c r="Z493">
        <f t="shared" si="113"/>
        <v>30.001941883135487</v>
      </c>
    </row>
    <row r="494" spans="1:26" x14ac:dyDescent="0.25">
      <c r="A494" s="2">
        <f>'Cubic Spline'!A494</f>
        <v>15.849860183460599</v>
      </c>
      <c r="B494" s="2">
        <f t="array" ref="B494:C494">csplinediff1d('Cubic Spline'!$A$3:$A$1002,'Cubic Spline'!$B$3:$B$1002,A494,2,0,2,0)</f>
        <v>37.535765264776501</v>
      </c>
      <c r="C494" s="2">
        <v>10.808345468670701</v>
      </c>
      <c r="D494" s="2">
        <f t="shared" si="114"/>
        <v>10.808345468670701</v>
      </c>
      <c r="E494" s="2">
        <f t="shared" si="115"/>
        <v>133.77499922819405</v>
      </c>
      <c r="G494" s="2">
        <f>'Calculation_Cubic Spline'!A494</f>
        <v>15.849860183460599</v>
      </c>
      <c r="H494" s="2">
        <f t="array" ref="H494:I494">csplinediff1d('Cubic Spline'!$A$3:$A$1002,'Cubic Spline'!$C$3:$C$1002,G494,2,0,2,0)</f>
        <v>37.966089029176104</v>
      </c>
      <c r="I494" s="2">
        <v>10.788453984619702</v>
      </c>
      <c r="J494" s="2">
        <f t="shared" si="117"/>
        <v>10.788453984619702</v>
      </c>
      <c r="K494" s="2">
        <f t="shared" si="116"/>
        <v>133.02939822274453</v>
      </c>
      <c r="R494">
        <f t="shared" si="105"/>
        <v>48.293736971422533</v>
      </c>
      <c r="S494">
        <f t="shared" si="106"/>
        <v>46.165545296779314</v>
      </c>
      <c r="T494">
        <f t="shared" si="107"/>
        <v>44.037353622136095</v>
      </c>
      <c r="U494">
        <f t="shared" si="108"/>
        <v>41.909161947492876</v>
      </c>
      <c r="V494">
        <f t="shared" si="109"/>
        <v>39.780970272849657</v>
      </c>
      <c r="W494">
        <f t="shared" si="110"/>
        <v>37.652778598206439</v>
      </c>
      <c r="X494">
        <f t="shared" si="111"/>
        <v>35.52458692356322</v>
      </c>
      <c r="Y494">
        <f t="shared" si="112"/>
        <v>33.396395248920001</v>
      </c>
      <c r="Z494">
        <f t="shared" si="113"/>
        <v>31.268203574276782</v>
      </c>
    </row>
    <row r="495" spans="1:26" x14ac:dyDescent="0.25">
      <c r="A495" s="2">
        <f>'Cubic Spline'!A495</f>
        <v>15.882140754099</v>
      </c>
      <c r="B495" s="2">
        <f t="array" ref="B495:C495">csplinediff1d('Cubic Spline'!$A$3:$A$1002,'Cubic Spline'!$B$3:$B$1002,A495,2,0,2,0)</f>
        <v>37.8859547932651</v>
      </c>
      <c r="C495" s="2">
        <v>10.887797652486569</v>
      </c>
      <c r="D495" s="2">
        <f t="shared" si="114"/>
        <v>10.887797652486569</v>
      </c>
      <c r="E495" s="2">
        <f t="shared" si="115"/>
        <v>135.03558002567524</v>
      </c>
      <c r="G495" s="2">
        <f>'Calculation_Cubic Spline'!A495</f>
        <v>15.882140754099</v>
      </c>
      <c r="H495" s="2">
        <f t="array" ref="H495:I495">csplinediff1d('Cubic Spline'!$A$3:$A$1002,'Cubic Spline'!$C$3:$C$1002,G495,2,0,2,0)</f>
        <v>38.315642180428299</v>
      </c>
      <c r="I495" s="2">
        <v>10.868866586943474</v>
      </c>
      <c r="J495" s="2">
        <f t="shared" si="117"/>
        <v>10.868866586943474</v>
      </c>
      <c r="K495" s="2">
        <f t="shared" si="116"/>
        <v>134.30522679093156</v>
      </c>
      <c r="R495">
        <f t="shared" si="105"/>
        <v>49.554317768903729</v>
      </c>
      <c r="S495">
        <f t="shared" si="106"/>
        <v>47.426126094260511</v>
      </c>
      <c r="T495">
        <f t="shared" si="107"/>
        <v>45.297934419617292</v>
      </c>
      <c r="U495">
        <f t="shared" si="108"/>
        <v>43.169742744974073</v>
      </c>
      <c r="V495">
        <f t="shared" si="109"/>
        <v>41.041551070330854</v>
      </c>
      <c r="W495">
        <f t="shared" si="110"/>
        <v>38.913359395687635</v>
      </c>
      <c r="X495">
        <f t="shared" si="111"/>
        <v>36.785167721044417</v>
      </c>
      <c r="Y495">
        <f t="shared" si="112"/>
        <v>34.656976046401198</v>
      </c>
      <c r="Z495">
        <f t="shared" si="113"/>
        <v>32.528784371757979</v>
      </c>
    </row>
    <row r="496" spans="1:26" x14ac:dyDescent="0.25">
      <c r="A496" s="2">
        <f>'Cubic Spline'!A496</f>
        <v>15.9144213247375</v>
      </c>
      <c r="B496" s="2">
        <f t="array" ref="B496:C496">csplinediff1d('Cubic Spline'!$A$3:$A$1002,'Cubic Spline'!$B$3:$B$1002,A496,2,0,2,0)</f>
        <v>38.238756066970701</v>
      </c>
      <c r="C496" s="2">
        <v>10.973026663335478</v>
      </c>
      <c r="D496" s="2">
        <f t="shared" si="114"/>
        <v>10.973026663335478</v>
      </c>
      <c r="E496" s="2">
        <f t="shared" si="115"/>
        <v>136.39061346092862</v>
      </c>
      <c r="G496" s="2">
        <f>'Calculation_Cubic Spline'!A496</f>
        <v>15.9144213247375</v>
      </c>
      <c r="H496" s="2">
        <f t="array" ref="H496:I496">csplinediff1d('Cubic Spline'!$A$3:$A$1002,'Cubic Spline'!$C$3:$C$1002,G496,2,0,2,0)</f>
        <v>38.667804227763199</v>
      </c>
      <c r="I496" s="2">
        <v>10.950093984124337</v>
      </c>
      <c r="J496" s="2">
        <f t="shared" si="117"/>
        <v>10.950093984124337</v>
      </c>
      <c r="K496" s="2">
        <f t="shared" si="116"/>
        <v>135.59660498106496</v>
      </c>
      <c r="R496">
        <f t="shared" si="105"/>
        <v>50.909351204157105</v>
      </c>
      <c r="S496">
        <f t="shared" si="106"/>
        <v>48.781159529513886</v>
      </c>
      <c r="T496">
        <f t="shared" si="107"/>
        <v>46.652967854870667</v>
      </c>
      <c r="U496">
        <f t="shared" si="108"/>
        <v>44.524776180227448</v>
      </c>
      <c r="V496">
        <f t="shared" si="109"/>
        <v>42.396584505584229</v>
      </c>
      <c r="W496">
        <f t="shared" si="110"/>
        <v>40.268392830941011</v>
      </c>
      <c r="X496">
        <f t="shared" si="111"/>
        <v>38.140201156297792</v>
      </c>
      <c r="Y496">
        <f t="shared" si="112"/>
        <v>36.012009481654573</v>
      </c>
      <c r="Z496">
        <f t="shared" si="113"/>
        <v>33.883817807011354</v>
      </c>
    </row>
    <row r="497" spans="1:26" x14ac:dyDescent="0.25">
      <c r="A497" s="2">
        <f>'Cubic Spline'!A497</f>
        <v>15.946701895375901</v>
      </c>
      <c r="B497" s="2">
        <f t="array" ref="B497:C497">csplinediff1d('Cubic Spline'!$A$3:$A$1002,'Cubic Spline'!$B$3:$B$1002,A497,2,0,2,0)</f>
        <v>38.594195467940999</v>
      </c>
      <c r="C497" s="2">
        <v>11.040556175650556</v>
      </c>
      <c r="D497" s="2">
        <f t="shared" si="114"/>
        <v>11.040556175650556</v>
      </c>
      <c r="E497" s="2">
        <f t="shared" si="115"/>
        <v>137.46626262430982</v>
      </c>
      <c r="G497" s="2">
        <f>'Calculation_Cubic Spline'!A497</f>
        <v>15.946701895375901</v>
      </c>
      <c r="H497" s="2">
        <f t="array" ref="H497:I497">csplinediff1d('Cubic Spline'!$A$3:$A$1002,'Cubic Spline'!$C$3:$C$1002,G497,2,0,2,0)</f>
        <v>39.022601561364603</v>
      </c>
      <c r="I497" s="2">
        <v>11.032140719229842</v>
      </c>
      <c r="J497" s="2">
        <f t="shared" si="117"/>
        <v>11.032140719229842</v>
      </c>
      <c r="K497" s="2">
        <f t="shared" si="116"/>
        <v>136.90365775603155</v>
      </c>
      <c r="R497">
        <f t="shared" si="105"/>
        <v>51.985000367538305</v>
      </c>
      <c r="S497">
        <f t="shared" si="106"/>
        <v>49.856808692895086</v>
      </c>
      <c r="T497">
        <f t="shared" si="107"/>
        <v>47.728617018251867</v>
      </c>
      <c r="U497">
        <f t="shared" si="108"/>
        <v>45.600425343608649</v>
      </c>
      <c r="V497">
        <f t="shared" si="109"/>
        <v>43.47223366896543</v>
      </c>
      <c r="W497">
        <f t="shared" si="110"/>
        <v>41.344041994322211</v>
      </c>
      <c r="X497">
        <f t="shared" si="111"/>
        <v>39.215850319678992</v>
      </c>
      <c r="Y497">
        <f t="shared" si="112"/>
        <v>37.087658645035773</v>
      </c>
      <c r="Z497">
        <f t="shared" si="113"/>
        <v>34.959466970392555</v>
      </c>
    </row>
    <row r="498" spans="1:26" x14ac:dyDescent="0.25">
      <c r="A498" s="2">
        <f>'Cubic Spline'!A498</f>
        <v>15.978982466014299</v>
      </c>
      <c r="B498" s="2">
        <f t="array" ref="B498:C498">csplinediff1d('Cubic Spline'!$A$3:$A$1002,'Cubic Spline'!$B$3:$B$1002,A498,2,0,2,0)</f>
        <v>38.952299504399797</v>
      </c>
      <c r="C498" s="2">
        <v>11.178022221019097</v>
      </c>
      <c r="D498" s="2">
        <f t="shared" si="114"/>
        <v>11.178022221019097</v>
      </c>
      <c r="E498" s="2">
        <f t="shared" si="115"/>
        <v>139.66112156998256</v>
      </c>
      <c r="G498" s="2">
        <f>'Calculation_Cubic Spline'!A498</f>
        <v>15.978982466014299</v>
      </c>
      <c r="H498" s="2">
        <f t="array" ref="H498:I498">csplinediff1d('Cubic Spline'!$A$3:$A$1002,'Cubic Spline'!$C$3:$C$1002,G498,2,0,2,0)</f>
        <v>39.380060686993701</v>
      </c>
      <c r="I498" s="2">
        <v>11.115011200997582</v>
      </c>
      <c r="J498" s="2">
        <f t="shared" si="117"/>
        <v>11.115011200997582</v>
      </c>
      <c r="K498" s="2">
        <f t="shared" si="116"/>
        <v>138.22650840329919</v>
      </c>
      <c r="R498">
        <f t="shared" si="105"/>
        <v>54.17985931321104</v>
      </c>
      <c r="S498">
        <f t="shared" si="106"/>
        <v>52.051667638567821</v>
      </c>
      <c r="T498">
        <f t="shared" si="107"/>
        <v>49.923475963924602</v>
      </c>
      <c r="U498">
        <f t="shared" si="108"/>
        <v>47.795284289281383</v>
      </c>
      <c r="V498">
        <f t="shared" si="109"/>
        <v>45.667092614638165</v>
      </c>
      <c r="W498">
        <f t="shared" si="110"/>
        <v>43.538900939994946</v>
      </c>
      <c r="X498">
        <f t="shared" si="111"/>
        <v>41.410709265351727</v>
      </c>
      <c r="Y498">
        <f t="shared" si="112"/>
        <v>39.282517590708508</v>
      </c>
      <c r="Z498">
        <f t="shared" si="113"/>
        <v>37.154325916065289</v>
      </c>
    </row>
    <row r="499" spans="1:26" x14ac:dyDescent="0.25">
      <c r="A499" s="2">
        <f>'Cubic Spline'!A499</f>
        <v>16.0112630366527</v>
      </c>
      <c r="B499" s="2">
        <f t="array" ref="B499:C499">csplinediff1d('Cubic Spline'!$A$3:$A$1002,'Cubic Spline'!$B$3:$B$1002,A499,2,0,2,0)</f>
        <v>39.313094845067802</v>
      </c>
      <c r="C499" s="2">
        <v>11.05838364045605</v>
      </c>
      <c r="D499" s="2">
        <f t="shared" si="114"/>
        <v>11.05838364045605</v>
      </c>
      <c r="E499" s="2">
        <f t="shared" si="115"/>
        <v>137.74559438249108</v>
      </c>
      <c r="G499" s="2">
        <f>'Calculation_Cubic Spline'!A499</f>
        <v>16.0112630366527</v>
      </c>
      <c r="H499" s="2">
        <f t="array" ref="H499:I499">csplinediff1d('Cubic Spline'!$A$3:$A$1002,'Cubic Spline'!$C$3:$C$1002,G499,2,0,2,0)</f>
        <v>39.740208278333498</v>
      </c>
      <c r="I499" s="2">
        <v>11.198709598248715</v>
      </c>
      <c r="J499" s="2">
        <f t="shared" si="117"/>
        <v>11.198709598248715</v>
      </c>
      <c r="K499" s="2">
        <f t="shared" si="116"/>
        <v>139.56527677031397</v>
      </c>
      <c r="R499">
        <f t="shared" si="105"/>
        <v>52.264332125719562</v>
      </c>
      <c r="S499">
        <f t="shared" si="106"/>
        <v>50.136140451076344</v>
      </c>
      <c r="T499">
        <f t="shared" si="107"/>
        <v>48.007948776433125</v>
      </c>
      <c r="U499">
        <f t="shared" si="108"/>
        <v>45.879757101789906</v>
      </c>
      <c r="V499">
        <f t="shared" si="109"/>
        <v>43.751565427146687</v>
      </c>
      <c r="W499">
        <f t="shared" si="110"/>
        <v>41.623373752503468</v>
      </c>
      <c r="X499">
        <f t="shared" si="111"/>
        <v>39.49518207786025</v>
      </c>
      <c r="Y499">
        <f t="shared" si="112"/>
        <v>37.366990403217031</v>
      </c>
      <c r="Z499">
        <f t="shared" si="113"/>
        <v>35.238798728573812</v>
      </c>
    </row>
    <row r="500" spans="1:26" x14ac:dyDescent="0.25">
      <c r="A500" s="2">
        <f>'Cubic Spline'!A500</f>
        <v>16.043543607291099</v>
      </c>
      <c r="B500" s="2">
        <f t="array" ref="B500:C500">csplinediff1d('Cubic Spline'!$A$3:$A$1002,'Cubic Spline'!$B$3:$B$1002,A500,2,0,2,0)</f>
        <v>39.676608285057597</v>
      </c>
      <c r="C500" s="2">
        <v>11.902195700471569</v>
      </c>
      <c r="D500" s="2">
        <f t="shared" si="114"/>
        <v>11.902195700471569</v>
      </c>
      <c r="E500" s="2">
        <f t="shared" si="115"/>
        <v>151.27678745797064</v>
      </c>
      <c r="G500" s="2">
        <f>'Calculation_Cubic Spline'!A500</f>
        <v>16.043543607291099</v>
      </c>
      <c r="H500" s="2">
        <f t="array" ref="H500:I500">csplinediff1d('Cubic Spline'!$A$3:$A$1002,'Cubic Spline'!$C$3:$C$1002,G500,2,0,2,0)</f>
        <v>40.103071123026602</v>
      </c>
      <c r="I500" s="2">
        <v>11.28324102375848</v>
      </c>
      <c r="J500" s="2">
        <f t="shared" si="117"/>
        <v>11.28324102375848</v>
      </c>
      <c r="K500" s="2">
        <f t="shared" si="116"/>
        <v>140.92009827321843</v>
      </c>
      <c r="R500">
        <f t="shared" si="105"/>
        <v>65.795525201199126</v>
      </c>
      <c r="S500">
        <f t="shared" si="106"/>
        <v>63.667333526555907</v>
      </c>
      <c r="T500">
        <f t="shared" si="107"/>
        <v>61.539141851912689</v>
      </c>
      <c r="U500">
        <f t="shared" si="108"/>
        <v>59.41095017726947</v>
      </c>
      <c r="V500">
        <f t="shared" si="109"/>
        <v>57.282758502626251</v>
      </c>
      <c r="W500">
        <f t="shared" si="110"/>
        <v>55.154566827983032</v>
      </c>
      <c r="X500">
        <f t="shared" si="111"/>
        <v>53.026375153339814</v>
      </c>
      <c r="Y500">
        <f t="shared" si="112"/>
        <v>50.898183478696595</v>
      </c>
      <c r="Z500">
        <f t="shared" si="113"/>
        <v>48.769991804053376</v>
      </c>
    </row>
    <row r="501" spans="1:26" x14ac:dyDescent="0.25">
      <c r="A501" s="2">
        <f>'Cubic Spline'!A501</f>
        <v>16.075824177929501</v>
      </c>
      <c r="B501" s="2">
        <f t="array" ref="B501:C501">csplinediff1d('Cubic Spline'!$A$3:$A$1002,'Cubic Spline'!$B$3:$B$1002,A501,2,0,2,0)</f>
        <v>40.042866807202699</v>
      </c>
      <c r="C501" s="2">
        <v>9.1543076861323929</v>
      </c>
      <c r="D501" s="2">
        <f t="shared" si="114"/>
        <v>9.1543076861323929</v>
      </c>
      <c r="E501" s="2">
        <f t="shared" si="115"/>
        <v>107.12017402573028</v>
      </c>
      <c r="G501" s="2">
        <f>'Calculation_Cubic Spline'!A501</f>
        <v>16.075824177929501</v>
      </c>
      <c r="H501" s="2">
        <f t="array" ref="H501:I501">csplinediff1d('Cubic Spline'!$A$3:$A$1002,'Cubic Spline'!$C$3:$C$1002,G501,2,0,2,0)</f>
        <v>40.468676214991397</v>
      </c>
      <c r="I501" s="2">
        <v>11.368610618729074</v>
      </c>
      <c r="J501" s="2">
        <f t="shared" si="117"/>
        <v>11.368610618729074</v>
      </c>
      <c r="K501" s="2">
        <f t="shared" si="116"/>
        <v>142.29110923903951</v>
      </c>
      <c r="R501">
        <f t="shared" si="105"/>
        <v>21.638911768958764</v>
      </c>
      <c r="S501">
        <f t="shared" si="106"/>
        <v>19.510720094315545</v>
      </c>
      <c r="T501">
        <f t="shared" si="107"/>
        <v>17.382528419672326</v>
      </c>
      <c r="U501">
        <f t="shared" si="108"/>
        <v>15.254336745029107</v>
      </c>
      <c r="V501">
        <f t="shared" si="109"/>
        <v>13.126145070385888</v>
      </c>
      <c r="W501">
        <f t="shared" si="110"/>
        <v>10.99795339574267</v>
      </c>
      <c r="X501">
        <f t="shared" si="111"/>
        <v>8.8697617210994508</v>
      </c>
      <c r="Y501">
        <f t="shared" si="112"/>
        <v>6.741570046456232</v>
      </c>
      <c r="Z501">
        <f t="shared" si="113"/>
        <v>4.6133783718130132</v>
      </c>
    </row>
    <row r="502" spans="1:26" x14ac:dyDescent="0.25">
      <c r="A502" s="2">
        <f>'Cubic Spline'!A502</f>
        <v>16.1081047485679</v>
      </c>
      <c r="B502" s="2">
        <f t="array" ref="B502:C502">csplinediff1d('Cubic Spline'!$A$3:$A$1002,'Cubic Spline'!$B$3:$B$1002,A502,2,0,2,0)</f>
        <v>40.411897521409898</v>
      </c>
      <c r="C502" s="2">
        <v>19.8147964461151</v>
      </c>
      <c r="D502" s="2">
        <f t="shared" si="114"/>
        <v>19.8147964461151</v>
      </c>
      <c r="E502" s="2">
        <f t="shared" si="115"/>
        <v>278.76691920416306</v>
      </c>
      <c r="G502" s="2">
        <f>'Calculation_Cubic Spline'!A502</f>
        <v>16.1081047485679</v>
      </c>
      <c r="H502" s="2">
        <f t="array" ref="H502:I502">csplinediff1d('Cubic Spline'!$A$3:$A$1002,'Cubic Spline'!$C$3:$C$1002,G502,2,0,2,0)</f>
        <v>40.837050664243698</v>
      </c>
      <c r="I502" s="2">
        <v>11.454822665385585</v>
      </c>
      <c r="J502" s="2">
        <f t="shared" si="117"/>
        <v>11.454822665385585</v>
      </c>
      <c r="K502" s="2">
        <f t="shared" si="116"/>
        <v>143.67843270605707</v>
      </c>
      <c r="R502">
        <f t="shared" si="105"/>
        <v>193.28565694739154</v>
      </c>
      <c r="S502">
        <f t="shared" si="106"/>
        <v>191.15746527274831</v>
      </c>
      <c r="T502">
        <f t="shared" si="107"/>
        <v>189.02927359810511</v>
      </c>
      <c r="U502">
        <f t="shared" si="108"/>
        <v>186.9010819234619</v>
      </c>
      <c r="V502">
        <f t="shared" si="109"/>
        <v>184.77289024881867</v>
      </c>
      <c r="W502">
        <f t="shared" si="110"/>
        <v>182.64469857417544</v>
      </c>
      <c r="X502">
        <f t="shared" si="111"/>
        <v>180.51650689953223</v>
      </c>
      <c r="Y502">
        <f t="shared" si="112"/>
        <v>178.38831522488903</v>
      </c>
      <c r="Z502">
        <f t="shared" si="113"/>
        <v>176.26012355024579</v>
      </c>
    </row>
    <row r="503" spans="1:26" x14ac:dyDescent="0.25">
      <c r="A503" s="2">
        <f>'Cubic Spline'!A503</f>
        <v>16.140385319206299</v>
      </c>
      <c r="B503" s="2">
        <f t="array" ref="B503:C503">csplinediff1d('Cubic Spline'!$A$3:$A$1002,'Cubic Spline'!$B$3:$B$1002,A503,2,0,2,0)</f>
        <v>41.208221752021103</v>
      </c>
      <c r="C503" s="2">
        <v>19.888954885029609</v>
      </c>
      <c r="D503" s="2">
        <f t="shared" si="114"/>
        <v>19.888954885029609</v>
      </c>
      <c r="E503" s="2">
        <f t="shared" si="115"/>
        <v>279.80717368866715</v>
      </c>
      <c r="G503" s="2">
        <f>'Calculation_Cubic Spline'!A503</f>
        <v>16.140385319206299</v>
      </c>
      <c r="H503" s="2">
        <f t="array" ref="H503:I503">csplinediff1d('Cubic Spline'!$A$3:$A$1002,'Cubic Spline'!$C$3:$C$1002,G503,2,0,2,0)</f>
        <v>41.208221752021103</v>
      </c>
      <c r="I503" s="2">
        <v>11.541881595684716</v>
      </c>
      <c r="J503" s="2">
        <f t="shared" si="117"/>
        <v>11.541881595684716</v>
      </c>
      <c r="K503" s="2">
        <f t="shared" si="116"/>
        <v>145.08219451098586</v>
      </c>
      <c r="R503">
        <f t="shared" si="105"/>
        <v>194.32591143189563</v>
      </c>
      <c r="S503">
        <f t="shared" si="106"/>
        <v>192.1977197572524</v>
      </c>
      <c r="T503">
        <f t="shared" si="107"/>
        <v>190.0695280826092</v>
      </c>
      <c r="U503">
        <f t="shared" si="108"/>
        <v>187.94133640796599</v>
      </c>
      <c r="V503">
        <f t="shared" si="109"/>
        <v>185.81314473332276</v>
      </c>
      <c r="W503">
        <f t="shared" si="110"/>
        <v>183.68495305867953</v>
      </c>
      <c r="X503">
        <f t="shared" si="111"/>
        <v>181.55676138403632</v>
      </c>
      <c r="Y503">
        <f t="shared" si="112"/>
        <v>179.42856970939312</v>
      </c>
      <c r="Z503">
        <f t="shared" si="113"/>
        <v>177.30037803474988</v>
      </c>
    </row>
    <row r="504" spans="1:26" x14ac:dyDescent="0.25">
      <c r="A504" s="2">
        <f>'Cubic Spline'!A504</f>
        <v>16.172665889844801</v>
      </c>
      <c r="B504" s="2">
        <f t="array" ref="B504:C504">csplinediff1d('Cubic Spline'!$A$3:$A$1002,'Cubic Spline'!$B$3:$B$1002,A504,2,0,2,0)</f>
        <v>41.582216880711599</v>
      </c>
      <c r="C504" s="2">
        <v>9.3932010240705281</v>
      </c>
      <c r="D504" s="2">
        <f t="shared" si="114"/>
        <v>9.3932010240705281</v>
      </c>
      <c r="E504" s="2">
        <f t="shared" si="115"/>
        <v>110.33088491772909</v>
      </c>
      <c r="G504" s="2">
        <f>'Calculation_Cubic Spline'!A504</f>
        <v>16.172665889844801</v>
      </c>
      <c r="H504" s="2">
        <f t="array" ref="H504:I504">csplinediff1d('Cubic Spline'!$A$3:$A$1002,'Cubic Spline'!$C$3:$C$1002,G504,2,0,2,0)</f>
        <v>41.582216880711599</v>
      </c>
      <c r="I504" s="2">
        <v>11.629792571110578</v>
      </c>
      <c r="J504" s="2">
        <f t="shared" si="117"/>
        <v>11.629792571110578</v>
      </c>
      <c r="K504" s="2">
        <f t="shared" si="116"/>
        <v>146.50253274005891</v>
      </c>
      <c r="R504">
        <f t="shared" si="105"/>
        <v>24.849622660957579</v>
      </c>
      <c r="S504">
        <f t="shared" si="106"/>
        <v>22.72143098631436</v>
      </c>
      <c r="T504">
        <f t="shared" si="107"/>
        <v>20.593239311671141</v>
      </c>
      <c r="U504">
        <f t="shared" si="108"/>
        <v>18.465047637027922</v>
      </c>
      <c r="V504">
        <f t="shared" si="109"/>
        <v>16.336855962384703</v>
      </c>
      <c r="W504">
        <f t="shared" si="110"/>
        <v>14.208664287741485</v>
      </c>
      <c r="X504">
        <f t="shared" si="111"/>
        <v>12.080472613098266</v>
      </c>
      <c r="Y504">
        <f t="shared" si="112"/>
        <v>9.952280938455047</v>
      </c>
      <c r="Z504">
        <f t="shared" si="113"/>
        <v>7.8240892638118282</v>
      </c>
    </row>
    <row r="505" spans="1:26" x14ac:dyDescent="0.25">
      <c r="A505" s="2">
        <f>'Cubic Spline'!A505</f>
        <v>16.2049464604832</v>
      </c>
      <c r="B505" s="2">
        <f t="array" ref="B505:C505">csplinediff1d('Cubic Spline'!$A$3:$A$1002,'Cubic Spline'!$B$3:$B$1002,A505,2,0,2,0)</f>
        <v>41.959063659050699</v>
      </c>
      <c r="C505" s="2">
        <v>12.317853848894972</v>
      </c>
      <c r="D505" s="2">
        <f t="shared" si="114"/>
        <v>12.317853848894972</v>
      </c>
      <c r="E505" s="2">
        <f t="shared" si="115"/>
        <v>157.65109847034921</v>
      </c>
      <c r="G505" s="2">
        <f>'Calculation_Cubic Spline'!A505</f>
        <v>16.2049464604832</v>
      </c>
      <c r="H505" s="2">
        <f t="array" ref="H505:I505">csplinediff1d('Cubic Spline'!$A$3:$A$1002,'Cubic Spline'!$C$3:$C$1002,G505,2,0,2,0)</f>
        <v>41.959063659050699</v>
      </c>
      <c r="I505" s="2">
        <v>11.718560950067314</v>
      </c>
      <c r="J505" s="2">
        <f t="shared" si="117"/>
        <v>11.718560950067314</v>
      </c>
      <c r="K505" s="2">
        <f t="shared" si="116"/>
        <v>147.93958913069923</v>
      </c>
      <c r="R505">
        <f t="shared" si="105"/>
        <v>72.169836213577696</v>
      </c>
      <c r="S505">
        <f t="shared" si="106"/>
        <v>70.041644538934477</v>
      </c>
      <c r="T505">
        <f t="shared" si="107"/>
        <v>67.913452864291258</v>
      </c>
      <c r="U505">
        <f t="shared" si="108"/>
        <v>65.78526118964804</v>
      </c>
      <c r="V505">
        <f t="shared" si="109"/>
        <v>63.657069515004821</v>
      </c>
      <c r="W505">
        <f t="shared" si="110"/>
        <v>61.528877840361602</v>
      </c>
      <c r="X505">
        <f t="shared" si="111"/>
        <v>59.400686165718383</v>
      </c>
      <c r="Y505">
        <f t="shared" si="112"/>
        <v>57.272494491075165</v>
      </c>
      <c r="Z505">
        <f t="shared" si="113"/>
        <v>55.144302816431946</v>
      </c>
    </row>
    <row r="506" spans="1:26" x14ac:dyDescent="0.25">
      <c r="A506" s="2">
        <f>'Cubic Spline'!A506</f>
        <v>16.237227031121598</v>
      </c>
      <c r="B506" s="2">
        <f t="array" ref="B506:C506">csplinediff1d('Cubic Spline'!$A$3:$A$1002,'Cubic Spline'!$B$3:$B$1002,A506,2,0,2,0)</f>
        <v>42.338789819160297</v>
      </c>
      <c r="C506" s="2">
        <v>11.647610733056339</v>
      </c>
      <c r="D506" s="2">
        <f t="shared" si="114"/>
        <v>11.647610733056339</v>
      </c>
      <c r="E506" s="2">
        <f t="shared" si="115"/>
        <v>146.78611002360415</v>
      </c>
      <c r="G506" s="2">
        <f>'Calculation_Cubic Spline'!A506</f>
        <v>16.237227031121598</v>
      </c>
      <c r="H506" s="2">
        <f t="array" ref="H506:I506">csplinediff1d('Cubic Spline'!$A$3:$A$1002,'Cubic Spline'!$C$3:$C$1002,G506,2,0,2,0)</f>
        <v>42.338789819160297</v>
      </c>
      <c r="I506" s="2">
        <v>11.808190781326925</v>
      </c>
      <c r="J506" s="2">
        <f t="shared" si="117"/>
        <v>11.808190781326925</v>
      </c>
      <c r="K506" s="2">
        <f t="shared" si="116"/>
        <v>149.39348472404211</v>
      </c>
      <c r="R506">
        <f t="shared" si="105"/>
        <v>61.304847766832637</v>
      </c>
      <c r="S506">
        <f t="shared" si="106"/>
        <v>59.176656092189418</v>
      </c>
      <c r="T506">
        <f t="shared" si="107"/>
        <v>57.048464417546199</v>
      </c>
      <c r="U506">
        <f t="shared" si="108"/>
        <v>54.920272742902981</v>
      </c>
      <c r="V506">
        <f t="shared" si="109"/>
        <v>52.792081068259762</v>
      </c>
      <c r="W506">
        <f t="shared" si="110"/>
        <v>50.663889393616543</v>
      </c>
      <c r="X506">
        <f t="shared" si="111"/>
        <v>48.535697718973324</v>
      </c>
      <c r="Y506">
        <f t="shared" si="112"/>
        <v>46.407506044330106</v>
      </c>
      <c r="Z506">
        <f t="shared" si="113"/>
        <v>44.279314369686887</v>
      </c>
    </row>
    <row r="507" spans="1:26" x14ac:dyDescent="0.25">
      <c r="A507" s="2">
        <f>'Cubic Spline'!A507</f>
        <v>16.269507601760001</v>
      </c>
      <c r="B507" s="2">
        <f t="array" ref="B507:C507">csplinediff1d('Cubic Spline'!$A$3:$A$1002,'Cubic Spline'!$B$3:$B$1002,A507,2,0,2,0)</f>
        <v>42.721423259725299</v>
      </c>
      <c r="C507" s="2">
        <v>11.941714751919724</v>
      </c>
      <c r="D507" s="2">
        <f t="shared" si="114"/>
        <v>11.941714751919724</v>
      </c>
      <c r="E507" s="2">
        <f t="shared" si="115"/>
        <v>151.5643956746822</v>
      </c>
      <c r="G507" s="2">
        <f>'Calculation_Cubic Spline'!A507</f>
        <v>16.269507601760001</v>
      </c>
      <c r="H507" s="2">
        <f t="array" ref="H507:I507">csplinediff1d('Cubic Spline'!$A$3:$A$1002,'Cubic Spline'!$C$3:$C$1002,G507,2,0,2,0)</f>
        <v>42.721423259725299</v>
      </c>
      <c r="I507" s="2">
        <v>11.898687457665071</v>
      </c>
      <c r="J507" s="2">
        <f t="shared" si="117"/>
        <v>11.898687457665071</v>
      </c>
      <c r="K507" s="2">
        <f t="shared" si="116"/>
        <v>150.86436278372295</v>
      </c>
      <c r="R507">
        <f t="shared" si="105"/>
        <v>66.083133417910688</v>
      </c>
      <c r="S507">
        <f t="shared" si="106"/>
        <v>63.954941743267469</v>
      </c>
      <c r="T507">
        <f t="shared" si="107"/>
        <v>61.82675006862425</v>
      </c>
      <c r="U507">
        <f t="shared" si="108"/>
        <v>59.698558393981031</v>
      </c>
      <c r="V507">
        <f t="shared" si="109"/>
        <v>57.570366719337812</v>
      </c>
      <c r="W507">
        <f t="shared" si="110"/>
        <v>55.442175044694594</v>
      </c>
      <c r="X507">
        <f t="shared" si="111"/>
        <v>53.313983370051375</v>
      </c>
      <c r="Y507">
        <f t="shared" si="112"/>
        <v>51.185791695408156</v>
      </c>
      <c r="Z507">
        <f t="shared" si="113"/>
        <v>49.057600020764937</v>
      </c>
    </row>
    <row r="508" spans="1:26" x14ac:dyDescent="0.25">
      <c r="A508" s="2">
        <f>'Cubic Spline'!A508</f>
        <v>16.3017881723984</v>
      </c>
      <c r="B508" s="2">
        <f t="array" ref="B508:C508">csplinediff1d('Cubic Spline'!$A$3:$A$1002,'Cubic Spline'!$B$3:$B$1002,A508,2,0,2,0)</f>
        <v>43.106992038736003</v>
      </c>
      <c r="C508" s="2">
        <v>11.978526515210195</v>
      </c>
      <c r="D508" s="2">
        <f t="shared" si="114"/>
        <v>11.978526515210195</v>
      </c>
      <c r="E508" s="2">
        <f t="shared" si="115"/>
        <v>152.16440982967819</v>
      </c>
      <c r="G508" s="2">
        <f>'Calculation_Cubic Spline'!A508</f>
        <v>16.3017881723984</v>
      </c>
      <c r="H508" s="2">
        <f t="array" ref="H508:I508">csplinediff1d('Cubic Spline'!$A$3:$A$1002,'Cubic Spline'!$C$3:$C$1002,G508,2,0,2,0)</f>
        <v>43.106992038736003</v>
      </c>
      <c r="I508" s="2">
        <v>11.990055643958227</v>
      </c>
      <c r="J508" s="2">
        <f t="shared" si="117"/>
        <v>11.990055643958227</v>
      </c>
      <c r="K508" s="2">
        <f t="shared" si="116"/>
        <v>152.35235524434091</v>
      </c>
      <c r="R508">
        <f t="shared" si="105"/>
        <v>66.683147572906677</v>
      </c>
      <c r="S508">
        <f t="shared" si="106"/>
        <v>64.554955898263458</v>
      </c>
      <c r="T508">
        <f t="shared" si="107"/>
        <v>62.426764223620239</v>
      </c>
      <c r="U508">
        <f t="shared" si="108"/>
        <v>60.29857254897702</v>
      </c>
      <c r="V508">
        <f t="shared" si="109"/>
        <v>58.170380874333802</v>
      </c>
      <c r="W508">
        <f t="shared" si="110"/>
        <v>56.042189199690583</v>
      </c>
      <c r="X508">
        <f t="shared" si="111"/>
        <v>53.913997525047364</v>
      </c>
      <c r="Y508">
        <f t="shared" si="112"/>
        <v>51.785805850404145</v>
      </c>
      <c r="Z508">
        <f t="shared" si="113"/>
        <v>49.657614175760926</v>
      </c>
    </row>
    <row r="509" spans="1:26" x14ac:dyDescent="0.25">
      <c r="A509" s="2">
        <f>'Cubic Spline'!A509</f>
        <v>16.334068743036799</v>
      </c>
      <c r="B509" s="2">
        <f t="array" ref="B509:C509">csplinediff1d('Cubic Spline'!$A$3:$A$1002,'Cubic Spline'!$B$3:$B$1002,A509,2,0,2,0)</f>
        <v>43.495524374646898</v>
      </c>
      <c r="C509" s="2">
        <v>12.085390226499706</v>
      </c>
      <c r="D509" s="2">
        <f t="shared" si="114"/>
        <v>12.085390226499706</v>
      </c>
      <c r="E509" s="2">
        <f t="shared" si="115"/>
        <v>153.90807037142437</v>
      </c>
      <c r="G509" s="2">
        <f>'Calculation_Cubic Spline'!A509</f>
        <v>16.334068743036799</v>
      </c>
      <c r="H509" s="2">
        <f t="array" ref="H509:I509">csplinediff1d('Cubic Spline'!$A$3:$A$1002,'Cubic Spline'!$C$3:$C$1002,G509,2,0,2,0)</f>
        <v>43.495524374646898</v>
      </c>
      <c r="I509" s="2">
        <v>12.082301005762236</v>
      </c>
      <c r="J509" s="2">
        <f t="shared" si="117"/>
        <v>12.082301005762236</v>
      </c>
      <c r="K509" s="2">
        <f t="shared" si="116"/>
        <v>153.85761082753612</v>
      </c>
      <c r="R509">
        <f t="shared" si="105"/>
        <v>68.426808114652857</v>
      </c>
      <c r="S509">
        <f t="shared" si="106"/>
        <v>66.298616440009638</v>
      </c>
      <c r="T509">
        <f t="shared" si="107"/>
        <v>64.17042476536642</v>
      </c>
      <c r="U509">
        <f t="shared" si="108"/>
        <v>62.042233090723201</v>
      </c>
      <c r="V509">
        <f t="shared" si="109"/>
        <v>59.914041416079982</v>
      </c>
      <c r="W509">
        <f t="shared" si="110"/>
        <v>57.785849741436763</v>
      </c>
      <c r="X509">
        <f t="shared" si="111"/>
        <v>55.657658066793545</v>
      </c>
      <c r="Y509">
        <f t="shared" si="112"/>
        <v>53.529466392150326</v>
      </c>
      <c r="Z509">
        <f t="shared" si="113"/>
        <v>51.401274717507107</v>
      </c>
    </row>
    <row r="510" spans="1:26" x14ac:dyDescent="0.25">
      <c r="A510" s="2">
        <f>'Cubic Spline'!A510</f>
        <v>16.366349313675201</v>
      </c>
      <c r="B510" s="2">
        <f t="array" ref="B510:C510">csplinediff1d('Cubic Spline'!$A$3:$A$1002,'Cubic Spline'!$B$3:$B$1002,A510,2,0,2,0)</f>
        <v>43.887048660242002</v>
      </c>
      <c r="C510" s="2">
        <v>12.174599575871349</v>
      </c>
      <c r="D510" s="2">
        <f t="shared" si="114"/>
        <v>12.174599575871349</v>
      </c>
      <c r="E510" s="2">
        <f t="shared" si="115"/>
        <v>155.36670075259048</v>
      </c>
      <c r="G510" s="2">
        <f>'Calculation_Cubic Spline'!A510</f>
        <v>16.366349313675201</v>
      </c>
      <c r="H510" s="2">
        <f t="array" ref="H510:I510">csplinediff1d('Cubic Spline'!$A$3:$A$1002,'Cubic Spline'!$C$3:$C$1002,G510,2,0,2,0)</f>
        <v>43.887048660242002</v>
      </c>
      <c r="I510" s="2">
        <v>12.175427330073195</v>
      </c>
      <c r="J510" s="2">
        <f t="shared" si="117"/>
        <v>12.175427330073195</v>
      </c>
      <c r="K510" s="2">
        <f t="shared" si="116"/>
        <v>155.38024806700372</v>
      </c>
      <c r="R510">
        <f t="shared" si="105"/>
        <v>69.88543849581896</v>
      </c>
      <c r="S510">
        <f t="shared" si="106"/>
        <v>67.757246821175741</v>
      </c>
      <c r="T510">
        <f t="shared" si="107"/>
        <v>65.629055146532522</v>
      </c>
      <c r="U510">
        <f t="shared" si="108"/>
        <v>63.500863471889303</v>
      </c>
      <c r="V510">
        <f t="shared" si="109"/>
        <v>61.372671797246085</v>
      </c>
      <c r="W510">
        <f t="shared" si="110"/>
        <v>59.244480122602866</v>
      </c>
      <c r="X510">
        <f t="shared" si="111"/>
        <v>57.116288447959647</v>
      </c>
      <c r="Y510">
        <f t="shared" si="112"/>
        <v>54.988096773316428</v>
      </c>
      <c r="Z510">
        <f t="shared" si="113"/>
        <v>52.85990509867321</v>
      </c>
    </row>
    <row r="511" spans="1:26" x14ac:dyDescent="0.25">
      <c r="A511" s="2">
        <f>'Cubic Spline'!A511</f>
        <v>16.3986298843136</v>
      </c>
      <c r="B511" s="2">
        <f t="array" ref="B511:C511">csplinediff1d('Cubic Spline'!$A$3:$A$1002,'Cubic Spline'!$B$3:$B$1002,A511,2,0,2,0)</f>
        <v>44.281593400368202</v>
      </c>
      <c r="C511" s="2">
        <v>12.269662215356242</v>
      </c>
      <c r="D511" s="2">
        <f t="shared" si="114"/>
        <v>12.269662215356242</v>
      </c>
      <c r="E511" s="2">
        <f t="shared" si="115"/>
        <v>156.92405607480609</v>
      </c>
      <c r="G511" s="2">
        <f>'Calculation_Cubic Spline'!A511</f>
        <v>16.3986298843136</v>
      </c>
      <c r="H511" s="2">
        <f t="array" ref="H511:I511">csplinediff1d('Cubic Spline'!$A$3:$A$1002,'Cubic Spline'!$C$3:$C$1002,G511,2,0,2,0)</f>
        <v>44.281593400368202</v>
      </c>
      <c r="I511" s="2">
        <v>12.269440419286326</v>
      </c>
      <c r="J511" s="2">
        <f t="shared" si="117"/>
        <v>12.269440419286326</v>
      </c>
      <c r="K511" s="2">
        <f t="shared" si="116"/>
        <v>156.92041892314575</v>
      </c>
      <c r="R511">
        <f t="shared" si="105"/>
        <v>71.442793818034573</v>
      </c>
      <c r="S511">
        <f t="shared" si="106"/>
        <v>69.314602143391355</v>
      </c>
      <c r="T511">
        <f t="shared" si="107"/>
        <v>67.186410468748136</v>
      </c>
      <c r="U511">
        <f t="shared" si="108"/>
        <v>65.058218794104917</v>
      </c>
      <c r="V511">
        <f t="shared" si="109"/>
        <v>62.930027119461698</v>
      </c>
      <c r="W511">
        <f t="shared" si="110"/>
        <v>60.801835444818479</v>
      </c>
      <c r="X511">
        <f t="shared" si="111"/>
        <v>58.673643770175261</v>
      </c>
      <c r="Y511">
        <f t="shared" si="112"/>
        <v>56.545452095532042</v>
      </c>
      <c r="Z511">
        <f t="shared" si="113"/>
        <v>54.417260420888823</v>
      </c>
    </row>
    <row r="512" spans="1:26" x14ac:dyDescent="0.25">
      <c r="A512" s="2">
        <f>'Cubic Spline'!A512</f>
        <v>16.430910454952102</v>
      </c>
      <c r="B512" s="2">
        <f t="array" ref="B512:C512">csplinediff1d('Cubic Spline'!$A$3:$A$1002,'Cubic Spline'!$B$3:$B$1002,A512,2,0,2,0)</f>
        <v>44.679187340041203</v>
      </c>
      <c r="C512" s="2">
        <v>12.364286581336971</v>
      </c>
      <c r="D512" s="2">
        <f t="shared" si="114"/>
        <v>12.364286581336971</v>
      </c>
      <c r="E512" s="2">
        <f t="shared" si="115"/>
        <v>158.47729831727241</v>
      </c>
      <c r="G512" s="2">
        <f>'Calculation_Cubic Spline'!A512</f>
        <v>16.430910454952102</v>
      </c>
      <c r="H512" s="2">
        <f t="array" ref="H512:I512">csplinediff1d('Cubic Spline'!$A$3:$A$1002,'Cubic Spline'!$C$3:$C$1002,G512,2,0,2,0)</f>
        <v>44.679187340041203</v>
      </c>
      <c r="I512" s="2">
        <v>12.364346011414789</v>
      </c>
      <c r="J512" s="2">
        <f t="shared" si="117"/>
        <v>12.364346011414789</v>
      </c>
      <c r="K512" s="2">
        <f t="shared" si="116"/>
        <v>158.47827480755936</v>
      </c>
      <c r="R512">
        <f t="shared" si="105"/>
        <v>72.996036060500899</v>
      </c>
      <c r="S512">
        <f t="shared" si="106"/>
        <v>70.86784438585768</v>
      </c>
      <c r="T512">
        <f t="shared" si="107"/>
        <v>68.739652711214461</v>
      </c>
      <c r="U512">
        <f t="shared" si="108"/>
        <v>66.611461036571242</v>
      </c>
      <c r="V512">
        <f t="shared" si="109"/>
        <v>64.483269361928023</v>
      </c>
      <c r="W512">
        <f t="shared" si="110"/>
        <v>62.355077687284805</v>
      </c>
      <c r="X512">
        <f t="shared" si="111"/>
        <v>60.226886012641586</v>
      </c>
      <c r="Y512">
        <f t="shared" si="112"/>
        <v>58.098694337998367</v>
      </c>
      <c r="Z512">
        <f t="shared" si="113"/>
        <v>55.970502663355148</v>
      </c>
    </row>
    <row r="513" spans="1:26" x14ac:dyDescent="0.25">
      <c r="A513" s="2">
        <f>'Cubic Spline'!A513</f>
        <v>16.463191025590501</v>
      </c>
      <c r="B513" s="2">
        <f t="array" ref="B513:C513">csplinediff1d('Cubic Spline'!$A$3:$A$1002,'Cubic Spline'!$B$3:$B$1002,A513,2,0,2,0)</f>
        <v>45.079859338751803</v>
      </c>
      <c r="C513" s="2">
        <v>12.460164235368994</v>
      </c>
      <c r="D513" s="2">
        <f t="shared" si="114"/>
        <v>12.460164235368994</v>
      </c>
      <c r="E513" s="2">
        <f t="shared" si="115"/>
        <v>160.05420467835876</v>
      </c>
      <c r="G513" s="2">
        <f>'Calculation_Cubic Spline'!A513</f>
        <v>16.463191025590501</v>
      </c>
      <c r="H513" s="2">
        <f t="array" ref="H513:I513">csplinediff1d('Cubic Spline'!$A$3:$A$1002,'Cubic Spline'!$C$3:$C$1002,G513,2,0,2,0)</f>
        <v>45.079859338751803</v>
      </c>
      <c r="I513" s="2">
        <v>12.460148311127638</v>
      </c>
      <c r="J513" s="2">
        <f t="shared" si="117"/>
        <v>12.460148311127638</v>
      </c>
      <c r="K513" s="2">
        <f t="shared" si="116"/>
        <v>160.05394251453134</v>
      </c>
      <c r="R513">
        <f t="shared" si="105"/>
        <v>74.572942421587243</v>
      </c>
      <c r="S513">
        <f t="shared" si="106"/>
        <v>72.444750746944024</v>
      </c>
      <c r="T513">
        <f t="shared" si="107"/>
        <v>70.316559072300805</v>
      </c>
      <c r="U513">
        <f t="shared" si="108"/>
        <v>68.188367397657586</v>
      </c>
      <c r="V513">
        <f t="shared" si="109"/>
        <v>66.060175723014368</v>
      </c>
      <c r="W513">
        <f t="shared" si="110"/>
        <v>63.931984048371149</v>
      </c>
      <c r="X513">
        <f t="shared" si="111"/>
        <v>61.80379237372793</v>
      </c>
      <c r="Y513">
        <f t="shared" si="112"/>
        <v>59.675600699084711</v>
      </c>
      <c r="Z513">
        <f t="shared" si="113"/>
        <v>57.547409024441492</v>
      </c>
    </row>
    <row r="514" spans="1:26" x14ac:dyDescent="0.25">
      <c r="A514" s="2">
        <f>'Cubic Spline'!A514</f>
        <v>16.495471596228899</v>
      </c>
      <c r="B514" s="2">
        <f t="array" ref="B514:C514">csplinediff1d('Cubic Spline'!$A$3:$A$1002,'Cubic Spline'!$B$3:$B$1002,A514,2,0,2,0)</f>
        <v>45.483638441947903</v>
      </c>
      <c r="C514" s="2">
        <v>12.556848415565433</v>
      </c>
      <c r="D514" s="2">
        <f t="shared" si="114"/>
        <v>12.556848415565433</v>
      </c>
      <c r="E514" s="2">
        <f t="shared" si="115"/>
        <v>161.64749793516356</v>
      </c>
      <c r="G514" s="2">
        <f>'Calculation_Cubic Spline'!A514</f>
        <v>16.495471596228899</v>
      </c>
      <c r="H514" s="2">
        <f t="array" ref="H514:I514">csplinediff1d('Cubic Spline'!$A$3:$A$1002,'Cubic Spline'!$C$3:$C$1002,G514,2,0,2,0)</f>
        <v>45.483638441947903</v>
      </c>
      <c r="I514" s="2">
        <v>12.556852682453044</v>
      </c>
      <c r="J514" s="2">
        <f t="shared" si="117"/>
        <v>12.556852682453044</v>
      </c>
      <c r="K514" s="2">
        <f t="shared" si="116"/>
        <v>161.64756831948696</v>
      </c>
      <c r="R514">
        <f t="shared" si="105"/>
        <v>76.166235678392042</v>
      </c>
      <c r="S514">
        <f t="shared" si="106"/>
        <v>74.038044003748823</v>
      </c>
      <c r="T514">
        <f t="shared" si="107"/>
        <v>71.909852329105604</v>
      </c>
      <c r="U514">
        <f t="shared" si="108"/>
        <v>69.781660654462385</v>
      </c>
      <c r="V514">
        <f t="shared" si="109"/>
        <v>67.653468979819166</v>
      </c>
      <c r="W514">
        <f t="shared" si="110"/>
        <v>65.525277305175948</v>
      </c>
      <c r="X514">
        <f t="shared" si="111"/>
        <v>63.397085630532729</v>
      </c>
      <c r="Y514">
        <f t="shared" si="112"/>
        <v>61.26889395588951</v>
      </c>
      <c r="Z514">
        <f t="shared" si="113"/>
        <v>59.140702281246291</v>
      </c>
    </row>
    <row r="515" spans="1:26" x14ac:dyDescent="0.25">
      <c r="A515" s="2">
        <f>'Cubic Spline'!A515</f>
        <v>16.527752166867302</v>
      </c>
      <c r="B515" s="2">
        <f t="array" ref="B515:C515">csplinediff1d('Cubic Spline'!$A$3:$A$1002,'Cubic Spline'!$B$3:$B$1002,A515,2,0,2,0)</f>
        <v>45.890553842495301</v>
      </c>
      <c r="C515" s="2">
        <v>12.654465589937795</v>
      </c>
      <c r="D515" s="2">
        <f t="shared" si="114"/>
        <v>12.654465589937795</v>
      </c>
      <c r="E515" s="2">
        <f t="shared" si="115"/>
        <v>163.2593172321468</v>
      </c>
      <c r="G515" s="2">
        <f>'Calculation_Cubic Spline'!A515</f>
        <v>16.527752166867302</v>
      </c>
      <c r="H515" s="2">
        <f t="array" ref="H515:I515">csplinediff1d('Cubic Spline'!$A$3:$A$1002,'Cubic Spline'!$C$3:$C$1002,G515,2,0,2,0)</f>
        <v>45.890553842495301</v>
      </c>
      <c r="I515" s="2">
        <v>12.654464446628705</v>
      </c>
      <c r="J515" s="2">
        <f t="shared" si="117"/>
        <v>12.654464446628705</v>
      </c>
      <c r="K515" s="2">
        <f t="shared" si="116"/>
        <v>163.2592983358175</v>
      </c>
      <c r="R515">
        <f t="shared" ref="R515:R578" si="118">ABS($E515-M$13)</f>
        <v>77.778054975375284</v>
      </c>
      <c r="S515">
        <f t="shared" ref="S515:S578" si="119">ABS($E515-M$14)</f>
        <v>75.649863300732065</v>
      </c>
      <c r="T515">
        <f t="shared" ref="T515:T578" si="120">ABS($E515-M$15)</f>
        <v>73.521671626088846</v>
      </c>
      <c r="U515">
        <f t="shared" ref="U515:U578" si="121">ABS($E515-M$16)</f>
        <v>71.393479951445627</v>
      </c>
      <c r="V515">
        <f t="shared" ref="V515:V578" si="122">ABS($E515-M$17)</f>
        <v>69.265288276802409</v>
      </c>
      <c r="W515">
        <f t="shared" ref="W515:W578" si="123">ABS($E515-M$18)</f>
        <v>67.13709660215919</v>
      </c>
      <c r="X515">
        <f t="shared" ref="X515:X578" si="124">ABS($E515-M$19)</f>
        <v>65.008904927515971</v>
      </c>
      <c r="Y515">
        <f t="shared" ref="Y515:Y578" si="125">ABS($E515-M$20)</f>
        <v>62.880713252872752</v>
      </c>
      <c r="Z515">
        <f t="shared" ref="Z515:Z578" si="126">ABS($E515-M$21)</f>
        <v>60.752521578229533</v>
      </c>
    </row>
    <row r="516" spans="1:26" x14ac:dyDescent="0.25">
      <c r="A516" s="2">
        <f>'Cubic Spline'!A516</f>
        <v>16.560032737505701</v>
      </c>
      <c r="B516" s="2">
        <f t="array" ref="B516:C516">csplinediff1d('Cubic Spline'!$A$3:$A$1002,'Cubic Spline'!$B$3:$B$1002,A516,2,0,2,0)</f>
        <v>46.3006349293155</v>
      </c>
      <c r="C516" s="2">
        <v>12.752988569227181</v>
      </c>
      <c r="D516" s="2">
        <f t="shared" ref="D516:D579" si="127">C516</f>
        <v>12.752988569227181</v>
      </c>
      <c r="E516" s="2">
        <f t="shared" ref="E516:E579" si="128">-B516+D516*A516</f>
        <v>164.8892732781226</v>
      </c>
      <c r="G516" s="2">
        <f>'Calculation_Cubic Spline'!A516</f>
        <v>16.560032737505701</v>
      </c>
      <c r="H516" s="2">
        <f t="array" ref="H516:I516">csplinediff1d('Cubic Spline'!$A$3:$A$1002,'Cubic Spline'!$C$3:$C$1002,G516,2,0,2,0)</f>
        <v>46.3006349293155</v>
      </c>
      <c r="I516" s="2">
        <v>12.752988875575928</v>
      </c>
      <c r="J516" s="2">
        <f t="shared" si="117"/>
        <v>12.752988875575928</v>
      </c>
      <c r="K516" s="2">
        <f t="shared" ref="K516:K579" si="129">-H516+J516*G516</f>
        <v>164.8892783512679</v>
      </c>
      <c r="R516">
        <f t="shared" si="118"/>
        <v>79.408011021351086</v>
      </c>
      <c r="S516">
        <f t="shared" si="119"/>
        <v>77.279819346707868</v>
      </c>
      <c r="T516">
        <f t="shared" si="120"/>
        <v>75.151627672064649</v>
      </c>
      <c r="U516">
        <f t="shared" si="121"/>
        <v>73.02343599742143</v>
      </c>
      <c r="V516">
        <f t="shared" si="122"/>
        <v>70.895244322778211</v>
      </c>
      <c r="W516">
        <f t="shared" si="123"/>
        <v>68.767052648134992</v>
      </c>
      <c r="X516">
        <f t="shared" si="124"/>
        <v>66.638860973491774</v>
      </c>
      <c r="Y516">
        <f t="shared" si="125"/>
        <v>64.510669298848555</v>
      </c>
      <c r="Z516">
        <f t="shared" si="126"/>
        <v>62.382477624205336</v>
      </c>
    </row>
    <row r="517" spans="1:26" x14ac:dyDescent="0.25">
      <c r="A517" s="2">
        <f>'Cubic Spline'!A517</f>
        <v>16.592313308144099</v>
      </c>
      <c r="B517" s="2">
        <f t="array" ref="B517:C517">csplinediff1d('Cubic Spline'!$A$3:$A$1002,'Cubic Spline'!$B$3:$B$1002,A517,2,0,2,0)</f>
        <v>46.713911230737999</v>
      </c>
      <c r="C517" s="2">
        <v>12.852430818830612</v>
      </c>
      <c r="D517" s="2">
        <f t="shared" si="127"/>
        <v>12.852430818830612</v>
      </c>
      <c r="E517" s="2">
        <f t="shared" si="128"/>
        <v>166.53764768654653</v>
      </c>
      <c r="G517" s="2">
        <f>'Calculation_Cubic Spline'!A517</f>
        <v>16.592313308144099</v>
      </c>
      <c r="H517" s="2">
        <f t="array" ref="H517:I517">csplinediff1d('Cubic Spline'!$A$3:$A$1002,'Cubic Spline'!$C$3:$C$1002,G517,2,0,2,0)</f>
        <v>46.713911230737999</v>
      </c>
      <c r="I517" s="2">
        <v>12.852430736744711</v>
      </c>
      <c r="J517" s="2">
        <f t="shared" si="117"/>
        <v>12.852430736744711</v>
      </c>
      <c r="K517" s="2">
        <f t="shared" si="129"/>
        <v>166.53764632455153</v>
      </c>
      <c r="R517">
        <f t="shared" si="118"/>
        <v>81.05638542977502</v>
      </c>
      <c r="S517">
        <f t="shared" si="119"/>
        <v>78.928193755131801</v>
      </c>
      <c r="T517">
        <f t="shared" si="120"/>
        <v>76.800002080488582</v>
      </c>
      <c r="U517">
        <f t="shared" si="121"/>
        <v>74.671810405845363</v>
      </c>
      <c r="V517">
        <f t="shared" si="122"/>
        <v>72.543618731202145</v>
      </c>
      <c r="W517">
        <f t="shared" si="123"/>
        <v>70.415427056558926</v>
      </c>
      <c r="X517">
        <f t="shared" si="124"/>
        <v>68.287235381915707</v>
      </c>
      <c r="Y517">
        <f t="shared" si="125"/>
        <v>66.159043707272488</v>
      </c>
      <c r="Z517">
        <f t="shared" si="126"/>
        <v>64.030852032629269</v>
      </c>
    </row>
    <row r="518" spans="1:26" x14ac:dyDescent="0.25">
      <c r="A518" s="2">
        <f>'Cubic Spline'!A518</f>
        <v>16.624593878782498</v>
      </c>
      <c r="B518" s="2">
        <f t="array" ref="B518:C518">csplinediff1d('Cubic Spline'!$A$3:$A$1002,'Cubic Spline'!$B$3:$B$1002,A518,2,0,2,0)</f>
        <v>47.1304124665673</v>
      </c>
      <c r="C518" s="2">
        <v>12.952796417074937</v>
      </c>
      <c r="D518" s="2">
        <f t="shared" si="127"/>
        <v>12.952796417074937</v>
      </c>
      <c r="E518" s="2">
        <f t="shared" si="128"/>
        <v>168.2045675618526</v>
      </c>
      <c r="G518" s="2">
        <f>'Calculation_Cubic Spline'!A518</f>
        <v>16.624593878782498</v>
      </c>
      <c r="H518" s="2">
        <f t="array" ref="H518:I518">csplinediff1d('Cubic Spline'!$A$3:$A$1002,'Cubic Spline'!$C$3:$C$1002,G518,2,0,2,0)</f>
        <v>47.1304124665673</v>
      </c>
      <c r="I518" s="2">
        <v>12.952796439069788</v>
      </c>
      <c r="J518" s="2">
        <f t="shared" si="117"/>
        <v>12.952796439069788</v>
      </c>
      <c r="K518" s="2">
        <f t="shared" si="129"/>
        <v>168.20456792750804</v>
      </c>
      <c r="R518">
        <f t="shared" si="118"/>
        <v>82.723305305081084</v>
      </c>
      <c r="S518">
        <f t="shared" si="119"/>
        <v>80.595113630437865</v>
      </c>
      <c r="T518">
        <f t="shared" si="120"/>
        <v>78.466921955794646</v>
      </c>
      <c r="U518">
        <f t="shared" si="121"/>
        <v>76.338730281151427</v>
      </c>
      <c r="V518">
        <f t="shared" si="122"/>
        <v>74.210538606508209</v>
      </c>
      <c r="W518">
        <f t="shared" si="123"/>
        <v>72.08234693186499</v>
      </c>
      <c r="X518">
        <f t="shared" si="124"/>
        <v>69.954155257221771</v>
      </c>
      <c r="Y518">
        <f t="shared" si="125"/>
        <v>67.825963582578552</v>
      </c>
      <c r="Z518">
        <f t="shared" si="126"/>
        <v>65.697771907935334</v>
      </c>
    </row>
    <row r="519" spans="1:26" x14ac:dyDescent="0.25">
      <c r="A519" s="2">
        <f>'Cubic Spline'!A519</f>
        <v>16.656874449420901</v>
      </c>
      <c r="B519" s="2">
        <f t="array" ref="B519:C519">csplinediff1d('Cubic Spline'!$A$3:$A$1002,'Cubic Spline'!$B$3:$B$1002,A519,2,0,2,0)</f>
        <v>47.550168544892699</v>
      </c>
      <c r="C519" s="2">
        <v>13.054090878293106</v>
      </c>
      <c r="D519" s="2">
        <f t="shared" si="127"/>
        <v>13.054090878293106</v>
      </c>
      <c r="E519" s="2">
        <f t="shared" si="128"/>
        <v>169.89018426616619</v>
      </c>
      <c r="G519" s="2">
        <f>'Calculation_Cubic Spline'!A519</f>
        <v>16.656874449420901</v>
      </c>
      <c r="H519" s="2">
        <f t="array" ref="H519:I519">csplinediff1d('Cubic Spline'!$A$3:$A$1002,'Cubic Spline'!$C$3:$C$1002,G519,2,0,2,0)</f>
        <v>47.550168544892699</v>
      </c>
      <c r="I519" s="2">
        <v>13.054090872399604</v>
      </c>
      <c r="J519" s="2">
        <f t="shared" si="117"/>
        <v>13.054090872399604</v>
      </c>
      <c r="K519" s="2">
        <f t="shared" si="129"/>
        <v>169.89018416799885</v>
      </c>
      <c r="R519">
        <f t="shared" si="118"/>
        <v>84.408922009394672</v>
      </c>
      <c r="S519">
        <f t="shared" si="119"/>
        <v>82.280730334751453</v>
      </c>
      <c r="T519">
        <f t="shared" si="120"/>
        <v>80.152538660108235</v>
      </c>
      <c r="U519">
        <f t="shared" si="121"/>
        <v>78.024346985465016</v>
      </c>
      <c r="V519">
        <f t="shared" si="122"/>
        <v>75.896155310821797</v>
      </c>
      <c r="W519">
        <f t="shared" si="123"/>
        <v>73.767963636178578</v>
      </c>
      <c r="X519">
        <f t="shared" si="124"/>
        <v>71.639771961535359</v>
      </c>
      <c r="Y519">
        <f t="shared" si="125"/>
        <v>69.511580286892141</v>
      </c>
      <c r="Z519">
        <f t="shared" si="126"/>
        <v>67.383388612248922</v>
      </c>
    </row>
    <row r="520" spans="1:26" x14ac:dyDescent="0.25">
      <c r="A520" s="2">
        <f>'Cubic Spline'!A520</f>
        <v>16.689155020059399</v>
      </c>
      <c r="B520" s="2">
        <f t="array" ref="B520:C520">csplinediff1d('Cubic Spline'!$A$3:$A$1002,'Cubic Spline'!$B$3:$B$1002,A520,2,0,2,0)</f>
        <v>47.973209518929799</v>
      </c>
      <c r="C520" s="2">
        <v>13.156319052327863</v>
      </c>
      <c r="D520" s="2">
        <f t="shared" si="127"/>
        <v>13.156319052327863</v>
      </c>
      <c r="E520" s="2">
        <f t="shared" si="128"/>
        <v>171.59463863873088</v>
      </c>
      <c r="G520" s="2">
        <f>'Calculation_Cubic Spline'!A520</f>
        <v>16.689155020059399</v>
      </c>
      <c r="H520" s="2">
        <f t="array" ref="H520:I520">csplinediff1d('Cubic Spline'!$A$3:$A$1002,'Cubic Spline'!$C$3:$C$1002,G520,2,0,2,0)</f>
        <v>47.973209518929799</v>
      </c>
      <c r="I520" s="2">
        <v>13.156319053907023</v>
      </c>
      <c r="J520" s="2">
        <f t="shared" si="117"/>
        <v>13.156319053907023</v>
      </c>
      <c r="K520" s="2">
        <f t="shared" si="129"/>
        <v>171.59463866508571</v>
      </c>
      <c r="R520">
        <f t="shared" si="118"/>
        <v>86.11337638195937</v>
      </c>
      <c r="S520">
        <f t="shared" si="119"/>
        <v>83.985184707316151</v>
      </c>
      <c r="T520">
        <f t="shared" si="120"/>
        <v>81.856993032672932</v>
      </c>
      <c r="U520">
        <f t="shared" si="121"/>
        <v>79.728801358029713</v>
      </c>
      <c r="V520">
        <f t="shared" si="122"/>
        <v>77.600609683386494</v>
      </c>
      <c r="W520">
        <f t="shared" si="123"/>
        <v>75.472418008743276</v>
      </c>
      <c r="X520">
        <f t="shared" si="124"/>
        <v>73.344226334100057</v>
      </c>
      <c r="Y520">
        <f t="shared" si="125"/>
        <v>71.216034659456838</v>
      </c>
      <c r="Z520">
        <f t="shared" si="126"/>
        <v>69.087842984813619</v>
      </c>
    </row>
    <row r="521" spans="1:26" x14ac:dyDescent="0.25">
      <c r="A521" s="2">
        <f>'Cubic Spline'!A521</f>
        <v>16.721435590697801</v>
      </c>
      <c r="B521" s="2">
        <f t="array" ref="B521:C521">csplinediff1d('Cubic Spline'!$A$3:$A$1002,'Cubic Spline'!$B$3:$B$1002,A521,2,0,2,0)</f>
        <v>48.399565628067897</v>
      </c>
      <c r="C521" s="2">
        <v>13.259486815132425</v>
      </c>
      <c r="D521" s="2">
        <f t="shared" si="127"/>
        <v>13.259486815132425</v>
      </c>
      <c r="E521" s="2">
        <f t="shared" si="128"/>
        <v>173.31808911687565</v>
      </c>
      <c r="G521" s="2">
        <f>'Calculation_Cubic Spline'!A521</f>
        <v>16.721435590697801</v>
      </c>
      <c r="H521" s="2">
        <f t="array" ref="H521:I521">csplinediff1d('Cubic Spline'!$A$3:$A$1002,'Cubic Spline'!$C$3:$C$1002,G521,2,0,2,0)</f>
        <v>48.399565628067897</v>
      </c>
      <c r="I521" s="2">
        <v>13.259486814709289</v>
      </c>
      <c r="J521" s="2">
        <f t="shared" si="117"/>
        <v>13.259486814709289</v>
      </c>
      <c r="K521" s="2">
        <f t="shared" si="129"/>
        <v>173.31808910980024</v>
      </c>
      <c r="R521">
        <f t="shared" si="118"/>
        <v>87.836826860104139</v>
      </c>
      <c r="S521">
        <f t="shared" si="119"/>
        <v>85.708635185460921</v>
      </c>
      <c r="T521">
        <f t="shared" si="120"/>
        <v>83.580443510817702</v>
      </c>
      <c r="U521">
        <f t="shared" si="121"/>
        <v>81.452251836174483</v>
      </c>
      <c r="V521">
        <f t="shared" si="122"/>
        <v>79.324060161531264</v>
      </c>
      <c r="W521">
        <f t="shared" si="123"/>
        <v>77.195868486888045</v>
      </c>
      <c r="X521">
        <f t="shared" si="124"/>
        <v>75.067676812244827</v>
      </c>
      <c r="Y521">
        <f t="shared" si="125"/>
        <v>72.939485137601608</v>
      </c>
      <c r="Z521">
        <f t="shared" si="126"/>
        <v>70.811293462958389</v>
      </c>
    </row>
    <row r="522" spans="1:26" x14ac:dyDescent="0.25">
      <c r="A522" s="2">
        <f>'Cubic Spline'!A522</f>
        <v>16.7537161613362</v>
      </c>
      <c r="B522" s="2">
        <f t="array" ref="B522:C522">csplinediff1d('Cubic Spline'!$A$3:$A$1002,'Cubic Spline'!$B$3:$B$1002,A522,2,0,2,0)</f>
        <v>48.829267288470398</v>
      </c>
      <c r="C522" s="2">
        <v>13.363599543662453</v>
      </c>
      <c r="D522" s="2">
        <f t="shared" si="127"/>
        <v>13.363599543662453</v>
      </c>
      <c r="E522" s="2">
        <f t="shared" si="128"/>
        <v>175.06068635981231</v>
      </c>
      <c r="G522" s="2">
        <f>'Calculation_Cubic Spline'!A522</f>
        <v>16.7537161613362</v>
      </c>
      <c r="H522" s="2">
        <f t="array" ref="H522:I522">csplinediff1d('Cubic Spline'!$A$3:$A$1002,'Cubic Spline'!$C$3:$C$1002,G522,2,0,2,0)</f>
        <v>48.829267288470398</v>
      </c>
      <c r="I522" s="2">
        <v>13.363599543775829</v>
      </c>
      <c r="J522" s="2">
        <f t="shared" si="117"/>
        <v>13.363599543775829</v>
      </c>
      <c r="K522" s="2">
        <f t="shared" si="129"/>
        <v>175.06068636171179</v>
      </c>
      <c r="R522">
        <f t="shared" si="118"/>
        <v>89.579424103040793</v>
      </c>
      <c r="S522">
        <f t="shared" si="119"/>
        <v>87.451232428397574</v>
      </c>
      <c r="T522">
        <f t="shared" si="120"/>
        <v>85.323040753754356</v>
      </c>
      <c r="U522">
        <f t="shared" si="121"/>
        <v>83.194849079111137</v>
      </c>
      <c r="V522">
        <f t="shared" si="122"/>
        <v>81.066657404467918</v>
      </c>
      <c r="W522">
        <f t="shared" si="123"/>
        <v>78.938465729824699</v>
      </c>
      <c r="X522">
        <f t="shared" si="124"/>
        <v>76.81027405518148</v>
      </c>
      <c r="Y522">
        <f t="shared" si="125"/>
        <v>74.682082380538262</v>
      </c>
      <c r="Z522">
        <f t="shared" si="126"/>
        <v>72.553890705895043</v>
      </c>
    </row>
    <row r="523" spans="1:26" x14ac:dyDescent="0.25">
      <c r="A523" s="2">
        <f>'Cubic Spline'!A523</f>
        <v>16.785996731974599</v>
      </c>
      <c r="B523" s="2">
        <f t="array" ref="B523:C523">csplinediff1d('Cubic Spline'!$A$3:$A$1002,'Cubic Spline'!$B$3:$B$1002,A523,2,0,2,0)</f>
        <v>49.262345094428603</v>
      </c>
      <c r="C523" s="2">
        <v>13.468662836779469</v>
      </c>
      <c r="D523" s="2">
        <f t="shared" si="127"/>
        <v>13.468662836779469</v>
      </c>
      <c r="E523" s="2">
        <f t="shared" si="128"/>
        <v>176.82258526781928</v>
      </c>
      <c r="G523" s="2">
        <f>'Calculation_Cubic Spline'!A523</f>
        <v>16.785996731974599</v>
      </c>
      <c r="H523" s="2">
        <f t="array" ref="H523:I523">csplinediff1d('Cubic Spline'!$A$3:$A$1002,'Cubic Spline'!$C$3:$C$1002,G523,2,0,2,0)</f>
        <v>49.262345094428603</v>
      </c>
      <c r="I523" s="2">
        <v>13.468662836749093</v>
      </c>
      <c r="J523" s="2">
        <f t="shared" si="117"/>
        <v>13.468662836749093</v>
      </c>
      <c r="K523" s="2">
        <f t="shared" si="129"/>
        <v>176.82258526730939</v>
      </c>
      <c r="R523">
        <f t="shared" si="118"/>
        <v>91.341323011047763</v>
      </c>
      <c r="S523">
        <f t="shared" si="119"/>
        <v>89.213131336404544</v>
      </c>
      <c r="T523">
        <f t="shared" si="120"/>
        <v>87.084939661761325</v>
      </c>
      <c r="U523">
        <f t="shared" si="121"/>
        <v>84.956747987118106</v>
      </c>
      <c r="V523">
        <f t="shared" si="122"/>
        <v>82.828556312474888</v>
      </c>
      <c r="W523">
        <f t="shared" si="123"/>
        <v>80.700364637831669</v>
      </c>
      <c r="X523">
        <f t="shared" si="124"/>
        <v>78.57217296318845</v>
      </c>
      <c r="Y523">
        <f t="shared" si="125"/>
        <v>76.443981288545231</v>
      </c>
      <c r="Z523">
        <f t="shared" si="126"/>
        <v>74.315789613902012</v>
      </c>
    </row>
    <row r="524" spans="1:26" x14ac:dyDescent="0.25">
      <c r="A524" s="2">
        <f>'Cubic Spline'!A524</f>
        <v>16.818277302613001</v>
      </c>
      <c r="B524" s="2">
        <f t="array" ref="B524:C524">csplinediff1d('Cubic Spline'!$A$3:$A$1002,'Cubic Spline'!$B$3:$B$1002,A524,2,0,2,0)</f>
        <v>49.698829819730499</v>
      </c>
      <c r="C524" s="2">
        <v>13.574682158087001</v>
      </c>
      <c r="D524" s="2">
        <f t="shared" si="127"/>
        <v>13.574682158087001</v>
      </c>
      <c r="E524" s="2">
        <f t="shared" si="128"/>
        <v>178.60393900980978</v>
      </c>
      <c r="G524" s="2">
        <f>'Calculation_Cubic Spline'!A524</f>
        <v>16.818277302613001</v>
      </c>
      <c r="H524" s="2">
        <f t="array" ref="H524:I524">csplinediff1d('Cubic Spline'!$A$3:$A$1002,'Cubic Spline'!$C$3:$C$1002,G524,2,0,2,0)</f>
        <v>49.698829819730499</v>
      </c>
      <c r="I524" s="2">
        <v>13.574682158095142</v>
      </c>
      <c r="J524" s="2">
        <f t="shared" si="117"/>
        <v>13.574682158095142</v>
      </c>
      <c r="K524" s="2">
        <f t="shared" si="129"/>
        <v>178.60393900994671</v>
      </c>
      <c r="R524">
        <f t="shared" si="118"/>
        <v>93.122676753038263</v>
      </c>
      <c r="S524">
        <f t="shared" si="119"/>
        <v>90.994485078395044</v>
      </c>
      <c r="T524">
        <f t="shared" si="120"/>
        <v>88.866293403751826</v>
      </c>
      <c r="U524">
        <f t="shared" si="121"/>
        <v>86.738101729108607</v>
      </c>
      <c r="V524">
        <f t="shared" si="122"/>
        <v>84.609910054465388</v>
      </c>
      <c r="W524">
        <f t="shared" si="123"/>
        <v>82.481718379822169</v>
      </c>
      <c r="X524">
        <f t="shared" si="124"/>
        <v>80.35352670517895</v>
      </c>
      <c r="Y524">
        <f t="shared" si="125"/>
        <v>78.225335030535732</v>
      </c>
      <c r="Z524">
        <f t="shared" si="126"/>
        <v>76.097143355892513</v>
      </c>
    </row>
    <row r="525" spans="1:26" x14ac:dyDescent="0.25">
      <c r="A525" s="2">
        <f>'Cubic Spline'!A525</f>
        <v>16.8505578732514</v>
      </c>
      <c r="B525" s="2">
        <f t="array" ref="B525:C525">csplinediff1d('Cubic Spline'!$A$3:$A$1002,'Cubic Spline'!$B$3:$B$1002,A525,2,0,2,0)</f>
        <v>50.138752419043698</v>
      </c>
      <c r="C525" s="2">
        <v>13.681663545953015</v>
      </c>
      <c r="D525" s="2">
        <f t="shared" si="127"/>
        <v>13.681663545953015</v>
      </c>
      <c r="E525" s="2">
        <f t="shared" si="128"/>
        <v>180.40491096439155</v>
      </c>
      <c r="G525" s="2">
        <f>'Calculation_Cubic Spline'!A525</f>
        <v>16.8505578732514</v>
      </c>
      <c r="H525" s="2">
        <f t="array" ref="H525:I525">csplinediff1d('Cubic Spline'!$A$3:$A$1002,'Cubic Spline'!$C$3:$C$1002,G525,2,0,2,0)</f>
        <v>50.138752419043698</v>
      </c>
      <c r="I525" s="2">
        <v>13.681663545950835</v>
      </c>
      <c r="J525" s="2">
        <f t="shared" si="117"/>
        <v>13.681663545950835</v>
      </c>
      <c r="K525" s="2">
        <f t="shared" si="129"/>
        <v>180.40491096435483</v>
      </c>
      <c r="R525">
        <f t="shared" si="118"/>
        <v>94.923648707620032</v>
      </c>
      <c r="S525">
        <f t="shared" si="119"/>
        <v>92.795457032976813</v>
      </c>
      <c r="T525">
        <f t="shared" si="120"/>
        <v>90.667265358333594</v>
      </c>
      <c r="U525">
        <f t="shared" si="121"/>
        <v>88.539073683690376</v>
      </c>
      <c r="V525">
        <f t="shared" si="122"/>
        <v>86.410882009047157</v>
      </c>
      <c r="W525">
        <f t="shared" si="123"/>
        <v>84.282690334403938</v>
      </c>
      <c r="X525">
        <f t="shared" si="124"/>
        <v>82.154498659760719</v>
      </c>
      <c r="Y525">
        <f t="shared" si="125"/>
        <v>80.0263069851175</v>
      </c>
      <c r="Z525">
        <f t="shared" si="126"/>
        <v>77.898115310474282</v>
      </c>
    </row>
    <row r="526" spans="1:26" x14ac:dyDescent="0.25">
      <c r="A526" s="2">
        <f>'Cubic Spline'!A526</f>
        <v>16.882838443889799</v>
      </c>
      <c r="B526" s="2">
        <f t="array" ref="B526:C526">csplinediff1d('Cubic Spline'!$A$3:$A$1002,'Cubic Spline'!$B$3:$B$1002,A526,2,0,2,0)</f>
        <v>50.582144037635899</v>
      </c>
      <c r="C526" s="2">
        <v>13.789611906828766</v>
      </c>
      <c r="D526" s="2">
        <f t="shared" si="127"/>
        <v>13.789611906828766</v>
      </c>
      <c r="E526" s="2">
        <f t="shared" si="128"/>
        <v>182.2256459892933</v>
      </c>
      <c r="G526" s="2">
        <f>'Calculation_Cubic Spline'!A526</f>
        <v>16.882838443889799</v>
      </c>
      <c r="H526" s="2">
        <f t="array" ref="H526:I526">csplinediff1d('Cubic Spline'!$A$3:$A$1002,'Cubic Spline'!$C$3:$C$1002,G526,2,0,2,0)</f>
        <v>50.582144037635899</v>
      </c>
      <c r="I526" s="2">
        <v>13.78961190682935</v>
      </c>
      <c r="J526" s="2">
        <f t="shared" si="117"/>
        <v>13.78961190682935</v>
      </c>
      <c r="K526" s="2">
        <f t="shared" si="129"/>
        <v>182.22564598930319</v>
      </c>
      <c r="R526">
        <f t="shared" si="118"/>
        <v>96.744383732521783</v>
      </c>
      <c r="S526">
        <f t="shared" si="119"/>
        <v>94.616192057878564</v>
      </c>
      <c r="T526">
        <f t="shared" si="120"/>
        <v>92.488000383235345</v>
      </c>
      <c r="U526">
        <f t="shared" si="121"/>
        <v>90.359808708592126</v>
      </c>
      <c r="V526">
        <f t="shared" si="122"/>
        <v>88.231617033948908</v>
      </c>
      <c r="W526">
        <f t="shared" si="123"/>
        <v>86.103425359305689</v>
      </c>
      <c r="X526">
        <f t="shared" si="124"/>
        <v>83.97523368466247</v>
      </c>
      <c r="Y526">
        <f t="shared" si="125"/>
        <v>81.847042010019251</v>
      </c>
      <c r="Z526">
        <f t="shared" si="126"/>
        <v>79.718850335376032</v>
      </c>
    </row>
    <row r="527" spans="1:26" x14ac:dyDescent="0.25">
      <c r="A527" s="2">
        <f>'Cubic Spline'!A527</f>
        <v>16.915119014528202</v>
      </c>
      <c r="B527" s="2">
        <f t="array" ref="B527:C527">csplinediff1d('Cubic Spline'!$A$3:$A$1002,'Cubic Spline'!$B$3:$B$1002,A527,2,0,2,0)</f>
        <v>51.029035971187099</v>
      </c>
      <c r="C527" s="2">
        <v>13.898533268568031</v>
      </c>
      <c r="D527" s="2">
        <f t="shared" si="127"/>
        <v>13.898533268568031</v>
      </c>
      <c r="E527" s="2">
        <f t="shared" si="128"/>
        <v>184.06630839402078</v>
      </c>
      <c r="G527" s="2">
        <f>'Calculation_Cubic Spline'!A527</f>
        <v>16.915119014528202</v>
      </c>
      <c r="H527" s="2">
        <f t="array" ref="H527:I527">csplinediff1d('Cubic Spline'!$A$3:$A$1002,'Cubic Spline'!$C$3:$C$1002,G527,2,0,2,0)</f>
        <v>51.029035971187099</v>
      </c>
      <c r="I527" s="2">
        <v>13.898533268567874</v>
      </c>
      <c r="J527" s="2">
        <f t="shared" si="117"/>
        <v>13.898533268567874</v>
      </c>
      <c r="K527" s="2">
        <f t="shared" si="129"/>
        <v>184.06630839401817</v>
      </c>
      <c r="R527">
        <f t="shared" si="118"/>
        <v>98.585046137249265</v>
      </c>
      <c r="S527">
        <f t="shared" si="119"/>
        <v>96.456854462606046</v>
      </c>
      <c r="T527">
        <f t="shared" si="120"/>
        <v>94.328662787962827</v>
      </c>
      <c r="U527">
        <f t="shared" si="121"/>
        <v>92.200471113319608</v>
      </c>
      <c r="V527">
        <f t="shared" si="122"/>
        <v>90.072279438676389</v>
      </c>
      <c r="W527">
        <f t="shared" si="123"/>
        <v>87.944087764033171</v>
      </c>
      <c r="X527">
        <f t="shared" si="124"/>
        <v>85.815896089389952</v>
      </c>
      <c r="Y527">
        <f t="shared" si="125"/>
        <v>83.687704414746733</v>
      </c>
      <c r="Z527">
        <f t="shared" si="126"/>
        <v>81.559512740103514</v>
      </c>
    </row>
    <row r="528" spans="1:26" x14ac:dyDescent="0.25">
      <c r="A528" s="2">
        <f>'Cubic Spline'!A528</f>
        <v>16.9473995851667</v>
      </c>
      <c r="B528" s="2">
        <f t="array" ref="B528:C528">csplinediff1d('Cubic Spline'!$A$3:$A$1002,'Cubic Spline'!$B$3:$B$1002,A528,2,0,2,0)</f>
        <v>51.479459750421498</v>
      </c>
      <c r="C528" s="2">
        <v>14.008434435650653</v>
      </c>
      <c r="D528" s="2">
        <f t="shared" si="127"/>
        <v>14.008434435650653</v>
      </c>
      <c r="E528" s="2">
        <f t="shared" si="128"/>
        <v>185.92707619315928</v>
      </c>
      <c r="G528" s="2">
        <f>'Calculation_Cubic Spline'!A528</f>
        <v>16.9473995851667</v>
      </c>
      <c r="H528" s="2">
        <f t="array" ref="H528:I528">csplinediff1d('Cubic Spline'!$A$3:$A$1002,'Cubic Spline'!$C$3:$C$1002,G528,2,0,2,0)</f>
        <v>51.479459750421498</v>
      </c>
      <c r="I528" s="2">
        <v>14.008434435650695</v>
      </c>
      <c r="J528" s="2">
        <f t="shared" si="117"/>
        <v>14.008434435650695</v>
      </c>
      <c r="K528" s="2">
        <f t="shared" si="129"/>
        <v>185.92707619316002</v>
      </c>
      <c r="R528">
        <f t="shared" si="118"/>
        <v>100.44581393638776</v>
      </c>
      <c r="S528">
        <f t="shared" si="119"/>
        <v>98.317622261744546</v>
      </c>
      <c r="T528">
        <f t="shared" si="120"/>
        <v>96.189430587101327</v>
      </c>
      <c r="U528">
        <f t="shared" si="121"/>
        <v>94.061238912458109</v>
      </c>
      <c r="V528">
        <f t="shared" si="122"/>
        <v>91.93304723781489</v>
      </c>
      <c r="W528">
        <f t="shared" si="123"/>
        <v>89.804855563171671</v>
      </c>
      <c r="X528">
        <f t="shared" si="124"/>
        <v>87.676663888528452</v>
      </c>
      <c r="Y528">
        <f t="shared" si="125"/>
        <v>85.548472213885233</v>
      </c>
      <c r="Z528">
        <f t="shared" si="126"/>
        <v>83.420280539242015</v>
      </c>
    </row>
    <row r="529" spans="1:26" x14ac:dyDescent="0.25">
      <c r="A529" s="2">
        <f>'Cubic Spline'!A529</f>
        <v>16.979680155805099</v>
      </c>
      <c r="B529" s="2">
        <f t="array" ref="B529:C529">csplinediff1d('Cubic Spline'!$A$3:$A$1002,'Cubic Spline'!$B$3:$B$1002,A529,2,0,2,0)</f>
        <v>51.933447072458698</v>
      </c>
      <c r="C529" s="2">
        <v>14.119319470416245</v>
      </c>
      <c r="D529" s="2">
        <f t="shared" si="127"/>
        <v>14.119319470416245</v>
      </c>
      <c r="E529" s="2">
        <f t="shared" si="128"/>
        <v>187.80808155284058</v>
      </c>
      <c r="G529" s="2">
        <f>'Calculation_Cubic Spline'!A529</f>
        <v>16.979680155805099</v>
      </c>
      <c r="H529" s="2">
        <f t="array" ref="H529:I529">csplinediff1d('Cubic Spline'!$A$3:$A$1002,'Cubic Spline'!$C$3:$C$1002,G529,2,0,2,0)</f>
        <v>51.933447072458698</v>
      </c>
      <c r="I529" s="2">
        <v>14.119319470416238</v>
      </c>
      <c r="J529" s="2">
        <f t="shared" si="117"/>
        <v>14.119319470416238</v>
      </c>
      <c r="K529" s="2">
        <f t="shared" si="129"/>
        <v>187.80808155284046</v>
      </c>
      <c r="R529">
        <f t="shared" si="118"/>
        <v>102.32681929606906</v>
      </c>
      <c r="S529">
        <f t="shared" si="119"/>
        <v>100.19862762142584</v>
      </c>
      <c r="T529">
        <f t="shared" si="120"/>
        <v>98.070435946782624</v>
      </c>
      <c r="U529">
        <f t="shared" si="121"/>
        <v>95.942244272139405</v>
      </c>
      <c r="V529">
        <f t="shared" si="122"/>
        <v>93.814052597496186</v>
      </c>
      <c r="W529">
        <f t="shared" si="123"/>
        <v>91.685860922852967</v>
      </c>
      <c r="X529">
        <f t="shared" si="124"/>
        <v>89.557669248209749</v>
      </c>
      <c r="Y529">
        <f t="shared" si="125"/>
        <v>87.42947757356653</v>
      </c>
      <c r="Z529">
        <f t="shared" si="126"/>
        <v>85.301285898923311</v>
      </c>
    </row>
    <row r="530" spans="1:26" x14ac:dyDescent="0.25">
      <c r="A530" s="2">
        <f>'Cubic Spline'!A530</f>
        <v>17.011960726443501</v>
      </c>
      <c r="B530" s="2">
        <f t="array" ref="B530:C530">csplinediff1d('Cubic Spline'!$A$3:$A$1002,'Cubic Spline'!$B$3:$B$1002,A530,2,0,2,0)</f>
        <v>52.391029787223999</v>
      </c>
      <c r="C530" s="2">
        <v>14.231194984016957</v>
      </c>
      <c r="D530" s="2">
        <f t="shared" si="127"/>
        <v>14.231194984016957</v>
      </c>
      <c r="E530" s="2">
        <f t="shared" si="128"/>
        <v>189.70950037123222</v>
      </c>
      <c r="G530" s="2">
        <f>'Calculation_Cubic Spline'!A530</f>
        <v>17.011960726443501</v>
      </c>
      <c r="H530" s="2">
        <f t="array" ref="H530:I530">csplinediff1d('Cubic Spline'!$A$3:$A$1002,'Cubic Spline'!$C$3:$C$1002,G530,2,0,2,0)</f>
        <v>52.391029787223999</v>
      </c>
      <c r="I530" s="2">
        <v>14.231194984016957</v>
      </c>
      <c r="J530" s="2">
        <f t="shared" ref="J530:J593" si="130">I530</f>
        <v>14.231194984016957</v>
      </c>
      <c r="K530" s="2">
        <f t="shared" si="129"/>
        <v>189.70950037123222</v>
      </c>
      <c r="R530">
        <f t="shared" si="118"/>
        <v>104.22823811446071</v>
      </c>
      <c r="S530">
        <f t="shared" si="119"/>
        <v>102.10004643981749</v>
      </c>
      <c r="T530">
        <f t="shared" si="120"/>
        <v>99.971854765174271</v>
      </c>
      <c r="U530">
        <f t="shared" si="121"/>
        <v>97.843663090531052</v>
      </c>
      <c r="V530">
        <f t="shared" si="122"/>
        <v>95.715471415887833</v>
      </c>
      <c r="W530">
        <f t="shared" si="123"/>
        <v>93.587279741244615</v>
      </c>
      <c r="X530">
        <f t="shared" si="124"/>
        <v>91.459088066601396</v>
      </c>
      <c r="Y530">
        <f t="shared" si="125"/>
        <v>89.330896391958177</v>
      </c>
      <c r="Z530">
        <f t="shared" si="126"/>
        <v>87.202704717314958</v>
      </c>
    </row>
    <row r="531" spans="1:26" x14ac:dyDescent="0.25">
      <c r="A531" s="2">
        <f>'Cubic Spline'!A531</f>
        <v>17.0442412970819</v>
      </c>
      <c r="B531" s="2">
        <f t="array" ref="B531:C531">csplinediff1d('Cubic Spline'!$A$3:$A$1002,'Cubic Spline'!$B$3:$B$1002,A531,2,0,2,0)</f>
        <v>52.8522399862943</v>
      </c>
      <c r="C531" s="2">
        <v>14.34406712821313</v>
      </c>
      <c r="D531" s="2">
        <f t="shared" si="127"/>
        <v>14.34406712821313</v>
      </c>
      <c r="E531" s="2">
        <f t="shared" si="128"/>
        <v>191.63150132851089</v>
      </c>
      <c r="G531" s="2">
        <f>'Calculation_Cubic Spline'!A531</f>
        <v>17.0442412970819</v>
      </c>
      <c r="H531" s="2">
        <f t="array" ref="H531:I531">csplinediff1d('Cubic Spline'!$A$3:$A$1002,'Cubic Spline'!$C$3:$C$1002,G531,2,0,2,0)</f>
        <v>52.8522399862943</v>
      </c>
      <c r="I531" s="2">
        <v>14.34406712821313</v>
      </c>
      <c r="J531" s="2">
        <f t="shared" si="130"/>
        <v>14.34406712821313</v>
      </c>
      <c r="K531" s="2">
        <f t="shared" si="129"/>
        <v>191.63150132851089</v>
      </c>
      <c r="R531">
        <f t="shared" si="118"/>
        <v>106.15023907173938</v>
      </c>
      <c r="S531">
        <f t="shared" si="119"/>
        <v>104.02204739709616</v>
      </c>
      <c r="T531">
        <f t="shared" si="120"/>
        <v>101.89385572245294</v>
      </c>
      <c r="U531">
        <f t="shared" si="121"/>
        <v>99.765664047809722</v>
      </c>
      <c r="V531">
        <f t="shared" si="122"/>
        <v>97.637472373166503</v>
      </c>
      <c r="W531">
        <f t="shared" si="123"/>
        <v>95.509280698523284</v>
      </c>
      <c r="X531">
        <f t="shared" si="124"/>
        <v>93.381089023880065</v>
      </c>
      <c r="Y531">
        <f t="shared" si="125"/>
        <v>91.252897349236846</v>
      </c>
      <c r="Z531">
        <f t="shared" si="126"/>
        <v>89.124705674593628</v>
      </c>
    </row>
    <row r="532" spans="1:26" x14ac:dyDescent="0.25">
      <c r="A532" s="2">
        <f>'Cubic Spline'!A532</f>
        <v>17.076521867720299</v>
      </c>
      <c r="B532" s="2">
        <f t="array" ref="B532:C532">csplinediff1d('Cubic Spline'!$A$3:$A$1002,'Cubic Spline'!$B$3:$B$1002,A532,2,0,2,0)</f>
        <v>53.3171099170075</v>
      </c>
      <c r="C532" s="2">
        <v>14.457941618543469</v>
      </c>
      <c r="D532" s="2">
        <f t="shared" si="127"/>
        <v>14.457941618543469</v>
      </c>
      <c r="E532" s="2">
        <f t="shared" si="128"/>
        <v>193.57424629427345</v>
      </c>
      <c r="G532" s="2">
        <f>'Calculation_Cubic Spline'!A532</f>
        <v>17.076521867720299</v>
      </c>
      <c r="H532" s="2">
        <f t="array" ref="H532:I532">csplinediff1d('Cubic Spline'!$A$3:$A$1002,'Cubic Spline'!$C$3:$C$1002,G532,2,0,2,0)</f>
        <v>53.3171099170075</v>
      </c>
      <c r="I532" s="2">
        <v>14.457941618543469</v>
      </c>
      <c r="J532" s="2">
        <f t="shared" si="130"/>
        <v>14.457941618543469</v>
      </c>
      <c r="K532" s="2">
        <f t="shared" si="129"/>
        <v>193.57424629427345</v>
      </c>
      <c r="R532">
        <f t="shared" si="118"/>
        <v>108.09298403750194</v>
      </c>
      <c r="S532">
        <f t="shared" si="119"/>
        <v>105.96479236285872</v>
      </c>
      <c r="T532">
        <f t="shared" si="120"/>
        <v>103.8366006882155</v>
      </c>
      <c r="U532">
        <f t="shared" si="121"/>
        <v>101.70840901357228</v>
      </c>
      <c r="V532">
        <f t="shared" si="122"/>
        <v>99.58021733892906</v>
      </c>
      <c r="W532">
        <f t="shared" si="123"/>
        <v>97.452025664285841</v>
      </c>
      <c r="X532">
        <f t="shared" si="124"/>
        <v>95.323833989642623</v>
      </c>
      <c r="Y532">
        <f t="shared" si="125"/>
        <v>93.195642314999404</v>
      </c>
      <c r="Z532">
        <f t="shared" si="126"/>
        <v>91.067450640356185</v>
      </c>
    </row>
    <row r="533" spans="1:26" x14ac:dyDescent="0.25">
      <c r="A533" s="2">
        <f>'Cubic Spline'!A533</f>
        <v>17.108802438358701</v>
      </c>
      <c r="B533" s="2">
        <f t="array" ref="B533:C533">csplinediff1d('Cubic Spline'!$A$3:$A$1002,'Cubic Spline'!$B$3:$B$1002,A533,2,0,2,0)</f>
        <v>53.785672050950701</v>
      </c>
      <c r="C533" s="2">
        <v>14.572824757388076</v>
      </c>
      <c r="D533" s="2">
        <f t="shared" si="127"/>
        <v>14.572824757388076</v>
      </c>
      <c r="E533" s="2">
        <f t="shared" si="128"/>
        <v>195.53790769202448</v>
      </c>
      <c r="G533" s="2">
        <f>'Calculation_Cubic Spline'!A533</f>
        <v>17.108802438358701</v>
      </c>
      <c r="H533" s="2">
        <f t="array" ref="H533:I533">csplinediff1d('Cubic Spline'!$A$3:$A$1002,'Cubic Spline'!$C$3:$C$1002,G533,2,0,2,0)</f>
        <v>53.785672050950701</v>
      </c>
      <c r="I533" s="2">
        <v>14.572824757388076</v>
      </c>
      <c r="J533" s="2">
        <f t="shared" si="130"/>
        <v>14.572824757388076</v>
      </c>
      <c r="K533" s="2">
        <f t="shared" si="129"/>
        <v>195.53790769202448</v>
      </c>
      <c r="R533">
        <f t="shared" si="118"/>
        <v>110.05664543525296</v>
      </c>
      <c r="S533">
        <f t="shared" si="119"/>
        <v>107.92845376060974</v>
      </c>
      <c r="T533">
        <f t="shared" si="120"/>
        <v>105.80026208596652</v>
      </c>
      <c r="U533">
        <f t="shared" si="121"/>
        <v>103.6720704113233</v>
      </c>
      <c r="V533">
        <f t="shared" si="122"/>
        <v>101.54387873668009</v>
      </c>
      <c r="W533">
        <f t="shared" si="123"/>
        <v>99.415687062036866</v>
      </c>
      <c r="X533">
        <f t="shared" si="124"/>
        <v>97.287495387393648</v>
      </c>
      <c r="Y533">
        <f t="shared" si="125"/>
        <v>95.159303712750429</v>
      </c>
      <c r="Z533">
        <f t="shared" si="126"/>
        <v>93.03111203810721</v>
      </c>
    </row>
    <row r="534" spans="1:26" x14ac:dyDescent="0.25">
      <c r="A534" s="2">
        <f>'Cubic Spline'!A534</f>
        <v>17.1410830089971</v>
      </c>
      <c r="B534" s="2">
        <f t="array" ref="B534:C534">csplinediff1d('Cubic Spline'!$A$3:$A$1002,'Cubic Spline'!$B$3:$B$1002,A534,2,0,2,0)</f>
        <v>54.257959026535303</v>
      </c>
      <c r="C534" s="2">
        <v>14.688721964180367</v>
      </c>
      <c r="D534" s="2">
        <f t="shared" si="127"/>
        <v>14.688721964180367</v>
      </c>
      <c r="E534" s="2">
        <f t="shared" si="128"/>
        <v>197.5226434575593</v>
      </c>
      <c r="G534" s="2">
        <f>'Calculation_Cubic Spline'!A534</f>
        <v>17.1410830089971</v>
      </c>
      <c r="H534" s="2">
        <f t="array" ref="H534:I534">csplinediff1d('Cubic Spline'!$A$3:$A$1002,'Cubic Spline'!$C$3:$C$1002,G534,2,0,2,0)</f>
        <v>54.257959026535303</v>
      </c>
      <c r="I534" s="2">
        <v>14.688721964180367</v>
      </c>
      <c r="J534" s="2">
        <f t="shared" si="130"/>
        <v>14.688721964180367</v>
      </c>
      <c r="K534" s="2">
        <f t="shared" si="129"/>
        <v>197.5226434575593</v>
      </c>
      <c r="R534">
        <f t="shared" si="118"/>
        <v>112.04138120078778</v>
      </c>
      <c r="S534">
        <f t="shared" si="119"/>
        <v>109.91318952614456</v>
      </c>
      <c r="T534">
        <f t="shared" si="120"/>
        <v>107.78499785150134</v>
      </c>
      <c r="U534">
        <f t="shared" si="121"/>
        <v>105.65680617685813</v>
      </c>
      <c r="V534">
        <f t="shared" si="122"/>
        <v>103.52861450221491</v>
      </c>
      <c r="W534">
        <f t="shared" si="123"/>
        <v>101.40042282757169</v>
      </c>
      <c r="X534">
        <f t="shared" si="124"/>
        <v>99.27223115292847</v>
      </c>
      <c r="Y534">
        <f t="shared" si="125"/>
        <v>97.144039478285251</v>
      </c>
      <c r="Z534">
        <f t="shared" si="126"/>
        <v>95.015847803642032</v>
      </c>
    </row>
    <row r="535" spans="1:26" x14ac:dyDescent="0.25">
      <c r="A535" s="2">
        <f>'Cubic Spline'!A535</f>
        <v>17.173363579635598</v>
      </c>
      <c r="B535" s="2">
        <f t="array" ref="B535:C535">csplinediff1d('Cubic Spline'!$A$3:$A$1002,'Cubic Spline'!$B$3:$B$1002,A535,2,0,2,0)</f>
        <v>54.734003686783801</v>
      </c>
      <c r="C535" s="2">
        <v>14.80563977807752</v>
      </c>
      <c r="D535" s="2">
        <f t="shared" si="127"/>
        <v>14.80563977807752</v>
      </c>
      <c r="E535" s="2">
        <f t="shared" si="128"/>
        <v>199.52863125125677</v>
      </c>
      <c r="G535" s="2">
        <f>'Calculation_Cubic Spline'!A535</f>
        <v>17.173363579635598</v>
      </c>
      <c r="H535" s="2">
        <f t="array" ref="H535:I535">csplinediff1d('Cubic Spline'!$A$3:$A$1002,'Cubic Spline'!$C$3:$C$1002,G535,2,0,2,0)</f>
        <v>54.734003686783801</v>
      </c>
      <c r="I535" s="2">
        <v>14.80563977807752</v>
      </c>
      <c r="J535" s="2">
        <f t="shared" si="130"/>
        <v>14.80563977807752</v>
      </c>
      <c r="K535" s="2">
        <f t="shared" si="129"/>
        <v>199.52863125125677</v>
      </c>
      <c r="R535">
        <f t="shared" si="118"/>
        <v>114.04736899448525</v>
      </c>
      <c r="S535">
        <f t="shared" si="119"/>
        <v>111.91917731984203</v>
      </c>
      <c r="T535">
        <f t="shared" si="120"/>
        <v>109.79098564519882</v>
      </c>
      <c r="U535">
        <f t="shared" si="121"/>
        <v>107.6627939705556</v>
      </c>
      <c r="V535">
        <f t="shared" si="122"/>
        <v>105.53460229591238</v>
      </c>
      <c r="W535">
        <f t="shared" si="123"/>
        <v>103.40641062126916</v>
      </c>
      <c r="X535">
        <f t="shared" si="124"/>
        <v>101.27821894662594</v>
      </c>
      <c r="Y535">
        <f t="shared" si="125"/>
        <v>99.150027271982722</v>
      </c>
      <c r="Z535">
        <f t="shared" si="126"/>
        <v>97.021835597339503</v>
      </c>
    </row>
    <row r="536" spans="1:26" x14ac:dyDescent="0.25">
      <c r="A536" s="2">
        <f>'Cubic Spline'!A536</f>
        <v>17.205644150274001</v>
      </c>
      <c r="B536" s="2">
        <f t="array" ref="B536:C536">csplinediff1d('Cubic Spline'!$A$3:$A$1002,'Cubic Spline'!$B$3:$B$1002,A536,2,0,2,0)</f>
        <v>55.213839071870602</v>
      </c>
      <c r="C536" s="2">
        <v>14.923583961186011</v>
      </c>
      <c r="D536" s="2">
        <f t="shared" si="127"/>
        <v>14.923583961186011</v>
      </c>
      <c r="E536" s="2">
        <f t="shared" si="128"/>
        <v>201.5560360110324</v>
      </c>
      <c r="G536" s="2">
        <f>'Calculation_Cubic Spline'!A536</f>
        <v>17.205644150274001</v>
      </c>
      <c r="H536" s="2">
        <f t="array" ref="H536:I536">csplinediff1d('Cubic Spline'!$A$3:$A$1002,'Cubic Spline'!$C$3:$C$1002,G536,2,0,2,0)</f>
        <v>55.213839071870602</v>
      </c>
      <c r="I536" s="2">
        <v>14.923583961186011</v>
      </c>
      <c r="J536" s="2">
        <f t="shared" si="130"/>
        <v>14.923583961186011</v>
      </c>
      <c r="K536" s="2">
        <f t="shared" si="129"/>
        <v>201.5560360110324</v>
      </c>
      <c r="R536">
        <f t="shared" si="118"/>
        <v>116.07477375426089</v>
      </c>
      <c r="S536">
        <f t="shared" si="119"/>
        <v>113.94658207961767</v>
      </c>
      <c r="T536">
        <f t="shared" si="120"/>
        <v>111.81839040497445</v>
      </c>
      <c r="U536">
        <f t="shared" si="121"/>
        <v>109.69019873033123</v>
      </c>
      <c r="V536">
        <f t="shared" si="122"/>
        <v>107.56200705568801</v>
      </c>
      <c r="W536">
        <f t="shared" si="123"/>
        <v>105.43381538104479</v>
      </c>
      <c r="X536">
        <f t="shared" si="124"/>
        <v>103.30562370640158</v>
      </c>
      <c r="Y536">
        <f t="shared" si="125"/>
        <v>101.17743203175836</v>
      </c>
      <c r="Z536">
        <f t="shared" si="126"/>
        <v>99.049240357115139</v>
      </c>
    </row>
    <row r="537" spans="1:26" x14ac:dyDescent="0.25">
      <c r="A537" s="2">
        <f>'Cubic Spline'!A537</f>
        <v>17.2379247209124</v>
      </c>
      <c r="B537" s="2">
        <f t="array" ref="B537:C537">csplinediff1d('Cubic Spline'!$A$3:$A$1002,'Cubic Spline'!$B$3:$B$1002,A537,2,0,2,0)</f>
        <v>55.697498420698103</v>
      </c>
      <c r="C537" s="2">
        <v>15.042561717098309</v>
      </c>
      <c r="D537" s="2">
        <f t="shared" si="127"/>
        <v>15.042561717098309</v>
      </c>
      <c r="E537" s="2">
        <f t="shared" si="128"/>
        <v>203.60504806832128</v>
      </c>
      <c r="G537" s="2">
        <f>'Calculation_Cubic Spline'!A537</f>
        <v>17.2379247209124</v>
      </c>
      <c r="H537" s="2">
        <f t="array" ref="H537:I537">csplinediff1d('Cubic Spline'!$A$3:$A$1002,'Cubic Spline'!$C$3:$C$1002,G537,2,0,2,0)</f>
        <v>55.697498420698103</v>
      </c>
      <c r="I537" s="2">
        <v>15.042561717098309</v>
      </c>
      <c r="J537" s="2">
        <f t="shared" si="130"/>
        <v>15.042561717098309</v>
      </c>
      <c r="K537" s="2">
        <f t="shared" si="129"/>
        <v>203.60504806832128</v>
      </c>
      <c r="R537">
        <f t="shared" si="118"/>
        <v>118.12378581154977</v>
      </c>
      <c r="S537">
        <f t="shared" si="119"/>
        <v>115.99559413690655</v>
      </c>
      <c r="T537">
        <f t="shared" si="120"/>
        <v>113.86740246226333</v>
      </c>
      <c r="U537">
        <f t="shared" si="121"/>
        <v>111.73921078762011</v>
      </c>
      <c r="V537">
        <f t="shared" si="122"/>
        <v>109.61101911297689</v>
      </c>
      <c r="W537">
        <f t="shared" si="123"/>
        <v>107.48282743833367</v>
      </c>
      <c r="X537">
        <f t="shared" si="124"/>
        <v>105.35463576369045</v>
      </c>
      <c r="Y537">
        <f t="shared" si="125"/>
        <v>103.22644408904723</v>
      </c>
      <c r="Z537">
        <f t="shared" si="126"/>
        <v>101.09825241440402</v>
      </c>
    </row>
    <row r="538" spans="1:26" x14ac:dyDescent="0.25">
      <c r="A538" s="2">
        <f>'Cubic Spline'!A538</f>
        <v>17.270205291550798</v>
      </c>
      <c r="B538" s="2">
        <f t="array" ref="B538:C538">csplinediff1d('Cubic Spline'!$A$3:$A$1002,'Cubic Spline'!$B$3:$B$1002,A538,2,0,2,0)</f>
        <v>56.185015192040801</v>
      </c>
      <c r="C538" s="2">
        <v>15.162577371732267</v>
      </c>
      <c r="D538" s="2">
        <f t="shared" si="127"/>
        <v>15.162577371732267</v>
      </c>
      <c r="E538" s="2">
        <f t="shared" si="128"/>
        <v>205.67580876679818</v>
      </c>
      <c r="G538" s="2">
        <f>'Calculation_Cubic Spline'!A538</f>
        <v>17.270205291550798</v>
      </c>
      <c r="H538" s="2">
        <f t="array" ref="H538:I538">csplinediff1d('Cubic Spline'!$A$3:$A$1002,'Cubic Spline'!$C$3:$C$1002,G538,2,0,2,0)</f>
        <v>56.185015192040801</v>
      </c>
      <c r="I538" s="2">
        <v>15.162577371732267</v>
      </c>
      <c r="J538" s="2">
        <f t="shared" si="130"/>
        <v>15.162577371732267</v>
      </c>
      <c r="K538" s="2">
        <f t="shared" si="129"/>
        <v>205.67580876679818</v>
      </c>
      <c r="R538">
        <f t="shared" si="118"/>
        <v>120.19454651002667</v>
      </c>
      <c r="S538">
        <f t="shared" si="119"/>
        <v>118.06635483538345</v>
      </c>
      <c r="T538">
        <f t="shared" si="120"/>
        <v>115.93816316074023</v>
      </c>
      <c r="U538">
        <f t="shared" si="121"/>
        <v>113.80997148609701</v>
      </c>
      <c r="V538">
        <f t="shared" si="122"/>
        <v>111.68177981145379</v>
      </c>
      <c r="W538">
        <f t="shared" si="123"/>
        <v>109.55358813681057</v>
      </c>
      <c r="X538">
        <f t="shared" si="124"/>
        <v>107.42539646216736</v>
      </c>
      <c r="Y538">
        <f t="shared" si="125"/>
        <v>105.29720478752414</v>
      </c>
      <c r="Z538">
        <f t="shared" si="126"/>
        <v>103.16901311288092</v>
      </c>
    </row>
    <row r="539" spans="1:26" x14ac:dyDescent="0.25">
      <c r="A539" s="2">
        <f>'Cubic Spline'!A539</f>
        <v>17.302485862189201</v>
      </c>
      <c r="B539" s="2">
        <f t="array" ref="B539:C539">csplinediff1d('Cubic Spline'!$A$3:$A$1002,'Cubic Spline'!$B$3:$B$1002,A539,2,0,2,0)</f>
        <v>56.676422968437997</v>
      </c>
      <c r="C539" s="2">
        <v>15.28363835389616</v>
      </c>
      <c r="D539" s="2">
        <f t="shared" si="127"/>
        <v>15.28363835389616</v>
      </c>
      <c r="E539" s="2">
        <f t="shared" si="128"/>
        <v>207.76851357266295</v>
      </c>
      <c r="G539" s="2">
        <f>'Calculation_Cubic Spline'!A539</f>
        <v>17.302485862189201</v>
      </c>
      <c r="H539" s="2">
        <f t="array" ref="H539:I539">csplinediff1d('Cubic Spline'!$A$3:$A$1002,'Cubic Spline'!$C$3:$C$1002,G539,2,0,2,0)</f>
        <v>56.676422968437997</v>
      </c>
      <c r="I539" s="2">
        <v>15.28363835389616</v>
      </c>
      <c r="J539" s="2">
        <f t="shared" si="130"/>
        <v>15.28363835389616</v>
      </c>
      <c r="K539" s="2">
        <f t="shared" si="129"/>
        <v>207.76851357266295</v>
      </c>
      <c r="R539">
        <f t="shared" si="118"/>
        <v>122.28725131589144</v>
      </c>
      <c r="S539">
        <f t="shared" si="119"/>
        <v>120.15905964124822</v>
      </c>
      <c r="T539">
        <f t="shared" si="120"/>
        <v>118.030867966605</v>
      </c>
      <c r="U539">
        <f t="shared" si="121"/>
        <v>115.90267629196178</v>
      </c>
      <c r="V539">
        <f t="shared" si="122"/>
        <v>113.77448461731856</v>
      </c>
      <c r="W539">
        <f t="shared" si="123"/>
        <v>111.64629294267534</v>
      </c>
      <c r="X539">
        <f t="shared" si="124"/>
        <v>109.51810126803213</v>
      </c>
      <c r="Y539">
        <f t="shared" si="125"/>
        <v>107.38990959338891</v>
      </c>
      <c r="Z539">
        <f t="shared" si="126"/>
        <v>105.26171791874569</v>
      </c>
    </row>
    <row r="540" spans="1:26" x14ac:dyDescent="0.25">
      <c r="A540" s="2">
        <f>'Cubic Spline'!A540</f>
        <v>17.3347664328276</v>
      </c>
      <c r="B540" s="2">
        <f t="array" ref="B540:C540">csplinediff1d('Cubic Spline'!$A$3:$A$1002,'Cubic Spline'!$B$3:$B$1002,A540,2,0,2,0)</f>
        <v>57.171755653268001</v>
      </c>
      <c r="C540" s="2">
        <v>15.405751941780597</v>
      </c>
      <c r="D540" s="2">
        <f t="shared" si="127"/>
        <v>15.405751941780597</v>
      </c>
      <c r="E540" s="2">
        <f t="shared" si="128"/>
        <v>209.88335597957888</v>
      </c>
      <c r="G540" s="2">
        <f>'Calculation_Cubic Spline'!A540</f>
        <v>17.3347664328276</v>
      </c>
      <c r="H540" s="2">
        <f t="array" ref="H540:I540">csplinediff1d('Cubic Spline'!$A$3:$A$1002,'Cubic Spline'!$C$3:$C$1002,G540,2,0,2,0)</f>
        <v>57.171755653268001</v>
      </c>
      <c r="I540" s="2">
        <v>15.405751941780597</v>
      </c>
      <c r="J540" s="2">
        <f t="shared" si="130"/>
        <v>15.405751941780597</v>
      </c>
      <c r="K540" s="2">
        <f t="shared" si="129"/>
        <v>209.88335597957888</v>
      </c>
      <c r="R540">
        <f t="shared" si="118"/>
        <v>124.40209372280736</v>
      </c>
      <c r="S540">
        <f t="shared" si="119"/>
        <v>122.27390204816415</v>
      </c>
      <c r="T540">
        <f t="shared" si="120"/>
        <v>120.14571037352093</v>
      </c>
      <c r="U540">
        <f t="shared" si="121"/>
        <v>118.01751869887771</v>
      </c>
      <c r="V540">
        <f t="shared" si="122"/>
        <v>115.88932702423449</v>
      </c>
      <c r="W540">
        <f t="shared" si="123"/>
        <v>113.76113534959127</v>
      </c>
      <c r="X540">
        <f t="shared" si="124"/>
        <v>111.63294367494805</v>
      </c>
      <c r="Y540">
        <f t="shared" si="125"/>
        <v>109.50475200030483</v>
      </c>
      <c r="Z540">
        <f t="shared" si="126"/>
        <v>107.37656032566161</v>
      </c>
    </row>
    <row r="541" spans="1:26" x14ac:dyDescent="0.25">
      <c r="A541" s="2">
        <f>'Cubic Spline'!A541</f>
        <v>17.367047003465999</v>
      </c>
      <c r="B541" s="2">
        <f t="array" ref="B541:C541">csplinediff1d('Cubic Spline'!$A$3:$A$1002,'Cubic Spline'!$B$3:$B$1002,A541,2,0,2,0)</f>
        <v>57.671047276958603</v>
      </c>
      <c r="C541" s="2">
        <v>15.528923218403232</v>
      </c>
      <c r="D541" s="2">
        <f t="shared" si="127"/>
        <v>15.528923218403232</v>
      </c>
      <c r="E541" s="2">
        <f t="shared" si="128"/>
        <v>212.02049217026482</v>
      </c>
      <c r="G541" s="2">
        <f>'Calculation_Cubic Spline'!A541</f>
        <v>17.367047003465999</v>
      </c>
      <c r="H541" s="2">
        <f t="array" ref="H541:I541">csplinediff1d('Cubic Spline'!$A$3:$A$1002,'Cubic Spline'!$C$3:$C$1002,G541,2,0,2,0)</f>
        <v>57.671047276958603</v>
      </c>
      <c r="I541" s="2">
        <v>15.528923218403232</v>
      </c>
      <c r="J541" s="2">
        <f t="shared" si="130"/>
        <v>15.528923218403232</v>
      </c>
      <c r="K541" s="2">
        <f t="shared" si="129"/>
        <v>212.02049217026482</v>
      </c>
      <c r="R541">
        <f t="shared" si="118"/>
        <v>126.5392299134933</v>
      </c>
      <c r="S541">
        <f t="shared" si="119"/>
        <v>124.41103823885008</v>
      </c>
      <c r="T541">
        <f t="shared" si="120"/>
        <v>122.28284656420686</v>
      </c>
      <c r="U541">
        <f t="shared" si="121"/>
        <v>120.15465488956364</v>
      </c>
      <c r="V541">
        <f t="shared" si="122"/>
        <v>118.02646321492043</v>
      </c>
      <c r="W541">
        <f t="shared" si="123"/>
        <v>115.89827154027721</v>
      </c>
      <c r="X541">
        <f t="shared" si="124"/>
        <v>113.77007986563399</v>
      </c>
      <c r="Y541">
        <f t="shared" si="125"/>
        <v>111.64188819099077</v>
      </c>
      <c r="Z541">
        <f t="shared" si="126"/>
        <v>109.51369651634755</v>
      </c>
    </row>
    <row r="542" spans="1:26" x14ac:dyDescent="0.25">
      <c r="A542" s="2">
        <f>'Cubic Spline'!A542</f>
        <v>17.399327574104401</v>
      </c>
      <c r="B542" s="2">
        <f t="array" ref="B542:C542">csplinediff1d('Cubic Spline'!$A$3:$A$1002,'Cubic Spline'!$B$3:$B$1002,A542,2,0,2,0)</f>
        <v>58.174332107113997</v>
      </c>
      <c r="C542" s="2">
        <v>15.653158422878432</v>
      </c>
      <c r="D542" s="2">
        <f t="shared" si="127"/>
        <v>15.653158422878432</v>
      </c>
      <c r="E542" s="2">
        <f t="shared" si="128"/>
        <v>214.18009886189927</v>
      </c>
      <c r="G542" s="2">
        <f>'Calculation_Cubic Spline'!A542</f>
        <v>17.399327574104401</v>
      </c>
      <c r="H542" s="2">
        <f t="array" ref="H542:I542">csplinediff1d('Cubic Spline'!$A$3:$A$1002,'Cubic Spline'!$C$3:$C$1002,G542,2,0,2,0)</f>
        <v>58.174332107113997</v>
      </c>
      <c r="I542" s="2">
        <v>15.653158422878432</v>
      </c>
      <c r="J542" s="2">
        <f t="shared" si="130"/>
        <v>15.653158422878432</v>
      </c>
      <c r="K542" s="2">
        <f t="shared" si="129"/>
        <v>214.18009886189927</v>
      </c>
      <c r="R542">
        <f t="shared" si="118"/>
        <v>128.69883660512775</v>
      </c>
      <c r="S542">
        <f t="shared" si="119"/>
        <v>126.57064493048453</v>
      </c>
      <c r="T542">
        <f t="shared" si="120"/>
        <v>124.44245325584131</v>
      </c>
      <c r="U542">
        <f t="shared" si="121"/>
        <v>122.3142615811981</v>
      </c>
      <c r="V542">
        <f t="shared" si="122"/>
        <v>120.18606990655488</v>
      </c>
      <c r="W542">
        <f t="shared" si="123"/>
        <v>118.05787823191166</v>
      </c>
      <c r="X542">
        <f t="shared" si="124"/>
        <v>115.92968655726844</v>
      </c>
      <c r="Y542">
        <f t="shared" si="125"/>
        <v>113.80149488262522</v>
      </c>
      <c r="Z542">
        <f t="shared" si="126"/>
        <v>111.673303207982</v>
      </c>
    </row>
    <row r="543" spans="1:26" x14ac:dyDescent="0.25">
      <c r="A543" s="2">
        <f>'Cubic Spline'!A543</f>
        <v>17.431608144742899</v>
      </c>
      <c r="B543" s="2">
        <f t="array" ref="B543:C543">csplinediff1d('Cubic Spline'!$A$3:$A$1002,'Cubic Spline'!$B$3:$B$1002,A543,2,0,2,0)</f>
        <v>58.681644576981199</v>
      </c>
      <c r="C543" s="2">
        <v>15.778464951670118</v>
      </c>
      <c r="D543" s="2">
        <f t="shared" si="127"/>
        <v>15.778464951670118</v>
      </c>
      <c r="E543" s="2">
        <f t="shared" si="128"/>
        <v>216.36237358609199</v>
      </c>
      <c r="G543" s="2">
        <f>'Calculation_Cubic Spline'!A543</f>
        <v>17.431608144742899</v>
      </c>
      <c r="H543" s="2">
        <f t="array" ref="H543:I543">csplinediff1d('Cubic Spline'!$A$3:$A$1002,'Cubic Spline'!$C$3:$C$1002,G543,2,0,2,0)</f>
        <v>58.681644576981199</v>
      </c>
      <c r="I543" s="2">
        <v>15.778464951670118</v>
      </c>
      <c r="J543" s="2">
        <f t="shared" si="130"/>
        <v>15.778464951670118</v>
      </c>
      <c r="K543" s="2">
        <f t="shared" si="129"/>
        <v>216.36237358609199</v>
      </c>
      <c r="R543">
        <f t="shared" si="118"/>
        <v>130.88111132932048</v>
      </c>
      <c r="S543">
        <f t="shared" si="119"/>
        <v>128.75291965467727</v>
      </c>
      <c r="T543">
        <f t="shared" si="120"/>
        <v>126.62472798003404</v>
      </c>
      <c r="U543">
        <f t="shared" si="121"/>
        <v>124.49653630539082</v>
      </c>
      <c r="V543">
        <f t="shared" si="122"/>
        <v>122.3683446307476</v>
      </c>
      <c r="W543">
        <f t="shared" si="123"/>
        <v>120.24015295610438</v>
      </c>
      <c r="X543">
        <f t="shared" si="124"/>
        <v>118.11196128146116</v>
      </c>
      <c r="Y543">
        <f t="shared" si="125"/>
        <v>115.98376960681794</v>
      </c>
      <c r="Z543">
        <f t="shared" si="126"/>
        <v>113.85557793217473</v>
      </c>
    </row>
    <row r="544" spans="1:26" x14ac:dyDescent="0.25">
      <c r="A544" s="2">
        <f>'Cubic Spline'!A544</f>
        <v>17.463888715381302</v>
      </c>
      <c r="B544" s="2">
        <f t="array" ref="B544:C544">csplinediff1d('Cubic Spline'!$A$3:$A$1002,'Cubic Spline'!$B$3:$B$1002,A544,2,0,2,0)</f>
        <v>59.1930194055805</v>
      </c>
      <c r="C544" s="2">
        <v>15.904848932521745</v>
      </c>
      <c r="D544" s="2">
        <f t="shared" si="127"/>
        <v>15.904848932521745</v>
      </c>
      <c r="E544" s="2">
        <f t="shared" si="128"/>
        <v>218.56749238693033</v>
      </c>
      <c r="G544" s="2">
        <f>'Calculation_Cubic Spline'!A544</f>
        <v>17.463888715381302</v>
      </c>
      <c r="H544" s="2">
        <f t="array" ref="H544:I544">csplinediff1d('Cubic Spline'!$A$3:$A$1002,'Cubic Spline'!$C$3:$C$1002,G544,2,0,2,0)</f>
        <v>59.1930194055805</v>
      </c>
      <c r="I544" s="2">
        <v>15.904848932521745</v>
      </c>
      <c r="J544" s="2">
        <f t="shared" si="130"/>
        <v>15.904848932521745</v>
      </c>
      <c r="K544" s="2">
        <f t="shared" si="129"/>
        <v>218.56749238693033</v>
      </c>
      <c r="R544">
        <f t="shared" si="118"/>
        <v>133.08623013015881</v>
      </c>
      <c r="S544">
        <f t="shared" si="119"/>
        <v>130.95803845551558</v>
      </c>
      <c r="T544">
        <f t="shared" si="120"/>
        <v>128.82984678087237</v>
      </c>
      <c r="U544">
        <f t="shared" si="121"/>
        <v>126.70165510622915</v>
      </c>
      <c r="V544">
        <f t="shared" si="122"/>
        <v>124.57346343158594</v>
      </c>
      <c r="W544">
        <f t="shared" si="123"/>
        <v>122.44527175694272</v>
      </c>
      <c r="X544">
        <f t="shared" si="124"/>
        <v>120.3170800822995</v>
      </c>
      <c r="Y544">
        <f t="shared" si="125"/>
        <v>118.18888840765628</v>
      </c>
      <c r="Z544">
        <f t="shared" si="126"/>
        <v>116.06069673301306</v>
      </c>
    </row>
    <row r="545" spans="1:26" x14ac:dyDescent="0.25">
      <c r="A545" s="2">
        <f>'Cubic Spline'!A545</f>
        <v>17.4961692860197</v>
      </c>
      <c r="B545" s="2">
        <f t="array" ref="B545:C545">csplinediff1d('Cubic Spline'!$A$3:$A$1002,'Cubic Spline'!$B$3:$B$1002,A545,2,0,2,0)</f>
        <v>59.7084914367286</v>
      </c>
      <c r="C545" s="2">
        <v>16.032316614353856</v>
      </c>
      <c r="D545" s="2">
        <f t="shared" si="127"/>
        <v>16.032316614353856</v>
      </c>
      <c r="E545" s="2">
        <f t="shared" si="128"/>
        <v>220.79563409507273</v>
      </c>
      <c r="G545" s="2">
        <f>'Calculation_Cubic Spline'!A545</f>
        <v>17.4961692860197</v>
      </c>
      <c r="H545" s="2">
        <f t="array" ref="H545:I545">csplinediff1d('Cubic Spline'!$A$3:$A$1002,'Cubic Spline'!$C$3:$C$1002,G545,2,0,2,0)</f>
        <v>59.7084914367286</v>
      </c>
      <c r="I545" s="2">
        <v>16.032316614353856</v>
      </c>
      <c r="J545" s="2">
        <f t="shared" si="130"/>
        <v>16.032316614353856</v>
      </c>
      <c r="K545" s="2">
        <f t="shared" si="129"/>
        <v>220.79563409507273</v>
      </c>
      <c r="R545">
        <f t="shared" si="118"/>
        <v>135.31437183830121</v>
      </c>
      <c r="S545">
        <f t="shared" si="119"/>
        <v>133.18618016365798</v>
      </c>
      <c r="T545">
        <f t="shared" si="120"/>
        <v>131.05798848901478</v>
      </c>
      <c r="U545">
        <f t="shared" si="121"/>
        <v>128.92979681437157</v>
      </c>
      <c r="V545">
        <f t="shared" si="122"/>
        <v>126.80160513972834</v>
      </c>
      <c r="W545">
        <f t="shared" si="123"/>
        <v>124.67341346508512</v>
      </c>
      <c r="X545">
        <f t="shared" si="124"/>
        <v>122.5452217904419</v>
      </c>
      <c r="Y545">
        <f t="shared" si="125"/>
        <v>120.41703011579868</v>
      </c>
      <c r="Z545">
        <f t="shared" si="126"/>
        <v>118.28883844115546</v>
      </c>
    </row>
    <row r="546" spans="1:26" x14ac:dyDescent="0.25">
      <c r="A546" s="2">
        <f>'Cubic Spline'!A546</f>
        <v>17.528449856658099</v>
      </c>
      <c r="B546" s="2">
        <f t="array" ref="B546:C546">csplinediff1d('Cubic Spline'!$A$3:$A$1002,'Cubic Spline'!$B$3:$B$1002,A546,2,0,2,0)</f>
        <v>60.228095805164898</v>
      </c>
      <c r="C546" s="2">
        <v>16.160875508377895</v>
      </c>
      <c r="D546" s="2">
        <f t="shared" si="127"/>
        <v>16.160875508377895</v>
      </c>
      <c r="E546" s="2">
        <f t="shared" si="128"/>
        <v>223.04700018313099</v>
      </c>
      <c r="G546" s="2">
        <f>'Calculation_Cubic Spline'!A546</f>
        <v>17.528449856658099</v>
      </c>
      <c r="H546" s="2">
        <f t="array" ref="H546:I546">csplinediff1d('Cubic Spline'!$A$3:$A$1002,'Cubic Spline'!$C$3:$C$1002,G546,2,0,2,0)</f>
        <v>60.228095805164898</v>
      </c>
      <c r="I546" s="2">
        <v>16.160875508377895</v>
      </c>
      <c r="J546" s="2">
        <f t="shared" si="130"/>
        <v>16.160875508377895</v>
      </c>
      <c r="K546" s="2">
        <f t="shared" si="129"/>
        <v>223.04700018313099</v>
      </c>
      <c r="R546">
        <f t="shared" si="118"/>
        <v>137.56573792635947</v>
      </c>
      <c r="S546">
        <f t="shared" si="119"/>
        <v>135.43754625171624</v>
      </c>
      <c r="T546">
        <f t="shared" si="120"/>
        <v>133.30935457707304</v>
      </c>
      <c r="U546">
        <f t="shared" si="121"/>
        <v>131.18116290242983</v>
      </c>
      <c r="V546">
        <f t="shared" si="122"/>
        <v>129.0529712277866</v>
      </c>
      <c r="W546">
        <f t="shared" si="123"/>
        <v>126.92477955314338</v>
      </c>
      <c r="X546">
        <f t="shared" si="124"/>
        <v>124.79658787850016</v>
      </c>
      <c r="Y546">
        <f t="shared" si="125"/>
        <v>122.66839620385694</v>
      </c>
      <c r="Z546">
        <f t="shared" si="126"/>
        <v>120.54020452921372</v>
      </c>
    </row>
    <row r="547" spans="1:26" x14ac:dyDescent="0.25">
      <c r="A547" s="2">
        <f>'Cubic Spline'!A547</f>
        <v>17.560730427296502</v>
      </c>
      <c r="B547" s="2">
        <f t="array" ref="B547:C547">csplinediff1d('Cubic Spline'!$A$3:$A$1002,'Cubic Spline'!$B$3:$B$1002,A547,2,0,2,0)</f>
        <v>60.7518678168775</v>
      </c>
      <c r="C547" s="2">
        <v>16.290532272930527</v>
      </c>
      <c r="D547" s="2">
        <f t="shared" si="127"/>
        <v>16.290532272930527</v>
      </c>
      <c r="E547" s="2">
        <f t="shared" si="128"/>
        <v>225.32177794522926</v>
      </c>
      <c r="G547" s="2">
        <f>'Calculation_Cubic Spline'!A547</f>
        <v>17.560730427296502</v>
      </c>
      <c r="H547" s="2">
        <f t="array" ref="H547:I547">csplinediff1d('Cubic Spline'!$A$3:$A$1002,'Cubic Spline'!$C$3:$C$1002,G547,2,0,2,0)</f>
        <v>60.7518678168775</v>
      </c>
      <c r="I547" s="2">
        <v>16.290532272930527</v>
      </c>
      <c r="J547" s="2">
        <f t="shared" si="130"/>
        <v>16.290532272930527</v>
      </c>
      <c r="K547" s="2">
        <f t="shared" si="129"/>
        <v>225.32177794522926</v>
      </c>
      <c r="R547">
        <f t="shared" si="118"/>
        <v>139.84051568845774</v>
      </c>
      <c r="S547">
        <f t="shared" si="119"/>
        <v>137.71232401381451</v>
      </c>
      <c r="T547">
        <f t="shared" si="120"/>
        <v>135.5841323391713</v>
      </c>
      <c r="U547">
        <f t="shared" si="121"/>
        <v>133.4559406645281</v>
      </c>
      <c r="V547">
        <f t="shared" si="122"/>
        <v>131.32774898988487</v>
      </c>
      <c r="W547">
        <f t="shared" si="123"/>
        <v>129.19955731524163</v>
      </c>
      <c r="X547">
        <f t="shared" si="124"/>
        <v>127.07136564059843</v>
      </c>
      <c r="Y547">
        <f t="shared" si="125"/>
        <v>124.94317396595521</v>
      </c>
      <c r="Z547">
        <f t="shared" si="126"/>
        <v>122.81498229131199</v>
      </c>
    </row>
    <row r="548" spans="1:26" x14ac:dyDescent="0.25">
      <c r="A548" s="2">
        <f>'Cubic Spline'!A548</f>
        <v>17.593010997934901</v>
      </c>
      <c r="B548" s="2">
        <f t="array" ref="B548:C548">csplinediff1d('Cubic Spline'!$A$3:$A$1002,'Cubic Spline'!$B$3:$B$1002,A548,2,0,2,0)</f>
        <v>61.279843029760301</v>
      </c>
      <c r="C548" s="2">
        <v>16.421292089400495</v>
      </c>
      <c r="D548" s="2">
        <f t="shared" si="127"/>
        <v>16.421292089400495</v>
      </c>
      <c r="E548" s="2">
        <f t="shared" si="128"/>
        <v>227.62012929936401</v>
      </c>
      <c r="G548" s="2">
        <f>'Calculation_Cubic Spline'!A548</f>
        <v>17.593010997934901</v>
      </c>
      <c r="H548" s="2">
        <f t="array" ref="H548:I548">csplinediff1d('Cubic Spline'!$A$3:$A$1002,'Cubic Spline'!$C$3:$C$1002,G548,2,0,2,0)</f>
        <v>61.279843029760301</v>
      </c>
      <c r="I548" s="2">
        <v>16.421292089400495</v>
      </c>
      <c r="J548" s="2">
        <f t="shared" si="130"/>
        <v>16.421292089400495</v>
      </c>
      <c r="K548" s="2">
        <f t="shared" si="129"/>
        <v>227.62012929936401</v>
      </c>
      <c r="R548">
        <f t="shared" si="118"/>
        <v>142.13886704259249</v>
      </c>
      <c r="S548">
        <f t="shared" si="119"/>
        <v>140.01067536794926</v>
      </c>
      <c r="T548">
        <f t="shared" si="120"/>
        <v>137.88248369330606</v>
      </c>
      <c r="U548">
        <f t="shared" si="121"/>
        <v>135.75429201866285</v>
      </c>
      <c r="V548">
        <f t="shared" si="122"/>
        <v>133.62610034401962</v>
      </c>
      <c r="W548">
        <f t="shared" si="123"/>
        <v>131.49790866937639</v>
      </c>
      <c r="X548">
        <f t="shared" si="124"/>
        <v>129.36971699473318</v>
      </c>
      <c r="Y548">
        <f t="shared" si="125"/>
        <v>127.24152532008996</v>
      </c>
      <c r="Z548">
        <f t="shared" si="126"/>
        <v>125.11333364544674</v>
      </c>
    </row>
    <row r="549" spans="1:26" x14ac:dyDescent="0.25">
      <c r="A549" s="2">
        <f>'Cubic Spline'!A549</f>
        <v>17.625291568573299</v>
      </c>
      <c r="B549" s="2">
        <f t="array" ref="B549:C549">csplinediff1d('Cubic Spline'!$A$3:$A$1002,'Cubic Spline'!$B$3:$B$1002,A549,2,0,2,0)</f>
        <v>61.812057126751903</v>
      </c>
      <c r="C549" s="2">
        <v>16.553162605850751</v>
      </c>
      <c r="D549" s="2">
        <f t="shared" si="127"/>
        <v>16.553162605850751</v>
      </c>
      <c r="E549" s="2">
        <f t="shared" si="128"/>
        <v>229.94226018337216</v>
      </c>
      <c r="G549" s="2">
        <f>'Calculation_Cubic Spline'!A549</f>
        <v>17.625291568573299</v>
      </c>
      <c r="H549" s="2">
        <f t="array" ref="H549:I549">csplinediff1d('Cubic Spline'!$A$3:$A$1002,'Cubic Spline'!$C$3:$C$1002,G549,2,0,2,0)</f>
        <v>61.812057126751903</v>
      </c>
      <c r="I549" s="2">
        <v>16.553162605850751</v>
      </c>
      <c r="J549" s="2">
        <f t="shared" si="130"/>
        <v>16.553162605850751</v>
      </c>
      <c r="K549" s="2">
        <f t="shared" si="129"/>
        <v>229.94226018337216</v>
      </c>
      <c r="R549">
        <f t="shared" si="118"/>
        <v>144.46099792660064</v>
      </c>
      <c r="S549">
        <f t="shared" si="119"/>
        <v>142.33280625195744</v>
      </c>
      <c r="T549">
        <f t="shared" si="120"/>
        <v>140.2046145773142</v>
      </c>
      <c r="U549">
        <f t="shared" si="121"/>
        <v>138.07642290267097</v>
      </c>
      <c r="V549">
        <f t="shared" si="122"/>
        <v>135.94823122802777</v>
      </c>
      <c r="W549">
        <f t="shared" si="123"/>
        <v>133.82003955338456</v>
      </c>
      <c r="X549">
        <f t="shared" si="124"/>
        <v>131.69184787874133</v>
      </c>
      <c r="Y549">
        <f t="shared" si="125"/>
        <v>129.56365620409809</v>
      </c>
      <c r="Z549">
        <f t="shared" si="126"/>
        <v>127.43546452945489</v>
      </c>
    </row>
    <row r="550" spans="1:26" x14ac:dyDescent="0.25">
      <c r="A550" s="2">
        <f>'Cubic Spline'!A550</f>
        <v>17.657572139211702</v>
      </c>
      <c r="B550" s="2">
        <f t="array" ref="B550:C550">csplinediff1d('Cubic Spline'!$A$3:$A$1002,'Cubic Spline'!$B$3:$B$1002,A550,2,0,2,0)</f>
        <v>62.348546152855903</v>
      </c>
      <c r="C550" s="2">
        <v>16.686153318242713</v>
      </c>
      <c r="D550" s="2">
        <f t="shared" si="127"/>
        <v>16.686153318242713</v>
      </c>
      <c r="E550" s="2">
        <f t="shared" si="128"/>
        <v>232.28840978996149</v>
      </c>
      <c r="G550" s="2">
        <f>'Calculation_Cubic Spline'!A550</f>
        <v>17.657572139211702</v>
      </c>
      <c r="H550" s="2">
        <f t="array" ref="H550:I550">csplinediff1d('Cubic Spline'!$A$3:$A$1002,'Cubic Spline'!$C$3:$C$1002,G550,2,0,2,0)</f>
        <v>62.348546152855903</v>
      </c>
      <c r="I550" s="2">
        <v>16.686153318242713</v>
      </c>
      <c r="J550" s="2">
        <f t="shared" si="130"/>
        <v>16.686153318242713</v>
      </c>
      <c r="K550" s="2">
        <f t="shared" si="129"/>
        <v>232.28840978996149</v>
      </c>
      <c r="R550">
        <f t="shared" si="118"/>
        <v>146.80714753318998</v>
      </c>
      <c r="S550">
        <f t="shared" si="119"/>
        <v>144.67895585854677</v>
      </c>
      <c r="T550">
        <f t="shared" si="120"/>
        <v>142.55076418390354</v>
      </c>
      <c r="U550">
        <f t="shared" si="121"/>
        <v>140.42257250926031</v>
      </c>
      <c r="V550">
        <f t="shared" si="122"/>
        <v>138.2943808346171</v>
      </c>
      <c r="W550">
        <f t="shared" si="123"/>
        <v>136.1661891599739</v>
      </c>
      <c r="X550">
        <f t="shared" si="124"/>
        <v>134.03799748533066</v>
      </c>
      <c r="Y550">
        <f t="shared" si="125"/>
        <v>131.90980581068743</v>
      </c>
      <c r="Z550">
        <f t="shared" si="126"/>
        <v>129.78161413604423</v>
      </c>
    </row>
    <row r="551" spans="1:26" x14ac:dyDescent="0.25">
      <c r="A551" s="2">
        <f>'Cubic Spline'!A551</f>
        <v>17.6898527098502</v>
      </c>
      <c r="B551" s="2">
        <f t="array" ref="B551:C551">csplinediff1d('Cubic Spline'!$A$3:$A$1002,'Cubic Spline'!$B$3:$B$1002,A551,2,0,2,0)</f>
        <v>62.8893463063119</v>
      </c>
      <c r="C551" s="2">
        <v>16.820266484109606</v>
      </c>
      <c r="D551" s="2">
        <f t="shared" si="127"/>
        <v>16.820266484109606</v>
      </c>
      <c r="E551" s="2">
        <f t="shared" si="128"/>
        <v>234.65869033801692</v>
      </c>
      <c r="G551" s="2">
        <f>'Calculation_Cubic Spline'!A551</f>
        <v>17.6898527098502</v>
      </c>
      <c r="H551" s="2">
        <f t="array" ref="H551:I551">csplinediff1d('Cubic Spline'!$A$3:$A$1002,'Cubic Spline'!$C$3:$C$1002,G551,2,0,2,0)</f>
        <v>62.8893463063119</v>
      </c>
      <c r="I551" s="2">
        <v>16.820266484109606</v>
      </c>
      <c r="J551" s="2">
        <f t="shared" si="130"/>
        <v>16.820266484109606</v>
      </c>
      <c r="K551" s="2">
        <f t="shared" si="129"/>
        <v>234.65869033801692</v>
      </c>
      <c r="R551">
        <f t="shared" si="118"/>
        <v>149.17742808124541</v>
      </c>
      <c r="S551">
        <f t="shared" si="119"/>
        <v>147.04923640660218</v>
      </c>
      <c r="T551">
        <f t="shared" si="120"/>
        <v>144.92104473195897</v>
      </c>
      <c r="U551">
        <f t="shared" si="121"/>
        <v>142.79285305731577</v>
      </c>
      <c r="V551">
        <f t="shared" si="122"/>
        <v>140.66466138267253</v>
      </c>
      <c r="W551">
        <f t="shared" si="123"/>
        <v>138.5364697080293</v>
      </c>
      <c r="X551">
        <f t="shared" si="124"/>
        <v>136.4082780333861</v>
      </c>
      <c r="Y551">
        <f t="shared" si="125"/>
        <v>134.28008635874289</v>
      </c>
      <c r="Z551">
        <f t="shared" si="126"/>
        <v>132.15189468409966</v>
      </c>
    </row>
    <row r="552" spans="1:26" x14ac:dyDescent="0.25">
      <c r="A552" s="2">
        <f>'Cubic Spline'!A552</f>
        <v>17.722133280488599</v>
      </c>
      <c r="B552" s="2">
        <f t="array" ref="B552:C552">csplinediff1d('Cubic Spline'!$A$3:$A$1002,'Cubic Spline'!$B$3:$B$1002,A552,2,0,2,0)</f>
        <v>63.434493935467302</v>
      </c>
      <c r="C552" s="2">
        <v>16.955511768973302</v>
      </c>
      <c r="D552" s="2">
        <f t="shared" si="127"/>
        <v>16.955511768973302</v>
      </c>
      <c r="E552" s="2">
        <f t="shared" si="128"/>
        <v>237.05334547317057</v>
      </c>
      <c r="G552" s="2">
        <f>'Calculation_Cubic Spline'!A552</f>
        <v>17.722133280488599</v>
      </c>
      <c r="H552" s="2">
        <f t="array" ref="H552:I552">csplinediff1d('Cubic Spline'!$A$3:$A$1002,'Cubic Spline'!$C$3:$C$1002,G552,2,0,2,0)</f>
        <v>63.434493935467302</v>
      </c>
      <c r="I552" s="2">
        <v>16.955511768973302</v>
      </c>
      <c r="J552" s="2">
        <f t="shared" si="130"/>
        <v>16.955511768973302</v>
      </c>
      <c r="K552" s="2">
        <f t="shared" si="129"/>
        <v>237.05334547317057</v>
      </c>
      <c r="R552">
        <f t="shared" si="118"/>
        <v>151.57208321639905</v>
      </c>
      <c r="S552">
        <f t="shared" si="119"/>
        <v>149.44389154175582</v>
      </c>
      <c r="T552">
        <f t="shared" si="120"/>
        <v>147.31569986711261</v>
      </c>
      <c r="U552">
        <f t="shared" si="121"/>
        <v>145.18750819246941</v>
      </c>
      <c r="V552">
        <f t="shared" si="122"/>
        <v>143.05931651782618</v>
      </c>
      <c r="W552">
        <f t="shared" si="123"/>
        <v>140.93112484318294</v>
      </c>
      <c r="X552">
        <f t="shared" si="124"/>
        <v>138.80293316853974</v>
      </c>
      <c r="Y552">
        <f t="shared" si="125"/>
        <v>136.67474149389653</v>
      </c>
      <c r="Z552">
        <f t="shared" si="126"/>
        <v>134.5465498192533</v>
      </c>
    </row>
    <row r="553" spans="1:26" x14ac:dyDescent="0.25">
      <c r="A553" s="2">
        <f>'Cubic Spline'!A553</f>
        <v>17.754413851127001</v>
      </c>
      <c r="B553" s="2">
        <f t="array" ref="B553:C553">csplinediff1d('Cubic Spline'!$A$3:$A$1002,'Cubic Spline'!$B$3:$B$1002,A553,2,0,2,0)</f>
        <v>63.984025762333999</v>
      </c>
      <c r="C553" s="2">
        <v>17.091896930057118</v>
      </c>
      <c r="D553" s="2">
        <f t="shared" si="127"/>
        <v>17.091896930057118</v>
      </c>
      <c r="E553" s="2">
        <f t="shared" si="128"/>
        <v>239.47258583470716</v>
      </c>
      <c r="G553" s="2">
        <f>'Calculation_Cubic Spline'!A553</f>
        <v>17.754413851127001</v>
      </c>
      <c r="H553" s="2">
        <f t="array" ref="H553:I553">csplinediff1d('Cubic Spline'!$A$3:$A$1002,'Cubic Spline'!$C$3:$C$1002,G553,2,0,2,0)</f>
        <v>63.984025762333999</v>
      </c>
      <c r="I553" s="2">
        <v>17.091896930057118</v>
      </c>
      <c r="J553" s="2">
        <f t="shared" si="130"/>
        <v>17.091896930057118</v>
      </c>
      <c r="K553" s="2">
        <f t="shared" si="129"/>
        <v>239.47258583470716</v>
      </c>
      <c r="R553">
        <f t="shared" si="118"/>
        <v>153.99132357793565</v>
      </c>
      <c r="S553">
        <f t="shared" si="119"/>
        <v>151.86313190329241</v>
      </c>
      <c r="T553">
        <f t="shared" si="120"/>
        <v>149.73494022864921</v>
      </c>
      <c r="U553">
        <f t="shared" si="121"/>
        <v>147.606748554006</v>
      </c>
      <c r="V553">
        <f t="shared" si="122"/>
        <v>145.47855687936277</v>
      </c>
      <c r="W553">
        <f t="shared" si="123"/>
        <v>143.35036520471954</v>
      </c>
      <c r="X553">
        <f t="shared" si="124"/>
        <v>141.22217353007633</v>
      </c>
      <c r="Y553">
        <f t="shared" si="125"/>
        <v>139.09398185543313</v>
      </c>
      <c r="Z553">
        <f t="shared" si="126"/>
        <v>136.9657901807899</v>
      </c>
    </row>
    <row r="554" spans="1:26" x14ac:dyDescent="0.25">
      <c r="A554" s="2">
        <f>'Cubic Spline'!A554</f>
        <v>17.7866944217654</v>
      </c>
      <c r="B554" s="2">
        <f t="array" ref="B554:C554">csplinediff1d('Cubic Spline'!$A$3:$A$1002,'Cubic Spline'!$B$3:$B$1002,A554,2,0,2,0)</f>
        <v>64.537978639313295</v>
      </c>
      <c r="C554" s="2">
        <v>17.229428116983069</v>
      </c>
      <c r="D554" s="2">
        <f t="shared" si="127"/>
        <v>17.229428116983069</v>
      </c>
      <c r="E554" s="2">
        <f t="shared" si="128"/>
        <v>241.91659433923741</v>
      </c>
      <c r="G554" s="2">
        <f>'Calculation_Cubic Spline'!A554</f>
        <v>17.7866944217654</v>
      </c>
      <c r="H554" s="2">
        <f t="array" ref="H554:I554">csplinediff1d('Cubic Spline'!$A$3:$A$1002,'Cubic Spline'!$C$3:$C$1002,G554,2,0,2,0)</f>
        <v>64.537978639313295</v>
      </c>
      <c r="I554" s="2">
        <v>17.229428116983069</v>
      </c>
      <c r="J554" s="2">
        <f t="shared" si="130"/>
        <v>17.229428116983069</v>
      </c>
      <c r="K554" s="2">
        <f t="shared" si="129"/>
        <v>241.91659433923741</v>
      </c>
      <c r="R554">
        <f t="shared" si="118"/>
        <v>156.43533208246589</v>
      </c>
      <c r="S554">
        <f t="shared" si="119"/>
        <v>154.30714040782266</v>
      </c>
      <c r="T554">
        <f t="shared" si="120"/>
        <v>152.17894873317945</v>
      </c>
      <c r="U554">
        <f t="shared" si="121"/>
        <v>150.05075705853625</v>
      </c>
      <c r="V554">
        <f t="shared" si="122"/>
        <v>147.92256538389302</v>
      </c>
      <c r="W554">
        <f t="shared" si="123"/>
        <v>145.79437370924978</v>
      </c>
      <c r="X554">
        <f t="shared" si="124"/>
        <v>143.66618203460658</v>
      </c>
      <c r="Y554">
        <f t="shared" si="125"/>
        <v>141.53799035996337</v>
      </c>
      <c r="Z554">
        <f t="shared" si="126"/>
        <v>139.40979868532014</v>
      </c>
    </row>
    <row r="555" spans="1:26" x14ac:dyDescent="0.25">
      <c r="A555" s="2">
        <f>'Cubic Spline'!A555</f>
        <v>17.818974992403799</v>
      </c>
      <c r="B555" s="2">
        <f t="array" ref="B555:C555">csplinediff1d('Cubic Spline'!$A$3:$A$1002,'Cubic Spline'!$B$3:$B$1002,A555,2,0,2,0)</f>
        <v>65.096389699784993</v>
      </c>
      <c r="C555" s="2">
        <v>17.368111204737364</v>
      </c>
      <c r="D555" s="2">
        <f t="shared" si="127"/>
        <v>17.368111204737364</v>
      </c>
      <c r="E555" s="2">
        <f t="shared" si="128"/>
        <v>244.38554952271829</v>
      </c>
      <c r="G555" s="2">
        <f>'Calculation_Cubic Spline'!A555</f>
        <v>17.818974992403799</v>
      </c>
      <c r="H555" s="2">
        <f t="array" ref="H555:I555">csplinediff1d('Cubic Spline'!$A$3:$A$1002,'Cubic Spline'!$C$3:$C$1002,G555,2,0,2,0)</f>
        <v>65.096389699784993</v>
      </c>
      <c r="I555" s="2">
        <v>17.368111204737364</v>
      </c>
      <c r="J555" s="2">
        <f t="shared" si="130"/>
        <v>17.368111204737364</v>
      </c>
      <c r="K555" s="2">
        <f t="shared" si="129"/>
        <v>244.38554952271829</v>
      </c>
      <c r="R555">
        <f t="shared" si="118"/>
        <v>158.90428726594678</v>
      </c>
      <c r="S555">
        <f t="shared" si="119"/>
        <v>156.77609559130354</v>
      </c>
      <c r="T555">
        <f t="shared" si="120"/>
        <v>154.64790391666034</v>
      </c>
      <c r="U555">
        <f t="shared" si="121"/>
        <v>152.51971224201714</v>
      </c>
      <c r="V555">
        <f t="shared" si="122"/>
        <v>150.3915205673739</v>
      </c>
      <c r="W555">
        <f t="shared" si="123"/>
        <v>148.26332889273067</v>
      </c>
      <c r="X555">
        <f t="shared" si="124"/>
        <v>146.13513721808746</v>
      </c>
      <c r="Y555">
        <f t="shared" si="125"/>
        <v>144.00694554344426</v>
      </c>
      <c r="Z555">
        <f t="shared" si="126"/>
        <v>141.87875386880103</v>
      </c>
    </row>
    <row r="556" spans="1:26" x14ac:dyDescent="0.25">
      <c r="A556" s="2">
        <f>'Cubic Spline'!A556</f>
        <v>17.851255563042201</v>
      </c>
      <c r="B556" s="2">
        <f t="array" ref="B556:C556">csplinediff1d('Cubic Spline'!$A$3:$A$1002,'Cubic Spline'!$B$3:$B$1002,A556,2,0,2,0)</f>
        <v>65.659296205212598</v>
      </c>
      <c r="C556" s="2">
        <v>17.507954559997437</v>
      </c>
      <c r="D556" s="2">
        <f t="shared" si="127"/>
        <v>17.507954559997437</v>
      </c>
      <c r="E556" s="2">
        <f t="shared" si="128"/>
        <v>246.87967503143173</v>
      </c>
      <c r="G556" s="2">
        <f>'Calculation_Cubic Spline'!A556</f>
        <v>17.851255563042201</v>
      </c>
      <c r="H556" s="2">
        <f t="array" ref="H556:I556">csplinediff1d('Cubic Spline'!$A$3:$A$1002,'Cubic Spline'!$C$3:$C$1002,G556,2,0,2,0)</f>
        <v>65.659296205212598</v>
      </c>
      <c r="I556" s="2">
        <v>17.507954559997437</v>
      </c>
      <c r="J556" s="2">
        <f t="shared" si="130"/>
        <v>17.507954559997437</v>
      </c>
      <c r="K556" s="2">
        <f t="shared" si="129"/>
        <v>246.87967503143173</v>
      </c>
      <c r="R556">
        <f t="shared" si="118"/>
        <v>161.39841277466022</v>
      </c>
      <c r="S556">
        <f t="shared" si="119"/>
        <v>159.27022110001701</v>
      </c>
      <c r="T556">
        <f t="shared" si="120"/>
        <v>157.14202942537378</v>
      </c>
      <c r="U556">
        <f t="shared" si="121"/>
        <v>155.01383775073054</v>
      </c>
      <c r="V556">
        <f t="shared" si="122"/>
        <v>152.88564607608734</v>
      </c>
      <c r="W556">
        <f t="shared" si="123"/>
        <v>150.75745440144414</v>
      </c>
      <c r="X556">
        <f t="shared" si="124"/>
        <v>148.6292627268009</v>
      </c>
      <c r="Y556">
        <f t="shared" si="125"/>
        <v>146.50107105215767</v>
      </c>
      <c r="Z556">
        <f t="shared" si="126"/>
        <v>144.37287937751447</v>
      </c>
    </row>
    <row r="557" spans="1:26" x14ac:dyDescent="0.25">
      <c r="A557" s="2">
        <f>'Cubic Spline'!A557</f>
        <v>17.8835361336806</v>
      </c>
      <c r="B557" s="2">
        <f t="array" ref="B557:C557">csplinediff1d('Cubic Spline'!$A$3:$A$1002,'Cubic Spline'!$B$3:$B$1002,A557,2,0,2,0)</f>
        <v>66.226735807786895</v>
      </c>
      <c r="C557" s="2">
        <v>17.648967056865828</v>
      </c>
      <c r="D557" s="2">
        <f t="shared" si="127"/>
        <v>17.648967056865828</v>
      </c>
      <c r="E557" s="2">
        <f t="shared" si="128"/>
        <v>249.39920427581171</v>
      </c>
      <c r="G557" s="2">
        <f>'Calculation_Cubic Spline'!A557</f>
        <v>17.8835361336806</v>
      </c>
      <c r="H557" s="2">
        <f t="array" ref="H557:I557">csplinediff1d('Cubic Spline'!$A$3:$A$1002,'Cubic Spline'!$C$3:$C$1002,G557,2,0,2,0)</f>
        <v>66.226735807786895</v>
      </c>
      <c r="I557" s="2">
        <v>17.648967056865828</v>
      </c>
      <c r="J557" s="2">
        <f t="shared" si="130"/>
        <v>17.648967056865828</v>
      </c>
      <c r="K557" s="2">
        <f t="shared" si="129"/>
        <v>249.39920427581171</v>
      </c>
      <c r="R557">
        <f t="shared" si="118"/>
        <v>163.9179420190402</v>
      </c>
      <c r="S557">
        <f t="shared" si="119"/>
        <v>161.78975034439696</v>
      </c>
      <c r="T557">
        <f t="shared" si="120"/>
        <v>159.66155866975376</v>
      </c>
      <c r="U557">
        <f t="shared" si="121"/>
        <v>157.53336699511055</v>
      </c>
      <c r="V557">
        <f t="shared" si="122"/>
        <v>155.40517532046732</v>
      </c>
      <c r="W557">
        <f t="shared" si="123"/>
        <v>153.27698364582409</v>
      </c>
      <c r="X557">
        <f t="shared" si="124"/>
        <v>151.14879197118088</v>
      </c>
      <c r="Y557">
        <f t="shared" si="125"/>
        <v>149.02060029653768</v>
      </c>
      <c r="Z557">
        <f t="shared" si="126"/>
        <v>146.89240862189445</v>
      </c>
    </row>
    <row r="558" spans="1:26" x14ac:dyDescent="0.25">
      <c r="A558" s="2">
        <f>'Cubic Spline'!A558</f>
        <v>17.915816704318999</v>
      </c>
      <c r="B558" s="2">
        <f t="array" ref="B558:C558">csplinediff1d('Cubic Spline'!$A$3:$A$1002,'Cubic Spline'!$B$3:$B$1002,A558,2,0,2,0)</f>
        <v>66.798746291756302</v>
      </c>
      <c r="C558" s="2">
        <v>17.791153417354767</v>
      </c>
      <c r="D558" s="2">
        <f t="shared" si="127"/>
        <v>17.791153417354767</v>
      </c>
      <c r="E558" s="2">
        <f t="shared" si="128"/>
        <v>251.94429729199027</v>
      </c>
      <c r="G558" s="2">
        <f>'Calculation_Cubic Spline'!A558</f>
        <v>17.915816704318999</v>
      </c>
      <c r="H558" s="2">
        <f t="array" ref="H558:I558">csplinediff1d('Cubic Spline'!$A$3:$A$1002,'Cubic Spline'!$C$3:$C$1002,G558,2,0,2,0)</f>
        <v>66.798746291756302</v>
      </c>
      <c r="I558" s="2">
        <v>17.791153417354767</v>
      </c>
      <c r="J558" s="2">
        <f t="shared" si="130"/>
        <v>17.791153417354767</v>
      </c>
      <c r="K558" s="2">
        <f t="shared" si="129"/>
        <v>251.94429729199027</v>
      </c>
      <c r="R558">
        <f t="shared" si="118"/>
        <v>166.46303503521875</v>
      </c>
      <c r="S558">
        <f t="shared" si="119"/>
        <v>164.33484336057552</v>
      </c>
      <c r="T558">
        <f t="shared" si="120"/>
        <v>162.20665168593231</v>
      </c>
      <c r="U558">
        <f t="shared" si="121"/>
        <v>160.07846001128911</v>
      </c>
      <c r="V558">
        <f t="shared" si="122"/>
        <v>157.95026833664588</v>
      </c>
      <c r="W558">
        <f t="shared" si="123"/>
        <v>155.82207666200264</v>
      </c>
      <c r="X558">
        <f t="shared" si="124"/>
        <v>153.69388498735944</v>
      </c>
      <c r="Y558">
        <f t="shared" si="125"/>
        <v>151.56569331271623</v>
      </c>
      <c r="Z558">
        <f t="shared" si="126"/>
        <v>149.437501638073</v>
      </c>
    </row>
    <row r="559" spans="1:26" x14ac:dyDescent="0.25">
      <c r="A559" s="2">
        <f>'Cubic Spline'!A559</f>
        <v>17.948097274957501</v>
      </c>
      <c r="B559" s="2">
        <f t="array" ref="B559:C559">csplinediff1d('Cubic Spline'!$A$3:$A$1002,'Cubic Spline'!$B$3:$B$1002,A559,2,0,2,0)</f>
        <v>67.375365705784404</v>
      </c>
      <c r="C559" s="2">
        <v>17.93452272539308</v>
      </c>
      <c r="D559" s="2">
        <f t="shared" si="127"/>
        <v>17.93452272539308</v>
      </c>
      <c r="E559" s="2">
        <f t="shared" si="128"/>
        <v>254.51519274950647</v>
      </c>
      <c r="G559" s="2">
        <f>'Calculation_Cubic Spline'!A559</f>
        <v>17.948097274957501</v>
      </c>
      <c r="H559" s="2">
        <f t="array" ref="H559:I559">csplinediff1d('Cubic Spline'!$A$3:$A$1002,'Cubic Spline'!$C$3:$C$1002,G559,2,0,2,0)</f>
        <v>67.375365705784404</v>
      </c>
      <c r="I559" s="2">
        <v>17.93452272539308</v>
      </c>
      <c r="J559" s="2">
        <f t="shared" si="130"/>
        <v>17.93452272539308</v>
      </c>
      <c r="K559" s="2">
        <f t="shared" si="129"/>
        <v>254.51519274950647</v>
      </c>
      <c r="R559">
        <f t="shared" si="118"/>
        <v>169.03393049273495</v>
      </c>
      <c r="S559">
        <f t="shared" si="119"/>
        <v>166.90573881809172</v>
      </c>
      <c r="T559">
        <f t="shared" si="120"/>
        <v>164.77754714344852</v>
      </c>
      <c r="U559">
        <f t="shared" si="121"/>
        <v>162.64935546880531</v>
      </c>
      <c r="V559">
        <f t="shared" si="122"/>
        <v>160.52116379416208</v>
      </c>
      <c r="W559">
        <f t="shared" si="123"/>
        <v>158.39297211951884</v>
      </c>
      <c r="X559">
        <f t="shared" si="124"/>
        <v>156.26478044487564</v>
      </c>
      <c r="Y559">
        <f t="shared" si="125"/>
        <v>154.13658877023244</v>
      </c>
      <c r="Z559">
        <f t="shared" si="126"/>
        <v>152.0083970955892</v>
      </c>
    </row>
    <row r="560" spans="1:26" x14ac:dyDescent="0.25">
      <c r="A560" s="2">
        <f>'Cubic Spline'!A560</f>
        <v>17.9803778455959</v>
      </c>
      <c r="B560" s="2">
        <f t="array" ref="B560:C560">csplinediff1d('Cubic Spline'!$A$3:$A$1002,'Cubic Spline'!$B$3:$B$1002,A560,2,0,2,0)</f>
        <v>67.956632352972207</v>
      </c>
      <c r="C560" s="2">
        <v>18.079082143250304</v>
      </c>
      <c r="D560" s="2">
        <f t="shared" si="127"/>
        <v>18.079082143250304</v>
      </c>
      <c r="E560" s="2">
        <f t="shared" si="128"/>
        <v>257.11209568423396</v>
      </c>
      <c r="G560" s="2">
        <f>'Calculation_Cubic Spline'!A560</f>
        <v>17.9803778455959</v>
      </c>
      <c r="H560" s="2">
        <f t="array" ref="H560:I560">csplinediff1d('Cubic Spline'!$A$3:$A$1002,'Cubic Spline'!$C$3:$C$1002,G560,2,0,2,0)</f>
        <v>67.956632352972207</v>
      </c>
      <c r="I560" s="2">
        <v>18.079082143250304</v>
      </c>
      <c r="J560" s="2">
        <f t="shared" si="130"/>
        <v>18.079082143250304</v>
      </c>
      <c r="K560" s="2">
        <f t="shared" si="129"/>
        <v>257.11209568423396</v>
      </c>
      <c r="R560">
        <f t="shared" si="118"/>
        <v>171.63083342746245</v>
      </c>
      <c r="S560">
        <f t="shared" si="119"/>
        <v>169.50264175281922</v>
      </c>
      <c r="T560">
        <f t="shared" si="120"/>
        <v>167.37445007817601</v>
      </c>
      <c r="U560">
        <f t="shared" si="121"/>
        <v>165.24625840353281</v>
      </c>
      <c r="V560">
        <f t="shared" si="122"/>
        <v>163.11806672888957</v>
      </c>
      <c r="W560">
        <f t="shared" si="123"/>
        <v>160.98987505424634</v>
      </c>
      <c r="X560">
        <f t="shared" si="124"/>
        <v>158.86168337960314</v>
      </c>
      <c r="Y560">
        <f t="shared" si="125"/>
        <v>156.73349170495993</v>
      </c>
      <c r="Z560">
        <f t="shared" si="126"/>
        <v>154.6053000303167</v>
      </c>
    </row>
    <row r="561" spans="1:26" x14ac:dyDescent="0.25">
      <c r="A561" s="2">
        <f>'Cubic Spline'!A561</f>
        <v>18.012658416234299</v>
      </c>
      <c r="B561" s="2">
        <f t="array" ref="B561:C561">csplinediff1d('Cubic Spline'!$A$3:$A$1002,'Cubic Spline'!$B$3:$B$1002,A561,2,0,2,0)</f>
        <v>68.542584749419007</v>
      </c>
      <c r="C561" s="2">
        <v>18.224837379130744</v>
      </c>
      <c r="D561" s="2">
        <f t="shared" si="127"/>
        <v>18.224837379130744</v>
      </c>
      <c r="E561" s="2">
        <f t="shared" si="128"/>
        <v>259.73518565228181</v>
      </c>
      <c r="G561" s="2">
        <f>'Calculation_Cubic Spline'!A561</f>
        <v>18.012658416234299</v>
      </c>
      <c r="H561" s="2">
        <f t="array" ref="H561:I561">csplinediff1d('Cubic Spline'!$A$3:$A$1002,'Cubic Spline'!$C$3:$C$1002,G561,2,0,2,0)</f>
        <v>68.542584749419007</v>
      </c>
      <c r="I561" s="2">
        <v>18.224837379130744</v>
      </c>
      <c r="J561" s="2">
        <f t="shared" si="130"/>
        <v>18.224837379130744</v>
      </c>
      <c r="K561" s="2">
        <f t="shared" si="129"/>
        <v>259.73518565228181</v>
      </c>
      <c r="R561">
        <f t="shared" si="118"/>
        <v>174.2539233955103</v>
      </c>
      <c r="S561">
        <f t="shared" si="119"/>
        <v>172.12573172086707</v>
      </c>
      <c r="T561">
        <f t="shared" si="120"/>
        <v>169.99754004622386</v>
      </c>
      <c r="U561">
        <f t="shared" si="121"/>
        <v>167.86934837158066</v>
      </c>
      <c r="V561">
        <f t="shared" si="122"/>
        <v>165.74115669693742</v>
      </c>
      <c r="W561">
        <f t="shared" si="123"/>
        <v>163.61296502229419</v>
      </c>
      <c r="X561">
        <f t="shared" si="124"/>
        <v>161.48477334765099</v>
      </c>
      <c r="Y561">
        <f t="shared" si="125"/>
        <v>159.35658167300778</v>
      </c>
      <c r="Z561">
        <f t="shared" si="126"/>
        <v>157.22838999836455</v>
      </c>
    </row>
    <row r="562" spans="1:26" x14ac:dyDescent="0.25">
      <c r="A562" s="2">
        <f>'Cubic Spline'!A562</f>
        <v>18.044938986872701</v>
      </c>
      <c r="B562" s="2">
        <f t="array" ref="B562:C562">csplinediff1d('Cubic Spline'!$A$3:$A$1002,'Cubic Spline'!$B$3:$B$1002,A562,2,0,2,0)</f>
        <v>69.133261633180496</v>
      </c>
      <c r="C562" s="2">
        <v>18.37179886018377</v>
      </c>
      <c r="D562" s="2">
        <f t="shared" si="127"/>
        <v>18.37179886018377</v>
      </c>
      <c r="E562" s="2">
        <f t="shared" si="128"/>
        <v>262.38472787793307</v>
      </c>
      <c r="G562" s="2">
        <f>'Calculation_Cubic Spline'!A562</f>
        <v>18.044938986872701</v>
      </c>
      <c r="H562" s="2">
        <f t="array" ref="H562:I562">csplinediff1d('Cubic Spline'!$A$3:$A$1002,'Cubic Spline'!$C$3:$C$1002,G562,2,0,2,0)</f>
        <v>69.133261633180496</v>
      </c>
      <c r="I562" s="2">
        <v>18.37179886018377</v>
      </c>
      <c r="J562" s="2">
        <f t="shared" si="130"/>
        <v>18.37179886018377</v>
      </c>
      <c r="K562" s="2">
        <f t="shared" si="129"/>
        <v>262.38472787793307</v>
      </c>
      <c r="R562">
        <f t="shared" si="118"/>
        <v>176.90346562116156</v>
      </c>
      <c r="S562">
        <f t="shared" si="119"/>
        <v>174.77527394651833</v>
      </c>
      <c r="T562">
        <f t="shared" si="120"/>
        <v>172.64708227187512</v>
      </c>
      <c r="U562">
        <f t="shared" si="121"/>
        <v>170.51889059723192</v>
      </c>
      <c r="V562">
        <f t="shared" si="122"/>
        <v>168.39069892258868</v>
      </c>
      <c r="W562">
        <f t="shared" si="123"/>
        <v>166.26250724794545</v>
      </c>
      <c r="X562">
        <f t="shared" si="124"/>
        <v>164.13431557330225</v>
      </c>
      <c r="Y562">
        <f t="shared" si="125"/>
        <v>162.00612389865904</v>
      </c>
      <c r="Z562">
        <f t="shared" si="126"/>
        <v>159.87793222401581</v>
      </c>
    </row>
    <row r="563" spans="1:26" x14ac:dyDescent="0.25">
      <c r="A563" s="2">
        <f>'Cubic Spline'!A563</f>
        <v>18.0772195575111</v>
      </c>
      <c r="B563" s="2">
        <f t="array" ref="B563:C563">csplinediff1d('Cubic Spline'!$A$3:$A$1002,'Cubic Spline'!$B$3:$B$1002,A563,2,0,2,0)</f>
        <v>69.728702107771994</v>
      </c>
      <c r="C563" s="2">
        <v>18.519973761392897</v>
      </c>
      <c r="D563" s="2">
        <f t="shared" si="127"/>
        <v>18.519973761392897</v>
      </c>
      <c r="E563" s="2">
        <f t="shared" si="128"/>
        <v>265.06092977627208</v>
      </c>
      <c r="G563" s="2">
        <f>'Calculation_Cubic Spline'!A563</f>
        <v>18.0772195575111</v>
      </c>
      <c r="H563" s="2">
        <f t="array" ref="H563:I563">csplinediff1d('Cubic Spline'!$A$3:$A$1002,'Cubic Spline'!$C$3:$C$1002,G563,2,0,2,0)</f>
        <v>69.728702107771994</v>
      </c>
      <c r="I563" s="2">
        <v>18.519973761392897</v>
      </c>
      <c r="J563" s="2">
        <f t="shared" si="130"/>
        <v>18.519973761392897</v>
      </c>
      <c r="K563" s="2">
        <f t="shared" si="129"/>
        <v>265.06092977627208</v>
      </c>
      <c r="R563">
        <f t="shared" si="118"/>
        <v>179.57966751950056</v>
      </c>
      <c r="S563">
        <f t="shared" si="119"/>
        <v>177.45147584485733</v>
      </c>
      <c r="T563">
        <f t="shared" si="120"/>
        <v>175.32328417021412</v>
      </c>
      <c r="U563">
        <f t="shared" si="121"/>
        <v>173.19509249557092</v>
      </c>
      <c r="V563">
        <f t="shared" si="122"/>
        <v>171.06690082092769</v>
      </c>
      <c r="W563">
        <f t="shared" si="123"/>
        <v>168.93870914628445</v>
      </c>
      <c r="X563">
        <f t="shared" si="124"/>
        <v>166.81051747164125</v>
      </c>
      <c r="Y563">
        <f t="shared" si="125"/>
        <v>164.68232579699804</v>
      </c>
      <c r="Z563">
        <f t="shared" si="126"/>
        <v>162.55413412235481</v>
      </c>
    </row>
    <row r="564" spans="1:26" x14ac:dyDescent="0.25">
      <c r="A564" s="2">
        <f>'Cubic Spline'!A564</f>
        <v>18.109500128149499</v>
      </c>
      <c r="B564" s="2">
        <f t="array" ref="B564:C564">csplinediff1d('Cubic Spline'!$A$3:$A$1002,'Cubic Spline'!$B$3:$B$1002,A564,2,0,2,0)</f>
        <v>70.328945388914207</v>
      </c>
      <c r="C564" s="2">
        <v>18.669367347548906</v>
      </c>
      <c r="D564" s="2">
        <f t="shared" si="127"/>
        <v>18.669367347548906</v>
      </c>
      <c r="E564" s="2">
        <f t="shared" si="128"/>
        <v>267.76396498399276</v>
      </c>
      <c r="G564" s="2">
        <f>'Calculation_Cubic Spline'!A564</f>
        <v>18.109500128149499</v>
      </c>
      <c r="H564" s="2">
        <f t="array" ref="H564:I564">csplinediff1d('Cubic Spline'!$A$3:$A$1002,'Cubic Spline'!$C$3:$C$1002,G564,2,0,2,0)</f>
        <v>70.328945388914207</v>
      </c>
      <c r="I564" s="2">
        <v>18.669367347548906</v>
      </c>
      <c r="J564" s="2">
        <f t="shared" si="130"/>
        <v>18.669367347548906</v>
      </c>
      <c r="K564" s="2">
        <f t="shared" si="129"/>
        <v>267.76396498399276</v>
      </c>
      <c r="R564">
        <f t="shared" si="118"/>
        <v>182.28270272722125</v>
      </c>
      <c r="S564">
        <f t="shared" si="119"/>
        <v>180.15451105257802</v>
      </c>
      <c r="T564">
        <f t="shared" si="120"/>
        <v>178.02631937793481</v>
      </c>
      <c r="U564">
        <f t="shared" si="121"/>
        <v>175.89812770329161</v>
      </c>
      <c r="V564">
        <f t="shared" si="122"/>
        <v>173.76993602864837</v>
      </c>
      <c r="W564">
        <f t="shared" si="123"/>
        <v>171.64174435400514</v>
      </c>
      <c r="X564">
        <f t="shared" si="124"/>
        <v>169.51355267936194</v>
      </c>
      <c r="Y564">
        <f t="shared" si="125"/>
        <v>167.38536100471873</v>
      </c>
      <c r="Z564">
        <f t="shared" si="126"/>
        <v>165.2571693300755</v>
      </c>
    </row>
    <row r="565" spans="1:26" x14ac:dyDescent="0.25">
      <c r="A565" s="2">
        <f>'Cubic Spline'!A565</f>
        <v>18.141780698787901</v>
      </c>
      <c r="B565" s="2">
        <f t="array" ref="B565:C565">csplinediff1d('Cubic Spline'!$A$3:$A$1002,'Cubic Spline'!$B$3:$B$1002,A565,2,0,2,0)</f>
        <v>70.934030998509996</v>
      </c>
      <c r="C565" s="2">
        <v>18.819990267400247</v>
      </c>
      <c r="D565" s="2">
        <f t="shared" si="127"/>
        <v>18.819990267400247</v>
      </c>
      <c r="E565" s="2">
        <f t="shared" si="128"/>
        <v>270.49410518598791</v>
      </c>
      <c r="G565" s="2">
        <f>'Calculation_Cubic Spline'!A565</f>
        <v>18.141780698787901</v>
      </c>
      <c r="H565" s="2">
        <f t="array" ref="H565:I565">csplinediff1d('Cubic Spline'!$A$3:$A$1002,'Cubic Spline'!$C$3:$C$1002,G565,2,0,2,0)</f>
        <v>70.934030998509996</v>
      </c>
      <c r="I565" s="2">
        <v>18.819990267400247</v>
      </c>
      <c r="J565" s="2">
        <f t="shared" si="130"/>
        <v>18.819990267400247</v>
      </c>
      <c r="K565" s="2">
        <f t="shared" si="129"/>
        <v>270.49410518598791</v>
      </c>
      <c r="R565">
        <f t="shared" si="118"/>
        <v>185.01284292921639</v>
      </c>
      <c r="S565">
        <f t="shared" si="119"/>
        <v>182.88465125457316</v>
      </c>
      <c r="T565">
        <f t="shared" si="120"/>
        <v>180.75645957992995</v>
      </c>
      <c r="U565">
        <f t="shared" si="121"/>
        <v>178.62826790528675</v>
      </c>
      <c r="V565">
        <f t="shared" si="122"/>
        <v>176.50007623064351</v>
      </c>
      <c r="W565">
        <f t="shared" si="123"/>
        <v>174.37188455600028</v>
      </c>
      <c r="X565">
        <f t="shared" si="124"/>
        <v>172.24369288135708</v>
      </c>
      <c r="Y565">
        <f t="shared" si="125"/>
        <v>170.11550120671387</v>
      </c>
      <c r="Z565">
        <f t="shared" si="126"/>
        <v>167.98730953207064</v>
      </c>
    </row>
    <row r="566" spans="1:26" x14ac:dyDescent="0.25">
      <c r="A566" s="2">
        <f>'Cubic Spline'!A566</f>
        <v>18.1740612694263</v>
      </c>
      <c r="B566" s="2">
        <f t="array" ref="B566:C566">csplinediff1d('Cubic Spline'!$A$3:$A$1002,'Cubic Spline'!$B$3:$B$1002,A566,2,0,2,0)</f>
        <v>71.543998742221802</v>
      </c>
      <c r="C566" s="2">
        <v>18.971849487510372</v>
      </c>
      <c r="D566" s="2">
        <f t="shared" si="127"/>
        <v>18.971849487510372</v>
      </c>
      <c r="E566" s="2">
        <f t="shared" si="128"/>
        <v>273.25155623812566</v>
      </c>
      <c r="G566" s="2">
        <f>'Calculation_Cubic Spline'!A566</f>
        <v>18.1740612694263</v>
      </c>
      <c r="H566" s="2">
        <f t="array" ref="H566:I566">csplinediff1d('Cubic Spline'!$A$3:$A$1002,'Cubic Spline'!$C$3:$C$1002,G566,2,0,2,0)</f>
        <v>71.543998742221802</v>
      </c>
      <c r="I566" s="2">
        <v>18.971849487510372</v>
      </c>
      <c r="J566" s="2">
        <f t="shared" si="130"/>
        <v>18.971849487510372</v>
      </c>
      <c r="K566" s="2">
        <f t="shared" si="129"/>
        <v>273.25155623812566</v>
      </c>
      <c r="R566">
        <f t="shared" si="118"/>
        <v>187.77029398135414</v>
      </c>
      <c r="S566">
        <f t="shared" si="119"/>
        <v>185.64210230671091</v>
      </c>
      <c r="T566">
        <f t="shared" si="120"/>
        <v>183.51391063206771</v>
      </c>
      <c r="U566">
        <f t="shared" si="121"/>
        <v>181.3857189574245</v>
      </c>
      <c r="V566">
        <f t="shared" si="122"/>
        <v>179.25752728278127</v>
      </c>
      <c r="W566">
        <f t="shared" si="123"/>
        <v>177.12933560813804</v>
      </c>
      <c r="X566">
        <f t="shared" si="124"/>
        <v>175.00114393349483</v>
      </c>
      <c r="Y566">
        <f t="shared" si="125"/>
        <v>172.87295225885163</v>
      </c>
      <c r="Z566">
        <f t="shared" si="126"/>
        <v>170.74476058420839</v>
      </c>
    </row>
    <row r="567" spans="1:26" x14ac:dyDescent="0.25">
      <c r="A567" s="2">
        <f>'Cubic Spline'!A567</f>
        <v>18.206341840064798</v>
      </c>
      <c r="B567" s="2">
        <f t="array" ref="B567:C567">csplinediff1d('Cubic Spline'!$A$3:$A$1002,'Cubic Spline'!$B$3:$B$1002,A567,2,0,2,0)</f>
        <v>72.158888636263995</v>
      </c>
      <c r="C567" s="2">
        <v>19.124952431619636</v>
      </c>
      <c r="D567" s="2">
        <f t="shared" si="127"/>
        <v>19.124952431619636</v>
      </c>
      <c r="E567" s="2">
        <f t="shared" si="128"/>
        <v>276.03653300878159</v>
      </c>
      <c r="G567" s="2">
        <f>'Calculation_Cubic Spline'!A567</f>
        <v>18.206341840064798</v>
      </c>
      <c r="H567" s="2">
        <f t="array" ref="H567:I567">csplinediff1d('Cubic Spline'!$A$3:$A$1002,'Cubic Spline'!$C$3:$C$1002,G567,2,0,2,0)</f>
        <v>72.158888636263995</v>
      </c>
      <c r="I567" s="2">
        <v>19.124952431619636</v>
      </c>
      <c r="J567" s="2">
        <f t="shared" si="130"/>
        <v>19.124952431619636</v>
      </c>
      <c r="K567" s="2">
        <f t="shared" si="129"/>
        <v>276.03653300878159</v>
      </c>
      <c r="R567">
        <f t="shared" si="118"/>
        <v>190.55527075201007</v>
      </c>
      <c r="S567">
        <f t="shared" si="119"/>
        <v>188.42707907736684</v>
      </c>
      <c r="T567">
        <f t="shared" si="120"/>
        <v>186.29888740272364</v>
      </c>
      <c r="U567">
        <f t="shared" si="121"/>
        <v>184.17069572808043</v>
      </c>
      <c r="V567">
        <f t="shared" si="122"/>
        <v>182.0425040534372</v>
      </c>
      <c r="W567">
        <f t="shared" si="123"/>
        <v>179.91431237879397</v>
      </c>
      <c r="X567">
        <f t="shared" si="124"/>
        <v>177.78612070415076</v>
      </c>
      <c r="Y567">
        <f t="shared" si="125"/>
        <v>175.65792902950756</v>
      </c>
      <c r="Z567">
        <f t="shared" si="126"/>
        <v>173.52973735486432</v>
      </c>
    </row>
    <row r="568" spans="1:26" x14ac:dyDescent="0.25">
      <c r="A568" s="2">
        <f>'Cubic Spline'!A568</f>
        <v>18.238622410703201</v>
      </c>
      <c r="B568" s="2">
        <f t="array" ref="B568:C568">csplinediff1d('Cubic Spline'!$A$3:$A$1002,'Cubic Spline'!$B$3:$B$1002,A568,2,0,2,0)</f>
        <v>72.778740969352398</v>
      </c>
      <c r="C568" s="2">
        <v>19.279307331181197</v>
      </c>
      <c r="D568" s="2">
        <f t="shared" si="127"/>
        <v>19.279307331181197</v>
      </c>
      <c r="E568" s="2">
        <f t="shared" si="128"/>
        <v>278.84926578396352</v>
      </c>
      <c r="G568" s="2">
        <f>'Calculation_Cubic Spline'!A568</f>
        <v>18.238622410703201</v>
      </c>
      <c r="H568" s="2">
        <f t="array" ref="H568:I568">csplinediff1d('Cubic Spline'!$A$3:$A$1002,'Cubic Spline'!$C$3:$C$1002,G568,2,0,2,0)</f>
        <v>72.778740969352398</v>
      </c>
      <c r="I568" s="2">
        <v>19.279307331181197</v>
      </c>
      <c r="J568" s="2">
        <f t="shared" si="130"/>
        <v>19.279307331181197</v>
      </c>
      <c r="K568" s="2">
        <f t="shared" si="129"/>
        <v>278.84926578396352</v>
      </c>
      <c r="R568">
        <f t="shared" si="118"/>
        <v>193.368003527192</v>
      </c>
      <c r="S568">
        <f t="shared" si="119"/>
        <v>191.23981185254877</v>
      </c>
      <c r="T568">
        <f t="shared" si="120"/>
        <v>189.11162017790556</v>
      </c>
      <c r="U568">
        <f t="shared" si="121"/>
        <v>186.98342850326236</v>
      </c>
      <c r="V568">
        <f t="shared" si="122"/>
        <v>184.85523682861913</v>
      </c>
      <c r="W568">
        <f t="shared" si="123"/>
        <v>182.72704515397589</v>
      </c>
      <c r="X568">
        <f t="shared" si="124"/>
        <v>180.59885347933269</v>
      </c>
      <c r="Y568">
        <f t="shared" si="125"/>
        <v>178.47066180468948</v>
      </c>
      <c r="Z568">
        <f t="shared" si="126"/>
        <v>176.34247013004625</v>
      </c>
    </row>
    <row r="569" spans="1:26" x14ac:dyDescent="0.25">
      <c r="A569" s="2">
        <f>'Cubic Spline'!A569</f>
        <v>18.2709029813416</v>
      </c>
      <c r="B569" s="2">
        <f t="array" ref="B569:C569">csplinediff1d('Cubic Spline'!$A$3:$A$1002,'Cubic Spline'!$B$3:$B$1002,A569,2,0,2,0)</f>
        <v>73.403596290100097</v>
      </c>
      <c r="C569" s="2">
        <v>19.434923315219386</v>
      </c>
      <c r="D569" s="2">
        <f t="shared" si="127"/>
        <v>19.434923315219386</v>
      </c>
      <c r="E569" s="2">
        <f t="shared" si="128"/>
        <v>281.69000205208715</v>
      </c>
      <c r="G569" s="2">
        <f>'Calculation_Cubic Spline'!A569</f>
        <v>18.2709029813416</v>
      </c>
      <c r="H569" s="2">
        <f t="array" ref="H569:I569">csplinediff1d('Cubic Spline'!$A$3:$A$1002,'Cubic Spline'!$C$3:$C$1002,G569,2,0,2,0)</f>
        <v>73.403596290100097</v>
      </c>
      <c r="I569" s="2">
        <v>19.434923315219386</v>
      </c>
      <c r="J569" s="2">
        <f t="shared" si="130"/>
        <v>19.434923315219386</v>
      </c>
      <c r="K569" s="2">
        <f t="shared" si="129"/>
        <v>281.69000205208715</v>
      </c>
      <c r="R569">
        <f t="shared" si="118"/>
        <v>196.20873979531564</v>
      </c>
      <c r="S569">
        <f t="shared" si="119"/>
        <v>194.0805481206724</v>
      </c>
      <c r="T569">
        <f t="shared" si="120"/>
        <v>191.9523564460292</v>
      </c>
      <c r="U569">
        <f t="shared" si="121"/>
        <v>189.82416477138599</v>
      </c>
      <c r="V569">
        <f t="shared" si="122"/>
        <v>187.69597309674276</v>
      </c>
      <c r="W569">
        <f t="shared" si="123"/>
        <v>185.56778142209953</v>
      </c>
      <c r="X569">
        <f t="shared" si="124"/>
        <v>183.43958974745632</v>
      </c>
      <c r="Y569">
        <f t="shared" si="125"/>
        <v>181.31139807281312</v>
      </c>
      <c r="Z569">
        <f t="shared" si="126"/>
        <v>179.18320639816989</v>
      </c>
    </row>
    <row r="570" spans="1:26" x14ac:dyDescent="0.25">
      <c r="A570" s="2">
        <f>'Cubic Spline'!A570</f>
        <v>18.303183551979998</v>
      </c>
      <c r="B570" s="2">
        <f t="array" ref="B570:C570">csplinediff1d('Cubic Spline'!$A$3:$A$1002,'Cubic Spline'!$B$3:$B$1002,A570,2,0,2,0)</f>
        <v>74.033495437629398</v>
      </c>
      <c r="C570" s="2">
        <v>19.591806787947061</v>
      </c>
      <c r="D570" s="2">
        <f t="shared" si="127"/>
        <v>19.591806787947061</v>
      </c>
      <c r="E570" s="2">
        <f t="shared" si="128"/>
        <v>284.55894031709329</v>
      </c>
      <c r="G570" s="2">
        <f>'Calculation_Cubic Spline'!A570</f>
        <v>18.303183551979998</v>
      </c>
      <c r="H570" s="2">
        <f t="array" ref="H570:I570">csplinediff1d('Cubic Spline'!$A$3:$A$1002,'Cubic Spline'!$C$3:$C$1002,G570,2,0,2,0)</f>
        <v>74.033495437629398</v>
      </c>
      <c r="I570" s="2">
        <v>19.591806787947061</v>
      </c>
      <c r="J570" s="2">
        <f t="shared" si="130"/>
        <v>19.591806787947061</v>
      </c>
      <c r="K570" s="2">
        <f t="shared" si="129"/>
        <v>284.55894031709329</v>
      </c>
      <c r="R570">
        <f t="shared" si="118"/>
        <v>199.07767806032177</v>
      </c>
      <c r="S570">
        <f t="shared" si="119"/>
        <v>196.94948638567854</v>
      </c>
      <c r="T570">
        <f t="shared" si="120"/>
        <v>194.82129471103534</v>
      </c>
      <c r="U570">
        <f t="shared" si="121"/>
        <v>192.69310303639213</v>
      </c>
      <c r="V570">
        <f t="shared" si="122"/>
        <v>190.5649113617489</v>
      </c>
      <c r="W570">
        <f t="shared" si="123"/>
        <v>188.43671968710566</v>
      </c>
      <c r="X570">
        <f t="shared" si="124"/>
        <v>186.30852801246246</v>
      </c>
      <c r="Y570">
        <f t="shared" si="125"/>
        <v>184.18033633781926</v>
      </c>
      <c r="Z570">
        <f t="shared" si="126"/>
        <v>182.05214466317602</v>
      </c>
    </row>
    <row r="571" spans="1:26" x14ac:dyDescent="0.25">
      <c r="A571" s="2">
        <f>'Cubic Spline'!A571</f>
        <v>18.335464122618401</v>
      </c>
      <c r="B571" s="2">
        <f t="array" ref="B571:C571">csplinediff1d('Cubic Spline'!$A$3:$A$1002,'Cubic Spline'!$B$3:$B$1002,A571,2,0,2,0)</f>
        <v>74.668479418703598</v>
      </c>
      <c r="C571" s="2">
        <v>19.749965581908373</v>
      </c>
      <c r="D571" s="2">
        <f t="shared" si="127"/>
        <v>19.749965581908373</v>
      </c>
      <c r="E571" s="2">
        <f t="shared" si="128"/>
        <v>287.45630593132563</v>
      </c>
      <c r="G571" s="2">
        <f>'Calculation_Cubic Spline'!A571</f>
        <v>18.335464122618401</v>
      </c>
      <c r="H571" s="2">
        <f t="array" ref="H571:I571">csplinediff1d('Cubic Spline'!$A$3:$A$1002,'Cubic Spline'!$C$3:$C$1002,G571,2,0,2,0)</f>
        <v>74.668479418703598</v>
      </c>
      <c r="I571" s="2">
        <v>19.749965581908373</v>
      </c>
      <c r="J571" s="2">
        <f t="shared" si="130"/>
        <v>19.749965581908373</v>
      </c>
      <c r="K571" s="2">
        <f t="shared" si="129"/>
        <v>287.45630593132563</v>
      </c>
      <c r="R571">
        <f t="shared" si="118"/>
        <v>201.97504367455412</v>
      </c>
      <c r="S571">
        <f t="shared" si="119"/>
        <v>199.84685199991088</v>
      </c>
      <c r="T571">
        <f t="shared" si="120"/>
        <v>197.71866032526768</v>
      </c>
      <c r="U571">
        <f t="shared" si="121"/>
        <v>195.59046865062447</v>
      </c>
      <c r="V571">
        <f t="shared" si="122"/>
        <v>193.46227697598124</v>
      </c>
      <c r="W571">
        <f t="shared" si="123"/>
        <v>191.33408530133801</v>
      </c>
      <c r="X571">
        <f t="shared" si="124"/>
        <v>189.2058936266948</v>
      </c>
      <c r="Y571">
        <f t="shared" si="125"/>
        <v>187.0777019520516</v>
      </c>
      <c r="Z571">
        <f t="shared" si="126"/>
        <v>184.94951027740836</v>
      </c>
    </row>
    <row r="572" spans="1:26" x14ac:dyDescent="0.25">
      <c r="A572" s="2">
        <f>'Cubic Spline'!A572</f>
        <v>18.3677446932568</v>
      </c>
      <c r="B572" s="2">
        <f t="array" ref="B572:C572">csplinediff1d('Cubic Spline'!$A$3:$A$1002,'Cubic Spline'!$B$3:$B$1002,A572,2,0,2,0)</f>
        <v>75.308589611231497</v>
      </c>
      <c r="C572" s="2">
        <v>19.909412034942349</v>
      </c>
      <c r="D572" s="2">
        <f t="shared" si="127"/>
        <v>19.909412034942349</v>
      </c>
      <c r="E572" s="2">
        <f t="shared" si="128"/>
        <v>290.38240763944384</v>
      </c>
      <c r="G572" s="2">
        <f>'Calculation_Cubic Spline'!A572</f>
        <v>18.3677446932568</v>
      </c>
      <c r="H572" s="2">
        <f t="array" ref="H572:I572">csplinediff1d('Cubic Spline'!$A$3:$A$1002,'Cubic Spline'!$C$3:$C$1002,G572,2,0,2,0)</f>
        <v>75.308589611231497</v>
      </c>
      <c r="I572" s="2">
        <v>19.909412034942349</v>
      </c>
      <c r="J572" s="2">
        <f t="shared" si="130"/>
        <v>19.909412034942349</v>
      </c>
      <c r="K572" s="2">
        <f t="shared" si="129"/>
        <v>290.38240763944384</v>
      </c>
      <c r="R572">
        <f t="shared" si="118"/>
        <v>204.90114538267233</v>
      </c>
      <c r="S572">
        <f t="shared" si="119"/>
        <v>202.77295370802909</v>
      </c>
      <c r="T572">
        <f t="shared" si="120"/>
        <v>200.64476203338589</v>
      </c>
      <c r="U572">
        <f t="shared" si="121"/>
        <v>198.51657035874268</v>
      </c>
      <c r="V572">
        <f t="shared" si="122"/>
        <v>196.38837868409945</v>
      </c>
      <c r="W572">
        <f t="shared" si="123"/>
        <v>194.26018700945622</v>
      </c>
      <c r="X572">
        <f t="shared" si="124"/>
        <v>192.13199533481301</v>
      </c>
      <c r="Y572">
        <f t="shared" si="125"/>
        <v>190.00380366016981</v>
      </c>
      <c r="Z572">
        <f t="shared" si="126"/>
        <v>187.87561198552658</v>
      </c>
    </row>
    <row r="573" spans="1:26" x14ac:dyDescent="0.25">
      <c r="A573" s="2">
        <f>'Cubic Spline'!A573</f>
        <v>18.400025263895198</v>
      </c>
      <c r="B573" s="2">
        <f t="array" ref="B573:C573">csplinediff1d('Cubic Spline'!$A$3:$A$1002,'Cubic Spline'!$B$3:$B$1002,A573,2,0,2,0)</f>
        <v>75.953867677050198</v>
      </c>
      <c r="C573" s="2">
        <v>20.070149842537582</v>
      </c>
      <c r="D573" s="2">
        <f t="shared" si="127"/>
        <v>20.070149842537582</v>
      </c>
      <c r="E573" s="2">
        <f t="shared" si="128"/>
        <v>293.33739647580353</v>
      </c>
      <c r="G573" s="2">
        <f>'Calculation_Cubic Spline'!A573</f>
        <v>18.400025263895198</v>
      </c>
      <c r="H573" s="2">
        <f t="array" ref="H573:I573">csplinediff1d('Cubic Spline'!$A$3:$A$1002,'Cubic Spline'!$C$3:$C$1002,G573,2,0,2,0)</f>
        <v>75.953867677050198</v>
      </c>
      <c r="I573" s="2">
        <v>20.070149842537582</v>
      </c>
      <c r="J573" s="2">
        <f t="shared" si="130"/>
        <v>20.070149842537582</v>
      </c>
      <c r="K573" s="2">
        <f t="shared" si="129"/>
        <v>293.33739647580353</v>
      </c>
      <c r="R573">
        <f t="shared" si="118"/>
        <v>207.85613421903201</v>
      </c>
      <c r="S573">
        <f t="shared" si="119"/>
        <v>205.72794254438878</v>
      </c>
      <c r="T573">
        <f t="shared" si="120"/>
        <v>203.59975086974558</v>
      </c>
      <c r="U573">
        <f t="shared" si="121"/>
        <v>201.47155919510237</v>
      </c>
      <c r="V573">
        <f t="shared" si="122"/>
        <v>199.34336752045914</v>
      </c>
      <c r="W573">
        <f t="shared" si="123"/>
        <v>197.21517584581591</v>
      </c>
      <c r="X573">
        <f t="shared" si="124"/>
        <v>195.0869841711727</v>
      </c>
      <c r="Y573">
        <f t="shared" si="125"/>
        <v>192.9587924965295</v>
      </c>
      <c r="Z573">
        <f t="shared" si="126"/>
        <v>190.83060082188626</v>
      </c>
    </row>
    <row r="574" spans="1:26" x14ac:dyDescent="0.25">
      <c r="A574" s="2">
        <f>'Cubic Spline'!A574</f>
        <v>18.432305834533601</v>
      </c>
      <c r="B574" s="2">
        <f t="array" ref="B574:C574">csplinediff1d('Cubic Spline'!$A$3:$A$1002,'Cubic Spline'!$B$3:$B$1002,A574,2,0,2,0)</f>
        <v>76.604355394245403</v>
      </c>
      <c r="C574" s="2">
        <v>20.232189075385456</v>
      </c>
      <c r="D574" s="2">
        <f t="shared" si="127"/>
        <v>20.232189075385456</v>
      </c>
      <c r="E574" s="2">
        <f t="shared" si="128"/>
        <v>296.32154134536893</v>
      </c>
      <c r="G574" s="2">
        <f>'Calculation_Cubic Spline'!A574</f>
        <v>18.432305834533601</v>
      </c>
      <c r="H574" s="2">
        <f t="array" ref="H574:I574">csplinediff1d('Cubic Spline'!$A$3:$A$1002,'Cubic Spline'!$C$3:$C$1002,G574,2,0,2,0)</f>
        <v>76.604355394245403</v>
      </c>
      <c r="I574" s="2">
        <v>20.232189075385456</v>
      </c>
      <c r="J574" s="2">
        <f t="shared" si="130"/>
        <v>20.232189075385456</v>
      </c>
      <c r="K574" s="2">
        <f t="shared" si="129"/>
        <v>296.32154134536893</v>
      </c>
      <c r="R574">
        <f t="shared" si="118"/>
        <v>210.84027908859741</v>
      </c>
      <c r="S574">
        <f t="shared" si="119"/>
        <v>208.71208741395418</v>
      </c>
      <c r="T574">
        <f t="shared" si="120"/>
        <v>206.58389573931098</v>
      </c>
      <c r="U574">
        <f t="shared" si="121"/>
        <v>204.45570406466777</v>
      </c>
      <c r="V574">
        <f t="shared" si="122"/>
        <v>202.32751239002454</v>
      </c>
      <c r="W574">
        <f t="shared" si="123"/>
        <v>200.1993207153813</v>
      </c>
      <c r="X574">
        <f t="shared" si="124"/>
        <v>198.0711290407381</v>
      </c>
      <c r="Y574">
        <f t="shared" si="125"/>
        <v>195.9429373660949</v>
      </c>
      <c r="Z574">
        <f t="shared" si="126"/>
        <v>193.81474569145166</v>
      </c>
    </row>
    <row r="575" spans="1:26" x14ac:dyDescent="0.25">
      <c r="A575" s="2">
        <f>'Cubic Spline'!A575</f>
        <v>18.464586405172099</v>
      </c>
      <c r="B575" s="2">
        <f t="array" ref="B575:C575">csplinediff1d('Cubic Spline'!$A$3:$A$1002,'Cubic Spline'!$B$3:$B$1002,A575,2,0,2,0)</f>
        <v>77.260095008499505</v>
      </c>
      <c r="C575" s="2">
        <v>20.395540014819328</v>
      </c>
      <c r="D575" s="2">
        <f t="shared" si="127"/>
        <v>20.395540014819328</v>
      </c>
      <c r="E575" s="2">
        <f t="shared" si="128"/>
        <v>299.33511587527704</v>
      </c>
      <c r="G575" s="2">
        <f>'Calculation_Cubic Spline'!A575</f>
        <v>18.464586405172099</v>
      </c>
      <c r="H575" s="2">
        <f t="array" ref="H575:I575">csplinediff1d('Cubic Spline'!$A$3:$A$1002,'Cubic Spline'!$C$3:$C$1002,G575,2,0,2,0)</f>
        <v>77.260095008499505</v>
      </c>
      <c r="I575" s="2">
        <v>20.395540014819328</v>
      </c>
      <c r="J575" s="2">
        <f t="shared" si="130"/>
        <v>20.395540014819328</v>
      </c>
      <c r="K575" s="2">
        <f t="shared" si="129"/>
        <v>299.33511587527704</v>
      </c>
      <c r="R575">
        <f t="shared" si="118"/>
        <v>213.85385361850552</v>
      </c>
      <c r="S575">
        <f t="shared" si="119"/>
        <v>211.72566194386229</v>
      </c>
      <c r="T575">
        <f t="shared" si="120"/>
        <v>209.59747026921909</v>
      </c>
      <c r="U575">
        <f t="shared" si="121"/>
        <v>207.46927859457588</v>
      </c>
      <c r="V575">
        <f t="shared" si="122"/>
        <v>205.34108691993265</v>
      </c>
      <c r="W575">
        <f t="shared" si="123"/>
        <v>203.21289524528942</v>
      </c>
      <c r="X575">
        <f t="shared" si="124"/>
        <v>201.08470357064621</v>
      </c>
      <c r="Y575">
        <f t="shared" si="125"/>
        <v>198.95651189600301</v>
      </c>
      <c r="Z575">
        <f t="shared" si="126"/>
        <v>196.82832022135977</v>
      </c>
    </row>
    <row r="576" spans="1:26" x14ac:dyDescent="0.25">
      <c r="A576" s="2">
        <f>'Cubic Spline'!A576</f>
        <v>18.496866975810502</v>
      </c>
      <c r="B576" s="2">
        <f t="array" ref="B576:C576">csplinediff1d('Cubic Spline'!$A$3:$A$1002,'Cubic Spline'!$B$3:$B$1002,A576,2,0,2,0)</f>
        <v>77.921128923950803</v>
      </c>
      <c r="C576" s="2">
        <v>20.560209647482434</v>
      </c>
      <c r="D576" s="2">
        <f t="shared" si="127"/>
        <v>20.560209647482434</v>
      </c>
      <c r="E576" s="2">
        <f t="shared" si="128"/>
        <v>302.37833392030751</v>
      </c>
      <c r="G576" s="2">
        <f>'Calculation_Cubic Spline'!A576</f>
        <v>18.496866975810502</v>
      </c>
      <c r="H576" s="2">
        <f t="array" ref="H576:I576">csplinediff1d('Cubic Spline'!$A$3:$A$1002,'Cubic Spline'!$C$3:$C$1002,G576,2,0,2,0)</f>
        <v>77.921128923950803</v>
      </c>
      <c r="I576" s="2">
        <v>20.560209647482434</v>
      </c>
      <c r="J576" s="2">
        <f t="shared" si="130"/>
        <v>20.560209647482434</v>
      </c>
      <c r="K576" s="2">
        <f t="shared" si="129"/>
        <v>302.37833392030751</v>
      </c>
      <c r="R576">
        <f t="shared" si="118"/>
        <v>216.897071663536</v>
      </c>
      <c r="S576">
        <f t="shared" si="119"/>
        <v>214.76887998889276</v>
      </c>
      <c r="T576">
        <f t="shared" si="120"/>
        <v>212.64068831424956</v>
      </c>
      <c r="U576">
        <f t="shared" si="121"/>
        <v>210.51249663960635</v>
      </c>
      <c r="V576">
        <f t="shared" si="122"/>
        <v>208.38430496496312</v>
      </c>
      <c r="W576">
        <f t="shared" si="123"/>
        <v>206.25611329031989</v>
      </c>
      <c r="X576">
        <f t="shared" si="124"/>
        <v>204.12792161567668</v>
      </c>
      <c r="Y576">
        <f t="shared" si="125"/>
        <v>201.99972994103348</v>
      </c>
      <c r="Z576">
        <f t="shared" si="126"/>
        <v>199.87153826639025</v>
      </c>
    </row>
    <row r="577" spans="1:26" x14ac:dyDescent="0.25">
      <c r="A577" s="2">
        <f>'Cubic Spline'!A577</f>
        <v>18.5291475464489</v>
      </c>
      <c r="B577" s="2">
        <f t="array" ref="B577:C577">csplinediff1d('Cubic Spline'!$A$3:$A$1002,'Cubic Spline'!$B$3:$B$1002,A577,2,0,2,0)</f>
        <v>78.587499888352596</v>
      </c>
      <c r="C577" s="2">
        <v>20.726206405507085</v>
      </c>
      <c r="D577" s="2">
        <f t="shared" si="127"/>
        <v>20.726206405507085</v>
      </c>
      <c r="E577" s="2">
        <f t="shared" si="128"/>
        <v>305.45143667744253</v>
      </c>
      <c r="G577" s="2">
        <f>'Calculation_Cubic Spline'!A577</f>
        <v>18.5291475464489</v>
      </c>
      <c r="H577" s="2">
        <f t="array" ref="H577:I577">csplinediff1d('Cubic Spline'!$A$3:$A$1002,'Cubic Spline'!$C$3:$C$1002,G577,2,0,2,0)</f>
        <v>78.587499888352596</v>
      </c>
      <c r="I577" s="2">
        <v>20.726206405507085</v>
      </c>
      <c r="J577" s="2">
        <f t="shared" si="130"/>
        <v>20.726206405507085</v>
      </c>
      <c r="K577" s="2">
        <f t="shared" si="129"/>
        <v>305.45143667744253</v>
      </c>
      <c r="R577">
        <f t="shared" si="118"/>
        <v>219.97017442067101</v>
      </c>
      <c r="S577">
        <f t="shared" si="119"/>
        <v>217.84198274602778</v>
      </c>
      <c r="T577">
        <f t="shared" si="120"/>
        <v>215.71379107138458</v>
      </c>
      <c r="U577">
        <f t="shared" si="121"/>
        <v>213.58559939674137</v>
      </c>
      <c r="V577">
        <f t="shared" si="122"/>
        <v>211.45740772209814</v>
      </c>
      <c r="W577">
        <f t="shared" si="123"/>
        <v>209.32921604745491</v>
      </c>
      <c r="X577">
        <f t="shared" si="124"/>
        <v>207.2010243728117</v>
      </c>
      <c r="Y577">
        <f t="shared" si="125"/>
        <v>205.0728326981685</v>
      </c>
      <c r="Z577">
        <f t="shared" si="126"/>
        <v>202.94464102352526</v>
      </c>
    </row>
    <row r="578" spans="1:26" x14ac:dyDescent="0.25">
      <c r="A578" s="2">
        <f>'Cubic Spline'!A578</f>
        <v>18.561428117087299</v>
      </c>
      <c r="B578" s="2">
        <f t="array" ref="B578:C578">csplinediff1d('Cubic Spline'!$A$3:$A$1002,'Cubic Spline'!$B$3:$B$1002,A578,2,0,2,0)</f>
        <v>79.259250822313604</v>
      </c>
      <c r="C578" s="2">
        <v>20.893537571614136</v>
      </c>
      <c r="D578" s="2">
        <f t="shared" si="127"/>
        <v>20.893537571614136</v>
      </c>
      <c r="E578" s="2">
        <f t="shared" si="128"/>
        <v>308.55464492486487</v>
      </c>
      <c r="G578" s="2">
        <f>'Calculation_Cubic Spline'!A578</f>
        <v>18.561428117087299</v>
      </c>
      <c r="H578" s="2">
        <f t="array" ref="H578:I578">csplinediff1d('Cubic Spline'!$A$3:$A$1002,'Cubic Spline'!$C$3:$C$1002,G578,2,0,2,0)</f>
        <v>79.259250822313604</v>
      </c>
      <c r="I578" s="2">
        <v>20.893537571614136</v>
      </c>
      <c r="J578" s="2">
        <f t="shared" si="130"/>
        <v>20.893537571614136</v>
      </c>
      <c r="K578" s="2">
        <f t="shared" si="129"/>
        <v>308.55464492486487</v>
      </c>
      <c r="R578">
        <f t="shared" si="118"/>
        <v>223.07338266809336</v>
      </c>
      <c r="S578">
        <f t="shared" si="119"/>
        <v>220.94519099345013</v>
      </c>
      <c r="T578">
        <f t="shared" si="120"/>
        <v>218.81699931880692</v>
      </c>
      <c r="U578">
        <f t="shared" si="121"/>
        <v>216.68880764416372</v>
      </c>
      <c r="V578">
        <f t="shared" si="122"/>
        <v>214.56061596952048</v>
      </c>
      <c r="W578">
        <f t="shared" si="123"/>
        <v>212.43242429487725</v>
      </c>
      <c r="X578">
        <f t="shared" si="124"/>
        <v>210.30423262023405</v>
      </c>
      <c r="Y578">
        <f t="shared" si="125"/>
        <v>208.17604094559084</v>
      </c>
      <c r="Z578">
        <f t="shared" si="126"/>
        <v>206.04784927094761</v>
      </c>
    </row>
    <row r="579" spans="1:26" x14ac:dyDescent="0.25">
      <c r="A579" s="2">
        <f>'Cubic Spline'!A579</f>
        <v>18.593708687725702</v>
      </c>
      <c r="B579" s="2">
        <f t="array" ref="B579:C579">csplinediff1d('Cubic Spline'!$A$3:$A$1002,'Cubic Spline'!$B$3:$B$1002,A579,2,0,2,0)</f>
        <v>79.936425014567604</v>
      </c>
      <c r="C579" s="2">
        <v>21.062215859062526</v>
      </c>
      <c r="D579" s="2">
        <f t="shared" si="127"/>
        <v>21.062215859062526</v>
      </c>
      <c r="E579" s="2">
        <f t="shared" si="128"/>
        <v>311.68828098683736</v>
      </c>
      <c r="G579" s="2">
        <f>'Calculation_Cubic Spline'!A579</f>
        <v>18.593708687725702</v>
      </c>
      <c r="H579" s="2">
        <f t="array" ref="H579:I579">csplinediff1d('Cubic Spline'!$A$3:$A$1002,'Cubic Spline'!$C$3:$C$1002,G579,2,0,2,0)</f>
        <v>79.936425014567604</v>
      </c>
      <c r="I579" s="2">
        <v>21.062215859062526</v>
      </c>
      <c r="J579" s="2">
        <f t="shared" si="130"/>
        <v>21.062215859062526</v>
      </c>
      <c r="K579" s="2">
        <f t="shared" si="129"/>
        <v>311.68828098683736</v>
      </c>
      <c r="R579">
        <f t="shared" ref="R579:R642" si="131">ABS($E579-M$13)</f>
        <v>226.20701873006584</v>
      </c>
      <c r="S579">
        <f t="shared" ref="S579:S642" si="132">ABS($E579-M$14)</f>
        <v>224.07882705542261</v>
      </c>
      <c r="T579">
        <f t="shared" ref="T579:T642" si="133">ABS($E579-M$15)</f>
        <v>221.9506353807794</v>
      </c>
      <c r="U579">
        <f t="shared" ref="U579:U642" si="134">ABS($E579-M$16)</f>
        <v>219.8224437061362</v>
      </c>
      <c r="V579">
        <f t="shared" ref="V579:V642" si="135">ABS($E579-M$17)</f>
        <v>217.69425203149297</v>
      </c>
      <c r="W579">
        <f t="shared" ref="W579:W642" si="136">ABS($E579-M$18)</f>
        <v>215.56606035684973</v>
      </c>
      <c r="X579">
        <f t="shared" ref="X579:X642" si="137">ABS($E579-M$19)</f>
        <v>213.43786868220653</v>
      </c>
      <c r="Y579">
        <f t="shared" ref="Y579:Y642" si="138">ABS($E579-M$20)</f>
        <v>211.30967700756332</v>
      </c>
      <c r="Z579">
        <f t="shared" ref="Z579:Z642" si="139">ABS($E579-M$21)</f>
        <v>209.18148533292009</v>
      </c>
    </row>
    <row r="580" spans="1:26" x14ac:dyDescent="0.25">
      <c r="A580" s="2">
        <f>'Cubic Spline'!A580</f>
        <v>18.6259892583641</v>
      </c>
      <c r="B580" s="2">
        <f t="array" ref="B580:C580">csplinediff1d('Cubic Spline'!$A$3:$A$1002,'Cubic Spline'!$B$3:$B$1002,A580,2,0,2,0)</f>
        <v>80.619066089827697</v>
      </c>
      <c r="C580" s="2">
        <v>21.232248568169524</v>
      </c>
      <c r="D580" s="2">
        <f t="shared" ref="D580:D643" si="140">C580</f>
        <v>21.232248568169524</v>
      </c>
      <c r="E580" s="2">
        <f t="shared" ref="E580:E643" si="141">-B580+D580*A580</f>
        <v>314.85256767181443</v>
      </c>
      <c r="G580" s="2">
        <f>'Calculation_Cubic Spline'!A580</f>
        <v>18.6259892583641</v>
      </c>
      <c r="H580" s="2">
        <f t="array" ref="H580:I580">csplinediff1d('Cubic Spline'!$A$3:$A$1002,'Cubic Spline'!$C$3:$C$1002,G580,2,0,2,0)</f>
        <v>80.619066089827697</v>
      </c>
      <c r="I580" s="2">
        <v>21.232248568169524</v>
      </c>
      <c r="J580" s="2">
        <f t="shared" si="130"/>
        <v>21.232248568169524</v>
      </c>
      <c r="K580" s="2">
        <f t="shared" ref="K580:K643" si="142">-H580+J580*G580</f>
        <v>314.85256767181443</v>
      </c>
      <c r="R580">
        <f t="shared" si="131"/>
        <v>229.37130541504291</v>
      </c>
      <c r="S580">
        <f t="shared" si="132"/>
        <v>227.24311374039968</v>
      </c>
      <c r="T580">
        <f t="shared" si="133"/>
        <v>225.11492206575647</v>
      </c>
      <c r="U580">
        <f t="shared" si="134"/>
        <v>222.98673039111327</v>
      </c>
      <c r="V580">
        <f t="shared" si="135"/>
        <v>220.85853871647004</v>
      </c>
      <c r="W580">
        <f t="shared" si="136"/>
        <v>218.7303470418268</v>
      </c>
      <c r="X580">
        <f t="shared" si="137"/>
        <v>216.6021553671836</v>
      </c>
      <c r="Y580">
        <f t="shared" si="138"/>
        <v>214.47396369254039</v>
      </c>
      <c r="Z580">
        <f t="shared" si="139"/>
        <v>212.34577201789716</v>
      </c>
    </row>
    <row r="581" spans="1:26" x14ac:dyDescent="0.25">
      <c r="A581" s="2">
        <f>'Cubic Spline'!A581</f>
        <v>18.658269829002499</v>
      </c>
      <c r="B581" s="2">
        <f t="array" ref="B581:C581">csplinediff1d('Cubic Spline'!$A$3:$A$1002,'Cubic Spline'!$B$3:$B$1002,A581,2,0,2,0)</f>
        <v>81.307217870762699</v>
      </c>
      <c r="C581" s="2">
        <v>21.403643405745189</v>
      </c>
      <c r="D581" s="2">
        <f t="shared" si="140"/>
        <v>21.403643405745189</v>
      </c>
      <c r="E581" s="2">
        <f t="shared" si="141"/>
        <v>318.04773611738108</v>
      </c>
      <c r="G581" s="2">
        <f>'Calculation_Cubic Spline'!A581</f>
        <v>18.658269829002499</v>
      </c>
      <c r="H581" s="2">
        <f t="array" ref="H581:I581">csplinediff1d('Cubic Spline'!$A$3:$A$1002,'Cubic Spline'!$C$3:$C$1002,G581,2,0,2,0)</f>
        <v>81.307217870762699</v>
      </c>
      <c r="I581" s="2">
        <v>21.403643405745189</v>
      </c>
      <c r="J581" s="2">
        <f t="shared" si="130"/>
        <v>21.403643405745189</v>
      </c>
      <c r="K581" s="2">
        <f t="shared" si="142"/>
        <v>318.04773611738108</v>
      </c>
      <c r="R581">
        <f t="shared" si="131"/>
        <v>232.56647386060956</v>
      </c>
      <c r="S581">
        <f t="shared" si="132"/>
        <v>230.43828218596633</v>
      </c>
      <c r="T581">
        <f t="shared" si="133"/>
        <v>228.31009051132312</v>
      </c>
      <c r="U581">
        <f t="shared" si="134"/>
        <v>226.18189883667992</v>
      </c>
      <c r="V581">
        <f t="shared" si="135"/>
        <v>224.05370716203669</v>
      </c>
      <c r="W581">
        <f t="shared" si="136"/>
        <v>221.92551548739345</v>
      </c>
      <c r="X581">
        <f t="shared" si="137"/>
        <v>219.79732381275025</v>
      </c>
      <c r="Y581">
        <f t="shared" si="138"/>
        <v>217.66913213810705</v>
      </c>
      <c r="Z581">
        <f t="shared" si="139"/>
        <v>215.54094046346381</v>
      </c>
    </row>
    <row r="582" spans="1:26" x14ac:dyDescent="0.25">
      <c r="A582" s="2">
        <f>'Cubic Spline'!A582</f>
        <v>18.690550399641001</v>
      </c>
      <c r="B582" s="2">
        <f t="array" ref="B582:C582">csplinediff1d('Cubic Spline'!$A$3:$A$1002,'Cubic Spline'!$B$3:$B$1002,A582,2,0,2,0)</f>
        <v>82.000924503564804</v>
      </c>
      <c r="C582" s="2">
        <v>21.576410707755283</v>
      </c>
      <c r="D582" s="2">
        <f t="shared" si="140"/>
        <v>21.576410707755283</v>
      </c>
      <c r="E582" s="2">
        <f t="shared" si="141"/>
        <v>321.27406727308909</v>
      </c>
      <c r="G582" s="2">
        <f>'Calculation_Cubic Spline'!A582</f>
        <v>18.690550399641001</v>
      </c>
      <c r="H582" s="2">
        <f t="array" ref="H582:I582">csplinediff1d('Cubic Spline'!$A$3:$A$1002,'Cubic Spline'!$C$3:$C$1002,G582,2,0,2,0)</f>
        <v>82.000924503564804</v>
      </c>
      <c r="I582" s="2">
        <v>21.576410707755283</v>
      </c>
      <c r="J582" s="2">
        <f t="shared" si="130"/>
        <v>21.576410707755283</v>
      </c>
      <c r="K582" s="2">
        <f t="shared" si="142"/>
        <v>321.27406727308909</v>
      </c>
      <c r="R582">
        <f t="shared" si="131"/>
        <v>235.79280501631757</v>
      </c>
      <c r="S582">
        <f t="shared" si="132"/>
        <v>233.66461334167434</v>
      </c>
      <c r="T582">
        <f t="shared" si="133"/>
        <v>231.53642166703114</v>
      </c>
      <c r="U582">
        <f t="shared" si="134"/>
        <v>229.40822999238793</v>
      </c>
      <c r="V582">
        <f t="shared" si="135"/>
        <v>227.2800383177447</v>
      </c>
      <c r="W582">
        <f t="shared" si="136"/>
        <v>225.15184664310146</v>
      </c>
      <c r="X582">
        <f t="shared" si="137"/>
        <v>223.02365496845826</v>
      </c>
      <c r="Y582">
        <f t="shared" si="138"/>
        <v>220.89546329381506</v>
      </c>
      <c r="Z582">
        <f t="shared" si="139"/>
        <v>218.76727161917182</v>
      </c>
    </row>
    <row r="583" spans="1:26" x14ac:dyDescent="0.25">
      <c r="A583" s="2">
        <f>'Cubic Spline'!A583</f>
        <v>18.7228309702794</v>
      </c>
      <c r="B583" s="2">
        <f t="array" ref="B583:C583">csplinediff1d('Cubic Spline'!$A$3:$A$1002,'Cubic Spline'!$B$3:$B$1002,A583,2,0,2,0)</f>
        <v>82.700230429020195</v>
      </c>
      <c r="C583" s="2">
        <v>21.7505588687829</v>
      </c>
      <c r="D583" s="2">
        <f t="shared" si="140"/>
        <v>21.7505588687829</v>
      </c>
      <c r="E583" s="2">
        <f t="shared" si="141"/>
        <v>324.53180678031356</v>
      </c>
      <c r="G583" s="2">
        <f>'Calculation_Cubic Spline'!A583</f>
        <v>18.7228309702794</v>
      </c>
      <c r="H583" s="2">
        <f t="array" ref="H583:I583">csplinediff1d('Cubic Spline'!$A$3:$A$1002,'Cubic Spline'!$C$3:$C$1002,G583,2,0,2,0)</f>
        <v>82.700230429020195</v>
      </c>
      <c r="I583" s="2">
        <v>21.7505588687829</v>
      </c>
      <c r="J583" s="2">
        <f t="shared" si="130"/>
        <v>21.7505588687829</v>
      </c>
      <c r="K583" s="2">
        <f t="shared" si="142"/>
        <v>324.53180678031356</v>
      </c>
      <c r="R583">
        <f t="shared" si="131"/>
        <v>239.05054452354204</v>
      </c>
      <c r="S583">
        <f t="shared" si="132"/>
        <v>236.92235284889881</v>
      </c>
      <c r="T583">
        <f t="shared" si="133"/>
        <v>234.79416117425561</v>
      </c>
      <c r="U583">
        <f t="shared" si="134"/>
        <v>232.6659694996124</v>
      </c>
      <c r="V583">
        <f t="shared" si="135"/>
        <v>230.53777782496917</v>
      </c>
      <c r="W583">
        <f t="shared" si="136"/>
        <v>228.40958615032594</v>
      </c>
      <c r="X583">
        <f t="shared" si="137"/>
        <v>226.28139447568273</v>
      </c>
      <c r="Y583">
        <f t="shared" si="138"/>
        <v>224.15320280103953</v>
      </c>
      <c r="Z583">
        <f t="shared" si="139"/>
        <v>222.02501112639629</v>
      </c>
    </row>
    <row r="584" spans="1:26" x14ac:dyDescent="0.25">
      <c r="A584" s="2">
        <f>'Cubic Spline'!A584</f>
        <v>18.755111540917799</v>
      </c>
      <c r="B584" s="2">
        <f t="array" ref="B584:C584">csplinediff1d('Cubic Spline'!$A$3:$A$1002,'Cubic Spline'!$B$3:$B$1002,A584,2,0,2,0)</f>
        <v>83.405180385215104</v>
      </c>
      <c r="C584" s="2">
        <v>21.926098982295226</v>
      </c>
      <c r="D584" s="2">
        <f t="shared" si="140"/>
        <v>21.926098982295226</v>
      </c>
      <c r="E584" s="2">
        <f t="shared" si="141"/>
        <v>327.8212516849361</v>
      </c>
      <c r="G584" s="2">
        <f>'Calculation_Cubic Spline'!A584</f>
        <v>18.755111540917799</v>
      </c>
      <c r="H584" s="2">
        <f t="array" ref="H584:I584">csplinediff1d('Cubic Spline'!$A$3:$A$1002,'Cubic Spline'!$C$3:$C$1002,G584,2,0,2,0)</f>
        <v>83.405180385215104</v>
      </c>
      <c r="I584" s="2">
        <v>21.926098982295226</v>
      </c>
      <c r="J584" s="2">
        <f t="shared" si="130"/>
        <v>21.926098982295226</v>
      </c>
      <c r="K584" s="2">
        <f t="shared" si="142"/>
        <v>327.8212516849361</v>
      </c>
      <c r="R584">
        <f t="shared" si="131"/>
        <v>242.33998942816459</v>
      </c>
      <c r="S584">
        <f t="shared" si="132"/>
        <v>240.21179775352135</v>
      </c>
      <c r="T584">
        <f t="shared" si="133"/>
        <v>238.08360607887815</v>
      </c>
      <c r="U584">
        <f t="shared" si="134"/>
        <v>235.95541440423494</v>
      </c>
      <c r="V584">
        <f t="shared" si="135"/>
        <v>233.82722272959171</v>
      </c>
      <c r="W584">
        <f t="shared" si="136"/>
        <v>231.69903105494848</v>
      </c>
      <c r="X584">
        <f t="shared" si="137"/>
        <v>229.57083938030527</v>
      </c>
      <c r="Y584">
        <f t="shared" si="138"/>
        <v>227.44264770566207</v>
      </c>
      <c r="Z584">
        <f t="shared" si="139"/>
        <v>225.31445603101884</v>
      </c>
    </row>
    <row r="585" spans="1:26" x14ac:dyDescent="0.25">
      <c r="A585" s="2">
        <f>'Cubic Spline'!A585</f>
        <v>18.787392111556201</v>
      </c>
      <c r="B585" s="2">
        <f t="array" ref="B585:C585">csplinediff1d('Cubic Spline'!$A$3:$A$1002,'Cubic Spline'!$B$3:$B$1002,A585,2,0,2,0)</f>
        <v>84.115819444958603</v>
      </c>
      <c r="C585" s="2">
        <v>22.103037016571101</v>
      </c>
      <c r="D585" s="2">
        <f t="shared" si="140"/>
        <v>22.103037016571101</v>
      </c>
      <c r="E585" s="2">
        <f t="shared" si="141"/>
        <v>331.142603841604</v>
      </c>
      <c r="G585" s="2">
        <f>'Calculation_Cubic Spline'!A585</f>
        <v>18.787392111556201</v>
      </c>
      <c r="H585" s="2">
        <f t="array" ref="H585:I585">csplinediff1d('Cubic Spline'!$A$3:$A$1002,'Cubic Spline'!$C$3:$C$1002,G585,2,0,2,0)</f>
        <v>84.115819444958603</v>
      </c>
      <c r="I585" s="2">
        <v>22.103037016571101</v>
      </c>
      <c r="J585" s="2">
        <f t="shared" si="130"/>
        <v>22.103037016571101</v>
      </c>
      <c r="K585" s="2">
        <f t="shared" si="142"/>
        <v>331.142603841604</v>
      </c>
      <c r="R585">
        <f t="shared" si="131"/>
        <v>245.66134158483248</v>
      </c>
      <c r="S585">
        <f t="shared" si="132"/>
        <v>243.53314991018925</v>
      </c>
      <c r="T585">
        <f t="shared" si="133"/>
        <v>241.40495823554605</v>
      </c>
      <c r="U585">
        <f t="shared" si="134"/>
        <v>239.27676656090284</v>
      </c>
      <c r="V585">
        <f t="shared" si="135"/>
        <v>237.14857488625961</v>
      </c>
      <c r="W585">
        <f t="shared" si="136"/>
        <v>235.02038321161638</v>
      </c>
      <c r="X585">
        <f t="shared" si="137"/>
        <v>232.89219153697317</v>
      </c>
      <c r="Y585">
        <f t="shared" si="138"/>
        <v>230.76399986232997</v>
      </c>
      <c r="Z585">
        <f t="shared" si="139"/>
        <v>228.63580818768673</v>
      </c>
    </row>
    <row r="586" spans="1:26" x14ac:dyDescent="0.25">
      <c r="A586" s="2">
        <f>'Cubic Spline'!A586</f>
        <v>18.8196726821946</v>
      </c>
      <c r="B586" s="2">
        <f t="array" ref="B586:C586">csplinediff1d('Cubic Spline'!$A$3:$A$1002,'Cubic Spline'!$B$3:$B$1002,A586,2,0,2,0)</f>
        <v>84.832192845123004</v>
      </c>
      <c r="C586" s="2">
        <v>22.281384360012147</v>
      </c>
      <c r="D586" s="2">
        <f t="shared" si="140"/>
        <v>22.281384360012147</v>
      </c>
      <c r="E586" s="2">
        <f t="shared" si="141"/>
        <v>334.49616771647561</v>
      </c>
      <c r="G586" s="2">
        <f>'Calculation_Cubic Spline'!A586</f>
        <v>18.8196726821946</v>
      </c>
      <c r="H586" s="2">
        <f t="array" ref="H586:I586">csplinediff1d('Cubic Spline'!$A$3:$A$1002,'Cubic Spline'!$C$3:$C$1002,G586,2,0,2,0)</f>
        <v>84.832192845123004</v>
      </c>
      <c r="I586" s="2">
        <v>22.281384360012147</v>
      </c>
      <c r="J586" s="2">
        <f t="shared" si="130"/>
        <v>22.281384360012147</v>
      </c>
      <c r="K586" s="2">
        <f t="shared" si="142"/>
        <v>334.49616771647561</v>
      </c>
      <c r="R586">
        <f t="shared" si="131"/>
        <v>249.0149054597041</v>
      </c>
      <c r="S586">
        <f t="shared" si="132"/>
        <v>246.88671378506086</v>
      </c>
      <c r="T586">
        <f t="shared" si="133"/>
        <v>244.75852211041766</v>
      </c>
      <c r="U586">
        <f t="shared" si="134"/>
        <v>242.63033043577445</v>
      </c>
      <c r="V586">
        <f t="shared" si="135"/>
        <v>240.50213876113122</v>
      </c>
      <c r="W586">
        <f t="shared" si="136"/>
        <v>238.37394708648799</v>
      </c>
      <c r="X586">
        <f t="shared" si="137"/>
        <v>236.24575541184478</v>
      </c>
      <c r="Y586">
        <f t="shared" si="138"/>
        <v>234.11756373720158</v>
      </c>
      <c r="Z586">
        <f t="shared" si="139"/>
        <v>231.98937206255835</v>
      </c>
    </row>
    <row r="587" spans="1:26" x14ac:dyDescent="0.25">
      <c r="A587" s="2">
        <f>'Cubic Spline'!A587</f>
        <v>18.851953252832999</v>
      </c>
      <c r="B587" s="2">
        <f t="array" ref="B587:C587">csplinediff1d('Cubic Spline'!$A$3:$A$1002,'Cubic Spline'!$B$3:$B$1002,A587,2,0,2,0)</f>
        <v>85.554346336305699</v>
      </c>
      <c r="C587" s="2">
        <v>22.461152481099159</v>
      </c>
      <c r="D587" s="2">
        <f t="shared" si="140"/>
        <v>22.461152481099159</v>
      </c>
      <c r="E587" s="2">
        <f t="shared" si="141"/>
        <v>337.8822502421296</v>
      </c>
      <c r="G587" s="2">
        <f>'Calculation_Cubic Spline'!A587</f>
        <v>18.851953252832999</v>
      </c>
      <c r="H587" s="2">
        <f t="array" ref="H587:I587">csplinediff1d('Cubic Spline'!$A$3:$A$1002,'Cubic Spline'!$C$3:$C$1002,G587,2,0,2,0)</f>
        <v>85.554346336305699</v>
      </c>
      <c r="I587" s="2">
        <v>22.461152481099159</v>
      </c>
      <c r="J587" s="2">
        <f t="shared" si="130"/>
        <v>22.461152481099159</v>
      </c>
      <c r="K587" s="2">
        <f t="shared" si="142"/>
        <v>337.8822502421296</v>
      </c>
      <c r="R587">
        <f t="shared" si="131"/>
        <v>252.40098798535809</v>
      </c>
      <c r="S587">
        <f t="shared" si="132"/>
        <v>250.27279631071485</v>
      </c>
      <c r="T587">
        <f t="shared" si="133"/>
        <v>248.14460463607165</v>
      </c>
      <c r="U587">
        <f t="shared" si="134"/>
        <v>246.01641296142844</v>
      </c>
      <c r="V587">
        <f t="shared" si="135"/>
        <v>243.88822128678521</v>
      </c>
      <c r="W587">
        <f t="shared" si="136"/>
        <v>241.76002961214198</v>
      </c>
      <c r="X587">
        <f t="shared" si="137"/>
        <v>239.63183793749877</v>
      </c>
      <c r="Y587">
        <f t="shared" si="138"/>
        <v>237.50364626285557</v>
      </c>
      <c r="Z587">
        <f t="shared" si="139"/>
        <v>235.37545458821234</v>
      </c>
    </row>
    <row r="588" spans="1:26" x14ac:dyDescent="0.25">
      <c r="A588" s="2">
        <f>'Cubic Spline'!A588</f>
        <v>18.884233823471401</v>
      </c>
      <c r="B588" s="2">
        <f t="array" ref="B588:C588">csplinediff1d('Cubic Spline'!$A$3:$A$1002,'Cubic Spline'!$B$3:$B$1002,A588,2,0,2,0)</f>
        <v>86.282325838807296</v>
      </c>
      <c r="C588" s="2">
        <v>22.642347632003545</v>
      </c>
      <c r="D588" s="2">
        <f t="shared" si="140"/>
        <v>22.642347632003545</v>
      </c>
      <c r="E588" s="2">
        <f t="shared" si="141"/>
        <v>341.30106115627166</v>
      </c>
      <c r="G588" s="2">
        <f>'Calculation_Cubic Spline'!A588</f>
        <v>18.884233823471401</v>
      </c>
      <c r="H588" s="2">
        <f t="array" ref="H588:I588">csplinediff1d('Cubic Spline'!$A$3:$A$1002,'Cubic Spline'!$C$3:$C$1002,G588,2,0,2,0)</f>
        <v>86.282325838807296</v>
      </c>
      <c r="I588" s="2">
        <v>22.642347632003545</v>
      </c>
      <c r="J588" s="2">
        <f t="shared" si="130"/>
        <v>22.642347632003545</v>
      </c>
      <c r="K588" s="2">
        <f t="shared" si="142"/>
        <v>341.30106115627166</v>
      </c>
      <c r="R588">
        <f t="shared" si="131"/>
        <v>255.81979889950014</v>
      </c>
      <c r="S588">
        <f t="shared" si="132"/>
        <v>253.69160722485691</v>
      </c>
      <c r="T588">
        <f t="shared" si="133"/>
        <v>251.5634155502137</v>
      </c>
      <c r="U588">
        <f t="shared" si="134"/>
        <v>249.4352238755705</v>
      </c>
      <c r="V588">
        <f t="shared" si="135"/>
        <v>247.30703220092727</v>
      </c>
      <c r="W588">
        <f t="shared" si="136"/>
        <v>245.17884052628403</v>
      </c>
      <c r="X588">
        <f t="shared" si="137"/>
        <v>243.05064885164083</v>
      </c>
      <c r="Y588">
        <f t="shared" si="138"/>
        <v>240.92245717699763</v>
      </c>
      <c r="Z588">
        <f t="shared" si="139"/>
        <v>238.79426550235439</v>
      </c>
    </row>
    <row r="589" spans="1:26" x14ac:dyDescent="0.25">
      <c r="A589" s="2">
        <f>'Cubic Spline'!A589</f>
        <v>18.9165143941098</v>
      </c>
      <c r="B589" s="2">
        <f t="array" ref="B589:C589">csplinediff1d('Cubic Spline'!$A$3:$A$1002,'Cubic Spline'!$B$3:$B$1002,A589,2,0,2,0)</f>
        <v>87.016177618933298</v>
      </c>
      <c r="C589" s="2">
        <v>22.824981262996779</v>
      </c>
      <c r="D589" s="2">
        <f t="shared" si="140"/>
        <v>22.824981262996779</v>
      </c>
      <c r="E589" s="2">
        <f t="shared" si="141"/>
        <v>344.7529089878318</v>
      </c>
      <c r="G589" s="2">
        <f>'Calculation_Cubic Spline'!A589</f>
        <v>18.9165143941098</v>
      </c>
      <c r="H589" s="2">
        <f t="array" ref="H589:I589">csplinediff1d('Cubic Spline'!$A$3:$A$1002,'Cubic Spline'!$C$3:$C$1002,G589,2,0,2,0)</f>
        <v>87.016177618933298</v>
      </c>
      <c r="I589" s="2">
        <v>22.824981262996779</v>
      </c>
      <c r="J589" s="2">
        <f t="shared" si="130"/>
        <v>22.824981262996779</v>
      </c>
      <c r="K589" s="2">
        <f t="shared" si="142"/>
        <v>344.7529089878318</v>
      </c>
      <c r="R589">
        <f t="shared" si="131"/>
        <v>259.27164673106029</v>
      </c>
      <c r="S589">
        <f t="shared" si="132"/>
        <v>257.14345505641705</v>
      </c>
      <c r="T589">
        <f t="shared" si="133"/>
        <v>255.01526338177385</v>
      </c>
      <c r="U589">
        <f t="shared" si="134"/>
        <v>252.88707170713064</v>
      </c>
      <c r="V589">
        <f t="shared" si="135"/>
        <v>250.75888003248741</v>
      </c>
      <c r="W589">
        <f t="shared" si="136"/>
        <v>248.63068835784418</v>
      </c>
      <c r="X589">
        <f t="shared" si="137"/>
        <v>246.50249668320097</v>
      </c>
      <c r="Y589">
        <f t="shared" si="138"/>
        <v>244.37430500855777</v>
      </c>
      <c r="Z589">
        <f t="shared" si="139"/>
        <v>242.24611333391454</v>
      </c>
    </row>
    <row r="590" spans="1:26" x14ac:dyDescent="0.25">
      <c r="A590" s="2">
        <f>'Cubic Spline'!A590</f>
        <v>18.948794964748298</v>
      </c>
      <c r="B590" s="2">
        <f t="array" ref="B590:C590">csplinediff1d('Cubic Spline'!$A$3:$A$1002,'Cubic Spline'!$B$3:$B$1002,A590,2,0,2,0)</f>
        <v>87.755948257212296</v>
      </c>
      <c r="C590" s="2">
        <v>23.009062679002565</v>
      </c>
      <c r="D590" s="2">
        <f t="shared" si="140"/>
        <v>23.009062679002565</v>
      </c>
      <c r="E590" s="2">
        <f t="shared" si="141"/>
        <v>348.23806277824946</v>
      </c>
      <c r="G590" s="2">
        <f>'Calculation_Cubic Spline'!A590</f>
        <v>18.948794964748298</v>
      </c>
      <c r="H590" s="2">
        <f t="array" ref="H590:I590">csplinediff1d('Cubic Spline'!$A$3:$A$1002,'Cubic Spline'!$C$3:$C$1002,G590,2,0,2,0)</f>
        <v>87.755948257212296</v>
      </c>
      <c r="I590" s="2">
        <v>23.009062679002565</v>
      </c>
      <c r="J590" s="2">
        <f t="shared" si="130"/>
        <v>23.009062679002565</v>
      </c>
      <c r="K590" s="2">
        <f t="shared" si="142"/>
        <v>348.23806277824946</v>
      </c>
      <c r="R590">
        <f t="shared" si="131"/>
        <v>262.75680052147794</v>
      </c>
      <c r="S590">
        <f t="shared" si="132"/>
        <v>260.62860884683471</v>
      </c>
      <c r="T590">
        <f t="shared" si="133"/>
        <v>258.50041717219153</v>
      </c>
      <c r="U590">
        <f t="shared" si="134"/>
        <v>256.3722254975483</v>
      </c>
      <c r="V590">
        <f t="shared" si="135"/>
        <v>254.24403382290507</v>
      </c>
      <c r="W590">
        <f t="shared" si="136"/>
        <v>252.11584214826183</v>
      </c>
      <c r="X590">
        <f t="shared" si="137"/>
        <v>249.98765047361863</v>
      </c>
      <c r="Y590">
        <f t="shared" si="138"/>
        <v>247.85945879897542</v>
      </c>
      <c r="Z590">
        <f t="shared" si="139"/>
        <v>245.73126712433219</v>
      </c>
    </row>
    <row r="591" spans="1:26" x14ac:dyDescent="0.25">
      <c r="A591" s="2">
        <f>'Cubic Spline'!A591</f>
        <v>18.981075535386701</v>
      </c>
      <c r="B591" s="2">
        <f t="array" ref="B591:C591">csplinediff1d('Cubic Spline'!$A$3:$A$1002,'Cubic Spline'!$B$3:$B$1002,A591,2,0,2,0)</f>
        <v>88.501684651339204</v>
      </c>
      <c r="C591" s="2">
        <v>23.1946018887331</v>
      </c>
      <c r="D591" s="2">
        <f t="shared" si="140"/>
        <v>23.1946018887331</v>
      </c>
      <c r="E591" s="2">
        <f t="shared" si="141"/>
        <v>351.75680581192682</v>
      </c>
      <c r="G591" s="2">
        <f>'Calculation_Cubic Spline'!A591</f>
        <v>18.981075535386701</v>
      </c>
      <c r="H591" s="2">
        <f t="array" ref="H591:I591">csplinediff1d('Cubic Spline'!$A$3:$A$1002,'Cubic Spline'!$C$3:$C$1002,G591,2,0,2,0)</f>
        <v>88.501684651339204</v>
      </c>
      <c r="I591" s="2">
        <v>23.1946018887331</v>
      </c>
      <c r="J591" s="2">
        <f t="shared" si="130"/>
        <v>23.1946018887331</v>
      </c>
      <c r="K591" s="2">
        <f t="shared" si="142"/>
        <v>351.75680581192682</v>
      </c>
      <c r="R591">
        <f t="shared" si="131"/>
        <v>266.27554355515531</v>
      </c>
      <c r="S591">
        <f t="shared" si="132"/>
        <v>264.14735188051208</v>
      </c>
      <c r="T591">
        <f t="shared" si="133"/>
        <v>262.01916020586884</v>
      </c>
      <c r="U591">
        <f t="shared" si="134"/>
        <v>259.89096853122567</v>
      </c>
      <c r="V591">
        <f t="shared" si="135"/>
        <v>257.76277685658243</v>
      </c>
      <c r="W591">
        <f t="shared" si="136"/>
        <v>255.6345851819392</v>
      </c>
      <c r="X591">
        <f t="shared" si="137"/>
        <v>253.506393507296</v>
      </c>
      <c r="Y591">
        <f t="shared" si="138"/>
        <v>251.37820183265279</v>
      </c>
      <c r="Z591">
        <f t="shared" si="139"/>
        <v>249.25001015800956</v>
      </c>
    </row>
    <row r="592" spans="1:26" x14ac:dyDescent="0.25">
      <c r="A592" s="2">
        <f>'Cubic Spline'!A592</f>
        <v>19.0133561060251</v>
      </c>
      <c r="B592" s="2">
        <f t="array" ref="B592:C592">csplinediff1d('Cubic Spline'!$A$3:$A$1002,'Cubic Spline'!$B$3:$B$1002,A592,2,0,2,0)</f>
        <v>89.253434019150006</v>
      </c>
      <c r="C592" s="2">
        <v>23.381608780701587</v>
      </c>
      <c r="D592" s="2">
        <f t="shared" si="140"/>
        <v>23.381608780701587</v>
      </c>
      <c r="E592" s="2">
        <f t="shared" si="141"/>
        <v>355.30942006009258</v>
      </c>
      <c r="G592" s="2">
        <f>'Calculation_Cubic Spline'!A592</f>
        <v>19.0133561060251</v>
      </c>
      <c r="H592" s="2">
        <f t="array" ref="H592:I592">csplinediff1d('Cubic Spline'!$A$3:$A$1002,'Cubic Spline'!$C$3:$C$1002,G592,2,0,2,0)</f>
        <v>89.253434019150006</v>
      </c>
      <c r="I592" s="2">
        <v>23.381608780701587</v>
      </c>
      <c r="J592" s="2">
        <f t="shared" si="130"/>
        <v>23.381608780701587</v>
      </c>
      <c r="K592" s="2">
        <f t="shared" si="142"/>
        <v>355.30942006009258</v>
      </c>
      <c r="R592">
        <f t="shared" si="131"/>
        <v>269.82815780332106</v>
      </c>
      <c r="S592">
        <f t="shared" si="132"/>
        <v>267.69996612867783</v>
      </c>
      <c r="T592">
        <f t="shared" si="133"/>
        <v>265.57177445403465</v>
      </c>
      <c r="U592">
        <f t="shared" si="134"/>
        <v>263.44358277939142</v>
      </c>
      <c r="V592">
        <f t="shared" si="135"/>
        <v>261.31539110474819</v>
      </c>
      <c r="W592">
        <f t="shared" si="136"/>
        <v>259.18719943010495</v>
      </c>
      <c r="X592">
        <f t="shared" si="137"/>
        <v>257.05900775546172</v>
      </c>
      <c r="Y592">
        <f t="shared" si="138"/>
        <v>254.93081608081854</v>
      </c>
      <c r="Z592">
        <f t="shared" si="139"/>
        <v>252.80262440617531</v>
      </c>
    </row>
    <row r="593" spans="1:26" x14ac:dyDescent="0.25">
      <c r="A593" s="2">
        <f>'Cubic Spline'!A593</f>
        <v>19.045636676663499</v>
      </c>
      <c r="B593" s="2">
        <f t="array" ref="B593:C593">csplinediff1d('Cubic Spline'!$A$3:$A$1002,'Cubic Spline'!$B$3:$B$1002,A593,2,0,2,0)</f>
        <v>90.011243901638395</v>
      </c>
      <c r="C593" s="2">
        <v>23.570093576795152</v>
      </c>
      <c r="D593" s="2">
        <f t="shared" si="140"/>
        <v>23.570093576795152</v>
      </c>
      <c r="E593" s="2">
        <f t="shared" si="141"/>
        <v>358.89619479696211</v>
      </c>
      <c r="G593" s="2">
        <f>'Calculation_Cubic Spline'!A593</f>
        <v>19.045636676663499</v>
      </c>
      <c r="H593" s="2">
        <f t="array" ref="H593:I593">csplinediff1d('Cubic Spline'!$A$3:$A$1002,'Cubic Spline'!$C$3:$C$1002,G593,2,0,2,0)</f>
        <v>90.011243901638395</v>
      </c>
      <c r="I593" s="2">
        <v>23.570093576795152</v>
      </c>
      <c r="J593" s="2">
        <f t="shared" si="130"/>
        <v>23.570093576795152</v>
      </c>
      <c r="K593" s="2">
        <f t="shared" si="142"/>
        <v>358.89619479696211</v>
      </c>
      <c r="R593">
        <f t="shared" si="131"/>
        <v>273.41493254019059</v>
      </c>
      <c r="S593">
        <f t="shared" si="132"/>
        <v>271.28674086554736</v>
      </c>
      <c r="T593">
        <f t="shared" si="133"/>
        <v>269.15854919090418</v>
      </c>
      <c r="U593">
        <f t="shared" si="134"/>
        <v>267.03035751626095</v>
      </c>
      <c r="V593">
        <f t="shared" si="135"/>
        <v>264.90216584161772</v>
      </c>
      <c r="W593">
        <f t="shared" si="136"/>
        <v>262.77397416697448</v>
      </c>
      <c r="X593">
        <f t="shared" si="137"/>
        <v>260.64578249233125</v>
      </c>
      <c r="Y593">
        <f t="shared" si="138"/>
        <v>258.51759081768807</v>
      </c>
      <c r="Z593">
        <f t="shared" si="139"/>
        <v>256.38939914304484</v>
      </c>
    </row>
    <row r="594" spans="1:26" x14ac:dyDescent="0.25">
      <c r="A594" s="2">
        <f>'Cubic Spline'!A594</f>
        <v>19.077917247301901</v>
      </c>
      <c r="B594" s="2">
        <f t="array" ref="B594:C594">csplinediff1d('Cubic Spline'!$A$3:$A$1002,'Cubic Spline'!$B$3:$B$1002,A594,2,0,2,0)</f>
        <v>90.775162166001707</v>
      </c>
      <c r="C594" s="2">
        <v>23.760065849642004</v>
      </c>
      <c r="D594" s="2">
        <f t="shared" si="140"/>
        <v>23.760065849642004</v>
      </c>
      <c r="E594" s="2">
        <f t="shared" si="141"/>
        <v>362.51740790391239</v>
      </c>
      <c r="G594" s="2">
        <f>'Calculation_Cubic Spline'!A594</f>
        <v>19.077917247301901</v>
      </c>
      <c r="H594" s="2">
        <f t="array" ref="H594:I594">csplinediff1d('Cubic Spline'!$A$3:$A$1002,'Cubic Spline'!$C$3:$C$1002,G594,2,0,2,0)</f>
        <v>90.775162166001707</v>
      </c>
      <c r="I594" s="2">
        <v>23.760065849642004</v>
      </c>
      <c r="J594" s="2">
        <f t="shared" ref="J594:J657" si="143">I594</f>
        <v>23.760065849642004</v>
      </c>
      <c r="K594" s="2">
        <f t="shared" si="142"/>
        <v>362.51740790391239</v>
      </c>
      <c r="R594">
        <f t="shared" si="131"/>
        <v>277.03614564714087</v>
      </c>
      <c r="S594">
        <f t="shared" si="132"/>
        <v>274.90795397249764</v>
      </c>
      <c r="T594">
        <f t="shared" si="133"/>
        <v>272.7797622978544</v>
      </c>
      <c r="U594">
        <f t="shared" si="134"/>
        <v>270.65157062321123</v>
      </c>
      <c r="V594">
        <f t="shared" si="135"/>
        <v>268.52337894856799</v>
      </c>
      <c r="W594">
        <f t="shared" si="136"/>
        <v>266.39518727392476</v>
      </c>
      <c r="X594">
        <f t="shared" si="137"/>
        <v>264.26699559928159</v>
      </c>
      <c r="Y594">
        <f t="shared" si="138"/>
        <v>262.13880392463835</v>
      </c>
      <c r="Z594">
        <f t="shared" si="139"/>
        <v>260.01061224999512</v>
      </c>
    </row>
    <row r="595" spans="1:26" x14ac:dyDescent="0.25">
      <c r="A595" s="2">
        <f>'Cubic Spline'!A595</f>
        <v>19.1101978179403</v>
      </c>
      <c r="B595" s="2">
        <f t="array" ref="B595:C595">csplinediff1d('Cubic Spline'!$A$3:$A$1002,'Cubic Spline'!$B$3:$B$1002,A595,2,0,2,0)</f>
        <v>91.545237008730993</v>
      </c>
      <c r="C595" s="2">
        <v>23.95153800561749</v>
      </c>
      <c r="D595" s="2">
        <f t="shared" si="140"/>
        <v>23.95153800561749</v>
      </c>
      <c r="E595" s="2">
        <f t="shared" si="141"/>
        <v>366.17339232253448</v>
      </c>
      <c r="G595" s="2">
        <f>'Calculation_Cubic Spline'!A595</f>
        <v>19.1101978179403</v>
      </c>
      <c r="H595" s="2">
        <f t="array" ref="H595:I595">csplinediff1d('Cubic Spline'!$A$3:$A$1002,'Cubic Spline'!$C$3:$C$1002,G595,2,0,2,0)</f>
        <v>91.545237008730993</v>
      </c>
      <c r="I595" s="2">
        <v>23.95153800561749</v>
      </c>
      <c r="J595" s="2">
        <f t="shared" si="143"/>
        <v>23.95153800561749</v>
      </c>
      <c r="K595" s="2">
        <f t="shared" si="142"/>
        <v>366.17339232253448</v>
      </c>
      <c r="R595">
        <f t="shared" si="131"/>
        <v>280.69213006576297</v>
      </c>
      <c r="S595">
        <f t="shared" si="132"/>
        <v>278.56393839111973</v>
      </c>
      <c r="T595">
        <f t="shared" si="133"/>
        <v>276.4357467164765</v>
      </c>
      <c r="U595">
        <f t="shared" si="134"/>
        <v>274.30755504183333</v>
      </c>
      <c r="V595">
        <f t="shared" si="135"/>
        <v>272.17936336719009</v>
      </c>
      <c r="W595">
        <f t="shared" si="136"/>
        <v>270.05117169254686</v>
      </c>
      <c r="X595">
        <f t="shared" si="137"/>
        <v>267.92298001790368</v>
      </c>
      <c r="Y595">
        <f t="shared" si="138"/>
        <v>265.79478834326045</v>
      </c>
      <c r="Z595">
        <f t="shared" si="139"/>
        <v>263.66659666861722</v>
      </c>
    </row>
    <row r="596" spans="1:26" x14ac:dyDescent="0.25">
      <c r="A596" s="2">
        <f>'Cubic Spline'!A596</f>
        <v>19.142478388578699</v>
      </c>
      <c r="B596" s="2">
        <f t="array" ref="B596:C596">csplinediff1d('Cubic Spline'!$A$3:$A$1002,'Cubic Spline'!$B$3:$B$1002,A596,2,0,2,0)</f>
        <v>92.321516998696197</v>
      </c>
      <c r="C596" s="2">
        <v>24.144516056647806</v>
      </c>
      <c r="D596" s="2">
        <f t="shared" si="140"/>
        <v>24.144516056647806</v>
      </c>
      <c r="E596" s="2">
        <f t="shared" si="141"/>
        <v>369.86435981837582</v>
      </c>
      <c r="G596" s="2">
        <f>'Calculation_Cubic Spline'!A596</f>
        <v>19.142478388578699</v>
      </c>
      <c r="H596" s="2">
        <f t="array" ref="H596:I596">csplinediff1d('Cubic Spline'!$A$3:$A$1002,'Cubic Spline'!$C$3:$C$1002,G596,2,0,2,0)</f>
        <v>92.321516998696197</v>
      </c>
      <c r="I596" s="2">
        <v>24.144516056647806</v>
      </c>
      <c r="J596" s="2">
        <f t="shared" si="143"/>
        <v>24.144516056647806</v>
      </c>
      <c r="K596" s="2">
        <f t="shared" si="142"/>
        <v>369.86435981837582</v>
      </c>
      <c r="R596">
        <f t="shared" si="131"/>
        <v>284.3830975616043</v>
      </c>
      <c r="S596">
        <f t="shared" si="132"/>
        <v>282.25490588696107</v>
      </c>
      <c r="T596">
        <f t="shared" si="133"/>
        <v>280.12671421231789</v>
      </c>
      <c r="U596">
        <f t="shared" si="134"/>
        <v>277.99852253767466</v>
      </c>
      <c r="V596">
        <f t="shared" si="135"/>
        <v>275.87033086303143</v>
      </c>
      <c r="W596">
        <f t="shared" si="136"/>
        <v>273.74213918838819</v>
      </c>
      <c r="X596">
        <f t="shared" si="137"/>
        <v>271.61394751374496</v>
      </c>
      <c r="Y596">
        <f t="shared" si="138"/>
        <v>269.48575583910178</v>
      </c>
      <c r="Z596">
        <f t="shared" si="139"/>
        <v>267.35756416445855</v>
      </c>
    </row>
    <row r="597" spans="1:26" x14ac:dyDescent="0.25">
      <c r="A597" s="2">
        <f>'Cubic Spline'!A597</f>
        <v>19.174758959217101</v>
      </c>
      <c r="B597" s="2">
        <f t="array" ref="B597:C597">csplinediff1d('Cubic Spline'!$A$3:$A$1002,'Cubic Spline'!$B$3:$B$1002,A597,2,0,2,0)</f>
        <v>93.104050880502797</v>
      </c>
      <c r="C597" s="2">
        <v>24.339014487731355</v>
      </c>
      <c r="D597" s="2">
        <f t="shared" si="140"/>
        <v>24.339014487731355</v>
      </c>
      <c r="E597" s="2">
        <f t="shared" si="141"/>
        <v>373.59068522663881</v>
      </c>
      <c r="G597" s="2">
        <f>'Calculation_Cubic Spline'!A597</f>
        <v>19.174758959217101</v>
      </c>
      <c r="H597" s="2">
        <f t="array" ref="H597:I597">csplinediff1d('Cubic Spline'!$A$3:$A$1002,'Cubic Spline'!$C$3:$C$1002,G597,2,0,2,0)</f>
        <v>93.104050880502797</v>
      </c>
      <c r="I597" s="2">
        <v>24.339014487731355</v>
      </c>
      <c r="J597" s="2">
        <f t="shared" si="143"/>
        <v>24.339014487731355</v>
      </c>
      <c r="K597" s="2">
        <f t="shared" si="142"/>
        <v>373.59068522663881</v>
      </c>
      <c r="R597">
        <f t="shared" si="131"/>
        <v>288.1094229698673</v>
      </c>
      <c r="S597">
        <f t="shared" si="132"/>
        <v>285.98123129522406</v>
      </c>
      <c r="T597">
        <f t="shared" si="133"/>
        <v>283.85303962058083</v>
      </c>
      <c r="U597">
        <f t="shared" si="134"/>
        <v>281.72484794593765</v>
      </c>
      <c r="V597">
        <f t="shared" si="135"/>
        <v>279.59665627129442</v>
      </c>
      <c r="W597">
        <f t="shared" si="136"/>
        <v>277.46846459665119</v>
      </c>
      <c r="X597">
        <f t="shared" si="137"/>
        <v>275.34027292200801</v>
      </c>
      <c r="Y597">
        <f t="shared" si="138"/>
        <v>273.21208124736478</v>
      </c>
      <c r="Z597">
        <f t="shared" si="139"/>
        <v>271.08388957272155</v>
      </c>
    </row>
    <row r="598" spans="1:26" x14ac:dyDescent="0.25">
      <c r="A598" s="2">
        <f>'Cubic Spline'!A598</f>
        <v>19.207039529855599</v>
      </c>
      <c r="B598" s="2">
        <f t="array" ref="B598:C598">csplinediff1d('Cubic Spline'!$A$3:$A$1002,'Cubic Spline'!$B$3:$B$1002,A598,2,0,2,0)</f>
        <v>93.892888012434199</v>
      </c>
      <c r="C598" s="2">
        <v>24.535042711012508</v>
      </c>
      <c r="D598" s="2">
        <f t="shared" si="140"/>
        <v>24.535042711012508</v>
      </c>
      <c r="E598" s="2">
        <f t="shared" si="141"/>
        <v>377.35264720467853</v>
      </c>
      <c r="G598" s="2">
        <f>'Calculation_Cubic Spline'!A598</f>
        <v>19.207039529855599</v>
      </c>
      <c r="H598" s="2">
        <f t="array" ref="H598:I598">csplinediff1d('Cubic Spline'!$A$3:$A$1002,'Cubic Spline'!$C$3:$C$1002,G598,2,0,2,0)</f>
        <v>93.892888012434199</v>
      </c>
      <c r="I598" s="2">
        <v>24.535042711012508</v>
      </c>
      <c r="J598" s="2">
        <f t="shared" si="143"/>
        <v>24.535042711012508</v>
      </c>
      <c r="K598" s="2">
        <f t="shared" si="142"/>
        <v>377.35264720467853</v>
      </c>
      <c r="R598">
        <f t="shared" si="131"/>
        <v>291.87138494790702</v>
      </c>
      <c r="S598">
        <f t="shared" si="132"/>
        <v>289.74319327326378</v>
      </c>
      <c r="T598">
        <f t="shared" si="133"/>
        <v>287.61500159862055</v>
      </c>
      <c r="U598">
        <f t="shared" si="134"/>
        <v>285.48680992397738</v>
      </c>
      <c r="V598">
        <f t="shared" si="135"/>
        <v>283.35861824933414</v>
      </c>
      <c r="W598">
        <f t="shared" si="136"/>
        <v>281.23042657469091</v>
      </c>
      <c r="X598">
        <f t="shared" si="137"/>
        <v>279.10223490004773</v>
      </c>
      <c r="Y598">
        <f t="shared" si="138"/>
        <v>276.9740432254045</v>
      </c>
      <c r="Z598">
        <f t="shared" si="139"/>
        <v>274.84585155076127</v>
      </c>
    </row>
    <row r="599" spans="1:26" x14ac:dyDescent="0.25">
      <c r="A599" s="2">
        <f>'Cubic Spline'!A599</f>
        <v>19.239320100494002</v>
      </c>
      <c r="B599" s="2">
        <f t="array" ref="B599:C599">csplinediff1d('Cubic Spline'!$A$3:$A$1002,'Cubic Spline'!$B$3:$B$1002,A599,2,0,2,0)</f>
        <v>94.688077794456504</v>
      </c>
      <c r="C599" s="2">
        <v>24.732609499404564</v>
      </c>
      <c r="D599" s="2">
        <f t="shared" si="140"/>
        <v>24.732609499404564</v>
      </c>
      <c r="E599" s="2">
        <f t="shared" si="141"/>
        <v>381.15051328510663</v>
      </c>
      <c r="G599" s="2">
        <f>'Calculation_Cubic Spline'!A599</f>
        <v>19.239320100494002</v>
      </c>
      <c r="H599" s="2">
        <f t="array" ref="H599:I599">csplinediff1d('Cubic Spline'!$A$3:$A$1002,'Cubic Spline'!$C$3:$C$1002,G599,2,0,2,0)</f>
        <v>94.688077794456504</v>
      </c>
      <c r="I599" s="2">
        <v>24.732609499404564</v>
      </c>
      <c r="J599" s="2">
        <f t="shared" si="143"/>
        <v>24.732609499404564</v>
      </c>
      <c r="K599" s="2">
        <f t="shared" si="142"/>
        <v>381.15051328510663</v>
      </c>
      <c r="R599">
        <f t="shared" si="131"/>
        <v>295.66925102833511</v>
      </c>
      <c r="S599">
        <f t="shared" si="132"/>
        <v>293.54105935369188</v>
      </c>
      <c r="T599">
        <f t="shared" si="133"/>
        <v>291.41286767904865</v>
      </c>
      <c r="U599">
        <f t="shared" si="134"/>
        <v>289.28467600440547</v>
      </c>
      <c r="V599">
        <f t="shared" si="135"/>
        <v>287.15648432976224</v>
      </c>
      <c r="W599">
        <f t="shared" si="136"/>
        <v>285.028292655119</v>
      </c>
      <c r="X599">
        <f t="shared" si="137"/>
        <v>282.90010098047583</v>
      </c>
      <c r="Y599">
        <f t="shared" si="138"/>
        <v>280.77190930583259</v>
      </c>
      <c r="Z599">
        <f t="shared" si="139"/>
        <v>278.64371763118936</v>
      </c>
    </row>
    <row r="600" spans="1:26" x14ac:dyDescent="0.25">
      <c r="A600" s="2">
        <f>'Cubic Spline'!A600</f>
        <v>19.271600671132401</v>
      </c>
      <c r="B600" s="2">
        <f t="array" ref="B600:C600">csplinediff1d('Cubic Spline'!$A$3:$A$1002,'Cubic Spline'!$B$3:$B$1002,A600,2,0,2,0)</f>
        <v>95.489670222547801</v>
      </c>
      <c r="C600" s="2">
        <v>24.931729613365931</v>
      </c>
      <c r="D600" s="2">
        <f t="shared" si="140"/>
        <v>24.931729613365931</v>
      </c>
      <c r="E600" s="2">
        <f t="shared" si="141"/>
        <v>384.98466692688658</v>
      </c>
      <c r="G600" s="2">
        <f>'Calculation_Cubic Spline'!A600</f>
        <v>19.271600671132401</v>
      </c>
      <c r="H600" s="2">
        <f t="array" ref="H600:I600">csplinediff1d('Cubic Spline'!$A$3:$A$1002,'Cubic Spline'!$C$3:$C$1002,G600,2,0,2,0)</f>
        <v>95.489670222547801</v>
      </c>
      <c r="I600" s="2">
        <v>24.931729613365931</v>
      </c>
      <c r="J600" s="2">
        <f t="shared" si="143"/>
        <v>24.931729613365931</v>
      </c>
      <c r="K600" s="2">
        <f t="shared" si="142"/>
        <v>384.98466692688658</v>
      </c>
      <c r="R600">
        <f t="shared" si="131"/>
        <v>299.50340467011506</v>
      </c>
      <c r="S600">
        <f t="shared" si="132"/>
        <v>297.37521299547183</v>
      </c>
      <c r="T600">
        <f t="shared" si="133"/>
        <v>295.24702132082859</v>
      </c>
      <c r="U600">
        <f t="shared" si="134"/>
        <v>293.11882964618542</v>
      </c>
      <c r="V600">
        <f t="shared" si="135"/>
        <v>290.99063797154218</v>
      </c>
      <c r="W600">
        <f t="shared" si="136"/>
        <v>288.86244629689895</v>
      </c>
      <c r="X600">
        <f t="shared" si="137"/>
        <v>286.73425462225578</v>
      </c>
      <c r="Y600">
        <f t="shared" si="138"/>
        <v>284.60606294761254</v>
      </c>
      <c r="Z600">
        <f t="shared" si="139"/>
        <v>282.47787127296931</v>
      </c>
    </row>
    <row r="601" spans="1:26" x14ac:dyDescent="0.25">
      <c r="A601" s="2">
        <f>'Cubic Spline'!A601</f>
        <v>19.303881241770799</v>
      </c>
      <c r="B601" s="2">
        <f t="array" ref="B601:C601">csplinediff1d('Cubic Spline'!$A$3:$A$1002,'Cubic Spline'!$B$3:$B$1002,A601,2,0,2,0)</f>
        <v>96.297715500823699</v>
      </c>
      <c r="C601" s="2">
        <v>25.13240997147027</v>
      </c>
      <c r="D601" s="2">
        <f t="shared" si="140"/>
        <v>25.13240997147027</v>
      </c>
      <c r="E601" s="2">
        <f t="shared" si="141"/>
        <v>388.85534190793464</v>
      </c>
      <c r="G601" s="2">
        <f>'Calculation_Cubic Spline'!A601</f>
        <v>19.303881241770799</v>
      </c>
      <c r="H601" s="2">
        <f t="array" ref="H601:I601">csplinediff1d('Cubic Spline'!$A$3:$A$1002,'Cubic Spline'!$C$3:$C$1002,G601,2,0,2,0)</f>
        <v>96.297715500823699</v>
      </c>
      <c r="I601" s="2">
        <v>25.13240997147027</v>
      </c>
      <c r="J601" s="2">
        <f t="shared" si="143"/>
        <v>25.13240997147027</v>
      </c>
      <c r="K601" s="2">
        <f t="shared" si="142"/>
        <v>388.85534190793464</v>
      </c>
      <c r="R601">
        <f t="shared" si="131"/>
        <v>303.37407965116313</v>
      </c>
      <c r="S601">
        <f t="shared" si="132"/>
        <v>301.2458879765199</v>
      </c>
      <c r="T601">
        <f t="shared" si="133"/>
        <v>299.11769630187666</v>
      </c>
      <c r="U601">
        <f t="shared" si="134"/>
        <v>296.98950462723349</v>
      </c>
      <c r="V601">
        <f t="shared" si="135"/>
        <v>294.86131295259025</v>
      </c>
      <c r="W601">
        <f t="shared" si="136"/>
        <v>292.73312127794702</v>
      </c>
      <c r="X601">
        <f t="shared" si="137"/>
        <v>290.60492960330384</v>
      </c>
      <c r="Y601">
        <f t="shared" si="138"/>
        <v>288.47673792866061</v>
      </c>
      <c r="Z601">
        <f t="shared" si="139"/>
        <v>286.34854625401738</v>
      </c>
    </row>
    <row r="602" spans="1:26" x14ac:dyDescent="0.25">
      <c r="A602" s="2">
        <f>'Cubic Spline'!A602</f>
        <v>19.336161812409198</v>
      </c>
      <c r="B602" s="2">
        <f t="array" ref="B602:C602">csplinediff1d('Cubic Spline'!$A$3:$A$1002,'Cubic Spline'!$B$3:$B$1002,A602,2,0,2,0)</f>
        <v>97.112264220514902</v>
      </c>
      <c r="C602" s="2">
        <v>25.334663459070981</v>
      </c>
      <c r="D602" s="2">
        <f t="shared" si="140"/>
        <v>25.334663459070981</v>
      </c>
      <c r="E602" s="2">
        <f t="shared" si="141"/>
        <v>392.76288788701208</v>
      </c>
      <c r="G602" s="2">
        <f>'Calculation_Cubic Spline'!A602</f>
        <v>19.336161812409198</v>
      </c>
      <c r="H602" s="2">
        <f t="array" ref="H602:I602">csplinediff1d('Cubic Spline'!$A$3:$A$1002,'Cubic Spline'!$C$3:$C$1002,G602,2,0,2,0)</f>
        <v>97.112264220514902</v>
      </c>
      <c r="I602" s="2">
        <v>25.334663459070981</v>
      </c>
      <c r="J602" s="2">
        <f t="shared" si="143"/>
        <v>25.334663459070981</v>
      </c>
      <c r="K602" s="2">
        <f t="shared" si="142"/>
        <v>392.76288788701208</v>
      </c>
      <c r="R602">
        <f t="shared" si="131"/>
        <v>307.28162563024057</v>
      </c>
      <c r="S602">
        <f t="shared" si="132"/>
        <v>305.15343395559734</v>
      </c>
      <c r="T602">
        <f t="shared" si="133"/>
        <v>303.0252422809541</v>
      </c>
      <c r="U602">
        <f t="shared" si="134"/>
        <v>300.89705060631093</v>
      </c>
      <c r="V602">
        <f t="shared" si="135"/>
        <v>298.76885893166769</v>
      </c>
      <c r="W602">
        <f t="shared" si="136"/>
        <v>296.64066725702446</v>
      </c>
      <c r="X602">
        <f t="shared" si="137"/>
        <v>294.51247558238128</v>
      </c>
      <c r="Y602">
        <f t="shared" si="138"/>
        <v>292.38428390773805</v>
      </c>
      <c r="Z602">
        <f t="shared" si="139"/>
        <v>290.25609223309482</v>
      </c>
    </row>
    <row r="603" spans="1:26" x14ac:dyDescent="0.25">
      <c r="A603" s="2">
        <f>'Cubic Spline'!A603</f>
        <v>19.368442383047601</v>
      </c>
      <c r="B603" s="2">
        <f t="array" ref="B603:C603">csplinediff1d('Cubic Spline'!$A$3:$A$1002,'Cubic Spline'!$B$3:$B$1002,A603,2,0,2,0)</f>
        <v>97.933367328253695</v>
      </c>
      <c r="C603" s="2">
        <v>25.53850062208662</v>
      </c>
      <c r="D603" s="2">
        <f t="shared" si="140"/>
        <v>25.53850062208662</v>
      </c>
      <c r="E603" s="2">
        <f t="shared" si="141"/>
        <v>396.70761052005628</v>
      </c>
      <c r="G603" s="2">
        <f>'Calculation_Cubic Spline'!A603</f>
        <v>19.368442383047601</v>
      </c>
      <c r="H603" s="2">
        <f t="array" ref="H603:I603">csplinediff1d('Cubic Spline'!$A$3:$A$1002,'Cubic Spline'!$C$3:$C$1002,G603,2,0,2,0)</f>
        <v>97.933367328253695</v>
      </c>
      <c r="I603" s="2">
        <v>25.53850062208662</v>
      </c>
      <c r="J603" s="2">
        <f t="shared" si="143"/>
        <v>25.53850062208662</v>
      </c>
      <c r="K603" s="2">
        <f t="shared" si="142"/>
        <v>396.70761052005628</v>
      </c>
      <c r="R603">
        <f t="shared" si="131"/>
        <v>311.22634826328476</v>
      </c>
      <c r="S603">
        <f t="shared" si="132"/>
        <v>309.09815658864153</v>
      </c>
      <c r="T603">
        <f t="shared" si="133"/>
        <v>306.9699649139983</v>
      </c>
      <c r="U603">
        <f t="shared" si="134"/>
        <v>304.84177323935512</v>
      </c>
      <c r="V603">
        <f t="shared" si="135"/>
        <v>302.71358156471189</v>
      </c>
      <c r="W603">
        <f t="shared" si="136"/>
        <v>300.58538989006865</v>
      </c>
      <c r="X603">
        <f t="shared" si="137"/>
        <v>298.45719821542548</v>
      </c>
      <c r="Y603">
        <f t="shared" si="138"/>
        <v>296.32900654078225</v>
      </c>
      <c r="Z603">
        <f t="shared" si="139"/>
        <v>294.20081486613901</v>
      </c>
    </row>
    <row r="604" spans="1:26" x14ac:dyDescent="0.25">
      <c r="A604" s="2">
        <f>'Cubic Spline'!A604</f>
        <v>19.400722953686</v>
      </c>
      <c r="B604" s="2">
        <f t="array" ref="B604:C604">csplinediff1d('Cubic Spline'!$A$3:$A$1002,'Cubic Spline'!$B$3:$B$1002,A604,2,0,2,0)</f>
        <v>98.761076129520205</v>
      </c>
      <c r="C604" s="2">
        <v>25.74393277039097</v>
      </c>
      <c r="D604" s="2">
        <f t="shared" si="140"/>
        <v>25.74393277039097</v>
      </c>
      <c r="E604" s="2">
        <f t="shared" si="141"/>
        <v>400.68983128715308</v>
      </c>
      <c r="G604" s="2">
        <f>'Calculation_Cubic Spline'!A604</f>
        <v>19.400722953686</v>
      </c>
      <c r="H604" s="2">
        <f t="array" ref="H604:I604">csplinediff1d('Cubic Spline'!$A$3:$A$1002,'Cubic Spline'!$C$3:$C$1002,G604,2,0,2,0)</f>
        <v>98.761076129520205</v>
      </c>
      <c r="I604" s="2">
        <v>25.74393277039097</v>
      </c>
      <c r="J604" s="2">
        <f t="shared" si="143"/>
        <v>25.74393277039097</v>
      </c>
      <c r="K604" s="2">
        <f t="shared" si="142"/>
        <v>400.68983128715308</v>
      </c>
      <c r="R604">
        <f t="shared" si="131"/>
        <v>315.20856903038157</v>
      </c>
      <c r="S604">
        <f t="shared" si="132"/>
        <v>313.08037735573834</v>
      </c>
      <c r="T604">
        <f t="shared" si="133"/>
        <v>310.9521856810951</v>
      </c>
      <c r="U604">
        <f t="shared" si="134"/>
        <v>308.82399400645193</v>
      </c>
      <c r="V604">
        <f t="shared" si="135"/>
        <v>306.69580233180869</v>
      </c>
      <c r="W604">
        <f t="shared" si="136"/>
        <v>304.56761065716546</v>
      </c>
      <c r="X604">
        <f t="shared" si="137"/>
        <v>302.43941898252228</v>
      </c>
      <c r="Y604">
        <f t="shared" si="138"/>
        <v>300.31122730787905</v>
      </c>
      <c r="Z604">
        <f t="shared" si="139"/>
        <v>298.18303563323582</v>
      </c>
    </row>
    <row r="605" spans="1:26" x14ac:dyDescent="0.25">
      <c r="A605" s="2">
        <f>'Cubic Spline'!A605</f>
        <v>19.433003524324398</v>
      </c>
      <c r="B605" s="2">
        <f t="array" ref="B605:C605">csplinediff1d('Cubic Spline'!$A$3:$A$1002,'Cubic Spline'!$B$3:$B$1002,A605,2,0,2,0)</f>
        <v>99.595442292132901</v>
      </c>
      <c r="C605" s="2">
        <v>25.95097114212367</v>
      </c>
      <c r="D605" s="2">
        <f t="shared" si="140"/>
        <v>25.95097114212367</v>
      </c>
      <c r="E605" s="2">
        <f t="shared" si="141"/>
        <v>404.70987137239717</v>
      </c>
      <c r="G605" s="2">
        <f>'Calculation_Cubic Spline'!A605</f>
        <v>19.433003524324398</v>
      </c>
      <c r="H605" s="2">
        <f t="array" ref="H605:I605">csplinediff1d('Cubic Spline'!$A$3:$A$1002,'Cubic Spline'!$C$3:$C$1002,G605,2,0,2,0)</f>
        <v>99.595442292132901</v>
      </c>
      <c r="I605" s="2">
        <v>25.95097114212367</v>
      </c>
      <c r="J605" s="2">
        <f t="shared" si="143"/>
        <v>25.95097114212367</v>
      </c>
      <c r="K605" s="2">
        <f t="shared" si="142"/>
        <v>404.70987137239717</v>
      </c>
      <c r="R605">
        <f t="shared" si="131"/>
        <v>319.22860911562566</v>
      </c>
      <c r="S605">
        <f t="shared" si="132"/>
        <v>317.10041744098243</v>
      </c>
      <c r="T605">
        <f t="shared" si="133"/>
        <v>314.97222576633919</v>
      </c>
      <c r="U605">
        <f t="shared" si="134"/>
        <v>312.84403409169602</v>
      </c>
      <c r="V605">
        <f t="shared" si="135"/>
        <v>310.71584241705278</v>
      </c>
      <c r="W605">
        <f t="shared" si="136"/>
        <v>308.58765074240955</v>
      </c>
      <c r="X605">
        <f t="shared" si="137"/>
        <v>306.45945906776637</v>
      </c>
      <c r="Y605">
        <f t="shared" si="138"/>
        <v>304.33126739312314</v>
      </c>
      <c r="Z605">
        <f t="shared" si="139"/>
        <v>302.20307571847991</v>
      </c>
    </row>
    <row r="606" spans="1:26" x14ac:dyDescent="0.25">
      <c r="A606" s="2">
        <f>'Cubic Spline'!A606</f>
        <v>19.4652840949629</v>
      </c>
      <c r="B606" s="2">
        <f t="array" ref="B606:C606">csplinediff1d('Cubic Spline'!$A$3:$A$1002,'Cubic Spline'!$B$3:$B$1002,A606,2,0,2,0)</f>
        <v>100.43651784978501</v>
      </c>
      <c r="C606" s="2">
        <v>26.159627151186367</v>
      </c>
      <c r="D606" s="2">
        <f t="shared" si="140"/>
        <v>26.159627151186367</v>
      </c>
      <c r="E606" s="2">
        <f t="shared" si="141"/>
        <v>408.76805646636262</v>
      </c>
      <c r="G606" s="2">
        <f>'Calculation_Cubic Spline'!A606</f>
        <v>19.4652840949629</v>
      </c>
      <c r="H606" s="2">
        <f t="array" ref="H606:I606">csplinediff1d('Cubic Spline'!$A$3:$A$1002,'Cubic Spline'!$C$3:$C$1002,G606,2,0,2,0)</f>
        <v>100.43651784978501</v>
      </c>
      <c r="I606" s="2">
        <v>26.159627151186367</v>
      </c>
      <c r="J606" s="2">
        <f t="shared" si="143"/>
        <v>26.159627151186367</v>
      </c>
      <c r="K606" s="2">
        <f t="shared" si="142"/>
        <v>408.76805646636262</v>
      </c>
      <c r="R606">
        <f t="shared" si="131"/>
        <v>323.28679420959111</v>
      </c>
      <c r="S606">
        <f t="shared" si="132"/>
        <v>321.15860253494787</v>
      </c>
      <c r="T606">
        <f t="shared" si="133"/>
        <v>319.03041086030464</v>
      </c>
      <c r="U606">
        <f t="shared" si="134"/>
        <v>316.90221918566147</v>
      </c>
      <c r="V606">
        <f t="shared" si="135"/>
        <v>314.77402751101823</v>
      </c>
      <c r="W606">
        <f t="shared" si="136"/>
        <v>312.645835836375</v>
      </c>
      <c r="X606">
        <f t="shared" si="137"/>
        <v>310.51764416173182</v>
      </c>
      <c r="Y606">
        <f t="shared" si="138"/>
        <v>308.38945248708859</v>
      </c>
      <c r="Z606">
        <f t="shared" si="139"/>
        <v>306.26126081244536</v>
      </c>
    </row>
    <row r="607" spans="1:26" x14ac:dyDescent="0.25">
      <c r="A607" s="2">
        <f>'Cubic Spline'!A607</f>
        <v>19.497564665601299</v>
      </c>
      <c r="B607" s="2">
        <f t="array" ref="B607:C607">csplinediff1d('Cubic Spline'!$A$3:$A$1002,'Cubic Spline'!$B$3:$B$1002,A607,2,0,2,0)</f>
        <v>101.284355205626</v>
      </c>
      <c r="C607" s="2">
        <v>26.369912242446961</v>
      </c>
      <c r="D607" s="2">
        <f t="shared" si="140"/>
        <v>26.369912242446961</v>
      </c>
      <c r="E607" s="2">
        <f t="shared" si="141"/>
        <v>412.86471396771498</v>
      </c>
      <c r="G607" s="2">
        <f>'Calculation_Cubic Spline'!A607</f>
        <v>19.497564665601299</v>
      </c>
      <c r="H607" s="2">
        <f t="array" ref="H607:I607">csplinediff1d('Cubic Spline'!$A$3:$A$1002,'Cubic Spline'!$C$3:$C$1002,G607,2,0,2,0)</f>
        <v>101.284355205626</v>
      </c>
      <c r="I607" s="2">
        <v>26.369912242446961</v>
      </c>
      <c r="J607" s="2">
        <f t="shared" si="143"/>
        <v>26.369912242446961</v>
      </c>
      <c r="K607" s="2">
        <f t="shared" si="142"/>
        <v>412.86471396771498</v>
      </c>
      <c r="R607">
        <f t="shared" si="131"/>
        <v>327.38345171094346</v>
      </c>
      <c r="S607">
        <f t="shared" si="132"/>
        <v>325.25526003630023</v>
      </c>
      <c r="T607">
        <f t="shared" si="133"/>
        <v>323.12706836165705</v>
      </c>
      <c r="U607">
        <f t="shared" si="134"/>
        <v>320.99887668701382</v>
      </c>
      <c r="V607">
        <f t="shared" si="135"/>
        <v>318.87068501237059</v>
      </c>
      <c r="W607">
        <f t="shared" si="136"/>
        <v>316.74249333772735</v>
      </c>
      <c r="X607">
        <f t="shared" si="137"/>
        <v>314.61430166308412</v>
      </c>
      <c r="Y607">
        <f t="shared" si="138"/>
        <v>312.48610998844094</v>
      </c>
      <c r="Z607">
        <f t="shared" si="139"/>
        <v>310.35791831379771</v>
      </c>
    </row>
    <row r="608" spans="1:26" x14ac:dyDescent="0.25">
      <c r="A608" s="2">
        <f>'Cubic Spline'!A608</f>
        <v>19.529845236239701</v>
      </c>
      <c r="B608" s="2">
        <f t="array" ref="B608:C608">csplinediff1d('Cubic Spline'!$A$3:$A$1002,'Cubic Spline'!$B$3:$B$1002,A608,2,0,2,0)</f>
        <v>102.13900713587999</v>
      </c>
      <c r="C608" s="2">
        <v>26.581838229748342</v>
      </c>
      <c r="D608" s="2">
        <f t="shared" si="140"/>
        <v>26.581838229748342</v>
      </c>
      <c r="E608" s="2">
        <f t="shared" si="141"/>
        <v>417.00017958586511</v>
      </c>
      <c r="G608" s="2">
        <f>'Calculation_Cubic Spline'!A608</f>
        <v>19.529845236239701</v>
      </c>
      <c r="H608" s="2">
        <f t="array" ref="H608:I608">csplinediff1d('Cubic Spline'!$A$3:$A$1002,'Cubic Spline'!$C$3:$C$1002,G608,2,0,2,0)</f>
        <v>102.13900713587999</v>
      </c>
      <c r="I608" s="2">
        <v>26.581838229748342</v>
      </c>
      <c r="J608" s="2">
        <f t="shared" si="143"/>
        <v>26.581838229748342</v>
      </c>
      <c r="K608" s="2">
        <f t="shared" si="142"/>
        <v>417.00017958586511</v>
      </c>
      <c r="R608">
        <f t="shared" si="131"/>
        <v>331.5189173290936</v>
      </c>
      <c r="S608">
        <f t="shared" si="132"/>
        <v>329.39072565445036</v>
      </c>
      <c r="T608">
        <f t="shared" si="133"/>
        <v>327.26253397980713</v>
      </c>
      <c r="U608">
        <f t="shared" si="134"/>
        <v>325.13434230516395</v>
      </c>
      <c r="V608">
        <f t="shared" si="135"/>
        <v>323.00615063052072</v>
      </c>
      <c r="W608">
        <f t="shared" si="136"/>
        <v>320.87795895587749</v>
      </c>
      <c r="X608">
        <f t="shared" si="137"/>
        <v>318.74976728123431</v>
      </c>
      <c r="Y608">
        <f t="shared" si="138"/>
        <v>316.62157560659108</v>
      </c>
      <c r="Z608">
        <f t="shared" si="139"/>
        <v>314.49338393194785</v>
      </c>
    </row>
    <row r="609" spans="1:26" x14ac:dyDescent="0.25">
      <c r="A609" s="2">
        <f>'Cubic Spline'!A609</f>
        <v>19.5621258068781</v>
      </c>
      <c r="B609" s="2">
        <f t="array" ref="B609:C609">csplinediff1d('Cubic Spline'!$A$3:$A$1002,'Cubic Spline'!$B$3:$B$1002,A609,2,0,2,0)</f>
        <v>103.00052679352</v>
      </c>
      <c r="C609" s="2">
        <v>26.795416097340507</v>
      </c>
      <c r="D609" s="2">
        <f t="shared" si="140"/>
        <v>26.795416097340507</v>
      </c>
      <c r="E609" s="2">
        <f t="shared" si="141"/>
        <v>421.17477395030159</v>
      </c>
      <c r="G609" s="2">
        <f>'Calculation_Cubic Spline'!A609</f>
        <v>19.5621258068781</v>
      </c>
      <c r="H609" s="2">
        <f t="array" ref="H609:I609">csplinediff1d('Cubic Spline'!$A$3:$A$1002,'Cubic Spline'!$C$3:$C$1002,G609,2,0,2,0)</f>
        <v>103.00052679352</v>
      </c>
      <c r="I609" s="2">
        <v>26.795416097340507</v>
      </c>
      <c r="J609" s="2">
        <f t="shared" si="143"/>
        <v>26.795416097340507</v>
      </c>
      <c r="K609" s="2">
        <f t="shared" si="142"/>
        <v>421.17477395030159</v>
      </c>
      <c r="R609">
        <f t="shared" si="131"/>
        <v>335.69351169353007</v>
      </c>
      <c r="S609">
        <f t="shared" si="132"/>
        <v>333.56532001888684</v>
      </c>
      <c r="T609">
        <f t="shared" si="133"/>
        <v>331.43712834424366</v>
      </c>
      <c r="U609">
        <f t="shared" si="134"/>
        <v>329.30893666960043</v>
      </c>
      <c r="V609">
        <f t="shared" si="135"/>
        <v>327.18074499495719</v>
      </c>
      <c r="W609">
        <f t="shared" si="136"/>
        <v>325.05255332031396</v>
      </c>
      <c r="X609">
        <f t="shared" si="137"/>
        <v>322.92436164567073</v>
      </c>
      <c r="Y609">
        <f t="shared" si="138"/>
        <v>320.79616997102755</v>
      </c>
      <c r="Z609">
        <f t="shared" si="139"/>
        <v>318.66797829638432</v>
      </c>
    </row>
    <row r="610" spans="1:26" x14ac:dyDescent="0.25">
      <c r="A610" s="2">
        <f>'Cubic Spline'!A610</f>
        <v>19.594406377516499</v>
      </c>
      <c r="B610" s="2">
        <f t="array" ref="B610:C610">csplinediff1d('Cubic Spline'!$A$3:$A$1002,'Cubic Spline'!$B$3:$B$1002,A610,2,0,2,0)</f>
        <v>103.868967711986</v>
      </c>
      <c r="C610" s="2">
        <v>27.010660466609252</v>
      </c>
      <c r="D610" s="2">
        <f t="shared" si="140"/>
        <v>27.010660466609252</v>
      </c>
      <c r="E610" s="2">
        <f t="shared" si="141"/>
        <v>425.38888999587516</v>
      </c>
      <c r="G610" s="2">
        <f>'Calculation_Cubic Spline'!A610</f>
        <v>19.594406377516499</v>
      </c>
      <c r="H610" s="2">
        <f t="array" ref="H610:I610">csplinediff1d('Cubic Spline'!$A$3:$A$1002,'Cubic Spline'!$C$3:$C$1002,G610,2,0,2,0)</f>
        <v>103.868967711986</v>
      </c>
      <c r="I610" s="2">
        <v>27.010660466609252</v>
      </c>
      <c r="J610" s="2">
        <f t="shared" si="143"/>
        <v>27.010660466609252</v>
      </c>
      <c r="K610" s="2">
        <f t="shared" si="142"/>
        <v>425.38888999587516</v>
      </c>
      <c r="R610">
        <f t="shared" si="131"/>
        <v>339.90762773910365</v>
      </c>
      <c r="S610">
        <f t="shared" si="132"/>
        <v>337.77943606446041</v>
      </c>
      <c r="T610">
        <f t="shared" si="133"/>
        <v>335.65124438981718</v>
      </c>
      <c r="U610">
        <f t="shared" si="134"/>
        <v>333.523052715174</v>
      </c>
      <c r="V610">
        <f t="shared" si="135"/>
        <v>331.39486104053077</v>
      </c>
      <c r="W610">
        <f t="shared" si="136"/>
        <v>329.26666936588754</v>
      </c>
      <c r="X610">
        <f t="shared" si="137"/>
        <v>327.13847769124436</v>
      </c>
      <c r="Y610">
        <f t="shared" si="138"/>
        <v>325.01028601660113</v>
      </c>
      <c r="Z610">
        <f t="shared" si="139"/>
        <v>322.8820943419579</v>
      </c>
    </row>
    <row r="611" spans="1:26" x14ac:dyDescent="0.25">
      <c r="A611" s="2">
        <f>'Cubic Spline'!A611</f>
        <v>19.626686948154902</v>
      </c>
      <c r="B611" s="2">
        <f t="array" ref="B611:C611">csplinediff1d('Cubic Spline'!$A$3:$A$1002,'Cubic Spline'!$B$3:$B$1002,A611,2,0,2,0)</f>
        <v>104.744383863729</v>
      </c>
      <c r="C611" s="2">
        <v>27.227578026051848</v>
      </c>
      <c r="D611" s="2">
        <f t="shared" si="140"/>
        <v>27.227578026051848</v>
      </c>
      <c r="E611" s="2">
        <f t="shared" si="141"/>
        <v>429.64276641005199</v>
      </c>
      <c r="G611" s="2">
        <f>'Calculation_Cubic Spline'!A611</f>
        <v>19.626686948154902</v>
      </c>
      <c r="H611" s="2">
        <f t="array" ref="H611:I611">csplinediff1d('Cubic Spline'!$A$3:$A$1002,'Cubic Spline'!$C$3:$C$1002,G611,2,0,2,0)</f>
        <v>104.744383863729</v>
      </c>
      <c r="I611" s="2">
        <v>27.227578026051848</v>
      </c>
      <c r="J611" s="2">
        <f t="shared" si="143"/>
        <v>27.227578026051848</v>
      </c>
      <c r="K611" s="2">
        <f t="shared" si="142"/>
        <v>429.64276641005199</v>
      </c>
      <c r="R611">
        <f t="shared" si="131"/>
        <v>344.16150415328048</v>
      </c>
      <c r="S611">
        <f t="shared" si="132"/>
        <v>342.03331247863724</v>
      </c>
      <c r="T611">
        <f t="shared" si="133"/>
        <v>339.90512080399401</v>
      </c>
      <c r="U611">
        <f t="shared" si="134"/>
        <v>337.77692912935083</v>
      </c>
      <c r="V611">
        <f t="shared" si="135"/>
        <v>335.6487374547076</v>
      </c>
      <c r="W611">
        <f t="shared" si="136"/>
        <v>333.52054578006437</v>
      </c>
      <c r="X611">
        <f t="shared" si="137"/>
        <v>331.39235410542119</v>
      </c>
      <c r="Y611">
        <f t="shared" si="138"/>
        <v>329.26416243077796</v>
      </c>
      <c r="Z611">
        <f t="shared" si="139"/>
        <v>327.13597075613472</v>
      </c>
    </row>
    <row r="612" spans="1:26" x14ac:dyDescent="0.25">
      <c r="A612" s="2">
        <f>'Cubic Spline'!A612</f>
        <v>19.6589675187933</v>
      </c>
      <c r="B612" s="2">
        <f t="array" ref="B612:C612">csplinediff1d('Cubic Spline'!$A$3:$A$1002,'Cubic Spline'!$B$3:$B$1002,A612,2,0,2,0)</f>
        <v>105.626829390102</v>
      </c>
      <c r="C612" s="2">
        <v>27.446183896814226</v>
      </c>
      <c r="D612" s="2">
        <f t="shared" si="140"/>
        <v>27.446183896814226</v>
      </c>
      <c r="E612" s="2">
        <f t="shared" si="141"/>
        <v>433.93680835219664</v>
      </c>
      <c r="G612" s="2">
        <f>'Calculation_Cubic Spline'!A612</f>
        <v>19.6589675187933</v>
      </c>
      <c r="H612" s="2">
        <f t="array" ref="H612:I612">csplinediff1d('Cubic Spline'!$A$3:$A$1002,'Cubic Spline'!$C$3:$C$1002,G612,2,0,2,0)</f>
        <v>105.626829390102</v>
      </c>
      <c r="I612" s="2">
        <v>27.446183896814226</v>
      </c>
      <c r="J612" s="2">
        <f t="shared" si="143"/>
        <v>27.446183896814226</v>
      </c>
      <c r="K612" s="2">
        <f t="shared" si="142"/>
        <v>433.93680835219664</v>
      </c>
      <c r="R612">
        <f t="shared" si="131"/>
        <v>348.45554609542512</v>
      </c>
      <c r="S612">
        <f t="shared" si="132"/>
        <v>346.32735442078189</v>
      </c>
      <c r="T612">
        <f t="shared" si="133"/>
        <v>344.19916274613865</v>
      </c>
      <c r="U612">
        <f t="shared" si="134"/>
        <v>342.07097107149548</v>
      </c>
      <c r="V612">
        <f t="shared" si="135"/>
        <v>339.94277939685225</v>
      </c>
      <c r="W612">
        <f t="shared" si="136"/>
        <v>337.81458772220901</v>
      </c>
      <c r="X612">
        <f t="shared" si="137"/>
        <v>335.68639604756584</v>
      </c>
      <c r="Y612">
        <f t="shared" si="138"/>
        <v>333.5582043729226</v>
      </c>
      <c r="Z612">
        <f t="shared" si="139"/>
        <v>331.43001269827937</v>
      </c>
    </row>
    <row r="613" spans="1:26" x14ac:dyDescent="0.25">
      <c r="A613" s="2">
        <f>'Cubic Spline'!A613</f>
        <v>19.691248089431699</v>
      </c>
      <c r="B613" s="2">
        <f t="array" ref="B613:C613">csplinediff1d('Cubic Spline'!$A$3:$A$1002,'Cubic Spline'!$B$3:$B$1002,A613,2,0,2,0)</f>
        <v>106.516359153064</v>
      </c>
      <c r="C613" s="2">
        <v>27.666493572383764</v>
      </c>
      <c r="D613" s="2">
        <f t="shared" si="140"/>
        <v>27.666493572383764</v>
      </c>
      <c r="E613" s="2">
        <f t="shared" si="141"/>
        <v>438.27142954541222</v>
      </c>
      <c r="G613" s="2">
        <f>'Calculation_Cubic Spline'!A613</f>
        <v>19.691248089431699</v>
      </c>
      <c r="H613" s="2">
        <f t="array" ref="H613:I613">csplinediff1d('Cubic Spline'!$A$3:$A$1002,'Cubic Spline'!$C$3:$C$1002,G613,2,0,2,0)</f>
        <v>106.516359153064</v>
      </c>
      <c r="I613" s="2">
        <v>27.666493572383764</v>
      </c>
      <c r="J613" s="2">
        <f t="shared" si="143"/>
        <v>27.666493572383764</v>
      </c>
      <c r="K613" s="2">
        <f t="shared" si="142"/>
        <v>438.27142954541222</v>
      </c>
      <c r="R613">
        <f t="shared" si="131"/>
        <v>352.7901672886407</v>
      </c>
      <c r="S613">
        <f t="shared" si="132"/>
        <v>350.66197561399747</v>
      </c>
      <c r="T613">
        <f t="shared" si="133"/>
        <v>348.53378393935429</v>
      </c>
      <c r="U613">
        <f t="shared" si="134"/>
        <v>346.40559226471106</v>
      </c>
      <c r="V613">
        <f t="shared" si="135"/>
        <v>344.27740059006783</v>
      </c>
      <c r="W613">
        <f t="shared" si="136"/>
        <v>342.14920891542459</v>
      </c>
      <c r="X613">
        <f t="shared" si="137"/>
        <v>340.02101724078136</v>
      </c>
      <c r="Y613">
        <f t="shared" si="138"/>
        <v>337.89282556613819</v>
      </c>
      <c r="Z613">
        <f t="shared" si="139"/>
        <v>335.76463389149495</v>
      </c>
    </row>
    <row r="614" spans="1:26" x14ac:dyDescent="0.25">
      <c r="A614" s="2">
        <f>'Cubic Spline'!A614</f>
        <v>19.723528660070201</v>
      </c>
      <c r="B614" s="2">
        <f t="array" ref="B614:C614">csplinediff1d('Cubic Spline'!$A$3:$A$1002,'Cubic Spline'!$B$3:$B$1002,A614,2,0,2,0)</f>
        <v>107.413028191248</v>
      </c>
      <c r="C614" s="2">
        <v>27.888513346240341</v>
      </c>
      <c r="D614" s="2">
        <f t="shared" si="140"/>
        <v>27.888513346240341</v>
      </c>
      <c r="E614" s="2">
        <f t="shared" si="141"/>
        <v>442.64686408007367</v>
      </c>
      <c r="G614" s="2">
        <f>'Calculation_Cubic Spline'!A614</f>
        <v>19.723528660070201</v>
      </c>
      <c r="H614" s="2">
        <f t="array" ref="H614:I614">csplinediff1d('Cubic Spline'!$A$3:$A$1002,'Cubic Spline'!$C$3:$C$1002,G614,2,0,2,0)</f>
        <v>107.413028191248</v>
      </c>
      <c r="I614" s="2">
        <v>27.888513346240341</v>
      </c>
      <c r="J614" s="2">
        <f t="shared" si="143"/>
        <v>27.888513346240341</v>
      </c>
      <c r="K614" s="2">
        <f t="shared" si="142"/>
        <v>442.64686408007367</v>
      </c>
      <c r="R614">
        <f t="shared" si="131"/>
        <v>357.16560182330215</v>
      </c>
      <c r="S614">
        <f t="shared" si="132"/>
        <v>355.03741014865892</v>
      </c>
      <c r="T614">
        <f t="shared" si="133"/>
        <v>352.90921847401569</v>
      </c>
      <c r="U614">
        <f t="shared" si="134"/>
        <v>350.78102679937251</v>
      </c>
      <c r="V614">
        <f t="shared" si="135"/>
        <v>348.65283512472928</v>
      </c>
      <c r="W614">
        <f t="shared" si="136"/>
        <v>346.52464345008605</v>
      </c>
      <c r="X614">
        <f t="shared" si="137"/>
        <v>344.39645177544287</v>
      </c>
      <c r="Y614">
        <f t="shared" si="138"/>
        <v>342.26826010079964</v>
      </c>
      <c r="Z614">
        <f t="shared" si="139"/>
        <v>340.1400684261564</v>
      </c>
    </row>
    <row r="615" spans="1:26" x14ac:dyDescent="0.25">
      <c r="A615" s="2">
        <f>'Cubic Spline'!A615</f>
        <v>19.7558092307086</v>
      </c>
      <c r="B615" s="2">
        <f t="array" ref="B615:C615">csplinediff1d('Cubic Spline'!$A$3:$A$1002,'Cubic Spline'!$B$3:$B$1002,A615,2,0,2,0)</f>
        <v>108.316891997835</v>
      </c>
      <c r="C615" s="2">
        <v>28.112261214237673</v>
      </c>
      <c r="D615" s="2">
        <f t="shared" si="140"/>
        <v>28.112261214237673</v>
      </c>
      <c r="E615" s="2">
        <f t="shared" si="141"/>
        <v>447.06357759449293</v>
      </c>
      <c r="G615" s="2">
        <f>'Calculation_Cubic Spline'!A615</f>
        <v>19.7558092307086</v>
      </c>
      <c r="H615" s="2">
        <f t="array" ref="H615:I615">csplinediff1d('Cubic Spline'!$A$3:$A$1002,'Cubic Spline'!$C$3:$C$1002,G615,2,0,2,0)</f>
        <v>108.316891997835</v>
      </c>
      <c r="I615" s="2">
        <v>28.112261214237673</v>
      </c>
      <c r="J615" s="2">
        <f t="shared" si="143"/>
        <v>28.112261214237673</v>
      </c>
      <c r="K615" s="2">
        <f t="shared" si="142"/>
        <v>447.06357759449293</v>
      </c>
      <c r="R615">
        <f t="shared" si="131"/>
        <v>361.58231533772141</v>
      </c>
      <c r="S615">
        <f t="shared" si="132"/>
        <v>359.45412366307818</v>
      </c>
      <c r="T615">
        <f t="shared" si="133"/>
        <v>357.32593198843495</v>
      </c>
      <c r="U615">
        <f t="shared" si="134"/>
        <v>355.19774031379177</v>
      </c>
      <c r="V615">
        <f t="shared" si="135"/>
        <v>353.06954863914854</v>
      </c>
      <c r="W615">
        <f t="shared" si="136"/>
        <v>350.9413569645053</v>
      </c>
      <c r="X615">
        <f t="shared" si="137"/>
        <v>348.81316528986213</v>
      </c>
      <c r="Y615">
        <f t="shared" si="138"/>
        <v>346.68497361521889</v>
      </c>
      <c r="Z615">
        <f t="shared" si="139"/>
        <v>344.55678194057566</v>
      </c>
    </row>
    <row r="616" spans="1:26" x14ac:dyDescent="0.25">
      <c r="A616" s="2">
        <f>'Cubic Spline'!A616</f>
        <v>19.788089801346999</v>
      </c>
      <c r="B616" s="2">
        <f t="array" ref="B616:C616">csplinediff1d('Cubic Spline'!$A$3:$A$1002,'Cubic Spline'!$B$3:$B$1002,A616,2,0,2,0)</f>
        <v>109.22800652437699</v>
      </c>
      <c r="C616" s="2">
        <v>28.337743741751567</v>
      </c>
      <c r="D616" s="2">
        <f t="shared" si="140"/>
        <v>28.337743741751567</v>
      </c>
      <c r="E616" s="2">
        <f t="shared" si="141"/>
        <v>451.52181140496185</v>
      </c>
      <c r="G616" s="2">
        <f>'Calculation_Cubic Spline'!A616</f>
        <v>19.788089801346999</v>
      </c>
      <c r="H616" s="2">
        <f t="array" ref="H616:I616">csplinediff1d('Cubic Spline'!$A$3:$A$1002,'Cubic Spline'!$C$3:$C$1002,G616,2,0,2,0)</f>
        <v>109.22800652437699</v>
      </c>
      <c r="I616" s="2">
        <v>28.337743741751567</v>
      </c>
      <c r="J616" s="2">
        <f t="shared" si="143"/>
        <v>28.337743741751567</v>
      </c>
      <c r="K616" s="2">
        <f t="shared" si="142"/>
        <v>451.52181140496185</v>
      </c>
      <c r="R616">
        <f t="shared" si="131"/>
        <v>366.04054914819034</v>
      </c>
      <c r="S616">
        <f t="shared" si="132"/>
        <v>363.9123574735471</v>
      </c>
      <c r="T616">
        <f t="shared" si="133"/>
        <v>361.78416579890393</v>
      </c>
      <c r="U616">
        <f t="shared" si="134"/>
        <v>359.65597412426069</v>
      </c>
      <c r="V616">
        <f t="shared" si="135"/>
        <v>357.52778244961746</v>
      </c>
      <c r="W616">
        <f t="shared" si="136"/>
        <v>355.39959077497423</v>
      </c>
      <c r="X616">
        <f t="shared" si="137"/>
        <v>353.271399100331</v>
      </c>
      <c r="Y616">
        <f t="shared" si="138"/>
        <v>351.14320742568782</v>
      </c>
      <c r="Z616">
        <f t="shared" si="139"/>
        <v>349.01501575104459</v>
      </c>
    </row>
    <row r="617" spans="1:26" x14ac:dyDescent="0.25">
      <c r="A617" s="2">
        <f>'Cubic Spline'!A617</f>
        <v>19.820370371985401</v>
      </c>
      <c r="B617" s="2">
        <f t="array" ref="B617:C617">csplinediff1d('Cubic Spline'!$A$3:$A$1002,'Cubic Spline'!$B$3:$B$1002,A617,2,0,2,0)</f>
        <v>110.146427911904</v>
      </c>
      <c r="C617" s="2">
        <v>28.564976878837584</v>
      </c>
      <c r="D617" s="2">
        <f t="shared" si="140"/>
        <v>28.564976878837584</v>
      </c>
      <c r="E617" s="2">
        <f t="shared" si="141"/>
        <v>456.02199349385648</v>
      </c>
      <c r="G617" s="2">
        <f>'Calculation_Cubic Spline'!A617</f>
        <v>19.820370371985401</v>
      </c>
      <c r="H617" s="2">
        <f t="array" ref="H617:I617">csplinediff1d('Cubic Spline'!$A$3:$A$1002,'Cubic Spline'!$C$3:$C$1002,G617,2,0,2,0)</f>
        <v>110.146427911904</v>
      </c>
      <c r="I617" s="2">
        <v>28.564976878837584</v>
      </c>
      <c r="J617" s="2">
        <f t="shared" si="143"/>
        <v>28.564976878837584</v>
      </c>
      <c r="K617" s="2">
        <f t="shared" si="142"/>
        <v>456.02199349385648</v>
      </c>
      <c r="R617">
        <f t="shared" si="131"/>
        <v>370.54073123708497</v>
      </c>
      <c r="S617">
        <f t="shared" si="132"/>
        <v>368.41253956244174</v>
      </c>
      <c r="T617">
        <f t="shared" si="133"/>
        <v>366.2843478877985</v>
      </c>
      <c r="U617">
        <f t="shared" si="134"/>
        <v>364.15615621315533</v>
      </c>
      <c r="V617">
        <f t="shared" si="135"/>
        <v>362.02796453851209</v>
      </c>
      <c r="W617">
        <f t="shared" si="136"/>
        <v>359.89977286386886</v>
      </c>
      <c r="X617">
        <f t="shared" si="137"/>
        <v>357.77158118922569</v>
      </c>
      <c r="Y617">
        <f t="shared" si="138"/>
        <v>355.64338951458245</v>
      </c>
      <c r="Z617">
        <f t="shared" si="139"/>
        <v>353.51519783993922</v>
      </c>
    </row>
    <row r="618" spans="1:26" x14ac:dyDescent="0.25">
      <c r="A618" s="2">
        <f>'Cubic Spline'!A618</f>
        <v>19.8526509426238</v>
      </c>
      <c r="B618" s="2">
        <f t="array" ref="B618:C618">csplinediff1d('Cubic Spline'!$A$3:$A$1002,'Cubic Spline'!$B$3:$B$1002,A618,2,0,2,0)</f>
        <v>111.072213040942</v>
      </c>
      <c r="C618" s="2">
        <v>28.793976594528594</v>
      </c>
      <c r="D618" s="2">
        <f t="shared" si="140"/>
        <v>28.793976594528594</v>
      </c>
      <c r="E618" s="2">
        <f t="shared" si="141"/>
        <v>460.56455354031374</v>
      </c>
      <c r="G618" s="2">
        <f>'Calculation_Cubic Spline'!A618</f>
        <v>19.8526509426238</v>
      </c>
      <c r="H618" s="2">
        <f t="array" ref="H618:I618">csplinediff1d('Cubic Spline'!$A$3:$A$1002,'Cubic Spline'!$C$3:$C$1002,G618,2,0,2,0)</f>
        <v>111.072213040942</v>
      </c>
      <c r="I618" s="2">
        <v>28.793976594528594</v>
      </c>
      <c r="J618" s="2">
        <f t="shared" si="143"/>
        <v>28.793976594528594</v>
      </c>
      <c r="K618" s="2">
        <f t="shared" si="142"/>
        <v>460.56455354031374</v>
      </c>
      <c r="R618">
        <f t="shared" si="131"/>
        <v>375.08329128354222</v>
      </c>
      <c r="S618">
        <f t="shared" si="132"/>
        <v>372.95509960889899</v>
      </c>
      <c r="T618">
        <f t="shared" si="133"/>
        <v>370.82690793425581</v>
      </c>
      <c r="U618">
        <f t="shared" si="134"/>
        <v>368.69871625961258</v>
      </c>
      <c r="V618">
        <f t="shared" si="135"/>
        <v>366.57052458496935</v>
      </c>
      <c r="W618">
        <f t="shared" si="136"/>
        <v>364.44233291032612</v>
      </c>
      <c r="X618">
        <f t="shared" si="137"/>
        <v>362.31414123568288</v>
      </c>
      <c r="Y618">
        <f t="shared" si="138"/>
        <v>360.18594956103971</v>
      </c>
      <c r="Z618">
        <f t="shared" si="139"/>
        <v>358.05775788639647</v>
      </c>
    </row>
    <row r="619" spans="1:26" x14ac:dyDescent="0.25">
      <c r="A619" s="2">
        <f>'Cubic Spline'!A619</f>
        <v>19.884931513262199</v>
      </c>
      <c r="B619" s="2">
        <f t="array" ref="B619:C619">csplinediff1d('Cubic Spline'!$A$3:$A$1002,'Cubic Spline'!$B$3:$B$1002,A619,2,0,2,0)</f>
        <v>112.005418989771</v>
      </c>
      <c r="C619" s="2">
        <v>29.02475016611427</v>
      </c>
      <c r="D619" s="2">
        <f t="shared" si="140"/>
        <v>29.02475016611427</v>
      </c>
      <c r="E619" s="2">
        <f t="shared" si="141"/>
        <v>465.14975025295689</v>
      </c>
      <c r="G619" s="2">
        <f>'Calculation_Cubic Spline'!A619</f>
        <v>19.884931513262199</v>
      </c>
      <c r="H619" s="2">
        <f t="array" ref="H619:I619">csplinediff1d('Cubic Spline'!$A$3:$A$1002,'Cubic Spline'!$C$3:$C$1002,G619,2,0,2,0)</f>
        <v>112.005418989771</v>
      </c>
      <c r="I619" s="2">
        <v>29.02475016611427</v>
      </c>
      <c r="J619" s="2">
        <f t="shared" si="143"/>
        <v>29.02475016611427</v>
      </c>
      <c r="K619" s="2">
        <f t="shared" si="142"/>
        <v>465.14975025295689</v>
      </c>
      <c r="R619">
        <f t="shared" si="131"/>
        <v>379.66848799618538</v>
      </c>
      <c r="S619">
        <f t="shared" si="132"/>
        <v>377.54029632154214</v>
      </c>
      <c r="T619">
        <f t="shared" si="133"/>
        <v>375.41210464689891</v>
      </c>
      <c r="U619">
        <f t="shared" si="134"/>
        <v>373.28391297225573</v>
      </c>
      <c r="V619">
        <f t="shared" si="135"/>
        <v>371.1557212976125</v>
      </c>
      <c r="W619">
        <f t="shared" si="136"/>
        <v>369.02752962296927</v>
      </c>
      <c r="X619">
        <f t="shared" si="137"/>
        <v>366.89933794832609</v>
      </c>
      <c r="Y619">
        <f t="shared" si="138"/>
        <v>364.77114627368286</v>
      </c>
      <c r="Z619">
        <f t="shared" si="139"/>
        <v>362.64295459903963</v>
      </c>
    </row>
    <row r="620" spans="1:26" x14ac:dyDescent="0.25">
      <c r="A620" s="2">
        <f>'Cubic Spline'!A620</f>
        <v>19.917212083900601</v>
      </c>
      <c r="B620" s="2">
        <f t="array" ref="B620:C620">csplinediff1d('Cubic Spline'!$A$3:$A$1002,'Cubic Spline'!$B$3:$B$1002,A620,2,0,2,0)</f>
        <v>112.946103311607</v>
      </c>
      <c r="C620" s="2">
        <v>29.257315031929448</v>
      </c>
      <c r="D620" s="2">
        <f t="shared" si="140"/>
        <v>29.257315031929448</v>
      </c>
      <c r="E620" s="2">
        <f t="shared" si="141"/>
        <v>469.77804518482492</v>
      </c>
      <c r="G620" s="2">
        <f>'Calculation_Cubic Spline'!A620</f>
        <v>19.917212083900601</v>
      </c>
      <c r="H620" s="2">
        <f t="array" ref="H620:I620">csplinediff1d('Cubic Spline'!$A$3:$A$1002,'Cubic Spline'!$C$3:$C$1002,G620,2,0,2,0)</f>
        <v>112.946103311607</v>
      </c>
      <c r="I620" s="2">
        <v>29.257315031929448</v>
      </c>
      <c r="J620" s="2">
        <f t="shared" si="143"/>
        <v>29.257315031929448</v>
      </c>
      <c r="K620" s="2">
        <f t="shared" si="142"/>
        <v>469.77804518482492</v>
      </c>
      <c r="R620">
        <f t="shared" si="131"/>
        <v>384.2967829280534</v>
      </c>
      <c r="S620">
        <f t="shared" si="132"/>
        <v>382.16859125341017</v>
      </c>
      <c r="T620">
        <f t="shared" si="133"/>
        <v>380.04039957876694</v>
      </c>
      <c r="U620">
        <f t="shared" si="134"/>
        <v>377.91220790412376</v>
      </c>
      <c r="V620">
        <f t="shared" si="135"/>
        <v>375.78401622948053</v>
      </c>
      <c r="W620">
        <f t="shared" si="136"/>
        <v>373.6558245548373</v>
      </c>
      <c r="X620">
        <f t="shared" si="137"/>
        <v>371.52763288019412</v>
      </c>
      <c r="Y620">
        <f t="shared" si="138"/>
        <v>369.39944120555089</v>
      </c>
      <c r="Z620">
        <f t="shared" si="139"/>
        <v>367.27124953090765</v>
      </c>
    </row>
    <row r="621" spans="1:26" x14ac:dyDescent="0.25">
      <c r="A621" s="2">
        <f>'Cubic Spline'!A621</f>
        <v>19.9494926545391</v>
      </c>
      <c r="B621" s="2">
        <f t="array" ref="B621:C621">csplinediff1d('Cubic Spline'!$A$3:$A$1002,'Cubic Spline'!$B$3:$B$1002,A621,2,0,2,0)</f>
        <v>113.894324015132</v>
      </c>
      <c r="C621" s="2">
        <v>29.491680628160331</v>
      </c>
      <c r="D621" s="2">
        <f t="shared" si="140"/>
        <v>29.491680628160331</v>
      </c>
      <c r="E621" s="2">
        <f t="shared" si="141"/>
        <v>474.44974204636566</v>
      </c>
      <c r="G621" s="2">
        <f>'Calculation_Cubic Spline'!A621</f>
        <v>19.9494926545391</v>
      </c>
      <c r="H621" s="2">
        <f t="array" ref="H621:I621">csplinediff1d('Cubic Spline'!$A$3:$A$1002,'Cubic Spline'!$C$3:$C$1002,G621,2,0,2,0)</f>
        <v>113.894324015132</v>
      </c>
      <c r="I621" s="2">
        <v>29.491680628160331</v>
      </c>
      <c r="J621" s="2">
        <f t="shared" si="143"/>
        <v>29.491680628160331</v>
      </c>
      <c r="K621" s="2">
        <f t="shared" si="142"/>
        <v>474.44974204636566</v>
      </c>
      <c r="R621">
        <f t="shared" si="131"/>
        <v>388.96847978959414</v>
      </c>
      <c r="S621">
        <f t="shared" si="132"/>
        <v>386.84028811495091</v>
      </c>
      <c r="T621">
        <f t="shared" si="133"/>
        <v>384.71209644030773</v>
      </c>
      <c r="U621">
        <f t="shared" si="134"/>
        <v>382.5839047656645</v>
      </c>
      <c r="V621">
        <f t="shared" si="135"/>
        <v>380.45571309102127</v>
      </c>
      <c r="W621">
        <f t="shared" si="136"/>
        <v>378.32752141637803</v>
      </c>
      <c r="X621">
        <f t="shared" si="137"/>
        <v>376.1993297417348</v>
      </c>
      <c r="Y621">
        <f t="shared" si="138"/>
        <v>374.07113806709162</v>
      </c>
      <c r="Z621">
        <f t="shared" si="139"/>
        <v>371.94294639244839</v>
      </c>
    </row>
    <row r="622" spans="1:26" x14ac:dyDescent="0.25">
      <c r="A622" s="2">
        <f>'Cubic Spline'!A622</f>
        <v>19.981773225177498</v>
      </c>
      <c r="B622" s="2">
        <f t="array" ref="B622:C622">csplinediff1d('Cubic Spline'!$A$3:$A$1002,'Cubic Spline'!$B$3:$B$1002,A622,2,0,2,0)</f>
        <v>114.85013941456999</v>
      </c>
      <c r="C622" s="2">
        <v>29.727862496671655</v>
      </c>
      <c r="D622" s="2">
        <f t="shared" si="140"/>
        <v>29.727862496671655</v>
      </c>
      <c r="E622" s="2">
        <f t="shared" si="141"/>
        <v>479.16526746318198</v>
      </c>
      <c r="G622" s="2">
        <f>'Calculation_Cubic Spline'!A622</f>
        <v>19.981773225177498</v>
      </c>
      <c r="H622" s="2">
        <f t="array" ref="H622:I622">csplinediff1d('Cubic Spline'!$A$3:$A$1002,'Cubic Spline'!$C$3:$C$1002,G622,2,0,2,0)</f>
        <v>114.85013941456999</v>
      </c>
      <c r="I622" s="2">
        <v>29.727862496671655</v>
      </c>
      <c r="J622" s="2">
        <f t="shared" si="143"/>
        <v>29.727862496671655</v>
      </c>
      <c r="K622" s="2">
        <f t="shared" si="142"/>
        <v>479.16526746318198</v>
      </c>
      <c r="R622">
        <f t="shared" si="131"/>
        <v>393.68400520641046</v>
      </c>
      <c r="S622">
        <f t="shared" si="132"/>
        <v>391.55581353176723</v>
      </c>
      <c r="T622">
        <f t="shared" si="133"/>
        <v>389.427621857124</v>
      </c>
      <c r="U622">
        <f t="shared" si="134"/>
        <v>387.29943018248082</v>
      </c>
      <c r="V622">
        <f t="shared" si="135"/>
        <v>385.17123850783759</v>
      </c>
      <c r="W622">
        <f t="shared" si="136"/>
        <v>383.04304683319435</v>
      </c>
      <c r="X622">
        <f t="shared" si="137"/>
        <v>380.91485515855118</v>
      </c>
      <c r="Y622">
        <f t="shared" si="138"/>
        <v>378.78666348390794</v>
      </c>
      <c r="Z622">
        <f t="shared" si="139"/>
        <v>376.65847180926471</v>
      </c>
    </row>
    <row r="623" spans="1:26" x14ac:dyDescent="0.25">
      <c r="A623" s="2">
        <f>'Cubic Spline'!A623</f>
        <v>20.014053795815901</v>
      </c>
      <c r="B623" s="2">
        <f t="array" ref="B623:C623">csplinediff1d('Cubic Spline'!$A$3:$A$1002,'Cubic Spline'!$B$3:$B$1002,A623,2,0,2,0)</f>
        <v>115.81360844258801</v>
      </c>
      <c r="C623" s="2">
        <v>29.965874904483488</v>
      </c>
      <c r="D623" s="2">
        <f t="shared" si="140"/>
        <v>29.965874904483488</v>
      </c>
      <c r="E623" s="2">
        <f t="shared" si="141"/>
        <v>483.92502393443419</v>
      </c>
      <c r="G623" s="2">
        <f>'Calculation_Cubic Spline'!A623</f>
        <v>20.014053795815901</v>
      </c>
      <c r="H623" s="2">
        <f t="array" ref="H623:I623">csplinediff1d('Cubic Spline'!$A$3:$A$1002,'Cubic Spline'!$C$3:$C$1002,G623,2,0,2,0)</f>
        <v>115.81360844258801</v>
      </c>
      <c r="I623" s="2">
        <v>29.965874904483488</v>
      </c>
      <c r="J623" s="2">
        <f t="shared" si="143"/>
        <v>29.965874904483488</v>
      </c>
      <c r="K623" s="2">
        <f t="shared" si="142"/>
        <v>483.92502393443419</v>
      </c>
      <c r="R623">
        <f t="shared" si="131"/>
        <v>398.44376167766268</v>
      </c>
      <c r="S623">
        <f t="shared" si="132"/>
        <v>396.31557000301945</v>
      </c>
      <c r="T623">
        <f t="shared" si="133"/>
        <v>394.18737832837621</v>
      </c>
      <c r="U623">
        <f t="shared" si="134"/>
        <v>392.05918665373304</v>
      </c>
      <c r="V623">
        <f t="shared" si="135"/>
        <v>389.9309949790898</v>
      </c>
      <c r="W623">
        <f t="shared" si="136"/>
        <v>387.80280330444657</v>
      </c>
      <c r="X623">
        <f t="shared" si="137"/>
        <v>385.67461162980339</v>
      </c>
      <c r="Y623">
        <f t="shared" si="138"/>
        <v>383.54641995516016</v>
      </c>
      <c r="Z623">
        <f t="shared" si="139"/>
        <v>381.41822828051693</v>
      </c>
    </row>
    <row r="624" spans="1:26" x14ac:dyDescent="0.25">
      <c r="A624" s="2">
        <f>'Cubic Spline'!A624</f>
        <v>20.0463343664543</v>
      </c>
      <c r="B624" s="2">
        <f t="array" ref="B624:C624">csplinediff1d('Cubic Spline'!$A$3:$A$1002,'Cubic Spline'!$B$3:$B$1002,A624,2,0,2,0)</f>
        <v>116.784790346226</v>
      </c>
      <c r="C624" s="2">
        <v>30.205731932539518</v>
      </c>
      <c r="D624" s="2">
        <f t="shared" si="140"/>
        <v>30.205731932539518</v>
      </c>
      <c r="E624" s="2">
        <f t="shared" si="141"/>
        <v>488.729411756947</v>
      </c>
      <c r="G624" s="2">
        <f>'Calculation_Cubic Spline'!A624</f>
        <v>20.0463343664543</v>
      </c>
      <c r="H624" s="2">
        <f t="array" ref="H624:I624">csplinediff1d('Cubic Spline'!$A$3:$A$1002,'Cubic Spline'!$C$3:$C$1002,G624,2,0,2,0)</f>
        <v>116.784790346226</v>
      </c>
      <c r="I624" s="2">
        <v>30.205731932539518</v>
      </c>
      <c r="J624" s="2">
        <f t="shared" si="143"/>
        <v>30.205731932539518</v>
      </c>
      <c r="K624" s="2">
        <f t="shared" si="142"/>
        <v>488.729411756947</v>
      </c>
      <c r="R624">
        <f t="shared" si="131"/>
        <v>403.24814950017549</v>
      </c>
      <c r="S624">
        <f t="shared" si="132"/>
        <v>401.11995782553225</v>
      </c>
      <c r="T624">
        <f t="shared" si="133"/>
        <v>398.99176615088902</v>
      </c>
      <c r="U624">
        <f t="shared" si="134"/>
        <v>396.86357447624584</v>
      </c>
      <c r="V624">
        <f t="shared" si="135"/>
        <v>394.73538280160261</v>
      </c>
      <c r="W624">
        <f t="shared" si="136"/>
        <v>392.60719112695938</v>
      </c>
      <c r="X624">
        <f t="shared" si="137"/>
        <v>390.4789994523162</v>
      </c>
      <c r="Y624">
        <f t="shared" si="138"/>
        <v>388.35080777767297</v>
      </c>
      <c r="Z624">
        <f t="shared" si="139"/>
        <v>386.22261610302974</v>
      </c>
    </row>
    <row r="625" spans="1:26" x14ac:dyDescent="0.25">
      <c r="A625" s="2">
        <f>'Cubic Spline'!A625</f>
        <v>20.078614937092699</v>
      </c>
      <c r="B625" s="2">
        <f t="array" ref="B625:C625">csplinediff1d('Cubic Spline'!$A$3:$A$1002,'Cubic Spline'!$B$3:$B$1002,A625,2,0,2,0)</f>
        <v>117.763744910179</v>
      </c>
      <c r="C625" s="2">
        <v>30.447442173674194</v>
      </c>
      <c r="D625" s="2">
        <f t="shared" si="140"/>
        <v>30.447442173674194</v>
      </c>
      <c r="E625" s="2">
        <f t="shared" si="141"/>
        <v>493.57872231442178</v>
      </c>
      <c r="G625" s="2">
        <f>'Calculation_Cubic Spline'!A625</f>
        <v>20.078614937092699</v>
      </c>
      <c r="H625" s="2">
        <f t="array" ref="H625:I625">csplinediff1d('Cubic Spline'!$A$3:$A$1002,'Cubic Spline'!$C$3:$C$1002,G625,2,0,2,0)</f>
        <v>117.763744910179</v>
      </c>
      <c r="I625" s="2">
        <v>30.447442173674194</v>
      </c>
      <c r="J625" s="2">
        <f t="shared" si="143"/>
        <v>30.447442173674194</v>
      </c>
      <c r="K625" s="2">
        <f t="shared" si="142"/>
        <v>493.57872231442178</v>
      </c>
      <c r="R625">
        <f t="shared" si="131"/>
        <v>408.09746005765027</v>
      </c>
      <c r="S625">
        <f t="shared" si="132"/>
        <v>405.96926838300703</v>
      </c>
      <c r="T625">
        <f t="shared" si="133"/>
        <v>403.84107670836386</v>
      </c>
      <c r="U625">
        <f t="shared" si="134"/>
        <v>401.71288503372062</v>
      </c>
      <c r="V625">
        <f t="shared" si="135"/>
        <v>399.58469335907739</v>
      </c>
      <c r="W625">
        <f t="shared" si="136"/>
        <v>397.45650168443416</v>
      </c>
      <c r="X625">
        <f t="shared" si="137"/>
        <v>395.32831000979093</v>
      </c>
      <c r="Y625">
        <f t="shared" si="138"/>
        <v>393.20011833514775</v>
      </c>
      <c r="Z625">
        <f t="shared" si="139"/>
        <v>391.07192666050452</v>
      </c>
    </row>
    <row r="626" spans="1:26" x14ac:dyDescent="0.25">
      <c r="A626" s="2">
        <f>'Cubic Spline'!A626</f>
        <v>20.110895507731101</v>
      </c>
      <c r="B626" s="2">
        <f t="array" ref="B626:C626">csplinediff1d('Cubic Spline'!$A$3:$A$1002,'Cubic Spline'!$B$3:$B$1002,A626,2,0,2,0)</f>
        <v>118.75053210791999</v>
      </c>
      <c r="C626" s="2">
        <v>30.691024686746101</v>
      </c>
      <c r="D626" s="2">
        <f t="shared" si="140"/>
        <v>30.691024686746101</v>
      </c>
      <c r="E626" s="2">
        <f t="shared" si="141"/>
        <v>498.47345839242644</v>
      </c>
      <c r="G626" s="2">
        <f>'Calculation_Cubic Spline'!A626</f>
        <v>20.110895507731101</v>
      </c>
      <c r="H626" s="2">
        <f t="array" ref="H626:I626">csplinediff1d('Cubic Spline'!$A$3:$A$1002,'Cubic Spline'!$C$3:$C$1002,G626,2,0,2,0)</f>
        <v>118.75053210791999</v>
      </c>
      <c r="I626" s="2">
        <v>30.691024686746101</v>
      </c>
      <c r="J626" s="2">
        <f t="shared" si="143"/>
        <v>30.691024686746101</v>
      </c>
      <c r="K626" s="2">
        <f t="shared" si="142"/>
        <v>498.47345839242644</v>
      </c>
      <c r="R626">
        <f t="shared" si="131"/>
        <v>412.99219613565492</v>
      </c>
      <c r="S626">
        <f t="shared" si="132"/>
        <v>410.86400446101169</v>
      </c>
      <c r="T626">
        <f t="shared" si="133"/>
        <v>408.73581278636846</v>
      </c>
      <c r="U626">
        <f t="shared" si="134"/>
        <v>406.60762111172528</v>
      </c>
      <c r="V626">
        <f t="shared" si="135"/>
        <v>404.47942943708205</v>
      </c>
      <c r="W626">
        <f t="shared" si="136"/>
        <v>402.35123776243881</v>
      </c>
      <c r="X626">
        <f t="shared" si="137"/>
        <v>400.22304608779564</v>
      </c>
      <c r="Y626">
        <f t="shared" si="138"/>
        <v>398.0948544131524</v>
      </c>
      <c r="Z626">
        <f t="shared" si="139"/>
        <v>395.96666273850917</v>
      </c>
    </row>
    <row r="627" spans="1:26" x14ac:dyDescent="0.25">
      <c r="A627" s="2">
        <f>'Cubic Spline'!A627</f>
        <v>20.1431760783695</v>
      </c>
      <c r="B627" s="2">
        <f t="array" ref="B627:C627">csplinediff1d('Cubic Spline'!$A$3:$A$1002,'Cubic Spline'!$B$3:$B$1002,A627,2,0,2,0)</f>
        <v>119.745212784511</v>
      </c>
      <c r="C627" s="2">
        <v>30.93649318889322</v>
      </c>
      <c r="D627" s="2">
        <f t="shared" si="140"/>
        <v>30.93649318889322</v>
      </c>
      <c r="E627" s="2">
        <f t="shared" si="141"/>
        <v>503.4140167666439</v>
      </c>
      <c r="G627" s="2">
        <f>'Calculation_Cubic Spline'!A627</f>
        <v>20.1431760783695</v>
      </c>
      <c r="H627" s="2">
        <f t="array" ref="H627:I627">csplinediff1d('Cubic Spline'!$A$3:$A$1002,'Cubic Spline'!$C$3:$C$1002,G627,2,0,2,0)</f>
        <v>119.745212784511</v>
      </c>
      <c r="I627" s="2">
        <v>30.93649318889322</v>
      </c>
      <c r="J627" s="2">
        <f t="shared" si="143"/>
        <v>30.93649318889322</v>
      </c>
      <c r="K627" s="2">
        <f t="shared" si="142"/>
        <v>503.4140167666439</v>
      </c>
      <c r="R627">
        <f t="shared" si="131"/>
        <v>417.93275450987238</v>
      </c>
      <c r="S627">
        <f t="shared" si="132"/>
        <v>415.80456283522915</v>
      </c>
      <c r="T627">
        <f t="shared" si="133"/>
        <v>413.67637116058597</v>
      </c>
      <c r="U627">
        <f t="shared" si="134"/>
        <v>411.54817948594274</v>
      </c>
      <c r="V627">
        <f t="shared" si="135"/>
        <v>409.41998781129951</v>
      </c>
      <c r="W627">
        <f t="shared" si="136"/>
        <v>407.29179613665627</v>
      </c>
      <c r="X627">
        <f t="shared" si="137"/>
        <v>405.16360446201304</v>
      </c>
      <c r="Y627">
        <f t="shared" si="138"/>
        <v>403.03541278736986</v>
      </c>
      <c r="Z627">
        <f t="shared" si="139"/>
        <v>400.90722111272663</v>
      </c>
    </row>
    <row r="628" spans="1:26" x14ac:dyDescent="0.25">
      <c r="A628" s="2">
        <f>'Cubic Spline'!A628</f>
        <v>20.175456649007899</v>
      </c>
      <c r="B628" s="2">
        <f t="array" ref="B628:C628">csplinediff1d('Cubic Spline'!$A$3:$A$1002,'Cubic Spline'!$B$3:$B$1002,A628,2,0,2,0)</f>
        <v>120.74784785100501</v>
      </c>
      <c r="C628" s="2">
        <v>31.183860886852134</v>
      </c>
      <c r="D628" s="2">
        <f t="shared" si="140"/>
        <v>31.183860886852134</v>
      </c>
      <c r="E628" s="2">
        <f t="shared" si="141"/>
        <v>508.40078562037326</v>
      </c>
      <c r="G628" s="2">
        <f>'Calculation_Cubic Spline'!A628</f>
        <v>20.175456649007899</v>
      </c>
      <c r="H628" s="2">
        <f t="array" ref="H628:I628">csplinediff1d('Cubic Spline'!$A$3:$A$1002,'Cubic Spline'!$C$3:$C$1002,G628,2,0,2,0)</f>
        <v>120.74784785100501</v>
      </c>
      <c r="I628" s="2">
        <v>31.183860886852134</v>
      </c>
      <c r="J628" s="2">
        <f t="shared" si="143"/>
        <v>31.183860886852134</v>
      </c>
      <c r="K628" s="2">
        <f t="shared" si="142"/>
        <v>508.40078562037326</v>
      </c>
      <c r="R628">
        <f t="shared" si="131"/>
        <v>422.91952336360174</v>
      </c>
      <c r="S628">
        <f t="shared" si="132"/>
        <v>420.79133168895851</v>
      </c>
      <c r="T628">
        <f t="shared" si="133"/>
        <v>418.66314001431533</v>
      </c>
      <c r="U628">
        <f t="shared" si="134"/>
        <v>416.5349483396721</v>
      </c>
      <c r="V628">
        <f t="shared" si="135"/>
        <v>414.40675666502887</v>
      </c>
      <c r="W628">
        <f t="shared" si="136"/>
        <v>412.27856499038563</v>
      </c>
      <c r="X628">
        <f t="shared" si="137"/>
        <v>410.1503733157424</v>
      </c>
      <c r="Y628">
        <f t="shared" si="138"/>
        <v>408.02218164109922</v>
      </c>
      <c r="Z628">
        <f t="shared" si="139"/>
        <v>405.89398996645599</v>
      </c>
    </row>
    <row r="629" spans="1:26" x14ac:dyDescent="0.25">
      <c r="A629" s="2">
        <f>'Cubic Spline'!A629</f>
        <v>20.2077372196464</v>
      </c>
      <c r="B629" s="2">
        <f t="array" ref="B629:C629">csplinediff1d('Cubic Spline'!$A$3:$A$1002,'Cubic Spline'!$B$3:$B$1002,A629,2,0,2,0)</f>
        <v>121.75849900955301</v>
      </c>
      <c r="C629" s="2">
        <v>31.433140889919606</v>
      </c>
      <c r="D629" s="2">
        <f t="shared" si="140"/>
        <v>31.433140889919606</v>
      </c>
      <c r="E629" s="2">
        <f t="shared" si="141"/>
        <v>513.43415208206454</v>
      </c>
      <c r="G629" s="2">
        <f>'Calculation_Cubic Spline'!A629</f>
        <v>20.2077372196464</v>
      </c>
      <c r="H629" s="2">
        <f t="array" ref="H629:I629">csplinediff1d('Cubic Spline'!$A$3:$A$1002,'Cubic Spline'!$C$3:$C$1002,G629,2,0,2,0)</f>
        <v>121.75849900955301</v>
      </c>
      <c r="I629" s="2">
        <v>31.433140889919606</v>
      </c>
      <c r="J629" s="2">
        <f t="shared" si="143"/>
        <v>31.433140889919606</v>
      </c>
      <c r="K629" s="2">
        <f t="shared" si="142"/>
        <v>513.43415208206454</v>
      </c>
      <c r="R629">
        <f t="shared" si="131"/>
        <v>427.95288982529303</v>
      </c>
      <c r="S629">
        <f t="shared" si="132"/>
        <v>425.82469815064979</v>
      </c>
      <c r="T629">
        <f t="shared" si="133"/>
        <v>423.69650647600656</v>
      </c>
      <c r="U629">
        <f t="shared" si="134"/>
        <v>421.56831480136339</v>
      </c>
      <c r="V629">
        <f t="shared" si="135"/>
        <v>419.44012312672015</v>
      </c>
      <c r="W629">
        <f t="shared" si="136"/>
        <v>417.31193145207692</v>
      </c>
      <c r="X629">
        <f t="shared" si="137"/>
        <v>415.18373977743374</v>
      </c>
      <c r="Y629">
        <f t="shared" si="138"/>
        <v>413.05554810279051</v>
      </c>
      <c r="Z629">
        <f t="shared" si="139"/>
        <v>410.92735642814728</v>
      </c>
    </row>
    <row r="630" spans="1:26" x14ac:dyDescent="0.25">
      <c r="A630" s="2">
        <f>'Cubic Spline'!A630</f>
        <v>20.240017790284799</v>
      </c>
      <c r="B630" s="2">
        <f t="array" ref="B630:C630">csplinediff1d('Cubic Spline'!$A$3:$A$1002,'Cubic Spline'!$B$3:$B$1002,A630,2,0,2,0)</f>
        <v>122.777228025759</v>
      </c>
      <c r="C630" s="2">
        <v>31.684346972617526</v>
      </c>
      <c r="D630" s="2">
        <f t="shared" si="140"/>
        <v>31.684346972617526</v>
      </c>
      <c r="E630" s="2">
        <f t="shared" si="141"/>
        <v>518.51451837357604</v>
      </c>
      <c r="G630" s="2">
        <f>'Calculation_Cubic Spline'!A630</f>
        <v>20.240017790284799</v>
      </c>
      <c r="H630" s="2">
        <f t="array" ref="H630:I630">csplinediff1d('Cubic Spline'!$A$3:$A$1002,'Cubic Spline'!$C$3:$C$1002,G630,2,0,2,0)</f>
        <v>122.777228025759</v>
      </c>
      <c r="I630" s="2">
        <v>31.684346972617526</v>
      </c>
      <c r="J630" s="2">
        <f t="shared" si="143"/>
        <v>31.684346972617526</v>
      </c>
      <c r="K630" s="2">
        <f t="shared" si="142"/>
        <v>518.51451837357604</v>
      </c>
      <c r="R630">
        <f t="shared" si="131"/>
        <v>433.03325611680452</v>
      </c>
      <c r="S630">
        <f t="shared" si="132"/>
        <v>430.90506444216129</v>
      </c>
      <c r="T630">
        <f t="shared" si="133"/>
        <v>428.77687276751806</v>
      </c>
      <c r="U630">
        <f t="shared" si="134"/>
        <v>426.64868109287488</v>
      </c>
      <c r="V630">
        <f t="shared" si="135"/>
        <v>424.52048941823165</v>
      </c>
      <c r="W630">
        <f t="shared" si="136"/>
        <v>422.39229774358841</v>
      </c>
      <c r="X630">
        <f t="shared" si="137"/>
        <v>420.26410606894524</v>
      </c>
      <c r="Y630">
        <f t="shared" si="138"/>
        <v>418.13591439430201</v>
      </c>
      <c r="Z630">
        <f t="shared" si="139"/>
        <v>416.00772271965877</v>
      </c>
    </row>
    <row r="631" spans="1:26" x14ac:dyDescent="0.25">
      <c r="A631" s="2">
        <f>'Cubic Spline'!A631</f>
        <v>20.272298360923202</v>
      </c>
      <c r="B631" s="2">
        <f t="array" ref="B631:C631">csplinediff1d('Cubic Spline'!$A$3:$A$1002,'Cubic Spline'!$B$3:$B$1002,A631,2,0,2,0)</f>
        <v>123.804097574062</v>
      </c>
      <c r="C631" s="2">
        <v>31.937501287291628</v>
      </c>
      <c r="D631" s="2">
        <f t="shared" si="140"/>
        <v>31.937501287291628</v>
      </c>
      <c r="E631" s="2">
        <f t="shared" si="141"/>
        <v>523.64245742428272</v>
      </c>
      <c r="G631" s="2">
        <f>'Calculation_Cubic Spline'!A631</f>
        <v>20.272298360923202</v>
      </c>
      <c r="H631" s="2">
        <f t="array" ref="H631:I631">csplinediff1d('Cubic Spline'!$A$3:$A$1002,'Cubic Spline'!$C$3:$C$1002,G631,2,0,2,0)</f>
        <v>123.804097574062</v>
      </c>
      <c r="I631" s="2">
        <v>31.937501287291628</v>
      </c>
      <c r="J631" s="2">
        <f t="shared" si="143"/>
        <v>31.937501287291628</v>
      </c>
      <c r="K631" s="2">
        <f t="shared" si="142"/>
        <v>523.64245742428272</v>
      </c>
      <c r="R631">
        <f t="shared" si="131"/>
        <v>438.16119516751121</v>
      </c>
      <c r="S631">
        <f t="shared" si="132"/>
        <v>436.03300349286798</v>
      </c>
      <c r="T631">
        <f t="shared" si="133"/>
        <v>433.90481181822474</v>
      </c>
      <c r="U631">
        <f t="shared" si="134"/>
        <v>431.77662014358157</v>
      </c>
      <c r="V631">
        <f t="shared" si="135"/>
        <v>429.64842846893833</v>
      </c>
      <c r="W631">
        <f t="shared" si="136"/>
        <v>427.5202367942951</v>
      </c>
      <c r="X631">
        <f t="shared" si="137"/>
        <v>425.39204511965193</v>
      </c>
      <c r="Y631">
        <f t="shared" si="138"/>
        <v>423.26385344500869</v>
      </c>
      <c r="Z631">
        <f t="shared" si="139"/>
        <v>421.13566177036546</v>
      </c>
    </row>
    <row r="632" spans="1:26" x14ac:dyDescent="0.25">
      <c r="A632" s="2">
        <f>'Cubic Spline'!A632</f>
        <v>20.304578931561601</v>
      </c>
      <c r="B632" s="2">
        <f t="array" ref="B632:C632">csplinediff1d('Cubic Spline'!$A$3:$A$1002,'Cubic Spline'!$B$3:$B$1002,A632,2,0,2,0)</f>
        <v>124.839170569172</v>
      </c>
      <c r="C632" s="2">
        <v>32.192608241809971</v>
      </c>
      <c r="D632" s="2">
        <f t="shared" si="140"/>
        <v>32.192608241809971</v>
      </c>
      <c r="E632" s="2">
        <f t="shared" si="141"/>
        <v>528.81818448949912</v>
      </c>
      <c r="G632" s="2">
        <f>'Calculation_Cubic Spline'!A632</f>
        <v>20.304578931561601</v>
      </c>
      <c r="H632" s="2">
        <f t="array" ref="H632:I632">csplinediff1d('Cubic Spline'!$A$3:$A$1002,'Cubic Spline'!$C$3:$C$1002,G632,2,0,2,0)</f>
        <v>124.839170569172</v>
      </c>
      <c r="I632" s="2">
        <v>32.192608241809971</v>
      </c>
      <c r="J632" s="2">
        <f t="shared" si="143"/>
        <v>32.192608241809971</v>
      </c>
      <c r="K632" s="2">
        <f t="shared" si="142"/>
        <v>528.81818448949912</v>
      </c>
      <c r="R632">
        <f t="shared" si="131"/>
        <v>443.3369222327276</v>
      </c>
      <c r="S632">
        <f t="shared" si="132"/>
        <v>441.20873055808437</v>
      </c>
      <c r="T632">
        <f t="shared" si="133"/>
        <v>439.08053888344114</v>
      </c>
      <c r="U632">
        <f t="shared" si="134"/>
        <v>436.95234720879796</v>
      </c>
      <c r="V632">
        <f t="shared" si="135"/>
        <v>434.82415553415473</v>
      </c>
      <c r="W632">
        <f t="shared" si="136"/>
        <v>432.69596385951149</v>
      </c>
      <c r="X632">
        <f t="shared" si="137"/>
        <v>430.56777218486832</v>
      </c>
      <c r="Y632">
        <f t="shared" si="138"/>
        <v>428.43958051022508</v>
      </c>
      <c r="Z632">
        <f t="shared" si="139"/>
        <v>426.31138883558185</v>
      </c>
    </row>
    <row r="633" spans="1:26" x14ac:dyDescent="0.25">
      <c r="A633" s="2">
        <f>'Cubic Spline'!A633</f>
        <v>20.336859502199999</v>
      </c>
      <c r="B633" s="2">
        <f t="array" ref="B633:C633">csplinediff1d('Cubic Spline'!$A$3:$A$1002,'Cubic Spline'!$B$3:$B$1002,A633,2,0,2,0)</f>
        <v>125.88251033421101</v>
      </c>
      <c r="C633" s="2">
        <v>32.449688338112239</v>
      </c>
      <c r="D633" s="2">
        <f t="shared" si="140"/>
        <v>32.449688338112239</v>
      </c>
      <c r="E633" s="2">
        <f t="shared" si="141"/>
        <v>534.04224228815542</v>
      </c>
      <c r="G633" s="2">
        <f>'Calculation_Cubic Spline'!A633</f>
        <v>20.336859502199999</v>
      </c>
      <c r="H633" s="2">
        <f t="array" ref="H633:I633">csplinediff1d('Cubic Spline'!$A$3:$A$1002,'Cubic Spline'!$C$3:$C$1002,G633,2,0,2,0)</f>
        <v>125.88251033421101</v>
      </c>
      <c r="I633" s="2">
        <v>32.449688338112239</v>
      </c>
      <c r="J633" s="2">
        <f t="shared" si="143"/>
        <v>32.449688338112239</v>
      </c>
      <c r="K633" s="2">
        <f t="shared" si="142"/>
        <v>534.04224228815542</v>
      </c>
      <c r="R633">
        <f t="shared" si="131"/>
        <v>448.56098003138391</v>
      </c>
      <c r="S633">
        <f t="shared" si="132"/>
        <v>446.43278835674067</v>
      </c>
      <c r="T633">
        <f t="shared" si="133"/>
        <v>444.30459668209744</v>
      </c>
      <c r="U633">
        <f t="shared" si="134"/>
        <v>442.17640500745426</v>
      </c>
      <c r="V633">
        <f t="shared" si="135"/>
        <v>440.04821333281103</v>
      </c>
      <c r="W633">
        <f t="shared" si="136"/>
        <v>437.9200216581678</v>
      </c>
      <c r="X633">
        <f t="shared" si="137"/>
        <v>435.79182998352462</v>
      </c>
      <c r="Y633">
        <f t="shared" si="138"/>
        <v>433.66363830888139</v>
      </c>
      <c r="Z633">
        <f t="shared" si="139"/>
        <v>431.53544663423816</v>
      </c>
    </row>
    <row r="634" spans="1:26" x14ac:dyDescent="0.25">
      <c r="A634" s="2">
        <f>'Cubic Spline'!A634</f>
        <v>20.369140072838398</v>
      </c>
      <c r="B634" s="2">
        <f t="array" ref="B634:C634">csplinediff1d('Cubic Spline'!$A$3:$A$1002,'Cubic Spline'!$B$3:$B$1002,A634,2,0,2,0)</f>
        <v>126.93418088735901</v>
      </c>
      <c r="C634" s="2">
        <v>32.708757711710362</v>
      </c>
      <c r="D634" s="2">
        <f t="shared" si="140"/>
        <v>32.708757711710362</v>
      </c>
      <c r="E634" s="2">
        <f t="shared" si="141"/>
        <v>539.31508655100242</v>
      </c>
      <c r="G634" s="2">
        <f>'Calculation_Cubic Spline'!A634</f>
        <v>20.369140072838398</v>
      </c>
      <c r="H634" s="2">
        <f t="array" ref="H634:I634">csplinediff1d('Cubic Spline'!$A$3:$A$1002,'Cubic Spline'!$C$3:$C$1002,G634,2,0,2,0)</f>
        <v>126.93418088735901</v>
      </c>
      <c r="I634" s="2">
        <v>32.708757711710362</v>
      </c>
      <c r="J634" s="2">
        <f t="shared" si="143"/>
        <v>32.708757711710362</v>
      </c>
      <c r="K634" s="2">
        <f t="shared" si="142"/>
        <v>539.31508655100242</v>
      </c>
      <c r="R634">
        <f t="shared" si="131"/>
        <v>453.83382429423091</v>
      </c>
      <c r="S634">
        <f t="shared" si="132"/>
        <v>451.70563261958767</v>
      </c>
      <c r="T634">
        <f t="shared" si="133"/>
        <v>449.57744094494444</v>
      </c>
      <c r="U634">
        <f t="shared" si="134"/>
        <v>447.44924927030127</v>
      </c>
      <c r="V634">
        <f t="shared" si="135"/>
        <v>445.32105759565803</v>
      </c>
      <c r="W634">
        <f t="shared" si="136"/>
        <v>443.1928659210148</v>
      </c>
      <c r="X634">
        <f t="shared" si="137"/>
        <v>441.06467424637162</v>
      </c>
      <c r="Y634">
        <f t="shared" si="138"/>
        <v>438.93648257172839</v>
      </c>
      <c r="Z634">
        <f t="shared" si="139"/>
        <v>436.80829089708516</v>
      </c>
    </row>
    <row r="635" spans="1:26" x14ac:dyDescent="0.25">
      <c r="A635" s="2">
        <f>'Cubic Spline'!A635</f>
        <v>20.401420643476801</v>
      </c>
      <c r="B635" s="2">
        <f t="array" ref="B635:C635">csplinediff1d('Cubic Spline'!$A$3:$A$1002,'Cubic Spline'!$B$3:$B$1002,A635,2,0,2,0)</f>
        <v>127.994246597878</v>
      </c>
      <c r="C635" s="2">
        <v>32.96982854180478</v>
      </c>
      <c r="D635" s="2">
        <f t="shared" si="140"/>
        <v>32.96982854180478</v>
      </c>
      <c r="E635" s="2">
        <f t="shared" si="141"/>
        <v>544.63709402678865</v>
      </c>
      <c r="G635" s="2">
        <f>'Calculation_Cubic Spline'!A635</f>
        <v>20.401420643476801</v>
      </c>
      <c r="H635" s="2">
        <f t="array" ref="H635:I635">csplinediff1d('Cubic Spline'!$A$3:$A$1002,'Cubic Spline'!$C$3:$C$1002,G635,2,0,2,0)</f>
        <v>127.994246597878</v>
      </c>
      <c r="I635" s="2">
        <v>32.96982854180478</v>
      </c>
      <c r="J635" s="2">
        <f t="shared" si="143"/>
        <v>32.96982854180478</v>
      </c>
      <c r="K635" s="2">
        <f t="shared" si="142"/>
        <v>544.63709402678865</v>
      </c>
      <c r="R635">
        <f t="shared" si="131"/>
        <v>459.15583177001713</v>
      </c>
      <c r="S635">
        <f t="shared" si="132"/>
        <v>457.0276400953739</v>
      </c>
      <c r="T635">
        <f t="shared" si="133"/>
        <v>454.89944842073066</v>
      </c>
      <c r="U635">
        <f t="shared" si="134"/>
        <v>452.77125674608749</v>
      </c>
      <c r="V635">
        <f t="shared" si="135"/>
        <v>450.64306507144425</v>
      </c>
      <c r="W635">
        <f t="shared" si="136"/>
        <v>448.51487339680102</v>
      </c>
      <c r="X635">
        <f t="shared" si="137"/>
        <v>446.38668172215785</v>
      </c>
      <c r="Y635">
        <f t="shared" si="138"/>
        <v>444.25849004751461</v>
      </c>
      <c r="Z635">
        <f t="shared" si="139"/>
        <v>442.13029837287138</v>
      </c>
    </row>
    <row r="636" spans="1:26" x14ac:dyDescent="0.25">
      <c r="A636" s="2">
        <f>'Cubic Spline'!A636</f>
        <v>20.433701214115199</v>
      </c>
      <c r="B636" s="2">
        <f t="array" ref="B636:C636">csplinediff1d('Cubic Spline'!$A$3:$A$1002,'Cubic Spline'!$B$3:$B$1002,A636,2,0,2,0)</f>
        <v>129.062772365878</v>
      </c>
      <c r="C636" s="2">
        <v>33.232917938411283</v>
      </c>
      <c r="D636" s="2">
        <f t="shared" si="140"/>
        <v>33.232917938411283</v>
      </c>
      <c r="E636" s="2">
        <f t="shared" si="141"/>
        <v>550.00874326082737</v>
      </c>
      <c r="G636" s="2">
        <f>'Calculation_Cubic Spline'!A636</f>
        <v>20.433701214115199</v>
      </c>
      <c r="H636" s="2">
        <f t="array" ref="H636:I636">csplinediff1d('Cubic Spline'!$A$3:$A$1002,'Cubic Spline'!$C$3:$C$1002,G636,2,0,2,0)</f>
        <v>129.062772365878</v>
      </c>
      <c r="I636" s="2">
        <v>33.232917938411283</v>
      </c>
      <c r="J636" s="2">
        <f t="shared" si="143"/>
        <v>33.232917938411283</v>
      </c>
      <c r="K636" s="2">
        <f t="shared" si="142"/>
        <v>550.00874326082737</v>
      </c>
      <c r="R636">
        <f t="shared" si="131"/>
        <v>464.52748100405586</v>
      </c>
      <c r="S636">
        <f t="shared" si="132"/>
        <v>462.39928932941262</v>
      </c>
      <c r="T636">
        <f t="shared" si="133"/>
        <v>460.27109765476939</v>
      </c>
      <c r="U636">
        <f t="shared" si="134"/>
        <v>458.14290598012622</v>
      </c>
      <c r="V636">
        <f t="shared" si="135"/>
        <v>456.01471430548298</v>
      </c>
      <c r="W636">
        <f t="shared" si="136"/>
        <v>453.88652263083975</v>
      </c>
      <c r="X636">
        <f t="shared" si="137"/>
        <v>451.75833095619657</v>
      </c>
      <c r="Y636">
        <f t="shared" si="138"/>
        <v>449.63013928155334</v>
      </c>
      <c r="Z636">
        <f t="shared" si="139"/>
        <v>447.50194760691011</v>
      </c>
    </row>
    <row r="637" spans="1:26" x14ac:dyDescent="0.25">
      <c r="A637" s="2">
        <f>'Cubic Spline'!A637</f>
        <v>20.465981784753701</v>
      </c>
      <c r="B637" s="2">
        <f t="array" ref="B637:C637">csplinediff1d('Cubic Spline'!$A$3:$A$1002,'Cubic Spline'!$B$3:$B$1002,A637,2,0,2,0)</f>
        <v>130.13982359268101</v>
      </c>
      <c r="C637" s="2">
        <v>33.498041196607424</v>
      </c>
      <c r="D637" s="2">
        <f t="shared" si="140"/>
        <v>33.498041196607424</v>
      </c>
      <c r="E637" s="2">
        <f t="shared" si="141"/>
        <v>555.43047736201561</v>
      </c>
      <c r="G637" s="2">
        <f>'Calculation_Cubic Spline'!A637</f>
        <v>20.465981784753701</v>
      </c>
      <c r="H637" s="2">
        <f t="array" ref="H637:I637">csplinediff1d('Cubic Spline'!$A$3:$A$1002,'Cubic Spline'!$C$3:$C$1002,G637,2,0,2,0)</f>
        <v>130.13982359268101</v>
      </c>
      <c r="I637" s="2">
        <v>33.498041196607424</v>
      </c>
      <c r="J637" s="2">
        <f t="shared" si="143"/>
        <v>33.498041196607424</v>
      </c>
      <c r="K637" s="2">
        <f t="shared" si="142"/>
        <v>555.43047736201561</v>
      </c>
      <c r="R637">
        <f t="shared" si="131"/>
        <v>469.94921510524409</v>
      </c>
      <c r="S637">
        <f t="shared" si="132"/>
        <v>467.82102343060086</v>
      </c>
      <c r="T637">
        <f t="shared" si="133"/>
        <v>465.69283175595763</v>
      </c>
      <c r="U637">
        <f t="shared" si="134"/>
        <v>463.56464008131445</v>
      </c>
      <c r="V637">
        <f t="shared" si="135"/>
        <v>461.43644840667122</v>
      </c>
      <c r="W637">
        <f t="shared" si="136"/>
        <v>459.30825673202798</v>
      </c>
      <c r="X637">
        <f t="shared" si="137"/>
        <v>457.18006505738481</v>
      </c>
      <c r="Y637">
        <f t="shared" si="138"/>
        <v>455.05187338274158</v>
      </c>
      <c r="Z637">
        <f t="shared" si="139"/>
        <v>452.92368170809834</v>
      </c>
    </row>
    <row r="638" spans="1:26" x14ac:dyDescent="0.25">
      <c r="A638" s="2">
        <f>'Cubic Spline'!A638</f>
        <v>20.4982623553921</v>
      </c>
      <c r="B638" s="2">
        <f t="array" ref="B638:C638">csplinediff1d('Cubic Spline'!$A$3:$A$1002,'Cubic Spline'!$B$3:$B$1002,A638,2,0,2,0)</f>
        <v>131.225466186174</v>
      </c>
      <c r="C638" s="2">
        <v>33.765213684600553</v>
      </c>
      <c r="D638" s="2">
        <f t="shared" si="140"/>
        <v>33.765213684600553</v>
      </c>
      <c r="E638" s="2">
        <f t="shared" si="141"/>
        <v>560.90274240664371</v>
      </c>
      <c r="G638" s="2">
        <f>'Calculation_Cubic Spline'!A638</f>
        <v>20.4982623553921</v>
      </c>
      <c r="H638" s="2">
        <f t="array" ref="H638:I638">csplinediff1d('Cubic Spline'!$A$3:$A$1002,'Cubic Spline'!$C$3:$C$1002,G638,2,0,2,0)</f>
        <v>131.225466186174</v>
      </c>
      <c r="I638" s="2">
        <v>33.765213684600553</v>
      </c>
      <c r="J638" s="2">
        <f t="shared" si="143"/>
        <v>33.765213684600553</v>
      </c>
      <c r="K638" s="2">
        <f t="shared" si="142"/>
        <v>560.90274240664371</v>
      </c>
      <c r="R638">
        <f t="shared" si="131"/>
        <v>475.4214801498722</v>
      </c>
      <c r="S638">
        <f t="shared" si="132"/>
        <v>473.29328847522896</v>
      </c>
      <c r="T638">
        <f t="shared" si="133"/>
        <v>471.16509680058573</v>
      </c>
      <c r="U638">
        <f t="shared" si="134"/>
        <v>469.03690512594255</v>
      </c>
      <c r="V638">
        <f t="shared" si="135"/>
        <v>466.90871345129932</v>
      </c>
      <c r="W638">
        <f t="shared" si="136"/>
        <v>464.78052177665609</v>
      </c>
      <c r="X638">
        <f t="shared" si="137"/>
        <v>462.65233010201291</v>
      </c>
      <c r="Y638">
        <f t="shared" si="138"/>
        <v>460.52413842736968</v>
      </c>
      <c r="Z638">
        <f t="shared" si="139"/>
        <v>458.39594675272645</v>
      </c>
    </row>
    <row r="639" spans="1:26" x14ac:dyDescent="0.25">
      <c r="A639" s="2">
        <f>'Cubic Spline'!A639</f>
        <v>20.530542926030499</v>
      </c>
      <c r="B639" s="2">
        <f t="array" ref="B639:C639">csplinediff1d('Cubic Spline'!$A$3:$A$1002,'Cubic Spline'!$B$3:$B$1002,A639,2,0,2,0)</f>
        <v>132.31976656622999</v>
      </c>
      <c r="C639" s="2">
        <v>34.034453293692508</v>
      </c>
      <c r="D639" s="2">
        <f t="shared" si="140"/>
        <v>34.034453293692508</v>
      </c>
      <c r="E639" s="2">
        <f t="shared" si="141"/>
        <v>566.42603774390409</v>
      </c>
      <c r="G639" s="2">
        <f>'Calculation_Cubic Spline'!A639</f>
        <v>20.530542926030499</v>
      </c>
      <c r="H639" s="2">
        <f t="array" ref="H639:I639">csplinediff1d('Cubic Spline'!$A$3:$A$1002,'Cubic Spline'!$C$3:$C$1002,G639,2,0,2,0)</f>
        <v>132.31976656622999</v>
      </c>
      <c r="I639" s="2">
        <v>34.034453293692508</v>
      </c>
      <c r="J639" s="2">
        <f t="shared" si="143"/>
        <v>34.034453293692508</v>
      </c>
      <c r="K639" s="2">
        <f t="shared" si="142"/>
        <v>566.42603774390409</v>
      </c>
      <c r="R639">
        <f t="shared" si="131"/>
        <v>480.94477548713257</v>
      </c>
      <c r="S639">
        <f t="shared" si="132"/>
        <v>478.81658381248934</v>
      </c>
      <c r="T639">
        <f t="shared" si="133"/>
        <v>476.68839213784611</v>
      </c>
      <c r="U639">
        <f t="shared" si="134"/>
        <v>474.56020046320293</v>
      </c>
      <c r="V639">
        <f t="shared" si="135"/>
        <v>472.4320087885597</v>
      </c>
      <c r="W639">
        <f t="shared" si="136"/>
        <v>470.30381711391647</v>
      </c>
      <c r="X639">
        <f t="shared" si="137"/>
        <v>468.17562543927329</v>
      </c>
      <c r="Y639">
        <f t="shared" si="138"/>
        <v>466.04743376463006</v>
      </c>
      <c r="Z639">
        <f t="shared" si="139"/>
        <v>463.91924208998682</v>
      </c>
    </row>
    <row r="640" spans="1:26" x14ac:dyDescent="0.25">
      <c r="A640" s="2">
        <f>'Cubic Spline'!A640</f>
        <v>20.562823496668901</v>
      </c>
      <c r="B640" s="2">
        <f t="array" ref="B640:C640">csplinediff1d('Cubic Spline'!$A$3:$A$1002,'Cubic Spline'!$B$3:$B$1002,A640,2,0,2,0)</f>
        <v>133.42279172731699</v>
      </c>
      <c r="C640" s="2">
        <v>34.305774071404045</v>
      </c>
      <c r="D640" s="2">
        <f t="shared" si="140"/>
        <v>34.305774071404045</v>
      </c>
      <c r="E640" s="2">
        <f t="shared" si="141"/>
        <v>572.00078541956486</v>
      </c>
      <c r="G640" s="2">
        <f>'Calculation_Cubic Spline'!A640</f>
        <v>20.562823496668901</v>
      </c>
      <c r="H640" s="2">
        <f t="array" ref="H640:I640">csplinediff1d('Cubic Spline'!$A$3:$A$1002,'Cubic Spline'!$C$3:$C$1002,G640,2,0,2,0)</f>
        <v>133.42279172731699</v>
      </c>
      <c r="I640" s="2">
        <v>34.305774071404045</v>
      </c>
      <c r="J640" s="2">
        <f t="shared" si="143"/>
        <v>34.305774071404045</v>
      </c>
      <c r="K640" s="2">
        <f t="shared" si="142"/>
        <v>572.00078541956486</v>
      </c>
      <c r="R640">
        <f t="shared" si="131"/>
        <v>486.51952316279335</v>
      </c>
      <c r="S640">
        <f t="shared" si="132"/>
        <v>484.39133148815012</v>
      </c>
      <c r="T640">
        <f t="shared" si="133"/>
        <v>482.26313981350688</v>
      </c>
      <c r="U640">
        <f t="shared" si="134"/>
        <v>480.13494813886371</v>
      </c>
      <c r="V640">
        <f t="shared" si="135"/>
        <v>478.00675646422047</v>
      </c>
      <c r="W640">
        <f t="shared" si="136"/>
        <v>475.87856478957724</v>
      </c>
      <c r="X640">
        <f t="shared" si="137"/>
        <v>473.75037311493406</v>
      </c>
      <c r="Y640">
        <f t="shared" si="138"/>
        <v>471.62218144029083</v>
      </c>
      <c r="Z640">
        <f t="shared" si="139"/>
        <v>469.4939897656476</v>
      </c>
    </row>
    <row r="641" spans="1:26" x14ac:dyDescent="0.25">
      <c r="A641" s="2">
        <f>'Cubic Spline'!A641</f>
        <v>20.5951040673073</v>
      </c>
      <c r="B641" s="2">
        <f t="array" ref="B641:C641">csplinediff1d('Cubic Spline'!$A$3:$A$1002,'Cubic Spline'!$B$3:$B$1002,A641,2,0,2,0)</f>
        <v>134.53460902584999</v>
      </c>
      <c r="C641" s="2">
        <v>34.579188974369423</v>
      </c>
      <c r="D641" s="2">
        <f t="shared" si="140"/>
        <v>34.579188974369423</v>
      </c>
      <c r="E641" s="2">
        <f t="shared" si="141"/>
        <v>577.62738646437356</v>
      </c>
      <c r="G641" s="2">
        <f>'Calculation_Cubic Spline'!A641</f>
        <v>20.5951040673073</v>
      </c>
      <c r="H641" s="2">
        <f t="array" ref="H641:I641">csplinediff1d('Cubic Spline'!$A$3:$A$1002,'Cubic Spline'!$C$3:$C$1002,G641,2,0,2,0)</f>
        <v>134.53460902584999</v>
      </c>
      <c r="I641" s="2">
        <v>34.579188974369423</v>
      </c>
      <c r="J641" s="2">
        <f t="shared" si="143"/>
        <v>34.579188974369423</v>
      </c>
      <c r="K641" s="2">
        <f t="shared" si="142"/>
        <v>577.62738646437356</v>
      </c>
      <c r="R641">
        <f t="shared" si="131"/>
        <v>492.14612420760204</v>
      </c>
      <c r="S641">
        <f t="shared" si="132"/>
        <v>490.01793253295881</v>
      </c>
      <c r="T641">
        <f t="shared" si="133"/>
        <v>487.88974085831558</v>
      </c>
      <c r="U641">
        <f t="shared" si="134"/>
        <v>485.7615491836724</v>
      </c>
      <c r="V641">
        <f t="shared" si="135"/>
        <v>483.63335750902917</v>
      </c>
      <c r="W641">
        <f t="shared" si="136"/>
        <v>481.50516583438593</v>
      </c>
      <c r="X641">
        <f t="shared" si="137"/>
        <v>479.37697415974276</v>
      </c>
      <c r="Y641">
        <f t="shared" si="138"/>
        <v>477.24878248509953</v>
      </c>
      <c r="Z641">
        <f t="shared" si="139"/>
        <v>475.12059081045629</v>
      </c>
    </row>
    <row r="642" spans="1:26" x14ac:dyDescent="0.25">
      <c r="A642" s="2">
        <f>'Cubic Spline'!A642</f>
        <v>20.627384637945699</v>
      </c>
      <c r="B642" s="2">
        <f t="array" ref="B642:C642">csplinediff1d('Cubic Spline'!$A$3:$A$1002,'Cubic Spline'!$B$3:$B$1002,A642,2,0,2,0)</f>
        <v>135.655286420241</v>
      </c>
      <c r="C642" s="2">
        <v>34.854721712819789</v>
      </c>
      <c r="D642" s="2">
        <f t="shared" si="140"/>
        <v>34.854721712819789</v>
      </c>
      <c r="E642" s="2">
        <f t="shared" si="141"/>
        <v>583.30646479865027</v>
      </c>
      <c r="G642" s="2">
        <f>'Calculation_Cubic Spline'!A642</f>
        <v>20.627384637945699</v>
      </c>
      <c r="H642" s="2">
        <f t="array" ref="H642:I642">csplinediff1d('Cubic Spline'!$A$3:$A$1002,'Cubic Spline'!$C$3:$C$1002,G642,2,0,2,0)</f>
        <v>135.655286420241</v>
      </c>
      <c r="I642" s="2">
        <v>34.854721712819789</v>
      </c>
      <c r="J642" s="2">
        <f t="shared" si="143"/>
        <v>34.854721712819789</v>
      </c>
      <c r="K642" s="2">
        <f t="shared" si="142"/>
        <v>583.30646479865027</v>
      </c>
      <c r="R642">
        <f t="shared" si="131"/>
        <v>497.82520254187875</v>
      </c>
      <c r="S642">
        <f t="shared" si="132"/>
        <v>495.69701086723552</v>
      </c>
      <c r="T642">
        <f t="shared" si="133"/>
        <v>493.56881919259229</v>
      </c>
      <c r="U642">
        <f t="shared" si="134"/>
        <v>491.44062751794911</v>
      </c>
      <c r="V642">
        <f t="shared" si="135"/>
        <v>489.31243584330588</v>
      </c>
      <c r="W642">
        <f t="shared" si="136"/>
        <v>487.18424416866264</v>
      </c>
      <c r="X642">
        <f t="shared" si="137"/>
        <v>485.05605249401947</v>
      </c>
      <c r="Y642">
        <f t="shared" si="138"/>
        <v>482.92786081937624</v>
      </c>
      <c r="Z642">
        <f t="shared" si="139"/>
        <v>480.799669144733</v>
      </c>
    </row>
    <row r="643" spans="1:26" x14ac:dyDescent="0.25">
      <c r="A643" s="2">
        <f>'Cubic Spline'!A643</f>
        <v>20.659665208584101</v>
      </c>
      <c r="B643" s="2">
        <f t="array" ref="B643:C643">csplinediff1d('Cubic Spline'!$A$3:$A$1002,'Cubic Spline'!$B$3:$B$1002,A643,2,0,2,0)</f>
        <v>136.78489257894901</v>
      </c>
      <c r="C643" s="2">
        <v>35.132386424183252</v>
      </c>
      <c r="D643" s="2">
        <f t="shared" si="140"/>
        <v>35.132386424183252</v>
      </c>
      <c r="E643" s="2">
        <f t="shared" si="141"/>
        <v>589.0384489232822</v>
      </c>
      <c r="G643" s="2">
        <f>'Calculation_Cubic Spline'!A643</f>
        <v>20.659665208584101</v>
      </c>
      <c r="H643" s="2">
        <f t="array" ref="H643:I643">csplinediff1d('Cubic Spline'!$A$3:$A$1002,'Cubic Spline'!$C$3:$C$1002,G643,2,0,2,0)</f>
        <v>136.78489257894901</v>
      </c>
      <c r="I643" s="2">
        <v>35.132386424183252</v>
      </c>
      <c r="J643" s="2">
        <f t="shared" si="143"/>
        <v>35.132386424183252</v>
      </c>
      <c r="K643" s="2">
        <f t="shared" si="142"/>
        <v>589.0384489232822</v>
      </c>
      <c r="R643">
        <f t="shared" ref="R643:R700" si="144">ABS($E643-M$13)</f>
        <v>503.55718666651069</v>
      </c>
      <c r="S643">
        <f t="shared" ref="S643:S700" si="145">ABS($E643-M$14)</f>
        <v>501.42899499186746</v>
      </c>
      <c r="T643">
        <f t="shared" ref="T643:T700" si="146">ABS($E643-M$15)</f>
        <v>499.30080331722422</v>
      </c>
      <c r="U643">
        <f t="shared" ref="U643:U700" si="147">ABS($E643-M$16)</f>
        <v>497.17261164258105</v>
      </c>
      <c r="V643">
        <f t="shared" ref="V643:V700" si="148">ABS($E643-M$17)</f>
        <v>495.04441996793781</v>
      </c>
      <c r="W643">
        <f t="shared" ref="W643:W700" si="149">ABS($E643-M$18)</f>
        <v>492.91622829329458</v>
      </c>
      <c r="X643">
        <f t="shared" ref="X643:X700" si="150">ABS($E643-M$19)</f>
        <v>490.7880366186514</v>
      </c>
      <c r="Y643">
        <f t="shared" ref="Y643:Y700" si="151">ABS($E643-M$20)</f>
        <v>488.65984494400817</v>
      </c>
      <c r="Z643">
        <f t="shared" ref="Z643:Z700" si="152">ABS($E643-M$21)</f>
        <v>486.53165326936494</v>
      </c>
    </row>
    <row r="644" spans="1:26" x14ac:dyDescent="0.25">
      <c r="A644" s="2">
        <f>'Cubic Spline'!A644</f>
        <v>20.6919457792225</v>
      </c>
      <c r="B644" s="2">
        <f t="array" ref="B644:C644">csplinediff1d('Cubic Spline'!$A$3:$A$1002,'Cubic Spline'!$B$3:$B$1002,A644,2,0,2,0)</f>
        <v>137.92349649839201</v>
      </c>
      <c r="C644" s="2">
        <v>35.412199315800876</v>
      </c>
      <c r="D644" s="2">
        <f t="shared" ref="D644:D707" si="153">C644</f>
        <v>35.412199315800876</v>
      </c>
      <c r="E644" s="2">
        <f t="shared" ref="E644:E707" si="154">-B644+D644*A644</f>
        <v>594.82381166717983</v>
      </c>
      <c r="G644" s="2">
        <f>'Calculation_Cubic Spline'!A644</f>
        <v>20.6919457792225</v>
      </c>
      <c r="H644" s="2">
        <f t="array" ref="H644:I644">csplinediff1d('Cubic Spline'!$A$3:$A$1002,'Cubic Spline'!$C$3:$C$1002,G644,2,0,2,0)</f>
        <v>137.92349649839201</v>
      </c>
      <c r="I644" s="2">
        <v>35.412199315800876</v>
      </c>
      <c r="J644" s="2">
        <f t="shared" si="143"/>
        <v>35.412199315800876</v>
      </c>
      <c r="K644" s="2">
        <f t="shared" ref="K644:K707" si="155">-H644+J644*G644</f>
        <v>594.82381166717983</v>
      </c>
      <c r="R644">
        <f t="shared" si="144"/>
        <v>509.34254941040831</v>
      </c>
      <c r="S644">
        <f t="shared" si="145"/>
        <v>507.21435773576508</v>
      </c>
      <c r="T644">
        <f t="shared" si="146"/>
        <v>505.08616606112184</v>
      </c>
      <c r="U644">
        <f t="shared" si="147"/>
        <v>502.95797438647867</v>
      </c>
      <c r="V644">
        <f t="shared" si="148"/>
        <v>500.82978271183543</v>
      </c>
      <c r="W644">
        <f t="shared" si="149"/>
        <v>498.7015910371922</v>
      </c>
      <c r="X644">
        <f t="shared" si="150"/>
        <v>496.57339936254903</v>
      </c>
      <c r="Y644">
        <f t="shared" si="151"/>
        <v>494.44520768790579</v>
      </c>
      <c r="Z644">
        <f t="shared" si="152"/>
        <v>492.31701601326256</v>
      </c>
    </row>
    <row r="645" spans="1:26" x14ac:dyDescent="0.25">
      <c r="A645" s="2">
        <f>'Cubic Spline'!A645</f>
        <v>20.724226349860999</v>
      </c>
      <c r="B645" s="2">
        <f t="array" ref="B645:C645">csplinediff1d('Cubic Spline'!$A$3:$A$1002,'Cubic Spline'!$B$3:$B$1002,A645,2,0,2,0)</f>
        <v>139.07116785870099</v>
      </c>
      <c r="C645" s="2">
        <v>35.694175440450266</v>
      </c>
      <c r="D645" s="2">
        <f t="shared" si="153"/>
        <v>35.694175440450266</v>
      </c>
      <c r="E645" s="2">
        <f t="shared" si="154"/>
        <v>600.66300334083974</v>
      </c>
      <c r="G645" s="2">
        <f>'Calculation_Cubic Spline'!A645</f>
        <v>20.724226349860999</v>
      </c>
      <c r="H645" s="2">
        <f t="array" ref="H645:I645">csplinediff1d('Cubic Spline'!$A$3:$A$1002,'Cubic Spline'!$C$3:$C$1002,G645,2,0,2,0)</f>
        <v>139.07116785870099</v>
      </c>
      <c r="I645" s="2">
        <v>35.694175440450266</v>
      </c>
      <c r="J645" s="2">
        <f t="shared" si="143"/>
        <v>35.694175440450266</v>
      </c>
      <c r="K645" s="2">
        <f t="shared" si="155"/>
        <v>600.66300334083974</v>
      </c>
      <c r="R645">
        <f t="shared" si="144"/>
        <v>515.18174108406822</v>
      </c>
      <c r="S645">
        <f t="shared" si="145"/>
        <v>513.05354940942505</v>
      </c>
      <c r="T645">
        <f t="shared" si="146"/>
        <v>510.92535773478176</v>
      </c>
      <c r="U645">
        <f t="shared" si="147"/>
        <v>508.79716606013858</v>
      </c>
      <c r="V645">
        <f t="shared" si="148"/>
        <v>506.66897438549535</v>
      </c>
      <c r="W645">
        <f t="shared" si="149"/>
        <v>504.54078271085211</v>
      </c>
      <c r="X645">
        <f t="shared" si="150"/>
        <v>502.41259103620894</v>
      </c>
      <c r="Y645">
        <f t="shared" si="151"/>
        <v>500.2843993615657</v>
      </c>
      <c r="Z645">
        <f t="shared" si="152"/>
        <v>498.15620768692247</v>
      </c>
    </row>
    <row r="646" spans="1:26" x14ac:dyDescent="0.25">
      <c r="A646" s="2">
        <f>'Cubic Spline'!A646</f>
        <v>20.756506920499401</v>
      </c>
      <c r="B646" s="2">
        <f t="array" ref="B646:C646">csplinediff1d('Cubic Spline'!$A$3:$A$1002,'Cubic Spline'!$B$3:$B$1002,A646,2,0,2,0)</f>
        <v>140.22797667193299</v>
      </c>
      <c r="C646" s="2">
        <v>35.97833276888371</v>
      </c>
      <c r="D646" s="2">
        <f t="shared" si="153"/>
        <v>35.97833276888371</v>
      </c>
      <c r="E646" s="2">
        <f t="shared" si="154"/>
        <v>606.55653643343214</v>
      </c>
      <c r="G646" s="2">
        <f>'Calculation_Cubic Spline'!A646</f>
        <v>20.756506920499401</v>
      </c>
      <c r="H646" s="2">
        <f t="array" ref="H646:I646">csplinediff1d('Cubic Spline'!$A$3:$A$1002,'Cubic Spline'!$C$3:$C$1002,G646,2,0,2,0)</f>
        <v>140.22797667193299</v>
      </c>
      <c r="I646" s="2">
        <v>35.97833276888371</v>
      </c>
      <c r="J646" s="2">
        <f t="shared" si="143"/>
        <v>35.97833276888371</v>
      </c>
      <c r="K646" s="2">
        <f t="shared" si="155"/>
        <v>606.55653643343214</v>
      </c>
      <c r="R646">
        <f t="shared" si="144"/>
        <v>521.07527417666063</v>
      </c>
      <c r="S646">
        <f t="shared" si="145"/>
        <v>518.94708250201745</v>
      </c>
      <c r="T646">
        <f t="shared" si="146"/>
        <v>516.81889082737416</v>
      </c>
      <c r="U646">
        <f t="shared" si="147"/>
        <v>514.69069915273099</v>
      </c>
      <c r="V646">
        <f t="shared" si="148"/>
        <v>512.56250747808781</v>
      </c>
      <c r="W646">
        <f t="shared" si="149"/>
        <v>510.43431580344452</v>
      </c>
      <c r="X646">
        <f t="shared" si="150"/>
        <v>508.30612412880134</v>
      </c>
      <c r="Y646">
        <f t="shared" si="151"/>
        <v>506.17793245415811</v>
      </c>
      <c r="Z646">
        <f t="shared" si="152"/>
        <v>504.04974077951488</v>
      </c>
    </row>
    <row r="647" spans="1:26" x14ac:dyDescent="0.25">
      <c r="A647" s="2">
        <f>'Cubic Spline'!A647</f>
        <v>20.7887874911378</v>
      </c>
      <c r="B647" s="2">
        <f t="array" ref="B647:C647">csplinediff1d('Cubic Spline'!$A$3:$A$1002,'Cubic Spline'!$B$3:$B$1002,A647,2,0,2,0)</f>
        <v>141.39399374786399</v>
      </c>
      <c r="C647" s="2">
        <v>36.264689349083454</v>
      </c>
      <c r="D647" s="2">
        <f t="shared" si="153"/>
        <v>36.264689349083454</v>
      </c>
      <c r="E647" s="2">
        <f t="shared" si="154"/>
        <v>612.50492656236031</v>
      </c>
      <c r="G647" s="2">
        <f>'Calculation_Cubic Spline'!A647</f>
        <v>20.7887874911378</v>
      </c>
      <c r="H647" s="2">
        <f t="array" ref="H647:I647">csplinediff1d('Cubic Spline'!$A$3:$A$1002,'Cubic Spline'!$C$3:$C$1002,G647,2,0,2,0)</f>
        <v>141.39399374786399</v>
      </c>
      <c r="I647" s="2">
        <v>36.264689349083454</v>
      </c>
      <c r="J647" s="2">
        <f t="shared" si="143"/>
        <v>36.264689349083454</v>
      </c>
      <c r="K647" s="2">
        <f t="shared" si="155"/>
        <v>612.50492656236031</v>
      </c>
      <c r="R647">
        <f t="shared" si="144"/>
        <v>527.0236643055888</v>
      </c>
      <c r="S647">
        <f t="shared" si="145"/>
        <v>524.89547263094562</v>
      </c>
      <c r="T647">
        <f t="shared" si="146"/>
        <v>522.76728095630233</v>
      </c>
      <c r="U647">
        <f t="shared" si="147"/>
        <v>520.63908928165915</v>
      </c>
      <c r="V647">
        <f t="shared" si="148"/>
        <v>518.51089760701598</v>
      </c>
      <c r="W647">
        <f t="shared" si="149"/>
        <v>516.38270593237269</v>
      </c>
      <c r="X647">
        <f t="shared" si="150"/>
        <v>514.25451425772951</v>
      </c>
      <c r="Y647">
        <f t="shared" si="151"/>
        <v>512.12632258308622</v>
      </c>
      <c r="Z647">
        <f t="shared" si="152"/>
        <v>509.99813090844304</v>
      </c>
    </row>
    <row r="648" spans="1:26" x14ac:dyDescent="0.25">
      <c r="A648" s="2">
        <f>'Cubic Spline'!A648</f>
        <v>20.821068061776199</v>
      </c>
      <c r="B648" s="2">
        <f t="array" ref="B648:C648">csplinediff1d('Cubic Spline'!$A$3:$A$1002,'Cubic Spline'!$B$3:$B$1002,A648,2,0,2,0)</f>
        <v>142.56929029868101</v>
      </c>
      <c r="C648" s="2">
        <v>36.553266551984898</v>
      </c>
      <c r="D648" s="2">
        <f t="shared" si="153"/>
        <v>36.553266551984898</v>
      </c>
      <c r="E648" s="2">
        <f t="shared" si="154"/>
        <v>618.50876046044391</v>
      </c>
      <c r="G648" s="2">
        <f>'Calculation_Cubic Spline'!A648</f>
        <v>20.821068061776199</v>
      </c>
      <c r="H648" s="2">
        <f t="array" ref="H648:I648">csplinediff1d('Cubic Spline'!$A$3:$A$1002,'Cubic Spline'!$C$3:$C$1002,G648,2,0,2,0)</f>
        <v>142.56929029868101</v>
      </c>
      <c r="I648" s="2">
        <v>36.553266551984898</v>
      </c>
      <c r="J648" s="2">
        <f t="shared" si="143"/>
        <v>36.553266551984898</v>
      </c>
      <c r="K648" s="2">
        <f t="shared" si="155"/>
        <v>618.50876046044391</v>
      </c>
      <c r="R648">
        <f t="shared" si="144"/>
        <v>533.02749820367239</v>
      </c>
      <c r="S648">
        <f t="shared" si="145"/>
        <v>530.89930652902922</v>
      </c>
      <c r="T648">
        <f t="shared" si="146"/>
        <v>528.77111485438593</v>
      </c>
      <c r="U648">
        <f t="shared" si="147"/>
        <v>526.64292317974275</v>
      </c>
      <c r="V648">
        <f t="shared" si="148"/>
        <v>524.51473150509946</v>
      </c>
      <c r="W648">
        <f t="shared" si="149"/>
        <v>522.38653983045629</v>
      </c>
      <c r="X648">
        <f t="shared" si="150"/>
        <v>520.25834815581311</v>
      </c>
      <c r="Y648">
        <f t="shared" si="151"/>
        <v>518.13015648116982</v>
      </c>
      <c r="Z648">
        <f t="shared" si="152"/>
        <v>516.00196480652664</v>
      </c>
    </row>
    <row r="649" spans="1:26" x14ac:dyDescent="0.25">
      <c r="A649" s="2">
        <f>'Cubic Spline'!A649</f>
        <v>20.853348632414601</v>
      </c>
      <c r="B649" s="2">
        <f t="array" ref="B649:C649">csplinediff1d('Cubic Spline'!$A$3:$A$1002,'Cubic Spline'!$B$3:$B$1002,A649,2,0,2,0)</f>
        <v>143.75393837604099</v>
      </c>
      <c r="C649" s="2">
        <v>36.844076260563128</v>
      </c>
      <c r="D649" s="2">
        <f t="shared" si="153"/>
        <v>36.844076260563128</v>
      </c>
      <c r="E649" s="2">
        <f t="shared" si="154"/>
        <v>624.56842892475242</v>
      </c>
      <c r="G649" s="2">
        <f>'Calculation_Cubic Spline'!A649</f>
        <v>20.853348632414601</v>
      </c>
      <c r="H649" s="2">
        <f t="array" ref="H649:I649">csplinediff1d('Cubic Spline'!$A$3:$A$1002,'Cubic Spline'!$C$3:$C$1002,G649,2,0,2,0)</f>
        <v>143.75393837604099</v>
      </c>
      <c r="I649" s="2">
        <v>36.844076260563128</v>
      </c>
      <c r="J649" s="2">
        <f t="shared" si="143"/>
        <v>36.844076260563128</v>
      </c>
      <c r="K649" s="2">
        <f t="shared" si="155"/>
        <v>624.56842892475242</v>
      </c>
      <c r="R649">
        <f t="shared" si="144"/>
        <v>539.08716666798091</v>
      </c>
      <c r="S649">
        <f t="shared" si="145"/>
        <v>536.95897499333773</v>
      </c>
      <c r="T649">
        <f t="shared" si="146"/>
        <v>534.83078331869444</v>
      </c>
      <c r="U649">
        <f t="shared" si="147"/>
        <v>532.70259164405127</v>
      </c>
      <c r="V649">
        <f t="shared" si="148"/>
        <v>530.57439996940798</v>
      </c>
      <c r="W649">
        <f t="shared" si="149"/>
        <v>528.4462082947648</v>
      </c>
      <c r="X649">
        <f t="shared" si="150"/>
        <v>526.31801662012163</v>
      </c>
      <c r="Y649">
        <f t="shared" si="151"/>
        <v>524.18982494547834</v>
      </c>
      <c r="Z649">
        <f t="shared" si="152"/>
        <v>522.06163327083516</v>
      </c>
    </row>
    <row r="650" spans="1:26" x14ac:dyDescent="0.25">
      <c r="A650" s="2">
        <f>'Cubic Spline'!A650</f>
        <v>20.885629203053</v>
      </c>
      <c r="B650" s="2">
        <f t="array" ref="B650:C650">csplinediff1d('Cubic Spline'!$A$3:$A$1002,'Cubic Spline'!$B$3:$B$1002,A650,2,0,2,0)</f>
        <v>144.94801013037301</v>
      </c>
      <c r="C650" s="2">
        <v>37.137136767692553</v>
      </c>
      <c r="D650" s="2">
        <f t="shared" si="153"/>
        <v>37.137136767692553</v>
      </c>
      <c r="E650" s="2">
        <f t="shared" si="154"/>
        <v>630.68445806271984</v>
      </c>
      <c r="G650" s="2">
        <f>'Calculation_Cubic Spline'!A650</f>
        <v>20.885629203053</v>
      </c>
      <c r="H650" s="2">
        <f t="array" ref="H650:I650">csplinediff1d('Cubic Spline'!$A$3:$A$1002,'Cubic Spline'!$C$3:$C$1002,G650,2,0,2,0)</f>
        <v>144.94801013037301</v>
      </c>
      <c r="I650" s="2">
        <v>37.137136767692553</v>
      </c>
      <c r="J650" s="2">
        <f t="shared" si="143"/>
        <v>37.137136767692553</v>
      </c>
      <c r="K650" s="2">
        <f t="shared" si="155"/>
        <v>630.68445806271984</v>
      </c>
      <c r="R650">
        <f t="shared" si="144"/>
        <v>545.20319580594833</v>
      </c>
      <c r="S650">
        <f t="shared" si="145"/>
        <v>543.07500413130515</v>
      </c>
      <c r="T650">
        <f t="shared" si="146"/>
        <v>540.94681245666186</v>
      </c>
      <c r="U650">
        <f t="shared" si="147"/>
        <v>538.81862078201868</v>
      </c>
      <c r="V650">
        <f t="shared" si="148"/>
        <v>536.69042910737539</v>
      </c>
      <c r="W650">
        <f t="shared" si="149"/>
        <v>534.56223743273222</v>
      </c>
      <c r="X650">
        <f t="shared" si="150"/>
        <v>532.43404575808904</v>
      </c>
      <c r="Y650">
        <f t="shared" si="151"/>
        <v>530.30585408344575</v>
      </c>
      <c r="Z650">
        <f t="shared" si="152"/>
        <v>528.17766240880258</v>
      </c>
    </row>
    <row r="651" spans="1:26" x14ac:dyDescent="0.25">
      <c r="A651" s="2">
        <f>'Cubic Spline'!A651</f>
        <v>20.917909773691399</v>
      </c>
      <c r="B651" s="2">
        <f t="array" ref="B651:C651">csplinediff1d('Cubic Spline'!$A$3:$A$1002,'Cubic Spline'!$B$3:$B$1002,A651,2,0,2,0)</f>
        <v>146.15157879615199</v>
      </c>
      <c r="C651" s="2">
        <v>37.432472944281521</v>
      </c>
      <c r="D651" s="2">
        <f t="shared" si="153"/>
        <v>37.432472944281521</v>
      </c>
      <c r="E651" s="2">
        <f t="shared" si="154"/>
        <v>636.85751285847334</v>
      </c>
      <c r="G651" s="2">
        <f>'Calculation_Cubic Spline'!A651</f>
        <v>20.917909773691399</v>
      </c>
      <c r="H651" s="2">
        <f t="array" ref="H651:I651">csplinediff1d('Cubic Spline'!$A$3:$A$1002,'Cubic Spline'!$C$3:$C$1002,G651,2,0,2,0)</f>
        <v>146.15157879615199</v>
      </c>
      <c r="I651" s="2">
        <v>37.432472944281521</v>
      </c>
      <c r="J651" s="2">
        <f t="shared" si="143"/>
        <v>37.432472944281521</v>
      </c>
      <c r="K651" s="2">
        <f t="shared" si="155"/>
        <v>636.85751285847334</v>
      </c>
      <c r="R651">
        <f t="shared" si="144"/>
        <v>551.37625060170183</v>
      </c>
      <c r="S651">
        <f t="shared" si="145"/>
        <v>549.24805892705865</v>
      </c>
      <c r="T651">
        <f t="shared" si="146"/>
        <v>547.11986725241536</v>
      </c>
      <c r="U651">
        <f t="shared" si="147"/>
        <v>544.99167557777218</v>
      </c>
      <c r="V651">
        <f t="shared" si="148"/>
        <v>542.86348390312901</v>
      </c>
      <c r="W651">
        <f t="shared" si="149"/>
        <v>540.73529222848572</v>
      </c>
      <c r="X651">
        <f t="shared" si="150"/>
        <v>538.60710055384254</v>
      </c>
      <c r="Y651">
        <f t="shared" si="151"/>
        <v>536.47890887919925</v>
      </c>
      <c r="Z651">
        <f t="shared" si="152"/>
        <v>534.35071720455608</v>
      </c>
    </row>
    <row r="652" spans="1:26" x14ac:dyDescent="0.25">
      <c r="A652" s="2">
        <f>'Cubic Spline'!A652</f>
        <v>20.950190344329801</v>
      </c>
      <c r="B652" s="2">
        <f t="array" ref="B652:C652">csplinediff1d('Cubic Spline'!$A$3:$A$1002,'Cubic Spline'!$B$3:$B$1002,A652,2,0,2,0)</f>
        <v>147.36471790458501</v>
      </c>
      <c r="C652" s="2">
        <v>37.730095336607683</v>
      </c>
      <c r="D652" s="2">
        <f t="shared" si="153"/>
        <v>37.730095336607683</v>
      </c>
      <c r="E652" s="2">
        <f t="shared" si="154"/>
        <v>643.08796110705612</v>
      </c>
      <c r="G652" s="2">
        <f>'Calculation_Cubic Spline'!A652</f>
        <v>20.950190344329801</v>
      </c>
      <c r="H652" s="2">
        <f t="array" ref="H652:I652">csplinediff1d('Cubic Spline'!$A$3:$A$1002,'Cubic Spline'!$C$3:$C$1002,G652,2,0,2,0)</f>
        <v>147.36471790458501</v>
      </c>
      <c r="I652" s="2">
        <v>37.730095336607683</v>
      </c>
      <c r="J652" s="2">
        <f t="shared" si="143"/>
        <v>37.730095336607683</v>
      </c>
      <c r="K652" s="2">
        <f t="shared" si="155"/>
        <v>643.08796110705612</v>
      </c>
      <c r="R652">
        <f t="shared" si="144"/>
        <v>557.6066988502846</v>
      </c>
      <c r="S652">
        <f t="shared" si="145"/>
        <v>555.47850717564143</v>
      </c>
      <c r="T652">
        <f t="shared" si="146"/>
        <v>553.35031550099814</v>
      </c>
      <c r="U652">
        <f t="shared" si="147"/>
        <v>551.22212382635496</v>
      </c>
      <c r="V652">
        <f t="shared" si="148"/>
        <v>549.09393215171167</v>
      </c>
      <c r="W652">
        <f t="shared" si="149"/>
        <v>546.96574047706849</v>
      </c>
      <c r="X652">
        <f t="shared" si="150"/>
        <v>544.83754880242532</v>
      </c>
      <c r="Y652">
        <f t="shared" si="151"/>
        <v>542.70935712778203</v>
      </c>
      <c r="Z652">
        <f t="shared" si="152"/>
        <v>540.58116545313885</v>
      </c>
    </row>
    <row r="653" spans="1:26" x14ac:dyDescent="0.25">
      <c r="A653" s="2">
        <f>'Cubic Spline'!A653</f>
        <v>20.9824709149683</v>
      </c>
      <c r="B653" s="2">
        <f t="array" ref="B653:C653">csplinediff1d('Cubic Spline'!$A$3:$A$1002,'Cubic Spline'!$B$3:$B$1002,A653,2,0,2,0)</f>
        <v>148.58750165634601</v>
      </c>
      <c r="C653" s="2">
        <v>38.030026682199505</v>
      </c>
      <c r="D653" s="2">
        <f t="shared" si="153"/>
        <v>38.030026682199505</v>
      </c>
      <c r="E653" s="2">
        <f t="shared" si="154"/>
        <v>649.37642709837348</v>
      </c>
      <c r="G653" s="2">
        <f>'Calculation_Cubic Spline'!A653</f>
        <v>20.9824709149683</v>
      </c>
      <c r="H653" s="2">
        <f t="array" ref="H653:I653">csplinediff1d('Cubic Spline'!$A$3:$A$1002,'Cubic Spline'!$C$3:$C$1002,G653,2,0,2,0)</f>
        <v>148.58750165634601</v>
      </c>
      <c r="I653" s="2">
        <v>38.030026682199505</v>
      </c>
      <c r="J653" s="2">
        <f t="shared" si="143"/>
        <v>38.030026682199505</v>
      </c>
      <c r="K653" s="2">
        <f t="shared" si="155"/>
        <v>649.37642709837348</v>
      </c>
      <c r="R653">
        <f t="shared" si="144"/>
        <v>563.89516484160197</v>
      </c>
      <c r="S653">
        <f t="shared" si="145"/>
        <v>561.76697316695879</v>
      </c>
      <c r="T653">
        <f t="shared" si="146"/>
        <v>559.6387814923155</v>
      </c>
      <c r="U653">
        <f t="shared" si="147"/>
        <v>557.51058981767233</v>
      </c>
      <c r="V653">
        <f t="shared" si="148"/>
        <v>555.38239814302915</v>
      </c>
      <c r="W653">
        <f t="shared" si="149"/>
        <v>553.25420646838586</v>
      </c>
      <c r="X653">
        <f t="shared" si="150"/>
        <v>551.12601479374268</v>
      </c>
      <c r="Y653">
        <f t="shared" si="151"/>
        <v>548.99782311909939</v>
      </c>
      <c r="Z653">
        <f t="shared" si="152"/>
        <v>546.86963144445622</v>
      </c>
    </row>
    <row r="654" spans="1:26" x14ac:dyDescent="0.25">
      <c r="A654" s="2">
        <f>'Cubic Spline'!A654</f>
        <v>21.014751485606698</v>
      </c>
      <c r="B654" s="2">
        <f t="array" ref="B654:C654">csplinediff1d('Cubic Spline'!$A$3:$A$1002,'Cubic Spline'!$B$3:$B$1002,A654,2,0,2,0)</f>
        <v>149.82000485501001</v>
      </c>
      <c r="C654" s="2">
        <v>38.332283733088296</v>
      </c>
      <c r="D654" s="2">
        <f t="shared" si="153"/>
        <v>38.332283733088296</v>
      </c>
      <c r="E654" s="2">
        <f t="shared" si="154"/>
        <v>655.72341167160482</v>
      </c>
      <c r="G654" s="2">
        <f>'Calculation_Cubic Spline'!A654</f>
        <v>21.014751485606698</v>
      </c>
      <c r="H654" s="2">
        <f t="array" ref="H654:I654">csplinediff1d('Cubic Spline'!$A$3:$A$1002,'Cubic Spline'!$C$3:$C$1002,G654,2,0,2,0)</f>
        <v>149.82000485501001</v>
      </c>
      <c r="I654" s="2">
        <v>38.332283733088296</v>
      </c>
      <c r="J654" s="2">
        <f t="shared" si="143"/>
        <v>38.332283733088296</v>
      </c>
      <c r="K654" s="2">
        <f t="shared" si="155"/>
        <v>655.72341167160482</v>
      </c>
      <c r="R654">
        <f t="shared" si="144"/>
        <v>570.24214941483331</v>
      </c>
      <c r="S654">
        <f t="shared" si="145"/>
        <v>568.11395774019013</v>
      </c>
      <c r="T654">
        <f t="shared" si="146"/>
        <v>565.98576606554684</v>
      </c>
      <c r="U654">
        <f t="shared" si="147"/>
        <v>563.85757439090366</v>
      </c>
      <c r="V654">
        <f t="shared" si="148"/>
        <v>561.72938271626049</v>
      </c>
      <c r="W654">
        <f t="shared" si="149"/>
        <v>559.6011910416172</v>
      </c>
      <c r="X654">
        <f t="shared" si="150"/>
        <v>557.47299936697402</v>
      </c>
      <c r="Y654">
        <f t="shared" si="151"/>
        <v>555.34480769233073</v>
      </c>
      <c r="Z654">
        <f t="shared" si="152"/>
        <v>553.21661601768756</v>
      </c>
    </row>
    <row r="655" spans="1:26" x14ac:dyDescent="0.25">
      <c r="A655" s="2">
        <f>'Cubic Spline'!A655</f>
        <v>21.047032056245101</v>
      </c>
      <c r="B655" s="2">
        <f t="array" ref="B655:C655">csplinediff1d('Cubic Spline'!$A$3:$A$1002,'Cubic Spline'!$B$3:$B$1002,A655,2,0,2,0)</f>
        <v>151.06230291381499</v>
      </c>
      <c r="C655" s="2">
        <v>38.636889433409685</v>
      </c>
      <c r="D655" s="2">
        <f t="shared" si="153"/>
        <v>38.636889433409685</v>
      </c>
      <c r="E655" s="2">
        <f t="shared" si="154"/>
        <v>662.12954754475629</v>
      </c>
      <c r="G655" s="2">
        <f>'Calculation_Cubic Spline'!A655</f>
        <v>21.047032056245101</v>
      </c>
      <c r="H655" s="2">
        <f t="array" ref="H655:I655">csplinediff1d('Cubic Spline'!$A$3:$A$1002,'Cubic Spline'!$C$3:$C$1002,G655,2,0,2,0)</f>
        <v>151.06230291381499</v>
      </c>
      <c r="I655" s="2">
        <v>38.636889433409685</v>
      </c>
      <c r="J655" s="2">
        <f t="shared" si="143"/>
        <v>38.636889433409685</v>
      </c>
      <c r="K655" s="2">
        <f t="shared" si="155"/>
        <v>662.12954754475629</v>
      </c>
      <c r="R655">
        <f t="shared" si="144"/>
        <v>576.64828528798478</v>
      </c>
      <c r="S655">
        <f t="shared" si="145"/>
        <v>574.5200936133416</v>
      </c>
      <c r="T655">
        <f t="shared" si="146"/>
        <v>572.39190193869831</v>
      </c>
      <c r="U655">
        <f t="shared" si="147"/>
        <v>570.26371026405513</v>
      </c>
      <c r="V655">
        <f t="shared" si="148"/>
        <v>568.13551858941196</v>
      </c>
      <c r="W655">
        <f t="shared" si="149"/>
        <v>566.00732691476867</v>
      </c>
      <c r="X655">
        <f t="shared" si="150"/>
        <v>563.87913524012549</v>
      </c>
      <c r="Y655">
        <f t="shared" si="151"/>
        <v>561.7509435654822</v>
      </c>
      <c r="Z655">
        <f t="shared" si="152"/>
        <v>559.62275189083903</v>
      </c>
    </row>
    <row r="656" spans="1:26" x14ac:dyDescent="0.25">
      <c r="A656" s="2">
        <f>'Cubic Spline'!A656</f>
        <v>21.0793126268835</v>
      </c>
      <c r="B656" s="2">
        <f t="array" ref="B656:C656">csplinediff1d('Cubic Spline'!$A$3:$A$1002,'Cubic Spline'!$B$3:$B$1002,A656,2,0,2,0)</f>
        <v>152.31447192992499</v>
      </c>
      <c r="C656" s="2">
        <v>38.943855473833445</v>
      </c>
      <c r="D656" s="2">
        <f t="shared" si="153"/>
        <v>38.943855473833445</v>
      </c>
      <c r="E656" s="2">
        <f t="shared" si="154"/>
        <v>668.59523249917834</v>
      </c>
      <c r="G656" s="2">
        <f>'Calculation_Cubic Spline'!A656</f>
        <v>21.0793126268835</v>
      </c>
      <c r="H656" s="2">
        <f t="array" ref="H656:I656">csplinediff1d('Cubic Spline'!$A$3:$A$1002,'Cubic Spline'!$C$3:$C$1002,G656,2,0,2,0)</f>
        <v>152.31447192992499</v>
      </c>
      <c r="I656" s="2">
        <v>38.943855473833445</v>
      </c>
      <c r="J656" s="2">
        <f t="shared" si="143"/>
        <v>38.943855473833445</v>
      </c>
      <c r="K656" s="2">
        <f t="shared" si="155"/>
        <v>668.59523249917834</v>
      </c>
      <c r="R656">
        <f t="shared" si="144"/>
        <v>583.11397024240682</v>
      </c>
      <c r="S656">
        <f t="shared" si="145"/>
        <v>580.98577856776365</v>
      </c>
      <c r="T656">
        <f t="shared" si="146"/>
        <v>578.85758689312036</v>
      </c>
      <c r="U656">
        <f t="shared" si="147"/>
        <v>576.72939521847718</v>
      </c>
      <c r="V656">
        <f t="shared" si="148"/>
        <v>574.60120354383389</v>
      </c>
      <c r="W656">
        <f t="shared" si="149"/>
        <v>572.47301186919071</v>
      </c>
      <c r="X656">
        <f t="shared" si="150"/>
        <v>570.34482019454754</v>
      </c>
      <c r="Y656">
        <f t="shared" si="151"/>
        <v>568.21662851990425</v>
      </c>
      <c r="Z656">
        <f t="shared" si="152"/>
        <v>566.08843684526107</v>
      </c>
    </row>
    <row r="657" spans="1:26" x14ac:dyDescent="0.25">
      <c r="A657" s="2">
        <f>'Cubic Spline'!A657</f>
        <v>21.111593197521898</v>
      </c>
      <c r="B657" s="2">
        <f t="array" ref="B657:C657">csplinediff1d('Cubic Spline'!$A$3:$A$1002,'Cubic Spline'!$B$3:$B$1002,A657,2,0,2,0)</f>
        <v>153.57658835436601</v>
      </c>
      <c r="C657" s="2">
        <v>39.253208594890616</v>
      </c>
      <c r="D657" s="2">
        <f t="shared" si="153"/>
        <v>39.253208594890616</v>
      </c>
      <c r="E657" s="2">
        <f t="shared" si="154"/>
        <v>675.12118319843489</v>
      </c>
      <c r="G657" s="2">
        <f>'Calculation_Cubic Spline'!A657</f>
        <v>21.111593197521898</v>
      </c>
      <c r="H657" s="2">
        <f t="array" ref="H657:I657">csplinediff1d('Cubic Spline'!$A$3:$A$1002,'Cubic Spline'!$C$3:$C$1002,G657,2,0,2,0)</f>
        <v>153.57658835436601</v>
      </c>
      <c r="I657" s="2">
        <v>39.253208594890616</v>
      </c>
      <c r="J657" s="2">
        <f t="shared" si="143"/>
        <v>39.253208594890616</v>
      </c>
      <c r="K657" s="2">
        <f t="shared" si="155"/>
        <v>675.12118319843489</v>
      </c>
      <c r="R657">
        <f t="shared" si="144"/>
        <v>589.63992094166338</v>
      </c>
      <c r="S657">
        <f t="shared" si="145"/>
        <v>587.5117292670202</v>
      </c>
      <c r="T657">
        <f t="shared" si="146"/>
        <v>585.38353759237691</v>
      </c>
      <c r="U657">
        <f t="shared" si="147"/>
        <v>583.25534591773373</v>
      </c>
      <c r="V657">
        <f t="shared" si="148"/>
        <v>581.12715424309044</v>
      </c>
      <c r="W657">
        <f t="shared" si="149"/>
        <v>578.99896256844727</v>
      </c>
      <c r="X657">
        <f t="shared" si="150"/>
        <v>576.87077089380409</v>
      </c>
      <c r="Y657">
        <f t="shared" si="151"/>
        <v>574.7425792191608</v>
      </c>
      <c r="Z657">
        <f t="shared" si="152"/>
        <v>572.61438754451763</v>
      </c>
    </row>
    <row r="658" spans="1:26" x14ac:dyDescent="0.25">
      <c r="A658" s="2">
        <f>'Cubic Spline'!A658</f>
        <v>21.143873768160301</v>
      </c>
      <c r="B658" s="2">
        <f t="array" ref="B658:C658">csplinediff1d('Cubic Spline'!$A$3:$A$1002,'Cubic Spline'!$B$3:$B$1002,A658,2,0,2,0)</f>
        <v>154.84872974188801</v>
      </c>
      <c r="C658" s="2">
        <v>39.564965604728748</v>
      </c>
      <c r="D658" s="2">
        <f t="shared" si="153"/>
        <v>39.564965604728748</v>
      </c>
      <c r="E658" s="2">
        <f t="shared" si="154"/>
        <v>681.7079086461008</v>
      </c>
      <c r="G658" s="2">
        <f>'Calculation_Cubic Spline'!A658</f>
        <v>21.143873768160301</v>
      </c>
      <c r="H658" s="2">
        <f t="array" ref="H658:I658">csplinediff1d('Cubic Spline'!$A$3:$A$1002,'Cubic Spline'!$C$3:$C$1002,G658,2,0,2,0)</f>
        <v>154.84872974188801</v>
      </c>
      <c r="I658" s="2">
        <v>39.564965604728748</v>
      </c>
      <c r="J658" s="2">
        <f t="shared" ref="J658:J721" si="156">I658</f>
        <v>39.564965604728748</v>
      </c>
      <c r="K658" s="2">
        <f t="shared" si="155"/>
        <v>681.7079086461008</v>
      </c>
      <c r="R658">
        <f t="shared" si="144"/>
        <v>596.22664638932929</v>
      </c>
      <c r="S658">
        <f t="shared" si="145"/>
        <v>594.09845471468611</v>
      </c>
      <c r="T658">
        <f t="shared" si="146"/>
        <v>591.97026304004282</v>
      </c>
      <c r="U658">
        <f t="shared" si="147"/>
        <v>589.84207136539965</v>
      </c>
      <c r="V658">
        <f t="shared" si="148"/>
        <v>587.71387969075636</v>
      </c>
      <c r="W658">
        <f t="shared" si="149"/>
        <v>585.58568801611318</v>
      </c>
      <c r="X658">
        <f t="shared" si="150"/>
        <v>583.45749634147001</v>
      </c>
      <c r="Y658">
        <f t="shared" si="151"/>
        <v>581.32930466682672</v>
      </c>
      <c r="Z658">
        <f t="shared" si="152"/>
        <v>579.20111299218354</v>
      </c>
    </row>
    <row r="659" spans="1:26" x14ac:dyDescent="0.25">
      <c r="A659" s="2">
        <f>'Cubic Spline'!A659</f>
        <v>21.1761543387987</v>
      </c>
      <c r="B659" s="2">
        <f t="array" ref="B659:C659">csplinediff1d('Cubic Spline'!$A$3:$A$1002,'Cubic Spline'!$B$3:$B$1002,A659,2,0,2,0)</f>
        <v>156.130973740255</v>
      </c>
      <c r="C659" s="2">
        <v>39.879143749305477</v>
      </c>
      <c r="D659" s="2">
        <f t="shared" si="153"/>
        <v>39.879143749305477</v>
      </c>
      <c r="E659" s="2">
        <f t="shared" si="154"/>
        <v>688.35592919417718</v>
      </c>
      <c r="G659" s="2">
        <f>'Calculation_Cubic Spline'!A659</f>
        <v>21.1761543387987</v>
      </c>
      <c r="H659" s="2">
        <f t="array" ref="H659:I659">csplinediff1d('Cubic Spline'!$A$3:$A$1002,'Cubic Spline'!$C$3:$C$1002,G659,2,0,2,0)</f>
        <v>156.130973740255</v>
      </c>
      <c r="I659" s="2">
        <v>39.879143749305477</v>
      </c>
      <c r="J659" s="2">
        <f t="shared" si="156"/>
        <v>39.879143749305477</v>
      </c>
      <c r="K659" s="2">
        <f t="shared" si="155"/>
        <v>688.35592919417718</v>
      </c>
      <c r="R659">
        <f t="shared" si="144"/>
        <v>602.87466693740566</v>
      </c>
      <c r="S659">
        <f t="shared" si="145"/>
        <v>600.74647526276249</v>
      </c>
      <c r="T659">
        <f t="shared" si="146"/>
        <v>598.6182835881192</v>
      </c>
      <c r="U659">
        <f t="shared" si="147"/>
        <v>596.49009191347602</v>
      </c>
      <c r="V659">
        <f t="shared" si="148"/>
        <v>594.36190023883273</v>
      </c>
      <c r="W659">
        <f t="shared" si="149"/>
        <v>592.23370856418956</v>
      </c>
      <c r="X659">
        <f t="shared" si="150"/>
        <v>590.10551688954638</v>
      </c>
      <c r="Y659">
        <f t="shared" si="151"/>
        <v>587.97732521490309</v>
      </c>
      <c r="Z659">
        <f t="shared" si="152"/>
        <v>585.84913354025991</v>
      </c>
    </row>
    <row r="660" spans="1:26" x14ac:dyDescent="0.25">
      <c r="A660" s="2">
        <f>'Cubic Spline'!A660</f>
        <v>21.208434909437099</v>
      </c>
      <c r="B660" s="2">
        <f t="array" ref="B660:C660">csplinediff1d('Cubic Spline'!$A$3:$A$1002,'Cubic Spline'!$B$3:$B$1002,A660,2,0,2,0)</f>
        <v>157.42339912217699</v>
      </c>
      <c r="C660" s="2">
        <v>40.195770427953207</v>
      </c>
      <c r="D660" s="2">
        <f t="shared" si="153"/>
        <v>40.195770427953207</v>
      </c>
      <c r="E660" s="2">
        <f t="shared" si="154"/>
        <v>695.0659816337452</v>
      </c>
      <c r="G660" s="2">
        <f>'Calculation_Cubic Spline'!A660</f>
        <v>21.208434909437099</v>
      </c>
      <c r="H660" s="2">
        <f t="array" ref="H660:I660">csplinediff1d('Cubic Spline'!$A$3:$A$1002,'Cubic Spline'!$C$3:$C$1002,G660,2,0,2,0)</f>
        <v>157.42339912217699</v>
      </c>
      <c r="I660" s="2">
        <v>40.195770427953207</v>
      </c>
      <c r="J660" s="2">
        <f t="shared" si="156"/>
        <v>40.195770427953207</v>
      </c>
      <c r="K660" s="2">
        <f t="shared" si="155"/>
        <v>695.0659816337452</v>
      </c>
      <c r="R660">
        <f t="shared" si="144"/>
        <v>609.58471937697368</v>
      </c>
      <c r="S660">
        <f t="shared" si="145"/>
        <v>607.4565277023305</v>
      </c>
      <c r="T660">
        <f t="shared" si="146"/>
        <v>605.32833602768721</v>
      </c>
      <c r="U660">
        <f t="shared" si="147"/>
        <v>603.20014435304404</v>
      </c>
      <c r="V660">
        <f t="shared" si="148"/>
        <v>601.07195267840075</v>
      </c>
      <c r="W660">
        <f t="shared" si="149"/>
        <v>598.94376100375757</v>
      </c>
      <c r="X660">
        <f t="shared" si="150"/>
        <v>596.8155693291144</v>
      </c>
      <c r="Y660">
        <f t="shared" si="151"/>
        <v>594.68737765447111</v>
      </c>
      <c r="Z660">
        <f t="shared" si="152"/>
        <v>592.55918597982793</v>
      </c>
    </row>
    <row r="661" spans="1:26" x14ac:dyDescent="0.25">
      <c r="A661" s="2">
        <f>'Cubic Spline'!A661</f>
        <v>21.2407154800756</v>
      </c>
      <c r="B661" s="2">
        <f t="array" ref="B661:C661">csplinediff1d('Cubic Spline'!$A$3:$A$1002,'Cubic Spline'!$B$3:$B$1002,A661,2,0,2,0)</f>
        <v>158.72608503762001</v>
      </c>
      <c r="C661" s="2">
        <v>40.514858404357554</v>
      </c>
      <c r="D661" s="2">
        <f t="shared" si="153"/>
        <v>40.514858404357554</v>
      </c>
      <c r="E661" s="2">
        <f t="shared" si="154"/>
        <v>701.83849504488853</v>
      </c>
      <c r="G661" s="2">
        <f>'Calculation_Cubic Spline'!A661</f>
        <v>21.2407154800756</v>
      </c>
      <c r="H661" s="2">
        <f t="array" ref="H661:I661">csplinediff1d('Cubic Spline'!$A$3:$A$1002,'Cubic Spline'!$C$3:$C$1002,G661,2,0,2,0)</f>
        <v>158.72608503762001</v>
      </c>
      <c r="I661" s="2">
        <v>40.514858404357554</v>
      </c>
      <c r="J661" s="2">
        <f t="shared" si="156"/>
        <v>40.514858404357554</v>
      </c>
      <c r="K661" s="2">
        <f t="shared" si="155"/>
        <v>701.83849504488853</v>
      </c>
      <c r="R661">
        <f t="shared" si="144"/>
        <v>616.35723278811702</v>
      </c>
      <c r="S661">
        <f t="shared" si="145"/>
        <v>614.22904111347384</v>
      </c>
      <c r="T661">
        <f t="shared" si="146"/>
        <v>612.10084943883055</v>
      </c>
      <c r="U661">
        <f t="shared" si="147"/>
        <v>609.97265776418737</v>
      </c>
      <c r="V661">
        <f t="shared" si="148"/>
        <v>607.84446608954408</v>
      </c>
      <c r="W661">
        <f t="shared" si="149"/>
        <v>605.71627441490091</v>
      </c>
      <c r="X661">
        <f t="shared" si="150"/>
        <v>603.58808274025773</v>
      </c>
      <c r="Y661">
        <f t="shared" si="151"/>
        <v>601.45989106561444</v>
      </c>
      <c r="Z661">
        <f t="shared" si="152"/>
        <v>599.33169939097127</v>
      </c>
    </row>
    <row r="662" spans="1:26" x14ac:dyDescent="0.25">
      <c r="A662" s="2">
        <f>'Cubic Spline'!A662</f>
        <v>21.272996050713999</v>
      </c>
      <c r="B662" s="2">
        <f t="array" ref="B662:C662">csplinediff1d('Cubic Spline'!$A$3:$A$1002,'Cubic Spline'!$B$3:$B$1002,A662,2,0,2,0)</f>
        <v>160.039111365103</v>
      </c>
      <c r="C662" s="2">
        <v>40.836431993761757</v>
      </c>
      <c r="D662" s="2">
        <f t="shared" si="153"/>
        <v>40.836431993761757</v>
      </c>
      <c r="E662" s="2">
        <f t="shared" si="154"/>
        <v>708.67414516344161</v>
      </c>
      <c r="G662" s="2">
        <f>'Calculation_Cubic Spline'!A662</f>
        <v>21.272996050713999</v>
      </c>
      <c r="H662" s="2">
        <f t="array" ref="H662:I662">csplinediff1d('Cubic Spline'!$A$3:$A$1002,'Cubic Spline'!$C$3:$C$1002,G662,2,0,2,0)</f>
        <v>160.039111365103</v>
      </c>
      <c r="I662" s="2">
        <v>40.836431993761757</v>
      </c>
      <c r="J662" s="2">
        <f t="shared" si="156"/>
        <v>40.836431993761757</v>
      </c>
      <c r="K662" s="2">
        <f t="shared" si="155"/>
        <v>708.67414516344161</v>
      </c>
      <c r="R662">
        <f t="shared" si="144"/>
        <v>623.19288290667009</v>
      </c>
      <c r="S662">
        <f t="shared" si="145"/>
        <v>621.06469123202692</v>
      </c>
      <c r="T662">
        <f t="shared" si="146"/>
        <v>618.93649955738363</v>
      </c>
      <c r="U662">
        <f t="shared" si="147"/>
        <v>616.80830788274045</v>
      </c>
      <c r="V662">
        <f t="shared" si="148"/>
        <v>614.68011620809716</v>
      </c>
      <c r="W662">
        <f t="shared" si="149"/>
        <v>612.55192453345398</v>
      </c>
      <c r="X662">
        <f t="shared" si="150"/>
        <v>610.42373285881081</v>
      </c>
      <c r="Y662">
        <f t="shared" si="151"/>
        <v>608.29554118416752</v>
      </c>
      <c r="Z662">
        <f t="shared" si="152"/>
        <v>606.16734950952434</v>
      </c>
    </row>
    <row r="663" spans="1:26" x14ac:dyDescent="0.25">
      <c r="A663" s="2">
        <f>'Cubic Spline'!A663</f>
        <v>21.305276621352402</v>
      </c>
      <c r="B663" s="2">
        <f t="array" ref="B663:C663">csplinediff1d('Cubic Spline'!$A$3:$A$1002,'Cubic Spline'!$B$3:$B$1002,A663,2,0,2,0)</f>
        <v>161.362558650511</v>
      </c>
      <c r="C663" s="2">
        <v>41.160510901447743</v>
      </c>
      <c r="D663" s="2">
        <f t="shared" si="153"/>
        <v>41.160510901447743</v>
      </c>
      <c r="E663" s="2">
        <f t="shared" si="154"/>
        <v>715.57351198102424</v>
      </c>
      <c r="G663" s="2">
        <f>'Calculation_Cubic Spline'!A663</f>
        <v>21.305276621352402</v>
      </c>
      <c r="H663" s="2">
        <f t="array" ref="H663:I663">csplinediff1d('Cubic Spline'!$A$3:$A$1002,'Cubic Spline'!$C$3:$C$1002,G663,2,0,2,0)</f>
        <v>161.362558650511</v>
      </c>
      <c r="I663" s="2">
        <v>41.160510901447743</v>
      </c>
      <c r="J663" s="2">
        <f t="shared" si="156"/>
        <v>41.160510901447743</v>
      </c>
      <c r="K663" s="2">
        <f t="shared" si="155"/>
        <v>715.57351198102424</v>
      </c>
      <c r="R663">
        <f t="shared" si="144"/>
        <v>630.09224972425272</v>
      </c>
      <c r="S663">
        <f t="shared" si="145"/>
        <v>627.96405804960955</v>
      </c>
      <c r="T663">
        <f t="shared" si="146"/>
        <v>625.83586637496626</v>
      </c>
      <c r="U663">
        <f t="shared" si="147"/>
        <v>623.70767470032308</v>
      </c>
      <c r="V663">
        <f t="shared" si="148"/>
        <v>621.57948302567979</v>
      </c>
      <c r="W663">
        <f t="shared" si="149"/>
        <v>619.45129135103662</v>
      </c>
      <c r="X663">
        <f t="shared" si="150"/>
        <v>617.32309967639344</v>
      </c>
      <c r="Y663">
        <f t="shared" si="151"/>
        <v>615.19490800175015</v>
      </c>
      <c r="Z663">
        <f t="shared" si="152"/>
        <v>613.06671632710697</v>
      </c>
    </row>
    <row r="664" spans="1:26" x14ac:dyDescent="0.25">
      <c r="A664" s="2">
        <f>'Cubic Spline'!A664</f>
        <v>21.3375571919908</v>
      </c>
      <c r="B664" s="2">
        <f t="array" ref="B664:C664">csplinediff1d('Cubic Spline'!$A$3:$A$1002,'Cubic Spline'!$B$3:$B$1002,A664,2,0,2,0)</f>
        <v>162.69650811478701</v>
      </c>
      <c r="C664" s="2">
        <v>41.487116748694199</v>
      </c>
      <c r="D664" s="2">
        <f t="shared" si="153"/>
        <v>41.487116748694199</v>
      </c>
      <c r="E664" s="2">
        <f t="shared" si="154"/>
        <v>722.5372182412749</v>
      </c>
      <c r="G664" s="2">
        <f>'Calculation_Cubic Spline'!A664</f>
        <v>21.3375571919908</v>
      </c>
      <c r="H664" s="2">
        <f t="array" ref="H664:I664">csplinediff1d('Cubic Spline'!$A$3:$A$1002,'Cubic Spline'!$C$3:$C$1002,G664,2,0,2,0)</f>
        <v>162.69650811478701</v>
      </c>
      <c r="I664" s="2">
        <v>41.487116748694199</v>
      </c>
      <c r="J664" s="2">
        <f t="shared" si="156"/>
        <v>41.487116748694199</v>
      </c>
      <c r="K664" s="2">
        <f t="shared" si="155"/>
        <v>722.5372182412749</v>
      </c>
      <c r="R664">
        <f t="shared" si="144"/>
        <v>637.05595598450338</v>
      </c>
      <c r="S664">
        <f t="shared" si="145"/>
        <v>634.92776430986021</v>
      </c>
      <c r="T664">
        <f t="shared" si="146"/>
        <v>632.79957263521692</v>
      </c>
      <c r="U664">
        <f t="shared" si="147"/>
        <v>630.67138096057374</v>
      </c>
      <c r="V664">
        <f t="shared" si="148"/>
        <v>628.54318928593057</v>
      </c>
      <c r="W664">
        <f t="shared" si="149"/>
        <v>626.41499761128728</v>
      </c>
      <c r="X664">
        <f t="shared" si="150"/>
        <v>624.2868059366441</v>
      </c>
      <c r="Y664">
        <f t="shared" si="151"/>
        <v>622.15861426200081</v>
      </c>
      <c r="Z664">
        <f t="shared" si="152"/>
        <v>620.03042258735763</v>
      </c>
    </row>
    <row r="665" spans="1:26" x14ac:dyDescent="0.25">
      <c r="A665" s="2">
        <f>'Cubic Spline'!A665</f>
        <v>21.369837762629199</v>
      </c>
      <c r="B665" s="2">
        <f t="array" ref="B665:C665">csplinediff1d('Cubic Spline'!$A$3:$A$1002,'Cubic Spline'!$B$3:$B$1002,A665,2,0,2,0)</f>
        <v>164.041041661734</v>
      </c>
      <c r="C665" s="2">
        <v>41.816269543811146</v>
      </c>
      <c r="D665" s="2">
        <f t="shared" si="153"/>
        <v>41.816269543811146</v>
      </c>
      <c r="E665" s="2">
        <f t="shared" si="154"/>
        <v>729.56585432788268</v>
      </c>
      <c r="G665" s="2">
        <f>'Calculation_Cubic Spline'!A665</f>
        <v>21.369837762629199</v>
      </c>
      <c r="H665" s="2">
        <f t="array" ref="H665:I665">csplinediff1d('Cubic Spline'!$A$3:$A$1002,'Cubic Spline'!$C$3:$C$1002,G665,2,0,2,0)</f>
        <v>164.041041661734</v>
      </c>
      <c r="I665" s="2">
        <v>41.816269543811146</v>
      </c>
      <c r="J665" s="2">
        <f t="shared" si="156"/>
        <v>41.816269543811146</v>
      </c>
      <c r="K665" s="2">
        <f t="shared" si="155"/>
        <v>729.56585432788268</v>
      </c>
      <c r="R665">
        <f t="shared" si="144"/>
        <v>644.08459207111116</v>
      </c>
      <c r="S665">
        <f t="shared" si="145"/>
        <v>641.95640039646798</v>
      </c>
      <c r="T665">
        <f t="shared" si="146"/>
        <v>639.82820872182469</v>
      </c>
      <c r="U665">
        <f t="shared" si="147"/>
        <v>637.70001704718152</v>
      </c>
      <c r="V665">
        <f t="shared" si="148"/>
        <v>635.57182537253834</v>
      </c>
      <c r="W665">
        <f t="shared" si="149"/>
        <v>633.44363369789505</v>
      </c>
      <c r="X665">
        <f t="shared" si="150"/>
        <v>631.31544202325188</v>
      </c>
      <c r="Y665">
        <f t="shared" si="151"/>
        <v>629.18725034860859</v>
      </c>
      <c r="Z665">
        <f t="shared" si="152"/>
        <v>627.05905867396541</v>
      </c>
    </row>
    <row r="666" spans="1:26" x14ac:dyDescent="0.25">
      <c r="A666" s="2">
        <f>'Cubic Spline'!A666</f>
        <v>21.402118333267602</v>
      </c>
      <c r="B666" s="2">
        <f t="array" ref="B666:C666">csplinediff1d('Cubic Spline'!$A$3:$A$1002,'Cubic Spline'!$B$3:$B$1002,A666,2,0,2,0)</f>
        <v>165.396241885931</v>
      </c>
      <c r="C666" s="2">
        <v>42.147995291325429</v>
      </c>
      <c r="D666" s="2">
        <f t="shared" si="153"/>
        <v>42.147995291325429</v>
      </c>
      <c r="E666" s="2">
        <f t="shared" si="154"/>
        <v>736.66014084902156</v>
      </c>
      <c r="G666" s="2">
        <f>'Calculation_Cubic Spline'!A666</f>
        <v>21.402118333267602</v>
      </c>
      <c r="H666" s="2">
        <f t="array" ref="H666:I666">csplinediff1d('Cubic Spline'!$A$3:$A$1002,'Cubic Spline'!$C$3:$C$1002,G666,2,0,2,0)</f>
        <v>165.396241885931</v>
      </c>
      <c r="I666" s="2">
        <v>42.147995291325429</v>
      </c>
      <c r="J666" s="2">
        <f t="shared" si="156"/>
        <v>42.147995291325429</v>
      </c>
      <c r="K666" s="2">
        <f t="shared" si="155"/>
        <v>736.66014084902156</v>
      </c>
      <c r="R666">
        <f t="shared" si="144"/>
        <v>651.17887859225004</v>
      </c>
      <c r="S666">
        <f t="shared" si="145"/>
        <v>649.05068691760687</v>
      </c>
      <c r="T666">
        <f t="shared" si="146"/>
        <v>646.92249524296358</v>
      </c>
      <c r="U666">
        <f t="shared" si="147"/>
        <v>644.7943035683204</v>
      </c>
      <c r="V666">
        <f t="shared" si="148"/>
        <v>642.66611189367723</v>
      </c>
      <c r="W666">
        <f t="shared" si="149"/>
        <v>640.53792021903394</v>
      </c>
      <c r="X666">
        <f t="shared" si="150"/>
        <v>638.40972854439076</v>
      </c>
      <c r="Y666">
        <f t="shared" si="151"/>
        <v>636.28153686974747</v>
      </c>
      <c r="Z666">
        <f t="shared" si="152"/>
        <v>634.15334519510429</v>
      </c>
    </row>
    <row r="667" spans="1:26" x14ac:dyDescent="0.25">
      <c r="A667" s="2">
        <f>'Cubic Spline'!A667</f>
        <v>21.434398903906001</v>
      </c>
      <c r="B667" s="2">
        <f t="array" ref="B667:C667">csplinediff1d('Cubic Spline'!$A$3:$A$1002,'Cubic Spline'!$B$3:$B$1002,A667,2,0,2,0)</f>
        <v>166.76219216837899</v>
      </c>
      <c r="C667" s="2">
        <v>42.482307248490741</v>
      </c>
      <c r="D667" s="2">
        <f t="shared" si="153"/>
        <v>42.482307248490741</v>
      </c>
      <c r="E667" s="2">
        <f t="shared" si="154"/>
        <v>743.82052775406885</v>
      </c>
      <c r="G667" s="2">
        <f>'Calculation_Cubic Spline'!A667</f>
        <v>21.434398903906001</v>
      </c>
      <c r="H667" s="2">
        <f t="array" ref="H667:I667">csplinediff1d('Cubic Spline'!$A$3:$A$1002,'Cubic Spline'!$C$3:$C$1002,G667,2,0,2,0)</f>
        <v>166.76219216837899</v>
      </c>
      <c r="I667" s="2">
        <v>42.482307248490741</v>
      </c>
      <c r="J667" s="2">
        <f t="shared" si="156"/>
        <v>42.482307248490741</v>
      </c>
      <c r="K667" s="2">
        <f t="shared" si="155"/>
        <v>743.82052775406885</v>
      </c>
      <c r="R667">
        <f t="shared" si="144"/>
        <v>658.33926549729733</v>
      </c>
      <c r="S667">
        <f t="shared" si="145"/>
        <v>656.21107382265416</v>
      </c>
      <c r="T667">
        <f t="shared" si="146"/>
        <v>654.08288214801087</v>
      </c>
      <c r="U667">
        <f t="shared" si="147"/>
        <v>651.95469047336769</v>
      </c>
      <c r="V667">
        <f t="shared" si="148"/>
        <v>649.82649879872451</v>
      </c>
      <c r="W667">
        <f t="shared" si="149"/>
        <v>647.69830712408123</v>
      </c>
      <c r="X667">
        <f t="shared" si="150"/>
        <v>645.57011544943805</v>
      </c>
      <c r="Y667">
        <f t="shared" si="151"/>
        <v>643.44192377479476</v>
      </c>
      <c r="Z667">
        <f t="shared" si="152"/>
        <v>641.31373210015158</v>
      </c>
    </row>
    <row r="668" spans="1:26" x14ac:dyDescent="0.25">
      <c r="A668" s="2">
        <f>'Cubic Spline'!A668</f>
        <v>21.466679474544499</v>
      </c>
      <c r="B668" s="2">
        <f t="array" ref="B668:C668">csplinediff1d('Cubic Spline'!$A$3:$A$1002,'Cubic Spline'!$B$3:$B$1002,A668,2,0,2,0)</f>
        <v>168.13897624659</v>
      </c>
      <c r="C668" s="2">
        <v>42.819232600034674</v>
      </c>
      <c r="D668" s="2">
        <f t="shared" si="153"/>
        <v>42.819232600034674</v>
      </c>
      <c r="E668" s="2">
        <f t="shared" si="154"/>
        <v>751.04776532432095</v>
      </c>
      <c r="G668" s="2">
        <f>'Calculation_Cubic Spline'!A668</f>
        <v>21.466679474544499</v>
      </c>
      <c r="H668" s="2">
        <f t="array" ref="H668:I668">csplinediff1d('Cubic Spline'!$A$3:$A$1002,'Cubic Spline'!$C$3:$C$1002,G668,2,0,2,0)</f>
        <v>168.13897624659</v>
      </c>
      <c r="I668" s="2">
        <v>42.819232600034674</v>
      </c>
      <c r="J668" s="2">
        <f t="shared" si="156"/>
        <v>42.819232600034674</v>
      </c>
      <c r="K668" s="2">
        <f t="shared" si="155"/>
        <v>751.04776532432095</v>
      </c>
      <c r="R668">
        <f t="shared" si="144"/>
        <v>665.56650306754943</v>
      </c>
      <c r="S668">
        <f t="shared" si="145"/>
        <v>663.43831139290626</v>
      </c>
      <c r="T668">
        <f t="shared" si="146"/>
        <v>661.31011971826297</v>
      </c>
      <c r="U668">
        <f t="shared" si="147"/>
        <v>659.18192804361979</v>
      </c>
      <c r="V668">
        <f t="shared" si="148"/>
        <v>657.05373636897662</v>
      </c>
      <c r="W668">
        <f t="shared" si="149"/>
        <v>654.92554469433333</v>
      </c>
      <c r="X668">
        <f t="shared" si="150"/>
        <v>652.79735301969015</v>
      </c>
      <c r="Y668">
        <f t="shared" si="151"/>
        <v>650.66916134504686</v>
      </c>
      <c r="Z668">
        <f t="shared" si="152"/>
        <v>648.54096967040368</v>
      </c>
    </row>
    <row r="669" spans="1:26" x14ac:dyDescent="0.25">
      <c r="A669" s="2">
        <f>'Cubic Spline'!A669</f>
        <v>21.498960045182901</v>
      </c>
      <c r="B669" s="2">
        <f t="array" ref="B669:C669">csplinediff1d('Cubic Spline'!$A$3:$A$1002,'Cubic Spline'!$B$3:$B$1002,A669,2,0,2,0)</f>
        <v>169.52667909898099</v>
      </c>
      <c r="C669" s="2">
        <v>43.15879780665113</v>
      </c>
      <c r="D669" s="2">
        <f t="shared" si="153"/>
        <v>43.15879780665113</v>
      </c>
      <c r="E669" s="2">
        <f t="shared" si="154"/>
        <v>758.34259054433915</v>
      </c>
      <c r="G669" s="2">
        <f>'Calculation_Cubic Spline'!A669</f>
        <v>21.498960045182901</v>
      </c>
      <c r="H669" s="2">
        <f t="array" ref="H669:I669">csplinediff1d('Cubic Spline'!$A$3:$A$1002,'Cubic Spline'!$C$3:$C$1002,G669,2,0,2,0)</f>
        <v>169.52667909898099</v>
      </c>
      <c r="I669" s="2">
        <v>43.15879780665113</v>
      </c>
      <c r="J669" s="2">
        <f t="shared" si="156"/>
        <v>43.15879780665113</v>
      </c>
      <c r="K669" s="2">
        <f t="shared" si="155"/>
        <v>758.34259054433915</v>
      </c>
      <c r="R669">
        <f t="shared" si="144"/>
        <v>672.86132828756763</v>
      </c>
      <c r="S669">
        <f t="shared" si="145"/>
        <v>670.73313661292445</v>
      </c>
      <c r="T669">
        <f t="shared" si="146"/>
        <v>668.60494493828116</v>
      </c>
      <c r="U669">
        <f t="shared" si="147"/>
        <v>666.47675326363799</v>
      </c>
      <c r="V669">
        <f t="shared" si="148"/>
        <v>664.3485615889947</v>
      </c>
      <c r="W669">
        <f t="shared" si="149"/>
        <v>662.22036991435152</v>
      </c>
      <c r="X669">
        <f t="shared" si="150"/>
        <v>660.09217823970835</v>
      </c>
      <c r="Y669">
        <f t="shared" si="151"/>
        <v>657.96398656506506</v>
      </c>
      <c r="Z669">
        <f t="shared" si="152"/>
        <v>655.83579489042188</v>
      </c>
    </row>
    <row r="670" spans="1:26" x14ac:dyDescent="0.25">
      <c r="A670" s="2">
        <f>'Cubic Spline'!A670</f>
        <v>21.5312406158213</v>
      </c>
      <c r="B670" s="2">
        <f t="array" ref="B670:C670">csplinediff1d('Cubic Spline'!$A$3:$A$1002,'Cubic Spline'!$B$3:$B$1002,A670,2,0,2,0)</f>
        <v>170.925386077148</v>
      </c>
      <c r="C670" s="2">
        <v>43.501019846030985</v>
      </c>
      <c r="D670" s="2">
        <f t="shared" si="153"/>
        <v>43.501019846030985</v>
      </c>
      <c r="E670" s="2">
        <f t="shared" si="154"/>
        <v>765.70553926136279</v>
      </c>
      <c r="G670" s="2">
        <f>'Calculation_Cubic Spline'!A670</f>
        <v>21.5312406158213</v>
      </c>
      <c r="H670" s="2">
        <f t="array" ref="H670:I670">csplinediff1d('Cubic Spline'!$A$3:$A$1002,'Cubic Spline'!$C$3:$C$1002,G670,2,0,2,0)</f>
        <v>170.925386077148</v>
      </c>
      <c r="I670" s="2">
        <v>43.501019846030985</v>
      </c>
      <c r="J670" s="2">
        <f t="shared" si="156"/>
        <v>43.501019846030985</v>
      </c>
      <c r="K670" s="2">
        <f t="shared" si="155"/>
        <v>765.70553926136279</v>
      </c>
      <c r="R670">
        <f t="shared" si="144"/>
        <v>680.22427700459127</v>
      </c>
      <c r="S670">
        <f t="shared" si="145"/>
        <v>678.0960853299481</v>
      </c>
      <c r="T670">
        <f t="shared" si="146"/>
        <v>675.96789365530481</v>
      </c>
      <c r="U670">
        <f t="shared" si="147"/>
        <v>673.83970198066163</v>
      </c>
      <c r="V670">
        <f t="shared" si="148"/>
        <v>671.71151030601845</v>
      </c>
      <c r="W670">
        <f t="shared" si="149"/>
        <v>669.58331863137516</v>
      </c>
      <c r="X670">
        <f t="shared" si="150"/>
        <v>667.45512695673199</v>
      </c>
      <c r="Y670">
        <f t="shared" si="151"/>
        <v>665.3269352820887</v>
      </c>
      <c r="Z670">
        <f t="shared" si="152"/>
        <v>663.19874360744552</v>
      </c>
    </row>
    <row r="671" spans="1:26" x14ac:dyDescent="0.25">
      <c r="A671" s="2">
        <f>'Cubic Spline'!A671</f>
        <v>21.563521186459699</v>
      </c>
      <c r="B671" s="2">
        <f t="array" ref="B671:C671">csplinediff1d('Cubic Spline'!$A$3:$A$1002,'Cubic Spline'!$B$3:$B$1002,A671,2,0,2,0)</f>
        <v>172.33518343045699</v>
      </c>
      <c r="C671" s="2">
        <v>43.845922461780283</v>
      </c>
      <c r="D671" s="2">
        <f t="shared" si="153"/>
        <v>43.845922461780283</v>
      </c>
      <c r="E671" s="2">
        <f t="shared" si="154"/>
        <v>773.13729451401127</v>
      </c>
      <c r="G671" s="2">
        <f>'Calculation_Cubic Spline'!A671</f>
        <v>21.563521186459699</v>
      </c>
      <c r="H671" s="2">
        <f t="array" ref="H671:I671">csplinediff1d('Cubic Spline'!$A$3:$A$1002,'Cubic Spline'!$C$3:$C$1002,G671,2,0,2,0)</f>
        <v>172.33518343045699</v>
      </c>
      <c r="I671" s="2">
        <v>43.845922461780283</v>
      </c>
      <c r="J671" s="2">
        <f t="shared" si="156"/>
        <v>43.845922461780283</v>
      </c>
      <c r="K671" s="2">
        <f t="shared" si="155"/>
        <v>773.13729451401127</v>
      </c>
      <c r="R671">
        <f t="shared" si="144"/>
        <v>687.65603225723976</v>
      </c>
      <c r="S671">
        <f t="shared" si="145"/>
        <v>685.52784058259658</v>
      </c>
      <c r="T671">
        <f t="shared" si="146"/>
        <v>683.39964890795329</v>
      </c>
      <c r="U671">
        <f t="shared" si="147"/>
        <v>681.27145723331012</v>
      </c>
      <c r="V671">
        <f t="shared" si="148"/>
        <v>679.14326555866683</v>
      </c>
      <c r="W671">
        <f t="shared" si="149"/>
        <v>677.01507388402365</v>
      </c>
      <c r="X671">
        <f t="shared" si="150"/>
        <v>674.88688220938047</v>
      </c>
      <c r="Y671">
        <f t="shared" si="151"/>
        <v>672.75869053473718</v>
      </c>
      <c r="Z671">
        <f t="shared" si="152"/>
        <v>670.63049886009401</v>
      </c>
    </row>
    <row r="672" spans="1:26" x14ac:dyDescent="0.25">
      <c r="A672" s="2">
        <f>'Cubic Spline'!A672</f>
        <v>21.595801757098101</v>
      </c>
      <c r="B672" s="2">
        <f t="array" ref="B672:C672">csplinediff1d('Cubic Spline'!$A$3:$A$1002,'Cubic Spline'!$B$3:$B$1002,A672,2,0,2,0)</f>
        <v>173.75615791576001</v>
      </c>
      <c r="C672" s="2">
        <v>44.193524299826187</v>
      </c>
      <c r="D672" s="2">
        <f t="shared" si="153"/>
        <v>44.193524299826187</v>
      </c>
      <c r="E672" s="2">
        <f t="shared" si="154"/>
        <v>780.63843181078403</v>
      </c>
      <c r="G672" s="2">
        <f>'Calculation_Cubic Spline'!A672</f>
        <v>21.595801757098101</v>
      </c>
      <c r="H672" s="2">
        <f t="array" ref="H672:I672">csplinediff1d('Cubic Spline'!$A$3:$A$1002,'Cubic Spline'!$C$3:$C$1002,G672,2,0,2,0)</f>
        <v>173.75615791576001</v>
      </c>
      <c r="I672" s="2">
        <v>44.193524299826187</v>
      </c>
      <c r="J672" s="2">
        <f t="shared" si="156"/>
        <v>44.193524299826187</v>
      </c>
      <c r="K672" s="2">
        <f t="shared" si="155"/>
        <v>780.63843181078403</v>
      </c>
      <c r="R672">
        <f t="shared" si="144"/>
        <v>695.15716955401251</v>
      </c>
      <c r="S672">
        <f t="shared" si="145"/>
        <v>693.02897787936934</v>
      </c>
      <c r="T672">
        <f t="shared" si="146"/>
        <v>690.90078620472605</v>
      </c>
      <c r="U672">
        <f t="shared" si="147"/>
        <v>688.77259453008287</v>
      </c>
      <c r="V672">
        <f t="shared" si="148"/>
        <v>686.64440285543969</v>
      </c>
      <c r="W672">
        <f t="shared" si="149"/>
        <v>684.5162111807964</v>
      </c>
      <c r="X672">
        <f t="shared" si="150"/>
        <v>682.38801950615323</v>
      </c>
      <c r="Y672">
        <f t="shared" si="151"/>
        <v>680.25982783150994</v>
      </c>
      <c r="Z672">
        <f t="shared" si="152"/>
        <v>678.13163615686676</v>
      </c>
    </row>
    <row r="673" spans="1:26" x14ac:dyDescent="0.25">
      <c r="A673" s="2">
        <f>'Cubic Spline'!A673</f>
        <v>21.6280823277365</v>
      </c>
      <c r="B673" s="2">
        <f t="array" ref="B673:C673">csplinediff1d('Cubic Spline'!$A$3:$A$1002,'Cubic Spline'!$B$3:$B$1002,A673,2,0,2,0)</f>
        <v>175.18839719254299</v>
      </c>
      <c r="C673" s="2">
        <v>44.543858082623281</v>
      </c>
      <c r="D673" s="2">
        <f t="shared" si="153"/>
        <v>44.543858082623281</v>
      </c>
      <c r="E673" s="2">
        <f t="shared" si="154"/>
        <v>788.20983261344429</v>
      </c>
      <c r="G673" s="2">
        <f>'Calculation_Cubic Spline'!A673</f>
        <v>21.6280823277365</v>
      </c>
      <c r="H673" s="2">
        <f t="array" ref="H673:I673">csplinediff1d('Cubic Spline'!$A$3:$A$1002,'Cubic Spline'!$C$3:$C$1002,G673,2,0,2,0)</f>
        <v>175.18839719254299</v>
      </c>
      <c r="I673" s="2">
        <v>44.543858082623281</v>
      </c>
      <c r="J673" s="2">
        <f t="shared" si="156"/>
        <v>44.543858082623281</v>
      </c>
      <c r="K673" s="2">
        <f t="shared" si="155"/>
        <v>788.20983261344429</v>
      </c>
      <c r="R673">
        <f t="shared" si="144"/>
        <v>702.72857035667278</v>
      </c>
      <c r="S673">
        <f t="shared" si="145"/>
        <v>700.6003786820296</v>
      </c>
      <c r="T673">
        <f t="shared" si="146"/>
        <v>698.47218700738631</v>
      </c>
      <c r="U673">
        <f t="shared" si="147"/>
        <v>696.34399533274313</v>
      </c>
      <c r="V673">
        <f t="shared" si="148"/>
        <v>694.21580365809996</v>
      </c>
      <c r="W673">
        <f t="shared" si="149"/>
        <v>692.08761198345667</v>
      </c>
      <c r="X673">
        <f t="shared" si="150"/>
        <v>689.95942030881349</v>
      </c>
      <c r="Y673">
        <f t="shared" si="151"/>
        <v>687.8312286341702</v>
      </c>
      <c r="Z673">
        <f t="shared" si="152"/>
        <v>685.70303695952703</v>
      </c>
    </row>
    <row r="674" spans="1:26" x14ac:dyDescent="0.25">
      <c r="A674" s="2">
        <f>'Cubic Spline'!A674</f>
        <v>21.660362898374899</v>
      </c>
      <c r="B674" s="2">
        <f t="array" ref="B674:C674">csplinediff1d('Cubic Spline'!$A$3:$A$1002,'Cubic Spline'!$B$3:$B$1002,A674,2,0,2,0)</f>
        <v>176.63198983923701</v>
      </c>
      <c r="C674" s="2">
        <v>44.896943563163674</v>
      </c>
      <c r="D674" s="2">
        <f t="shared" si="153"/>
        <v>44.896943563163674</v>
      </c>
      <c r="E674" s="2">
        <f t="shared" si="154"/>
        <v>795.85210076674514</v>
      </c>
      <c r="G674" s="2">
        <f>'Calculation_Cubic Spline'!A674</f>
        <v>21.660362898374899</v>
      </c>
      <c r="H674" s="2">
        <f t="array" ref="H674:I674">csplinediff1d('Cubic Spline'!$A$3:$A$1002,'Cubic Spline'!$C$3:$C$1002,G674,2,0,2,0)</f>
        <v>176.63198983923701</v>
      </c>
      <c r="I674" s="2">
        <v>44.896943563163674</v>
      </c>
      <c r="J674" s="2">
        <f t="shared" si="156"/>
        <v>44.896943563163674</v>
      </c>
      <c r="K674" s="2">
        <f t="shared" si="155"/>
        <v>795.85210076674514</v>
      </c>
      <c r="R674">
        <f t="shared" si="144"/>
        <v>710.37083850997362</v>
      </c>
      <c r="S674">
        <f t="shared" si="145"/>
        <v>708.24264683533045</v>
      </c>
      <c r="T674">
        <f t="shared" si="146"/>
        <v>706.11445516068716</v>
      </c>
      <c r="U674">
        <f t="shared" si="147"/>
        <v>703.98626348604398</v>
      </c>
      <c r="V674">
        <f t="shared" si="148"/>
        <v>701.85807181140081</v>
      </c>
      <c r="W674">
        <f t="shared" si="149"/>
        <v>699.72988013675752</v>
      </c>
      <c r="X674">
        <f t="shared" si="150"/>
        <v>697.60168846211434</v>
      </c>
      <c r="Y674">
        <f t="shared" si="151"/>
        <v>695.47349678747105</v>
      </c>
      <c r="Z674">
        <f t="shared" si="152"/>
        <v>693.34530511282787</v>
      </c>
    </row>
    <row r="675" spans="1:26" x14ac:dyDescent="0.25">
      <c r="A675" s="2">
        <f>'Cubic Spline'!A675</f>
        <v>21.692643469013301</v>
      </c>
      <c r="B675" s="2">
        <f t="array" ref="B675:C675">csplinediff1d('Cubic Spline'!$A$3:$A$1002,'Cubic Spline'!$B$3:$B$1002,A675,2,0,2,0)</f>
        <v>178.087024964779</v>
      </c>
      <c r="C675" s="2">
        <v>45.252803711943038</v>
      </c>
      <c r="D675" s="2">
        <f t="shared" si="153"/>
        <v>45.252803711943038</v>
      </c>
      <c r="E675" s="2">
        <f t="shared" si="154"/>
        <v>803.56591193164309</v>
      </c>
      <c r="G675" s="2">
        <f>'Calculation_Cubic Spline'!A675</f>
        <v>21.692643469013301</v>
      </c>
      <c r="H675" s="2">
        <f t="array" ref="H675:I675">csplinediff1d('Cubic Spline'!$A$3:$A$1002,'Cubic Spline'!$C$3:$C$1002,G675,2,0,2,0)</f>
        <v>178.087024964779</v>
      </c>
      <c r="I675" s="2">
        <v>45.252803711943038</v>
      </c>
      <c r="J675" s="2">
        <f t="shared" si="156"/>
        <v>45.252803711943038</v>
      </c>
      <c r="K675" s="2">
        <f t="shared" si="155"/>
        <v>803.56591193164309</v>
      </c>
      <c r="R675">
        <f t="shared" si="144"/>
        <v>718.08464967487157</v>
      </c>
      <c r="S675">
        <f t="shared" si="145"/>
        <v>715.95645800022839</v>
      </c>
      <c r="T675">
        <f t="shared" si="146"/>
        <v>713.8282663255851</v>
      </c>
      <c r="U675">
        <f t="shared" si="147"/>
        <v>711.70007465094193</v>
      </c>
      <c r="V675">
        <f t="shared" si="148"/>
        <v>709.57188297629864</v>
      </c>
      <c r="W675">
        <f t="shared" si="149"/>
        <v>707.44369130165546</v>
      </c>
      <c r="X675">
        <f t="shared" si="150"/>
        <v>705.31549962701229</v>
      </c>
      <c r="Y675">
        <f t="shared" si="151"/>
        <v>703.187307952369</v>
      </c>
      <c r="Z675">
        <f t="shared" si="152"/>
        <v>701.05911627772582</v>
      </c>
    </row>
    <row r="676" spans="1:26" x14ac:dyDescent="0.25">
      <c r="A676" s="2">
        <f>'Cubic Spline'!A676</f>
        <v>21.7249240396518</v>
      </c>
      <c r="B676" s="2">
        <f t="array" ref="B676:C676">csplinediff1d('Cubic Spline'!$A$3:$A$1002,'Cubic Spline'!$B$3:$B$1002,A676,2,0,2,0)</f>
        <v>179.55359258805501</v>
      </c>
      <c r="C676" s="2">
        <v>45.611460762521844</v>
      </c>
      <c r="D676" s="2">
        <f t="shared" si="153"/>
        <v>45.611460762521844</v>
      </c>
      <c r="E676" s="2">
        <f t="shared" si="154"/>
        <v>811.35192781529054</v>
      </c>
      <c r="G676" s="2">
        <f>'Calculation_Cubic Spline'!A676</f>
        <v>21.7249240396518</v>
      </c>
      <c r="H676" s="2">
        <f t="array" ref="H676:I676">csplinediff1d('Cubic Spline'!$A$3:$A$1002,'Cubic Spline'!$C$3:$C$1002,G676,2,0,2,0)</f>
        <v>179.55359258805501</v>
      </c>
      <c r="I676" s="2">
        <v>45.611460762521844</v>
      </c>
      <c r="J676" s="2">
        <f t="shared" si="156"/>
        <v>45.611460762521844</v>
      </c>
      <c r="K676" s="2">
        <f t="shared" si="155"/>
        <v>811.35192781529054</v>
      </c>
      <c r="R676">
        <f t="shared" si="144"/>
        <v>725.87066555851902</v>
      </c>
      <c r="S676">
        <f t="shared" si="145"/>
        <v>723.74247388387585</v>
      </c>
      <c r="T676">
        <f t="shared" si="146"/>
        <v>721.61428220923256</v>
      </c>
      <c r="U676">
        <f t="shared" si="147"/>
        <v>719.48609053458938</v>
      </c>
      <c r="V676">
        <f t="shared" si="148"/>
        <v>717.35789885994609</v>
      </c>
      <c r="W676">
        <f t="shared" si="149"/>
        <v>715.22970718530291</v>
      </c>
      <c r="X676">
        <f t="shared" si="150"/>
        <v>713.10151551065974</v>
      </c>
      <c r="Y676">
        <f t="shared" si="151"/>
        <v>710.97332383601645</v>
      </c>
      <c r="Z676">
        <f t="shared" si="152"/>
        <v>708.84513216137327</v>
      </c>
    </row>
    <row r="677" spans="1:26" x14ac:dyDescent="0.25">
      <c r="A677" s="2">
        <f>'Cubic Spline'!A677</f>
        <v>21.757204610290199</v>
      </c>
      <c r="B677" s="2">
        <f t="array" ref="B677:C677">csplinediff1d('Cubic Spline'!$A$3:$A$1002,'Cubic Spline'!$B$3:$B$1002,A677,2,0,2,0)</f>
        <v>181.03178329593501</v>
      </c>
      <c r="C677" s="2">
        <v>45.972940162948397</v>
      </c>
      <c r="D677" s="2">
        <f t="shared" si="153"/>
        <v>45.972940162948397</v>
      </c>
      <c r="E677" s="2">
        <f t="shared" si="154"/>
        <v>819.21088236596131</v>
      </c>
      <c r="G677" s="2">
        <f>'Calculation_Cubic Spline'!A677</f>
        <v>21.757204610290199</v>
      </c>
      <c r="H677" s="2">
        <f t="array" ref="H677:I677">csplinediff1d('Cubic Spline'!$A$3:$A$1002,'Cubic Spline'!$C$3:$C$1002,G677,2,0,2,0)</f>
        <v>181.03178329593501</v>
      </c>
      <c r="I677" s="2">
        <v>45.972940162948397</v>
      </c>
      <c r="J677" s="2">
        <f t="shared" si="156"/>
        <v>45.972940162948397</v>
      </c>
      <c r="K677" s="2">
        <f t="shared" si="155"/>
        <v>819.21088236596131</v>
      </c>
      <c r="R677">
        <f t="shared" si="144"/>
        <v>733.7296201091898</v>
      </c>
      <c r="S677">
        <f t="shared" si="145"/>
        <v>731.60142843454662</v>
      </c>
      <c r="T677">
        <f t="shared" si="146"/>
        <v>729.47323675990333</v>
      </c>
      <c r="U677">
        <f t="shared" si="147"/>
        <v>727.34504508526015</v>
      </c>
      <c r="V677">
        <f t="shared" si="148"/>
        <v>725.21685341061698</v>
      </c>
      <c r="W677">
        <f t="shared" si="149"/>
        <v>723.08866173597369</v>
      </c>
      <c r="X677">
        <f t="shared" si="150"/>
        <v>720.96047006133051</v>
      </c>
      <c r="Y677">
        <f t="shared" si="151"/>
        <v>718.83227838668722</v>
      </c>
      <c r="Z677">
        <f t="shared" si="152"/>
        <v>716.70408671204405</v>
      </c>
    </row>
    <row r="678" spans="1:26" x14ac:dyDescent="0.25">
      <c r="A678" s="2">
        <f>'Cubic Spline'!A678</f>
        <v>21.789485180928601</v>
      </c>
      <c r="B678" s="2">
        <f t="array" ref="B678:C678">csplinediff1d('Cubic Spline'!$A$3:$A$1002,'Cubic Spline'!$B$3:$B$1002,A678,2,0,2,0)</f>
        <v>182.52168879778199</v>
      </c>
      <c r="C678" s="2">
        <v>46.337274992166655</v>
      </c>
      <c r="D678" s="2">
        <f t="shared" si="153"/>
        <v>46.337274992166655</v>
      </c>
      <c r="E678" s="2">
        <f t="shared" si="154"/>
        <v>827.14367796864678</v>
      </c>
      <c r="G678" s="2">
        <f>'Calculation_Cubic Spline'!A678</f>
        <v>21.789485180928601</v>
      </c>
      <c r="H678" s="2">
        <f t="array" ref="H678:I678">csplinediff1d('Cubic Spline'!$A$3:$A$1002,'Cubic Spline'!$C$3:$C$1002,G678,2,0,2,0)</f>
        <v>182.52168879778199</v>
      </c>
      <c r="I678" s="2">
        <v>46.337274992166655</v>
      </c>
      <c r="J678" s="2">
        <f t="shared" si="156"/>
        <v>46.337274992166655</v>
      </c>
      <c r="K678" s="2">
        <f t="shared" si="155"/>
        <v>827.14367796864678</v>
      </c>
      <c r="R678">
        <f t="shared" si="144"/>
        <v>741.66241571187527</v>
      </c>
      <c r="S678">
        <f t="shared" si="145"/>
        <v>739.53422403723209</v>
      </c>
      <c r="T678">
        <f t="shared" si="146"/>
        <v>737.4060323625888</v>
      </c>
      <c r="U678">
        <f t="shared" si="147"/>
        <v>735.27784068794563</v>
      </c>
      <c r="V678">
        <f t="shared" si="148"/>
        <v>733.14964901330245</v>
      </c>
      <c r="W678">
        <f t="shared" si="149"/>
        <v>731.02145733865916</v>
      </c>
      <c r="X678">
        <f t="shared" si="150"/>
        <v>728.89326566401598</v>
      </c>
      <c r="Y678">
        <f t="shared" si="151"/>
        <v>726.76507398937269</v>
      </c>
      <c r="Z678">
        <f t="shared" si="152"/>
        <v>724.63688231472952</v>
      </c>
    </row>
    <row r="679" spans="1:26" x14ac:dyDescent="0.25">
      <c r="A679" s="2">
        <f>'Cubic Spline'!A679</f>
        <v>21.821765751567</v>
      </c>
      <c r="B679" s="2">
        <f t="array" ref="B679:C679">csplinediff1d('Cubic Spline'!$A$3:$A$1002,'Cubic Spline'!$B$3:$B$1002,A679,2,0,2,0)</f>
        <v>184.02340148805899</v>
      </c>
      <c r="C679" s="2">
        <v>46.70447547451095</v>
      </c>
      <c r="D679" s="2">
        <f t="shared" si="153"/>
        <v>46.70447547451095</v>
      </c>
      <c r="E679" s="2">
        <f t="shared" si="154"/>
        <v>835.15072186652492</v>
      </c>
      <c r="G679" s="2">
        <f>'Calculation_Cubic Spline'!A679</f>
        <v>21.821765751567</v>
      </c>
      <c r="H679" s="2">
        <f t="array" ref="H679:I679">csplinediff1d('Cubic Spline'!$A$3:$A$1002,'Cubic Spline'!$C$3:$C$1002,G679,2,0,2,0)</f>
        <v>184.02340148805899</v>
      </c>
      <c r="I679" s="2">
        <v>46.70447547451095</v>
      </c>
      <c r="J679" s="2">
        <f t="shared" si="156"/>
        <v>46.70447547451095</v>
      </c>
      <c r="K679" s="2">
        <f t="shared" si="155"/>
        <v>835.15072186652492</v>
      </c>
      <c r="R679">
        <f t="shared" si="144"/>
        <v>749.6694596097534</v>
      </c>
      <c r="S679">
        <f t="shared" si="145"/>
        <v>747.54126793511023</v>
      </c>
      <c r="T679">
        <f t="shared" si="146"/>
        <v>745.41307626046694</v>
      </c>
      <c r="U679">
        <f t="shared" si="147"/>
        <v>743.28488458582376</v>
      </c>
      <c r="V679">
        <f t="shared" si="148"/>
        <v>741.15669291118047</v>
      </c>
      <c r="W679">
        <f t="shared" si="149"/>
        <v>739.02850123653729</v>
      </c>
      <c r="X679">
        <f t="shared" si="150"/>
        <v>736.90030956189412</v>
      </c>
      <c r="Y679">
        <f t="shared" si="151"/>
        <v>734.77211788725083</v>
      </c>
      <c r="Z679">
        <f t="shared" si="152"/>
        <v>732.64392621260765</v>
      </c>
    </row>
    <row r="680" spans="1:26" x14ac:dyDescent="0.25">
      <c r="A680" s="2">
        <f>'Cubic Spline'!A680</f>
        <v>21.854046322205399</v>
      </c>
      <c r="B680" s="2">
        <f t="array" ref="B680:C680">csplinediff1d('Cubic Spline'!$A$3:$A$1002,'Cubic Spline'!$B$3:$B$1002,A680,2,0,2,0)</f>
        <v>185.53701423830901</v>
      </c>
      <c r="C680" s="2">
        <v>47.074575641504929</v>
      </c>
      <c r="D680" s="2">
        <f t="shared" si="153"/>
        <v>47.074575641504929</v>
      </c>
      <c r="E680" s="2">
        <f t="shared" si="154"/>
        <v>843.2329424293016</v>
      </c>
      <c r="G680" s="2">
        <f>'Calculation_Cubic Spline'!A680</f>
        <v>21.854046322205399</v>
      </c>
      <c r="H680" s="2">
        <f t="array" ref="H680:I680">csplinediff1d('Cubic Spline'!$A$3:$A$1002,'Cubic Spline'!$C$3:$C$1002,G680,2,0,2,0)</f>
        <v>185.53701423830901</v>
      </c>
      <c r="I680" s="2">
        <v>47.074575641504929</v>
      </c>
      <c r="J680" s="2">
        <f t="shared" si="156"/>
        <v>47.074575641504929</v>
      </c>
      <c r="K680" s="2">
        <f t="shared" si="155"/>
        <v>843.2329424293016</v>
      </c>
      <c r="R680">
        <f t="shared" si="144"/>
        <v>757.75168017253009</v>
      </c>
      <c r="S680">
        <f t="shared" si="145"/>
        <v>755.62348849788691</v>
      </c>
      <c r="T680">
        <f t="shared" si="146"/>
        <v>753.49529682324362</v>
      </c>
      <c r="U680">
        <f t="shared" si="147"/>
        <v>751.36710514860044</v>
      </c>
      <c r="V680">
        <f t="shared" si="148"/>
        <v>749.23891347395715</v>
      </c>
      <c r="W680">
        <f t="shared" si="149"/>
        <v>747.11072179931398</v>
      </c>
      <c r="X680">
        <f t="shared" si="150"/>
        <v>744.9825301246708</v>
      </c>
      <c r="Y680">
        <f t="shared" si="151"/>
        <v>742.85433845002751</v>
      </c>
      <c r="Z680">
        <f t="shared" si="152"/>
        <v>740.72614677538434</v>
      </c>
    </row>
    <row r="681" spans="1:26" x14ac:dyDescent="0.25">
      <c r="A681" s="2">
        <f>'Cubic Spline'!A681</f>
        <v>21.886326892843801</v>
      </c>
      <c r="B681" s="2">
        <f t="array" ref="B681:C681">csplinediff1d('Cubic Spline'!$A$3:$A$1002,'Cubic Spline'!$B$3:$B$1002,A681,2,0,2,0)</f>
        <v>187.06262133313501</v>
      </c>
      <c r="C681" s="2">
        <v>47.447604803129032</v>
      </c>
      <c r="D681" s="2">
        <f t="shared" si="153"/>
        <v>47.447604803129032</v>
      </c>
      <c r="E681" s="2">
        <f t="shared" si="154"/>
        <v>851.39116767061273</v>
      </c>
      <c r="G681" s="2">
        <f>'Calculation_Cubic Spline'!A681</f>
        <v>21.886326892843801</v>
      </c>
      <c r="H681" s="2">
        <f t="array" ref="H681:I681">csplinediff1d('Cubic Spline'!$A$3:$A$1002,'Cubic Spline'!$C$3:$C$1002,G681,2,0,2,0)</f>
        <v>187.06262133313501</v>
      </c>
      <c r="I681" s="2">
        <v>47.447604803129032</v>
      </c>
      <c r="J681" s="2">
        <f t="shared" si="156"/>
        <v>47.447604803129032</v>
      </c>
      <c r="K681" s="2">
        <f t="shared" si="155"/>
        <v>851.39116767061273</v>
      </c>
      <c r="R681">
        <f t="shared" si="144"/>
        <v>765.90990541384122</v>
      </c>
      <c r="S681">
        <f t="shared" si="145"/>
        <v>763.78171373919804</v>
      </c>
      <c r="T681">
        <f t="shared" si="146"/>
        <v>761.65352206455475</v>
      </c>
      <c r="U681">
        <f t="shared" si="147"/>
        <v>759.52533038991157</v>
      </c>
      <c r="V681">
        <f t="shared" si="148"/>
        <v>757.39713871526828</v>
      </c>
      <c r="W681">
        <f t="shared" si="149"/>
        <v>755.26894704062511</v>
      </c>
      <c r="X681">
        <f t="shared" si="150"/>
        <v>753.14075536598193</v>
      </c>
      <c r="Y681">
        <f t="shared" si="151"/>
        <v>751.01256369133864</v>
      </c>
      <c r="Z681">
        <f t="shared" si="152"/>
        <v>748.88437201669547</v>
      </c>
    </row>
    <row r="682" spans="1:26" x14ac:dyDescent="0.25">
      <c r="A682" s="2">
        <f>'Cubic Spline'!A682</f>
        <v>21.9186074634822</v>
      </c>
      <c r="B682" s="2">
        <f t="array" ref="B682:C682">csplinediff1d('Cubic Spline'!$A$3:$A$1002,'Cubic Spline'!$B$3:$B$1002,A682,2,0,2,0)</f>
        <v>188.60031749966001</v>
      </c>
      <c r="C682" s="2">
        <v>47.823584136610876</v>
      </c>
      <c r="D682" s="2">
        <f t="shared" si="153"/>
        <v>47.823584136610876</v>
      </c>
      <c r="E682" s="2">
        <f t="shared" si="154"/>
        <v>859.62605068752794</v>
      </c>
      <c r="G682" s="2">
        <f>'Calculation_Cubic Spline'!A682</f>
        <v>21.9186074634822</v>
      </c>
      <c r="H682" s="2">
        <f t="array" ref="H682:I682">csplinediff1d('Cubic Spline'!$A$3:$A$1002,'Cubic Spline'!$C$3:$C$1002,G682,2,0,2,0)</f>
        <v>188.60031749966001</v>
      </c>
      <c r="I682" s="2">
        <v>47.823584136610876</v>
      </c>
      <c r="J682" s="2">
        <f t="shared" si="156"/>
        <v>47.823584136610876</v>
      </c>
      <c r="K682" s="2">
        <f t="shared" si="155"/>
        <v>859.62605068752794</v>
      </c>
      <c r="R682">
        <f t="shared" si="144"/>
        <v>774.14478843075642</v>
      </c>
      <c r="S682">
        <f t="shared" si="145"/>
        <v>772.01659675611324</v>
      </c>
      <c r="T682">
        <f t="shared" si="146"/>
        <v>769.88840508146995</v>
      </c>
      <c r="U682">
        <f t="shared" si="147"/>
        <v>767.76021340682678</v>
      </c>
      <c r="V682">
        <f t="shared" si="148"/>
        <v>765.6320217321836</v>
      </c>
      <c r="W682">
        <f t="shared" si="149"/>
        <v>763.50383005754031</v>
      </c>
      <c r="X682">
        <f t="shared" si="150"/>
        <v>761.37563838289714</v>
      </c>
      <c r="Y682">
        <f t="shared" si="151"/>
        <v>759.24744670825385</v>
      </c>
      <c r="Z682">
        <f t="shared" si="152"/>
        <v>757.11925503361067</v>
      </c>
    </row>
    <row r="683" spans="1:26" x14ac:dyDescent="0.25">
      <c r="A683" s="2">
        <f>'Cubic Spline'!A683</f>
        <v>21.950888034120599</v>
      </c>
      <c r="B683" s="2">
        <f t="array" ref="B683:C683">csplinediff1d('Cubic Spline'!$A$3:$A$1002,'Cubic Spline'!$B$3:$B$1002,A683,2,0,2,0)</f>
        <v>190.15019849518899</v>
      </c>
      <c r="C683" s="2">
        <v>48.202536488857909</v>
      </c>
      <c r="D683" s="2">
        <f t="shared" si="153"/>
        <v>48.202536488857909</v>
      </c>
      <c r="E683" s="2">
        <f t="shared" si="154"/>
        <v>867.93828293234355</v>
      </c>
      <c r="G683" s="2">
        <f>'Calculation_Cubic Spline'!A683</f>
        <v>21.950888034120599</v>
      </c>
      <c r="H683" s="2">
        <f t="array" ref="H683:I683">csplinediff1d('Cubic Spline'!$A$3:$A$1002,'Cubic Spline'!$C$3:$C$1002,G683,2,0,2,0)</f>
        <v>190.15019849518899</v>
      </c>
      <c r="I683" s="2">
        <v>48.202536488857909</v>
      </c>
      <c r="J683" s="2">
        <f t="shared" si="156"/>
        <v>48.202536488857909</v>
      </c>
      <c r="K683" s="2">
        <f t="shared" si="155"/>
        <v>867.93828293234355</v>
      </c>
      <c r="R683">
        <f t="shared" si="144"/>
        <v>782.45702067557204</v>
      </c>
      <c r="S683">
        <f t="shared" si="145"/>
        <v>780.32882900092886</v>
      </c>
      <c r="T683">
        <f t="shared" si="146"/>
        <v>778.20063732628557</v>
      </c>
      <c r="U683">
        <f t="shared" si="147"/>
        <v>776.0724456516424</v>
      </c>
      <c r="V683">
        <f t="shared" si="148"/>
        <v>773.94425397699911</v>
      </c>
      <c r="W683">
        <f t="shared" si="149"/>
        <v>771.81606230235593</v>
      </c>
      <c r="X683">
        <f t="shared" si="150"/>
        <v>769.68787062771275</v>
      </c>
      <c r="Y683">
        <f t="shared" si="151"/>
        <v>767.55967895306947</v>
      </c>
      <c r="Z683">
        <f t="shared" si="152"/>
        <v>765.43148727842629</v>
      </c>
    </row>
    <row r="684" spans="1:26" x14ac:dyDescent="0.25">
      <c r="A684" s="2">
        <f>'Cubic Spline'!A684</f>
        <v>21.983168604759101</v>
      </c>
      <c r="B684" s="2">
        <f t="array" ref="B684:C684">csplinediff1d('Cubic Spline'!$A$3:$A$1002,'Cubic Spline'!$B$3:$B$1002,A684,2,0,2,0)</f>
        <v>191.71236058369101</v>
      </c>
      <c r="C684" s="2">
        <v>48.584492121550596</v>
      </c>
      <c r="D684" s="2">
        <f t="shared" si="153"/>
        <v>48.584492121550596</v>
      </c>
      <c r="E684" s="2">
        <f t="shared" si="154"/>
        <v>876.32872130094597</v>
      </c>
      <c r="G684" s="2">
        <f>'Calculation_Cubic Spline'!A684</f>
        <v>21.983168604759101</v>
      </c>
      <c r="H684" s="2">
        <f t="array" ref="H684:I684">csplinediff1d('Cubic Spline'!$A$3:$A$1002,'Cubic Spline'!$C$3:$C$1002,G684,2,0,2,0)</f>
        <v>191.71236058369101</v>
      </c>
      <c r="I684" s="2">
        <v>48.584492121550596</v>
      </c>
      <c r="J684" s="2">
        <f t="shared" si="156"/>
        <v>48.584492121550596</v>
      </c>
      <c r="K684" s="2">
        <f t="shared" si="155"/>
        <v>876.32872130094597</v>
      </c>
      <c r="R684">
        <f t="shared" si="144"/>
        <v>790.84745904417446</v>
      </c>
      <c r="S684">
        <f t="shared" si="145"/>
        <v>788.71926736953128</v>
      </c>
      <c r="T684">
        <f t="shared" si="146"/>
        <v>786.59107569488799</v>
      </c>
      <c r="U684">
        <f t="shared" si="147"/>
        <v>784.46288402024481</v>
      </c>
      <c r="V684">
        <f t="shared" si="148"/>
        <v>782.33469234560152</v>
      </c>
      <c r="W684">
        <f t="shared" si="149"/>
        <v>780.20650067095835</v>
      </c>
      <c r="X684">
        <f t="shared" si="150"/>
        <v>778.07830899631517</v>
      </c>
      <c r="Y684">
        <f t="shared" si="151"/>
        <v>775.95011732167188</v>
      </c>
      <c r="Z684">
        <f t="shared" si="152"/>
        <v>773.82192564702871</v>
      </c>
    </row>
    <row r="685" spans="1:26" x14ac:dyDescent="0.25">
      <c r="A685" s="2">
        <f>'Cubic Spline'!A685</f>
        <v>22.015449175397499</v>
      </c>
      <c r="B685" s="2">
        <f t="array" ref="B685:C685">csplinediff1d('Cubic Spline'!$A$3:$A$1002,'Cubic Spline'!$B$3:$B$1002,A685,2,0,2,0)</f>
        <v>193.28690141796</v>
      </c>
      <c r="C685" s="2">
        <v>48.969483299571984</v>
      </c>
      <c r="D685" s="2">
        <f t="shared" si="153"/>
        <v>48.969483299571984</v>
      </c>
      <c r="E685" s="2">
        <f t="shared" si="154"/>
        <v>884.79826930924355</v>
      </c>
      <c r="G685" s="2">
        <f>'Calculation_Cubic Spline'!A685</f>
        <v>22.015449175397499</v>
      </c>
      <c r="H685" s="2">
        <f t="array" ref="H685:I685">csplinediff1d('Cubic Spline'!$A$3:$A$1002,'Cubic Spline'!$C$3:$C$1002,G685,2,0,2,0)</f>
        <v>193.28690141796</v>
      </c>
      <c r="I685" s="2">
        <v>48.969483299571984</v>
      </c>
      <c r="J685" s="2">
        <f t="shared" si="156"/>
        <v>48.969483299571984</v>
      </c>
      <c r="K685" s="2">
        <f t="shared" si="155"/>
        <v>884.79826930924355</v>
      </c>
      <c r="R685">
        <f t="shared" si="144"/>
        <v>799.31700705247204</v>
      </c>
      <c r="S685">
        <f t="shared" si="145"/>
        <v>797.18881537782886</v>
      </c>
      <c r="T685">
        <f t="shared" si="146"/>
        <v>795.06062370318557</v>
      </c>
      <c r="U685">
        <f t="shared" si="147"/>
        <v>792.93243202854239</v>
      </c>
      <c r="V685">
        <f t="shared" si="148"/>
        <v>790.8042403538991</v>
      </c>
      <c r="W685">
        <f t="shared" si="149"/>
        <v>788.67604867925593</v>
      </c>
      <c r="X685">
        <f t="shared" si="150"/>
        <v>786.54785700461275</v>
      </c>
      <c r="Y685">
        <f t="shared" si="151"/>
        <v>784.41966532996946</v>
      </c>
      <c r="Z685">
        <f t="shared" si="152"/>
        <v>782.29147365532629</v>
      </c>
    </row>
    <row r="686" spans="1:26" x14ac:dyDescent="0.25">
      <c r="A686" s="2">
        <f>'Cubic Spline'!A686</f>
        <v>22.047729746035898</v>
      </c>
      <c r="B686" s="2">
        <f t="array" ref="B686:C686">csplinediff1d('Cubic Spline'!$A$3:$A$1002,'Cubic Spline'!$B$3:$B$1002,A686,2,0,2,0)</f>
        <v>194.87391917866501</v>
      </c>
      <c r="C686" s="2">
        <v>49.35752883052718</v>
      </c>
      <c r="D686" s="2">
        <f t="shared" si="153"/>
        <v>49.35752883052718</v>
      </c>
      <c r="E686" s="2">
        <f t="shared" si="154"/>
        <v>893.34753740897361</v>
      </c>
      <c r="G686" s="2">
        <f>'Calculation_Cubic Spline'!A686</f>
        <v>22.047729746035898</v>
      </c>
      <c r="H686" s="2">
        <f t="array" ref="H686:I686">csplinediff1d('Cubic Spline'!$A$3:$A$1002,'Cubic Spline'!$C$3:$C$1002,G686,2,0,2,0)</f>
        <v>194.87391917866501</v>
      </c>
      <c r="I686" s="2">
        <v>49.35752883052718</v>
      </c>
      <c r="J686" s="2">
        <f t="shared" si="156"/>
        <v>49.35752883052718</v>
      </c>
      <c r="K686" s="2">
        <f t="shared" si="155"/>
        <v>893.34753740897361</v>
      </c>
      <c r="R686">
        <f t="shared" si="144"/>
        <v>807.86627515220209</v>
      </c>
      <c r="S686">
        <f t="shared" si="145"/>
        <v>805.73808347755892</v>
      </c>
      <c r="T686">
        <f t="shared" si="146"/>
        <v>803.60989180291563</v>
      </c>
      <c r="U686">
        <f t="shared" si="147"/>
        <v>801.48170012827245</v>
      </c>
      <c r="V686">
        <f t="shared" si="148"/>
        <v>799.35350845362927</v>
      </c>
      <c r="W686">
        <f t="shared" si="149"/>
        <v>797.22531677898598</v>
      </c>
      <c r="X686">
        <f t="shared" si="150"/>
        <v>795.09712510434281</v>
      </c>
      <c r="Y686">
        <f t="shared" si="151"/>
        <v>792.96893342969952</v>
      </c>
      <c r="Z686">
        <f t="shared" si="152"/>
        <v>790.84074175505634</v>
      </c>
    </row>
    <row r="687" spans="1:26" x14ac:dyDescent="0.25">
      <c r="A687" s="2">
        <f>'Cubic Spline'!A687</f>
        <v>22.080010316674301</v>
      </c>
      <c r="B687" s="2">
        <f t="array" ref="B687:C687">csplinediff1d('Cubic Spline'!$A$3:$A$1002,'Cubic Spline'!$B$3:$B$1002,A687,2,0,2,0)</f>
        <v>196.473513021016</v>
      </c>
      <c r="C687" s="2">
        <v>49.748660845447326</v>
      </c>
      <c r="D687" s="2">
        <f t="shared" si="153"/>
        <v>49.748660845447326</v>
      </c>
      <c r="E687" s="2">
        <f t="shared" si="154"/>
        <v>901.97743168719171</v>
      </c>
      <c r="G687" s="2">
        <f>'Calculation_Cubic Spline'!A687</f>
        <v>22.080010316674301</v>
      </c>
      <c r="H687" s="2">
        <f t="array" ref="H687:I687">csplinediff1d('Cubic Spline'!$A$3:$A$1002,'Cubic Spline'!$C$3:$C$1002,G687,2,0,2,0)</f>
        <v>196.473513021016</v>
      </c>
      <c r="I687" s="2">
        <v>49.748660845447326</v>
      </c>
      <c r="J687" s="2">
        <f t="shared" si="156"/>
        <v>49.748660845447326</v>
      </c>
      <c r="K687" s="2">
        <f t="shared" si="155"/>
        <v>901.97743168719171</v>
      </c>
      <c r="R687">
        <f t="shared" si="144"/>
        <v>816.4961694304202</v>
      </c>
      <c r="S687">
        <f t="shared" si="145"/>
        <v>814.36797775577702</v>
      </c>
      <c r="T687">
        <f t="shared" si="146"/>
        <v>812.23978608113373</v>
      </c>
      <c r="U687">
        <f t="shared" si="147"/>
        <v>810.11159440649055</v>
      </c>
      <c r="V687">
        <f t="shared" si="148"/>
        <v>807.98340273184726</v>
      </c>
      <c r="W687">
        <f t="shared" si="149"/>
        <v>805.85521105720409</v>
      </c>
      <c r="X687">
        <f t="shared" si="150"/>
        <v>803.72701938256091</v>
      </c>
      <c r="Y687">
        <f t="shared" si="151"/>
        <v>801.59882770791762</v>
      </c>
      <c r="Z687">
        <f t="shared" si="152"/>
        <v>799.47063603327445</v>
      </c>
    </row>
    <row r="688" spans="1:26" x14ac:dyDescent="0.25">
      <c r="A688" s="2">
        <f>'Cubic Spline'!A688</f>
        <v>22.1122908873127</v>
      </c>
      <c r="B688" s="2">
        <f t="array" ref="B688:C688">csplinediff1d('Cubic Spline'!$A$3:$A$1002,'Cubic Spline'!$B$3:$B$1002,A688,2,0,2,0)</f>
        <v>198.08578299862799</v>
      </c>
      <c r="C688" s="2">
        <v>50.142906075629369</v>
      </c>
      <c r="D688" s="2">
        <f t="shared" si="153"/>
        <v>50.142906075629369</v>
      </c>
      <c r="E688" s="2">
        <f t="shared" si="154"/>
        <v>910.68874208088778</v>
      </c>
      <c r="G688" s="2">
        <f>'Calculation_Cubic Spline'!A688</f>
        <v>22.1122908873127</v>
      </c>
      <c r="H688" s="2">
        <f t="array" ref="H688:I688">csplinediff1d('Cubic Spline'!$A$3:$A$1002,'Cubic Spline'!$C$3:$C$1002,G688,2,0,2,0)</f>
        <v>198.08578299862799</v>
      </c>
      <c r="I688" s="2">
        <v>50.142906075629369</v>
      </c>
      <c r="J688" s="2">
        <f t="shared" si="156"/>
        <v>50.142906075629369</v>
      </c>
      <c r="K688" s="2">
        <f t="shared" si="155"/>
        <v>910.68874208088778</v>
      </c>
      <c r="R688">
        <f t="shared" si="144"/>
        <v>825.20747982411626</v>
      </c>
      <c r="S688">
        <f t="shared" si="145"/>
        <v>823.07928814947309</v>
      </c>
      <c r="T688">
        <f t="shared" si="146"/>
        <v>820.9510964748298</v>
      </c>
      <c r="U688">
        <f t="shared" si="147"/>
        <v>818.82290480018662</v>
      </c>
      <c r="V688">
        <f t="shared" si="148"/>
        <v>816.69471312554333</v>
      </c>
      <c r="W688">
        <f t="shared" si="149"/>
        <v>814.56652145090015</v>
      </c>
      <c r="X688">
        <f t="shared" si="150"/>
        <v>812.43832977625698</v>
      </c>
      <c r="Y688">
        <f t="shared" si="151"/>
        <v>810.31013810161369</v>
      </c>
      <c r="Z688">
        <f t="shared" si="152"/>
        <v>808.18194642697051</v>
      </c>
    </row>
    <row r="689" spans="1:26" x14ac:dyDescent="0.25">
      <c r="A689" s="2">
        <f>'Cubic Spline'!A689</f>
        <v>22.144571457951098</v>
      </c>
      <c r="B689" s="2">
        <f t="array" ref="B689:C689">csplinediff1d('Cubic Spline'!$A$3:$A$1002,'Cubic Spline'!$B$3:$B$1002,A689,2,0,2,0)</f>
        <v>199.71083007471199</v>
      </c>
      <c r="C689" s="2">
        <v>50.540293491722231</v>
      </c>
      <c r="D689" s="2">
        <f t="shared" si="153"/>
        <v>50.540293491722231</v>
      </c>
      <c r="E689" s="2">
        <f t="shared" si="154"/>
        <v>919.4823106585518</v>
      </c>
      <c r="G689" s="2">
        <f>'Calculation_Cubic Spline'!A689</f>
        <v>22.144571457951098</v>
      </c>
      <c r="H689" s="2">
        <f t="array" ref="H689:I689">csplinediff1d('Cubic Spline'!$A$3:$A$1002,'Cubic Spline'!$C$3:$C$1002,G689,2,0,2,0)</f>
        <v>199.71083007471199</v>
      </c>
      <c r="I689" s="2">
        <v>50.540293491722231</v>
      </c>
      <c r="J689" s="2">
        <f t="shared" si="156"/>
        <v>50.540293491722231</v>
      </c>
      <c r="K689" s="2">
        <f t="shared" si="155"/>
        <v>919.4823106585518</v>
      </c>
      <c r="R689">
        <f t="shared" si="144"/>
        <v>834.00104840178028</v>
      </c>
      <c r="S689">
        <f t="shared" si="145"/>
        <v>831.8728567271371</v>
      </c>
      <c r="T689">
        <f t="shared" si="146"/>
        <v>829.74466505249381</v>
      </c>
      <c r="U689">
        <f t="shared" si="147"/>
        <v>827.61647337785064</v>
      </c>
      <c r="V689">
        <f t="shared" si="148"/>
        <v>825.48828170320735</v>
      </c>
      <c r="W689">
        <f t="shared" si="149"/>
        <v>823.36009002856417</v>
      </c>
      <c r="X689">
        <f t="shared" si="150"/>
        <v>821.231898353921</v>
      </c>
      <c r="Y689">
        <f t="shared" si="151"/>
        <v>819.10370667927771</v>
      </c>
      <c r="Z689">
        <f t="shared" si="152"/>
        <v>816.97551500463453</v>
      </c>
    </row>
    <row r="690" spans="1:26" x14ac:dyDescent="0.25">
      <c r="A690" s="2">
        <f>'Cubic Spline'!A690</f>
        <v>22.176852028589501</v>
      </c>
      <c r="B690" s="2">
        <f t="array" ref="B690:C690">csplinediff1d('Cubic Spline'!$A$3:$A$1002,'Cubic Spline'!$B$3:$B$1002,A690,2,0,2,0)</f>
        <v>201.348756133449</v>
      </c>
      <c r="C690" s="2">
        <v>50.940850603727334</v>
      </c>
      <c r="D690" s="2">
        <f t="shared" si="153"/>
        <v>50.940850603727334</v>
      </c>
      <c r="E690" s="2">
        <f t="shared" si="154"/>
        <v>928.35894991589623</v>
      </c>
      <c r="G690" s="2">
        <f>'Calculation_Cubic Spline'!A690</f>
        <v>22.176852028589501</v>
      </c>
      <c r="H690" s="2">
        <f t="array" ref="H690:I690">csplinediff1d('Cubic Spline'!$A$3:$A$1002,'Cubic Spline'!$C$3:$C$1002,G690,2,0,2,0)</f>
        <v>201.348756133449</v>
      </c>
      <c r="I690" s="2">
        <v>50.940850603727334</v>
      </c>
      <c r="J690" s="2">
        <f t="shared" si="156"/>
        <v>50.940850603727334</v>
      </c>
      <c r="K690" s="2">
        <f t="shared" si="155"/>
        <v>928.35894991589623</v>
      </c>
      <c r="R690">
        <f t="shared" si="144"/>
        <v>842.87768765912472</v>
      </c>
      <c r="S690">
        <f t="shared" si="145"/>
        <v>840.74949598448154</v>
      </c>
      <c r="T690">
        <f t="shared" si="146"/>
        <v>838.62130430983825</v>
      </c>
      <c r="U690">
        <f t="shared" si="147"/>
        <v>836.49311263519508</v>
      </c>
      <c r="V690">
        <f t="shared" si="148"/>
        <v>834.3649209605519</v>
      </c>
      <c r="W690">
        <f t="shared" si="149"/>
        <v>832.23672928590861</v>
      </c>
      <c r="X690">
        <f t="shared" si="150"/>
        <v>830.10853761126543</v>
      </c>
      <c r="Y690">
        <f t="shared" si="151"/>
        <v>827.98034593662214</v>
      </c>
      <c r="Z690">
        <f t="shared" si="152"/>
        <v>825.85215426197897</v>
      </c>
    </row>
    <row r="691" spans="1:26" x14ac:dyDescent="0.25">
      <c r="A691" s="2">
        <f>'Cubic Spline'!A691</f>
        <v>22.2091325992279</v>
      </c>
      <c r="B691" s="2">
        <f t="array" ref="B691:C691">csplinediff1d('Cubic Spline'!$A$3:$A$1002,'Cubic Spline'!$B$3:$B$1002,A691,2,0,2,0)</f>
        <v>202.99966399154101</v>
      </c>
      <c r="C691" s="2">
        <v>51.344610655520057</v>
      </c>
      <c r="D691" s="2">
        <f t="shared" si="153"/>
        <v>51.344610655520057</v>
      </c>
      <c r="E691" s="2">
        <f t="shared" si="154"/>
        <v>937.31960231263383</v>
      </c>
      <c r="G691" s="2">
        <f>'Calculation_Cubic Spline'!A691</f>
        <v>22.2091325992279</v>
      </c>
      <c r="H691" s="2">
        <f t="array" ref="H691:I691">csplinediff1d('Cubic Spline'!$A$3:$A$1002,'Cubic Spline'!$C$3:$C$1002,G691,2,0,2,0)</f>
        <v>202.99966399154101</v>
      </c>
      <c r="I691" s="2">
        <v>51.344610655520057</v>
      </c>
      <c r="J691" s="2">
        <f t="shared" si="156"/>
        <v>51.344610655520057</v>
      </c>
      <c r="K691" s="2">
        <f t="shared" si="155"/>
        <v>937.31960231263383</v>
      </c>
      <c r="R691">
        <f t="shared" si="144"/>
        <v>851.83834005586232</v>
      </c>
      <c r="S691">
        <f t="shared" si="145"/>
        <v>849.71014838121914</v>
      </c>
      <c r="T691">
        <f t="shared" si="146"/>
        <v>847.58195670657585</v>
      </c>
      <c r="U691">
        <f t="shared" si="147"/>
        <v>845.45376503193268</v>
      </c>
      <c r="V691">
        <f t="shared" si="148"/>
        <v>843.32557335728939</v>
      </c>
      <c r="W691">
        <f t="shared" si="149"/>
        <v>841.19738168264621</v>
      </c>
      <c r="X691">
        <f t="shared" si="150"/>
        <v>839.06919000800303</v>
      </c>
      <c r="Y691">
        <f t="shared" si="151"/>
        <v>836.94099833335974</v>
      </c>
      <c r="Z691">
        <f t="shared" si="152"/>
        <v>834.81280665871657</v>
      </c>
    </row>
    <row r="692" spans="1:26" x14ac:dyDescent="0.25">
      <c r="A692" s="2">
        <f>'Cubic Spline'!A692</f>
        <v>22.241413169866401</v>
      </c>
      <c r="B692" s="2">
        <f t="array" ref="B692:C692">csplinediff1d('Cubic Spline'!$A$3:$A$1002,'Cubic Spline'!$B$3:$B$1002,A692,2,0,2,0)</f>
        <v>204.663657520073</v>
      </c>
      <c r="C692" s="2">
        <v>51.751597814342858</v>
      </c>
      <c r="D692" s="2">
        <f t="shared" si="153"/>
        <v>51.751597814342858</v>
      </c>
      <c r="E692" s="2">
        <f t="shared" si="154"/>
        <v>946.36501166948142</v>
      </c>
      <c r="G692" s="2">
        <f>'Calculation_Cubic Spline'!A692</f>
        <v>22.241413169866401</v>
      </c>
      <c r="H692" s="2">
        <f t="array" ref="H692:I692">csplinediff1d('Cubic Spline'!$A$3:$A$1002,'Cubic Spline'!$C$3:$C$1002,G692,2,0,2,0)</f>
        <v>204.663657520073</v>
      </c>
      <c r="I692" s="2">
        <v>51.751597814342858</v>
      </c>
      <c r="J692" s="2">
        <f t="shared" si="156"/>
        <v>51.751597814342858</v>
      </c>
      <c r="K692" s="2">
        <f t="shared" si="155"/>
        <v>946.36501166948142</v>
      </c>
      <c r="R692">
        <f t="shared" si="144"/>
        <v>860.8837494127099</v>
      </c>
      <c r="S692">
        <f t="shared" si="145"/>
        <v>858.75555773806673</v>
      </c>
      <c r="T692">
        <f t="shared" si="146"/>
        <v>856.62736606342344</v>
      </c>
      <c r="U692">
        <f t="shared" si="147"/>
        <v>854.49917438878026</v>
      </c>
      <c r="V692">
        <f t="shared" si="148"/>
        <v>852.37098271413697</v>
      </c>
      <c r="W692">
        <f t="shared" si="149"/>
        <v>850.2427910394938</v>
      </c>
      <c r="X692">
        <f t="shared" si="150"/>
        <v>848.11459936485062</v>
      </c>
      <c r="Y692">
        <f t="shared" si="151"/>
        <v>845.98640769020733</v>
      </c>
      <c r="Z692">
        <f t="shared" si="152"/>
        <v>843.85821601556415</v>
      </c>
    </row>
    <row r="693" spans="1:26" x14ac:dyDescent="0.25">
      <c r="A693" s="2">
        <f>'Cubic Spline'!A693</f>
        <v>22.2736937405048</v>
      </c>
      <c r="B693" s="2">
        <f t="array" ref="B693:C693">csplinediff1d('Cubic Spline'!$A$3:$A$1002,'Cubic Spline'!$B$3:$B$1002,A693,2,0,2,0)</f>
        <v>206.34084123274999</v>
      </c>
      <c r="C693" s="2">
        <v>52.161839879554996</v>
      </c>
      <c r="D693" s="2">
        <f t="shared" si="153"/>
        <v>52.161839879554996</v>
      </c>
      <c r="E693" s="2">
        <f t="shared" si="154"/>
        <v>955.49600518570776</v>
      </c>
      <c r="G693" s="2">
        <f>'Calculation_Cubic Spline'!A693</f>
        <v>22.2736937405048</v>
      </c>
      <c r="H693" s="2">
        <f t="array" ref="H693:I693">csplinediff1d('Cubic Spline'!$A$3:$A$1002,'Cubic Spline'!$C$3:$C$1002,G693,2,0,2,0)</f>
        <v>206.34084123274999</v>
      </c>
      <c r="I693" s="2">
        <v>52.161839879554996</v>
      </c>
      <c r="J693" s="2">
        <f t="shared" si="156"/>
        <v>52.161839879554996</v>
      </c>
      <c r="K693" s="2">
        <f t="shared" si="155"/>
        <v>955.49600518570776</v>
      </c>
      <c r="R693">
        <f t="shared" si="144"/>
        <v>870.01474292893624</v>
      </c>
      <c r="S693">
        <f t="shared" si="145"/>
        <v>867.88655125429307</v>
      </c>
      <c r="T693">
        <f t="shared" si="146"/>
        <v>865.75835957964978</v>
      </c>
      <c r="U693">
        <f t="shared" si="147"/>
        <v>863.6301679050066</v>
      </c>
      <c r="V693">
        <f t="shared" si="148"/>
        <v>861.50197623036343</v>
      </c>
      <c r="W693">
        <f t="shared" si="149"/>
        <v>859.37378455572014</v>
      </c>
      <c r="X693">
        <f t="shared" si="150"/>
        <v>857.24559288107696</v>
      </c>
      <c r="Y693">
        <f t="shared" si="151"/>
        <v>855.11740120643367</v>
      </c>
      <c r="Z693">
        <f t="shared" si="152"/>
        <v>852.98920953179049</v>
      </c>
    </row>
    <row r="694" spans="1:26" x14ac:dyDescent="0.25">
      <c r="A694" s="2">
        <f>'Cubic Spline'!A694</f>
        <v>22.305974311143199</v>
      </c>
      <c r="B694" s="2">
        <f t="array" ref="B694:C694">csplinediff1d('Cubic Spline'!$A$3:$A$1002,'Cubic Spline'!$B$3:$B$1002,A694,2,0,2,0)</f>
        <v>208.031320876558</v>
      </c>
      <c r="C694" s="2">
        <v>52.575375823652713</v>
      </c>
      <c r="D694" s="2">
        <f t="shared" si="153"/>
        <v>52.575375823652713</v>
      </c>
      <c r="E694" s="2">
        <f t="shared" si="154"/>
        <v>964.71366164453877</v>
      </c>
      <c r="G694" s="2">
        <f>'Calculation_Cubic Spline'!A694</f>
        <v>22.305974311143199</v>
      </c>
      <c r="H694" s="2">
        <f t="array" ref="H694:I694">csplinediff1d('Cubic Spline'!$A$3:$A$1002,'Cubic Spline'!$C$3:$C$1002,G694,2,0,2,0)</f>
        <v>208.031320876558</v>
      </c>
      <c r="I694" s="2">
        <v>52.575375823652713</v>
      </c>
      <c r="J694" s="2">
        <f t="shared" si="156"/>
        <v>52.575375823652713</v>
      </c>
      <c r="K694" s="2">
        <f t="shared" si="155"/>
        <v>964.71366164453877</v>
      </c>
      <c r="R694">
        <f t="shared" si="144"/>
        <v>879.23239938776726</v>
      </c>
      <c r="S694">
        <f t="shared" si="145"/>
        <v>877.10420771312408</v>
      </c>
      <c r="T694">
        <f t="shared" si="146"/>
        <v>874.97601603848079</v>
      </c>
      <c r="U694">
        <f t="shared" si="147"/>
        <v>872.84782436383762</v>
      </c>
      <c r="V694">
        <f t="shared" si="148"/>
        <v>870.71963268919444</v>
      </c>
      <c r="W694">
        <f t="shared" si="149"/>
        <v>868.59144101455115</v>
      </c>
      <c r="X694">
        <f t="shared" si="150"/>
        <v>866.46324933990797</v>
      </c>
      <c r="Y694">
        <f t="shared" si="151"/>
        <v>864.33505766526469</v>
      </c>
      <c r="Z694">
        <f t="shared" si="152"/>
        <v>862.20686599062151</v>
      </c>
    </row>
    <row r="695" spans="1:26" x14ac:dyDescent="0.25">
      <c r="A695" s="2">
        <f>'Cubic Spline'!A695</f>
        <v>22.338254881781602</v>
      </c>
      <c r="B695" s="2">
        <f t="array" ref="B695:C695">csplinediff1d('Cubic Spline'!$A$3:$A$1002,'Cubic Spline'!$B$3:$B$1002,A695,2,0,2,0)</f>
        <v>209.735203165119</v>
      </c>
      <c r="C695" s="2">
        <v>52.992226405924946</v>
      </c>
      <c r="D695" s="2">
        <f t="shared" si="153"/>
        <v>52.992226405924946</v>
      </c>
      <c r="E695" s="2">
        <f t="shared" si="154"/>
        <v>974.01865704350985</v>
      </c>
      <c r="G695" s="2">
        <f>'Calculation_Cubic Spline'!A695</f>
        <v>22.338254881781602</v>
      </c>
      <c r="H695" s="2">
        <f t="array" ref="H695:I695">csplinediff1d('Cubic Spline'!$A$3:$A$1002,'Cubic Spline'!$C$3:$C$1002,G695,2,0,2,0)</f>
        <v>209.735203165119</v>
      </c>
      <c r="I695" s="2">
        <v>52.992226405924946</v>
      </c>
      <c r="J695" s="2">
        <f t="shared" si="156"/>
        <v>52.992226405924946</v>
      </c>
      <c r="K695" s="2">
        <f t="shared" si="155"/>
        <v>974.01865704350985</v>
      </c>
      <c r="R695">
        <f t="shared" si="144"/>
        <v>888.53739478673833</v>
      </c>
      <c r="S695">
        <f t="shared" si="145"/>
        <v>886.40920311209516</v>
      </c>
      <c r="T695">
        <f t="shared" si="146"/>
        <v>884.28101143745187</v>
      </c>
      <c r="U695">
        <f t="shared" si="147"/>
        <v>882.15281976280869</v>
      </c>
      <c r="V695">
        <f t="shared" si="148"/>
        <v>880.0246280881654</v>
      </c>
      <c r="W695">
        <f t="shared" si="149"/>
        <v>877.89643641352222</v>
      </c>
      <c r="X695">
        <f t="shared" si="150"/>
        <v>875.76824473887905</v>
      </c>
      <c r="Y695">
        <f t="shared" si="151"/>
        <v>873.64005306423576</v>
      </c>
      <c r="Z695">
        <f t="shared" si="152"/>
        <v>871.51186138959258</v>
      </c>
    </row>
    <row r="696" spans="1:26" x14ac:dyDescent="0.25">
      <c r="A696" s="2">
        <f>'Cubic Spline'!A696</f>
        <v>22.37053545242</v>
      </c>
      <c r="B696" s="2">
        <f t="array" ref="B696:C696">csplinediff1d('Cubic Spline'!$A$3:$A$1002,'Cubic Spline'!$B$3:$B$1002,A696,2,0,2,0)</f>
        <v>211.452595627677</v>
      </c>
      <c r="C696" s="2">
        <v>53.412435251678509</v>
      </c>
      <c r="D696" s="2">
        <f t="shared" si="153"/>
        <v>53.412435251678509</v>
      </c>
      <c r="E696" s="2">
        <f t="shared" si="154"/>
        <v>983.41218077008489</v>
      </c>
      <c r="G696" s="2">
        <f>'Calculation_Cubic Spline'!A696</f>
        <v>22.37053545242</v>
      </c>
      <c r="H696" s="2">
        <f t="array" ref="H696:I696">csplinediff1d('Cubic Spline'!$A$3:$A$1002,'Cubic Spline'!$C$3:$C$1002,G696,2,0,2,0)</f>
        <v>211.452595627677</v>
      </c>
      <c r="I696" s="2">
        <v>53.412435251678509</v>
      </c>
      <c r="J696" s="2">
        <f t="shared" si="156"/>
        <v>53.412435251678509</v>
      </c>
      <c r="K696" s="2">
        <f t="shared" si="155"/>
        <v>983.41218077008489</v>
      </c>
      <c r="R696">
        <f t="shared" si="144"/>
        <v>897.93091851331337</v>
      </c>
      <c r="S696">
        <f t="shared" si="145"/>
        <v>895.8027268386702</v>
      </c>
      <c r="T696">
        <f t="shared" si="146"/>
        <v>893.67453516402691</v>
      </c>
      <c r="U696">
        <f t="shared" si="147"/>
        <v>891.54634348938373</v>
      </c>
      <c r="V696">
        <f t="shared" si="148"/>
        <v>889.41815181474044</v>
      </c>
      <c r="W696">
        <f t="shared" si="149"/>
        <v>887.28996014009726</v>
      </c>
      <c r="X696">
        <f t="shared" si="150"/>
        <v>885.16176846545409</v>
      </c>
      <c r="Y696">
        <f t="shared" si="151"/>
        <v>883.0335767908108</v>
      </c>
      <c r="Z696">
        <f t="shared" si="152"/>
        <v>880.90538511616762</v>
      </c>
    </row>
    <row r="697" spans="1:26" x14ac:dyDescent="0.25">
      <c r="A697" s="2">
        <f>'Cubic Spline'!A697</f>
        <v>22.402816023058399</v>
      </c>
      <c r="B697" s="2">
        <f t="array" ref="B697:C697">csplinediff1d('Cubic Spline'!$A$3:$A$1002,'Cubic Spline'!$B$3:$B$1002,A697,2,0,2,0)</f>
        <v>213.18360727933501</v>
      </c>
      <c r="C697" s="2">
        <v>53.836020988905169</v>
      </c>
      <c r="D697" s="2">
        <f t="shared" si="153"/>
        <v>53.836020988905169</v>
      </c>
      <c r="E697" s="2">
        <f t="shared" si="154"/>
        <v>992.89486634861794</v>
      </c>
      <c r="G697" s="2">
        <f>'Calculation_Cubic Spline'!A697</f>
        <v>22.402816023058399</v>
      </c>
      <c r="H697" s="2">
        <f t="array" ref="H697:I697">csplinediff1d('Cubic Spline'!$A$3:$A$1002,'Cubic Spline'!$C$3:$C$1002,G697,2,0,2,0)</f>
        <v>213.18360727933501</v>
      </c>
      <c r="I697" s="2">
        <v>53.836020988905169</v>
      </c>
      <c r="J697" s="2">
        <f t="shared" si="156"/>
        <v>53.836020988905169</v>
      </c>
      <c r="K697" s="2">
        <f t="shared" si="155"/>
        <v>992.89486634861794</v>
      </c>
      <c r="R697">
        <f t="shared" si="144"/>
        <v>907.41360409184642</v>
      </c>
      <c r="S697">
        <f t="shared" si="145"/>
        <v>905.28541241720325</v>
      </c>
      <c r="T697">
        <f t="shared" si="146"/>
        <v>903.15722074255996</v>
      </c>
      <c r="U697">
        <f t="shared" si="147"/>
        <v>901.02902906791678</v>
      </c>
      <c r="V697">
        <f t="shared" si="148"/>
        <v>898.9008373932736</v>
      </c>
      <c r="W697">
        <f t="shared" si="149"/>
        <v>896.77264571863032</v>
      </c>
      <c r="X697">
        <f t="shared" si="150"/>
        <v>894.64445404398714</v>
      </c>
      <c r="Y697">
        <f t="shared" si="151"/>
        <v>892.51626236934385</v>
      </c>
      <c r="Z697">
        <f t="shared" si="152"/>
        <v>890.38807069470067</v>
      </c>
    </row>
    <row r="698" spans="1:26" x14ac:dyDescent="0.25">
      <c r="A698" s="2">
        <f>'Cubic Spline'!A698</f>
        <v>22.435096593696802</v>
      </c>
      <c r="B698" s="2">
        <f t="array" ref="B698:C698">csplinediff1d('Cubic Spline'!$A$3:$A$1002,'Cubic Spline'!$B$3:$B$1002,A698,2,0,2,0)</f>
        <v>214.92834732114</v>
      </c>
      <c r="C698" s="2">
        <v>54.263020849555801</v>
      </c>
      <c r="D698" s="2">
        <f t="shared" si="153"/>
        <v>54.263020849555801</v>
      </c>
      <c r="E698" s="2">
        <f t="shared" si="154"/>
        <v>1002.4677669044278</v>
      </c>
      <c r="G698" s="2">
        <f>'Calculation_Cubic Spline'!A698</f>
        <v>22.435096593696802</v>
      </c>
      <c r="H698" s="2">
        <f t="array" ref="H698:I698">csplinediff1d('Cubic Spline'!$A$3:$A$1002,'Cubic Spline'!$C$3:$C$1002,G698,2,0,2,0)</f>
        <v>214.92834732114</v>
      </c>
      <c r="I698" s="2">
        <v>54.263020849555801</v>
      </c>
      <c r="J698" s="2">
        <f t="shared" si="156"/>
        <v>54.263020849555801</v>
      </c>
      <c r="K698" s="2">
        <f t="shared" si="155"/>
        <v>1002.4677669044278</v>
      </c>
      <c r="R698">
        <f t="shared" si="144"/>
        <v>916.98650464765626</v>
      </c>
      <c r="S698">
        <f t="shared" si="145"/>
        <v>914.85831297301308</v>
      </c>
      <c r="T698">
        <f t="shared" si="146"/>
        <v>912.7301212983698</v>
      </c>
      <c r="U698">
        <f t="shared" si="147"/>
        <v>910.60192962372662</v>
      </c>
      <c r="V698">
        <f t="shared" si="148"/>
        <v>908.47373794908344</v>
      </c>
      <c r="W698">
        <f t="shared" si="149"/>
        <v>906.34554627444015</v>
      </c>
      <c r="X698">
        <f t="shared" si="150"/>
        <v>904.21735459979698</v>
      </c>
      <c r="Y698">
        <f t="shared" si="151"/>
        <v>902.08916292515369</v>
      </c>
      <c r="Z698">
        <f t="shared" si="152"/>
        <v>899.96097125051051</v>
      </c>
    </row>
    <row r="699" spans="1:26" x14ac:dyDescent="0.25">
      <c r="A699" s="2">
        <f>'Cubic Spline'!A699</f>
        <v>22.4673771643352</v>
      </c>
      <c r="B699" s="2">
        <f t="array" ref="B699:C699">csplinediff1d('Cubic Spline'!$A$3:$A$1002,'Cubic Spline'!$B$3:$B$1002,A699,2,0,2,0)</f>
        <v>216.68692697172901</v>
      </c>
      <c r="C699" s="2">
        <v>54.693472063675543</v>
      </c>
      <c r="D699" s="2">
        <f t="shared" si="153"/>
        <v>54.693472063675543</v>
      </c>
      <c r="E699" s="2">
        <f t="shared" si="154"/>
        <v>1012.1319383099001</v>
      </c>
      <c r="G699" s="2">
        <f>'Calculation_Cubic Spline'!A699</f>
        <v>22.4673771643352</v>
      </c>
      <c r="H699" s="2">
        <f t="array" ref="H699:I699">csplinediff1d('Cubic Spline'!$A$3:$A$1002,'Cubic Spline'!$C$3:$C$1002,G699,2,0,2,0)</f>
        <v>216.68692697172901</v>
      </c>
      <c r="I699" s="2">
        <v>54.693472063675543</v>
      </c>
      <c r="J699" s="2">
        <f t="shared" si="156"/>
        <v>54.693472063675543</v>
      </c>
      <c r="K699" s="2">
        <f t="shared" si="155"/>
        <v>1012.1319383099001</v>
      </c>
      <c r="R699">
        <f t="shared" si="144"/>
        <v>926.65067605312856</v>
      </c>
      <c r="S699">
        <f t="shared" si="145"/>
        <v>924.52248437848539</v>
      </c>
      <c r="T699">
        <f t="shared" si="146"/>
        <v>922.3942927038421</v>
      </c>
      <c r="U699">
        <f t="shared" si="147"/>
        <v>920.26610102919892</v>
      </c>
      <c r="V699">
        <f t="shared" si="148"/>
        <v>918.13790935455563</v>
      </c>
      <c r="W699">
        <f t="shared" si="149"/>
        <v>916.00971767991246</v>
      </c>
      <c r="X699">
        <f t="shared" si="150"/>
        <v>913.88152600526928</v>
      </c>
      <c r="Y699">
        <f t="shared" si="151"/>
        <v>911.75333433062599</v>
      </c>
      <c r="Z699">
        <f t="shared" si="152"/>
        <v>909.62514265598281</v>
      </c>
    </row>
    <row r="700" spans="1:26" x14ac:dyDescent="0.25">
      <c r="A700" s="2">
        <f>'Cubic Spline'!A700</f>
        <v>22.499657734973699</v>
      </c>
      <c r="B700" s="2">
        <f t="array" ref="B700:C700">csplinediff1d('Cubic Spline'!$A$3:$A$1002,'Cubic Spline'!$B$3:$B$1002,A700,2,0,2,0)</f>
        <v>218.45945759394601</v>
      </c>
      <c r="C700" s="2">
        <v>55.127389385574659</v>
      </c>
      <c r="D700" s="2">
        <f t="shared" si="153"/>
        <v>55.127389385574659</v>
      </c>
      <c r="E700" s="2">
        <f t="shared" si="154"/>
        <v>1021.8879354041059</v>
      </c>
      <c r="G700" s="2">
        <f>'Calculation_Cubic Spline'!A700</f>
        <v>22.499657734973699</v>
      </c>
      <c r="H700" s="2">
        <f t="array" ref="H700:I700">csplinediff1d('Cubic Spline'!$A$3:$A$1002,'Cubic Spline'!$C$3:$C$1002,G700,2,0,2,0)</f>
        <v>218.45945759394601</v>
      </c>
      <c r="I700" s="2">
        <v>55.127389385574659</v>
      </c>
      <c r="J700" s="2">
        <f t="shared" si="156"/>
        <v>55.127389385574659</v>
      </c>
      <c r="K700" s="2">
        <f t="shared" si="155"/>
        <v>1021.8879354041059</v>
      </c>
      <c r="R700">
        <f t="shared" si="144"/>
        <v>936.40667314733435</v>
      </c>
      <c r="S700">
        <f t="shared" si="145"/>
        <v>934.27848147269117</v>
      </c>
      <c r="T700">
        <f t="shared" si="146"/>
        <v>932.15028979804788</v>
      </c>
      <c r="U700">
        <f t="shared" si="147"/>
        <v>930.0220981234047</v>
      </c>
      <c r="V700">
        <f t="shared" si="148"/>
        <v>927.89390644876153</v>
      </c>
      <c r="W700">
        <f t="shared" si="149"/>
        <v>925.76571477411824</v>
      </c>
      <c r="X700">
        <f t="shared" si="150"/>
        <v>923.63752309947506</v>
      </c>
      <c r="Y700">
        <f t="shared" si="151"/>
        <v>921.50933142483177</v>
      </c>
      <c r="Z700">
        <f t="shared" si="152"/>
        <v>919.38113975018859</v>
      </c>
    </row>
    <row r="701" spans="1:26" x14ac:dyDescent="0.25">
      <c r="A701" s="2">
        <f>'Cubic Spline'!A701</f>
        <v>22.531938305612101</v>
      </c>
      <c r="B701" s="2">
        <f t="array" ref="B701:C701">csplinediff1d('Cubic Spline'!$A$3:$A$1002,'Cubic Spline'!$B$3:$B$1002,A701,2,0,2,0)</f>
        <v>220.246052028984</v>
      </c>
      <c r="C701" s="2">
        <v>55.564827361427348</v>
      </c>
      <c r="D701" s="2">
        <f t="shared" si="153"/>
        <v>55.564827361427348</v>
      </c>
      <c r="E701" s="2">
        <f t="shared" si="154"/>
        <v>1031.7372100406842</v>
      </c>
      <c r="G701" s="2">
        <f>'Calculation_Cubic Spline'!A701</f>
        <v>22.531938305612101</v>
      </c>
      <c r="H701" s="2">
        <f t="array" ref="H701:I701">csplinediff1d('Cubic Spline'!$A$3:$A$1002,'Cubic Spline'!$C$3:$C$1002,G701,2,0,2,0)</f>
        <v>220.246052028984</v>
      </c>
      <c r="I701" s="2">
        <v>55.564827361427348</v>
      </c>
      <c r="J701" s="2">
        <f t="shared" si="156"/>
        <v>55.564827361427348</v>
      </c>
      <c r="K701" s="2">
        <f t="shared" si="155"/>
        <v>1031.7372100406842</v>
      </c>
    </row>
    <row r="702" spans="1:26" x14ac:dyDescent="0.25">
      <c r="A702" s="2">
        <f>'Cubic Spline'!A702</f>
        <v>22.5642188762505</v>
      </c>
      <c r="B702" s="2">
        <f t="array" ref="B702:C702">csplinediff1d('Cubic Spline'!$A$3:$A$1002,'Cubic Spline'!$B$3:$B$1002,A702,2,0,2,0)</f>
        <v>222.04682441405001</v>
      </c>
      <c r="C702" s="2">
        <v>56.005810888154087</v>
      </c>
      <c r="D702" s="2">
        <f t="shared" si="153"/>
        <v>56.005810888154087</v>
      </c>
      <c r="E702" s="2">
        <f t="shared" si="154"/>
        <v>1041.6805508081522</v>
      </c>
      <c r="G702" s="2">
        <f>'Calculation_Cubic Spline'!A702</f>
        <v>22.5642188762505</v>
      </c>
      <c r="H702" s="2">
        <f t="array" ref="H702:I702">csplinediff1d('Cubic Spline'!$A$3:$A$1002,'Cubic Spline'!$C$3:$C$1002,G702,2,0,2,0)</f>
        <v>222.04682441405001</v>
      </c>
      <c r="I702" s="2">
        <v>56.005810888154087</v>
      </c>
      <c r="J702" s="2">
        <f t="shared" si="156"/>
        <v>56.005810888154087</v>
      </c>
      <c r="K702" s="2">
        <f t="shared" si="155"/>
        <v>1041.6805508081522</v>
      </c>
    </row>
    <row r="703" spans="1:26" x14ac:dyDescent="0.25">
      <c r="A703" s="2">
        <f>'Cubic Spline'!A703</f>
        <v>22.596499446888899</v>
      </c>
      <c r="B703" s="2">
        <f t="array" ref="B703:C703">csplinediff1d('Cubic Spline'!$A$3:$A$1002,'Cubic Spline'!$B$3:$B$1002,A703,2,0,2,0)</f>
        <v>223.86188960107299</v>
      </c>
      <c r="C703" s="2">
        <v>56.450372698953935</v>
      </c>
      <c r="D703" s="2">
        <f t="shared" si="153"/>
        <v>56.450372698953935</v>
      </c>
      <c r="E703" s="2">
        <f t="shared" si="154"/>
        <v>1051.7189258675119</v>
      </c>
      <c r="G703" s="2">
        <f>'Calculation_Cubic Spline'!A703</f>
        <v>22.596499446888899</v>
      </c>
      <c r="H703" s="2">
        <f t="array" ref="H703:I703">csplinediff1d('Cubic Spline'!$A$3:$A$1002,'Cubic Spline'!$C$3:$C$1002,G703,2,0,2,0)</f>
        <v>223.86188960107299</v>
      </c>
      <c r="I703" s="2">
        <v>56.450372698953935</v>
      </c>
      <c r="J703" s="2">
        <f t="shared" si="156"/>
        <v>56.450372698953935</v>
      </c>
      <c r="K703" s="2">
        <f t="shared" si="155"/>
        <v>1051.7189258675119</v>
      </c>
    </row>
    <row r="704" spans="1:26" x14ac:dyDescent="0.25">
      <c r="A704" s="2">
        <f>'Cubic Spline'!A704</f>
        <v>22.628780017527301</v>
      </c>
      <c r="B704" s="2">
        <f t="array" ref="B704:C704">csplinediff1d('Cubic Spline'!$A$3:$A$1002,'Cubic Spline'!$B$3:$B$1002,A704,2,0,2,0)</f>
        <v>225.69136373871299</v>
      </c>
      <c r="C704" s="2">
        <v>56.898543899269029</v>
      </c>
      <c r="D704" s="2">
        <f t="shared" si="153"/>
        <v>56.898543899269029</v>
      </c>
      <c r="E704" s="2">
        <f t="shared" si="154"/>
        <v>1061.8532694754658</v>
      </c>
      <c r="G704" s="2">
        <f>'Calculation_Cubic Spline'!A704</f>
        <v>22.628780017527301</v>
      </c>
      <c r="H704" s="2">
        <f t="array" ref="H704:I704">csplinediff1d('Cubic Spline'!$A$3:$A$1002,'Cubic Spline'!$C$3:$C$1002,G704,2,0,2,0)</f>
        <v>225.69136373871299</v>
      </c>
      <c r="I704" s="2">
        <v>56.898543899269029</v>
      </c>
      <c r="J704" s="2">
        <f t="shared" si="156"/>
        <v>56.898543899269029</v>
      </c>
      <c r="K704" s="2">
        <f t="shared" si="155"/>
        <v>1061.8532694754658</v>
      </c>
    </row>
    <row r="705" spans="1:11" x14ac:dyDescent="0.25">
      <c r="A705" s="2">
        <f>'Cubic Spline'!A705</f>
        <v>22.6610605881657</v>
      </c>
      <c r="B705" s="2">
        <f t="array" ref="B705:C705">csplinediff1d('Cubic Spline'!$A$3:$A$1002,'Cubic Spline'!$B$3:$B$1002,A705,2,0,2,0)</f>
        <v>227.535363812112</v>
      </c>
      <c r="C705" s="2">
        <v>57.350365584682137</v>
      </c>
      <c r="D705" s="2">
        <f t="shared" si="153"/>
        <v>57.350365584682137</v>
      </c>
      <c r="E705" s="2">
        <f t="shared" si="154"/>
        <v>1072.0847454558229</v>
      </c>
      <c r="G705" s="2">
        <f>'Calculation_Cubic Spline'!A705</f>
        <v>22.6610605881657</v>
      </c>
      <c r="H705" s="2">
        <f t="array" ref="H705:I705">csplinediff1d('Cubic Spline'!$A$3:$A$1002,'Cubic Spline'!$C$3:$C$1002,G705,2,0,2,0)</f>
        <v>227.535363812112</v>
      </c>
      <c r="I705" s="2">
        <v>57.350365584682137</v>
      </c>
      <c r="J705" s="2">
        <f t="shared" si="156"/>
        <v>57.350365584682137</v>
      </c>
      <c r="K705" s="2">
        <f t="shared" si="155"/>
        <v>1072.0847454558229</v>
      </c>
    </row>
    <row r="706" spans="1:11" x14ac:dyDescent="0.25">
      <c r="A706" s="2">
        <f>'Cubic Spline'!A706</f>
        <v>22.693341158804099</v>
      </c>
      <c r="B706" s="2">
        <f t="array" ref="B706:C706">csplinediff1d('Cubic Spline'!$A$3:$A$1002,'Cubic Spline'!$B$3:$B$1002,A706,2,0,2,0)</f>
        <v>229.39400842516201</v>
      </c>
      <c r="C706" s="2">
        <v>57.80587044479536</v>
      </c>
      <c r="D706" s="2">
        <f t="shared" si="153"/>
        <v>57.80587044479536</v>
      </c>
      <c r="E706" s="2">
        <f t="shared" si="154"/>
        <v>1082.4143305602099</v>
      </c>
      <c r="G706" s="2">
        <f>'Calculation_Cubic Spline'!A706</f>
        <v>22.693341158804099</v>
      </c>
      <c r="H706" s="2">
        <f t="array" ref="H706:I706">csplinediff1d('Cubic Spline'!$A$3:$A$1002,'Cubic Spline'!$C$3:$C$1002,G706,2,0,2,0)</f>
        <v>229.39400842516201</v>
      </c>
      <c r="I706" s="2">
        <v>57.80587044479536</v>
      </c>
      <c r="J706" s="2">
        <f t="shared" si="156"/>
        <v>57.80587044479536</v>
      </c>
      <c r="K706" s="2">
        <f t="shared" si="155"/>
        <v>1082.4143305602099</v>
      </c>
    </row>
    <row r="707" spans="1:11" x14ac:dyDescent="0.25">
      <c r="A707" s="2">
        <f>'Cubic Spline'!A707</f>
        <v>22.725621729442601</v>
      </c>
      <c r="B707" s="2">
        <f t="array" ref="B707:C707">csplinediff1d('Cubic Spline'!$A$3:$A$1002,'Cubic Spline'!$B$3:$B$1002,A707,2,0,2,0)</f>
        <v>231.267416764563</v>
      </c>
      <c r="C707" s="2">
        <v>58.265091227166835</v>
      </c>
      <c r="D707" s="2">
        <f t="shared" si="153"/>
        <v>58.265091227166835</v>
      </c>
      <c r="E707" s="2">
        <f t="shared" si="154"/>
        <v>1092.843006495495</v>
      </c>
      <c r="G707" s="2">
        <f>'Calculation_Cubic Spline'!A707</f>
        <v>22.725621729442601</v>
      </c>
      <c r="H707" s="2">
        <f t="array" ref="H707:I707">csplinediff1d('Cubic Spline'!$A$3:$A$1002,'Cubic Spline'!$C$3:$C$1002,G707,2,0,2,0)</f>
        <v>231.267416764563</v>
      </c>
      <c r="I707" s="2">
        <v>58.265091227166835</v>
      </c>
      <c r="J707" s="2">
        <f t="shared" si="156"/>
        <v>58.265091227166835</v>
      </c>
      <c r="K707" s="2">
        <f t="shared" si="155"/>
        <v>1092.843006495495</v>
      </c>
    </row>
    <row r="708" spans="1:11" x14ac:dyDescent="0.25">
      <c r="A708" s="2">
        <f>'Cubic Spline'!A708</f>
        <v>22.757902300081</v>
      </c>
      <c r="B708" s="2">
        <f t="array" ref="B708:C708">csplinediff1d('Cubic Spline'!$A$3:$A$1002,'Cubic Spline'!$B$3:$B$1002,A708,2,0,2,0)</f>
        <v>233.15570967170299</v>
      </c>
      <c r="C708" s="2">
        <v>58.728072195147014</v>
      </c>
      <c r="D708" s="2">
        <f t="shared" ref="D708:D771" si="157">C708</f>
        <v>58.728072195147014</v>
      </c>
      <c r="E708" s="2">
        <f t="shared" ref="E708:E771" si="158">-B708+D708*A708</f>
        <v>1103.3720196175564</v>
      </c>
      <c r="G708" s="2">
        <f>'Calculation_Cubic Spline'!A708</f>
        <v>22.757902300081</v>
      </c>
      <c r="H708" s="2">
        <f t="array" ref="H708:I708">csplinediff1d('Cubic Spline'!$A$3:$A$1002,'Cubic Spline'!$C$3:$C$1002,G708,2,0,2,0)</f>
        <v>233.15570967170299</v>
      </c>
      <c r="I708" s="2">
        <v>58.728072195147014</v>
      </c>
      <c r="J708" s="2">
        <f t="shared" si="156"/>
        <v>58.728072195147014</v>
      </c>
      <c r="K708" s="2">
        <f t="shared" ref="K708:K771" si="159">-H708+J708*G708</f>
        <v>1103.3720196175564</v>
      </c>
    </row>
    <row r="709" spans="1:11" x14ac:dyDescent="0.25">
      <c r="A709" s="2">
        <f>'Cubic Spline'!A709</f>
        <v>22.790182870719399</v>
      </c>
      <c r="B709" s="2">
        <f t="array" ref="B709:C709">csplinediff1d('Cubic Spline'!$A$3:$A$1002,'Cubic Spline'!$B$3:$B$1002,A709,2,0,2,0)</f>
        <v>235.059008880128</v>
      </c>
      <c r="C709" s="2">
        <v>59.194840239316683</v>
      </c>
      <c r="D709" s="2">
        <f t="shared" si="157"/>
        <v>59.194840239316683</v>
      </c>
      <c r="E709" s="2">
        <f t="shared" si="158"/>
        <v>1114.0022251769185</v>
      </c>
      <c r="G709" s="2">
        <f>'Calculation_Cubic Spline'!A709</f>
        <v>22.790182870719399</v>
      </c>
      <c r="H709" s="2">
        <f t="array" ref="H709:I709">csplinediff1d('Cubic Spline'!$A$3:$A$1002,'Cubic Spline'!$C$3:$C$1002,G709,2,0,2,0)</f>
        <v>235.059008880128</v>
      </c>
      <c r="I709" s="2">
        <v>59.194840239316683</v>
      </c>
      <c r="J709" s="2">
        <f t="shared" si="156"/>
        <v>59.194840239316683</v>
      </c>
      <c r="K709" s="2">
        <f t="shared" si="159"/>
        <v>1114.0022251769185</v>
      </c>
    </row>
    <row r="710" spans="1:11" x14ac:dyDescent="0.25">
      <c r="A710" s="2">
        <f>'Cubic Spline'!A710</f>
        <v>22.822463441357801</v>
      </c>
      <c r="B710" s="2">
        <f t="array" ref="B710:C710">csplinediff1d('Cubic Spline'!$A$3:$A$1002,'Cubic Spline'!$B$3:$B$1002,A710,2,0,2,0)</f>
        <v>236.97743738540899</v>
      </c>
      <c r="C710" s="2">
        <v>59.665443732207621</v>
      </c>
      <c r="D710" s="2">
        <f t="shared" si="157"/>
        <v>59.665443732207621</v>
      </c>
      <c r="E710" s="2">
        <f t="shared" si="158"/>
        <v>1124.7349709052903</v>
      </c>
      <c r="G710" s="2">
        <f>'Calculation_Cubic Spline'!A710</f>
        <v>22.822463441357801</v>
      </c>
      <c r="H710" s="2">
        <f t="array" ref="H710:I710">csplinediff1d('Cubic Spline'!$A$3:$A$1002,'Cubic Spline'!$C$3:$C$1002,G710,2,0,2,0)</f>
        <v>236.97743738540899</v>
      </c>
      <c r="I710" s="2">
        <v>59.665443732207621</v>
      </c>
      <c r="J710" s="2">
        <f t="shared" si="156"/>
        <v>59.665443732207621</v>
      </c>
      <c r="K710" s="2">
        <f t="shared" si="159"/>
        <v>1124.7349709052903</v>
      </c>
    </row>
    <row r="711" spans="1:11" x14ac:dyDescent="0.25">
      <c r="A711" s="2">
        <f>'Cubic Spline'!A711</f>
        <v>22.8547440119962</v>
      </c>
      <c r="B711" s="2">
        <f t="array" ref="B711:C711">csplinediff1d('Cubic Spline'!$A$3:$A$1002,'Cubic Spline'!$B$3:$B$1002,A711,2,0,2,0)</f>
        <v>238.91111953551501</v>
      </c>
      <c r="C711" s="2">
        <v>60.139905265532555</v>
      </c>
      <c r="D711" s="2">
        <f t="shared" si="157"/>
        <v>60.139905265532555</v>
      </c>
      <c r="E711" s="2">
        <f t="shared" si="158"/>
        <v>1135.5710202139339</v>
      </c>
      <c r="G711" s="2">
        <f>'Calculation_Cubic Spline'!A711</f>
        <v>22.8547440119962</v>
      </c>
      <c r="H711" s="2">
        <f t="array" ref="H711:I711">csplinediff1d('Cubic Spline'!$A$3:$A$1002,'Cubic Spline'!$C$3:$C$1002,G711,2,0,2,0)</f>
        <v>238.91111953551501</v>
      </c>
      <c r="I711" s="2">
        <v>60.139905265532555</v>
      </c>
      <c r="J711" s="2">
        <f t="shared" si="156"/>
        <v>60.139905265532555</v>
      </c>
      <c r="K711" s="2">
        <f t="shared" si="159"/>
        <v>1135.5710202139339</v>
      </c>
    </row>
    <row r="712" spans="1:11" x14ac:dyDescent="0.25">
      <c r="A712" s="2">
        <f>'Cubic Spline'!A712</f>
        <v>22.887024582634599</v>
      </c>
      <c r="B712" s="2">
        <f t="array" ref="B712:C712">csplinediff1d('Cubic Spline'!$A$3:$A$1002,'Cubic Spline'!$B$3:$B$1002,A712,2,0,2,0)</f>
        <v>240.86018032094799</v>
      </c>
      <c r="C712" s="2">
        <v>60.618271499136227</v>
      </c>
      <c r="D712" s="2">
        <f t="shared" si="157"/>
        <v>60.618271499136227</v>
      </c>
      <c r="E712" s="2">
        <f t="shared" si="158"/>
        <v>1146.511689636601</v>
      </c>
      <c r="G712" s="2">
        <f>'Calculation_Cubic Spline'!A712</f>
        <v>22.887024582634599</v>
      </c>
      <c r="H712" s="2">
        <f t="array" ref="H712:I712">csplinediff1d('Cubic Spline'!$A$3:$A$1002,'Cubic Spline'!$C$3:$C$1002,G712,2,0,2,0)</f>
        <v>240.86018032094799</v>
      </c>
      <c r="I712" s="2">
        <v>60.618271499136227</v>
      </c>
      <c r="J712" s="2">
        <f t="shared" si="156"/>
        <v>60.618271499136227</v>
      </c>
      <c r="K712" s="2">
        <f t="shared" si="159"/>
        <v>1146.511689636601</v>
      </c>
    </row>
    <row r="713" spans="1:11" x14ac:dyDescent="0.25">
      <c r="A713" s="2">
        <f>'Cubic Spline'!A713</f>
        <v>22.919305153273001</v>
      </c>
      <c r="B713" s="2">
        <f t="array" ref="B713:C713">csplinediff1d('Cubic Spline'!$A$3:$A$1002,'Cubic Spline'!$B$3:$B$1002,A713,2,0,2,0)</f>
        <v>242.82474684349799</v>
      </c>
      <c r="C713" s="2">
        <v>61.100589128663948</v>
      </c>
      <c r="D713" s="2">
        <f t="shared" si="157"/>
        <v>61.100589128663948</v>
      </c>
      <c r="E713" s="2">
        <f t="shared" si="158"/>
        <v>1157.558300441106</v>
      </c>
      <c r="G713" s="2">
        <f>'Calculation_Cubic Spline'!A713</f>
        <v>22.919305153273001</v>
      </c>
      <c r="H713" s="2">
        <f t="array" ref="H713:I713">csplinediff1d('Cubic Spline'!$A$3:$A$1002,'Cubic Spline'!$C$3:$C$1002,G713,2,0,2,0)</f>
        <v>242.82474684349799</v>
      </c>
      <c r="I713" s="2">
        <v>61.100589128663948</v>
      </c>
      <c r="J713" s="2">
        <f t="shared" si="156"/>
        <v>61.100589128663948</v>
      </c>
      <c r="K713" s="2">
        <f t="shared" si="159"/>
        <v>1157.558300441106</v>
      </c>
    </row>
    <row r="714" spans="1:11" x14ac:dyDescent="0.25">
      <c r="A714" s="2">
        <f>'Cubic Spline'!A714</f>
        <v>22.9515857239114</v>
      </c>
      <c r="B714" s="2">
        <f t="array" ref="B714:C714">csplinediff1d('Cubic Spline'!$A$3:$A$1002,'Cubic Spline'!$B$3:$B$1002,A714,2,0,2,0)</f>
        <v>244.80494688082601</v>
      </c>
      <c r="C714" s="2">
        <v>61.586883736824497</v>
      </c>
      <c r="D714" s="2">
        <f t="shared" si="157"/>
        <v>61.586883736824497</v>
      </c>
      <c r="E714" s="2">
        <f t="shared" si="158"/>
        <v>1168.7116946734664</v>
      </c>
      <c r="G714" s="2">
        <f>'Calculation_Cubic Spline'!A714</f>
        <v>22.9515857239114</v>
      </c>
      <c r="H714" s="2">
        <f t="array" ref="H714:I714">csplinediff1d('Cubic Spline'!$A$3:$A$1002,'Cubic Spline'!$C$3:$C$1002,G714,2,0,2,0)</f>
        <v>244.80494688082601</v>
      </c>
      <c r="I714" s="2">
        <v>61.586883736824497</v>
      </c>
      <c r="J714" s="2">
        <f t="shared" si="156"/>
        <v>61.586883736824497</v>
      </c>
      <c r="K714" s="2">
        <f t="shared" si="159"/>
        <v>1168.7116946734664</v>
      </c>
    </row>
    <row r="715" spans="1:11" x14ac:dyDescent="0.25">
      <c r="A715" s="2">
        <f>'Cubic Spline'!A715</f>
        <v>22.983866294549902</v>
      </c>
      <c r="B715" s="2">
        <f t="array" ref="B715:C715">csplinediff1d('Cubic Spline'!$A$3:$A$1002,'Cubic Spline'!$B$3:$B$1002,A715,2,0,2,0)</f>
        <v>246.80090962967</v>
      </c>
      <c r="C715" s="2">
        <v>62.077200990861805</v>
      </c>
      <c r="D715" s="2">
        <f t="shared" si="157"/>
        <v>62.077200990861805</v>
      </c>
      <c r="E715" s="2">
        <f t="shared" si="158"/>
        <v>1179.9731778841983</v>
      </c>
      <c r="G715" s="2">
        <f>'Calculation_Cubic Spline'!A715</f>
        <v>22.983866294549902</v>
      </c>
      <c r="H715" s="2">
        <f t="array" ref="H715:I715">csplinediff1d('Cubic Spline'!$A$3:$A$1002,'Cubic Spline'!$C$3:$C$1002,G715,2,0,2,0)</f>
        <v>246.80090962967</v>
      </c>
      <c r="I715" s="2">
        <v>62.077200990861805</v>
      </c>
      <c r="J715" s="2">
        <f t="shared" si="156"/>
        <v>62.077200990861805</v>
      </c>
      <c r="K715" s="2">
        <f t="shared" si="159"/>
        <v>1179.9731778841983</v>
      </c>
    </row>
    <row r="716" spans="1:11" x14ac:dyDescent="0.25">
      <c r="A716" s="2">
        <f>'Cubic Spline'!A716</f>
        <v>23.016146865188301</v>
      </c>
      <c r="B716" s="2">
        <f t="array" ref="B716:C716">csplinediff1d('Cubic Spline'!$A$3:$A$1002,'Cubic Spline'!$B$3:$B$1002,A716,2,0,2,0)</f>
        <v>248.81276557801101</v>
      </c>
      <c r="C716" s="2">
        <v>62.571584524265937</v>
      </c>
      <c r="D716" s="2">
        <f t="shared" si="157"/>
        <v>62.571584524265937</v>
      </c>
      <c r="E716" s="2">
        <f t="shared" si="158"/>
        <v>1191.3440134200371</v>
      </c>
      <c r="G716" s="2">
        <f>'Calculation_Cubic Spline'!A716</f>
        <v>23.016146865188301</v>
      </c>
      <c r="H716" s="2">
        <f t="array" ref="H716:I716">csplinediff1d('Cubic Spline'!$A$3:$A$1002,'Cubic Spline'!$C$3:$C$1002,G716,2,0,2,0)</f>
        <v>248.81276557801101</v>
      </c>
      <c r="I716" s="2">
        <v>62.571584524265937</v>
      </c>
      <c r="J716" s="2">
        <f t="shared" si="156"/>
        <v>62.571584524265937</v>
      </c>
      <c r="K716" s="2">
        <f t="shared" si="159"/>
        <v>1191.3440134200371</v>
      </c>
    </row>
    <row r="717" spans="1:11" x14ac:dyDescent="0.25">
      <c r="A717" s="2">
        <f>'Cubic Spline'!A717</f>
        <v>23.048427435826699</v>
      </c>
      <c r="B717" s="2">
        <f t="array" ref="B717:C717">csplinediff1d('Cubic Spline'!$A$3:$A$1002,'Cubic Spline'!$B$3:$B$1002,A717,2,0,2,0)</f>
        <v>250.840646667816</v>
      </c>
      <c r="C717" s="2">
        <v>63.070069264145715</v>
      </c>
      <c r="D717" s="2">
        <f t="shared" si="157"/>
        <v>63.070069264145715</v>
      </c>
      <c r="E717" s="2">
        <f t="shared" si="158"/>
        <v>1202.8252681394104</v>
      </c>
      <c r="G717" s="2">
        <f>'Calculation_Cubic Spline'!A717</f>
        <v>23.048427435826699</v>
      </c>
      <c r="H717" s="2">
        <f t="array" ref="H717:I717">csplinediff1d('Cubic Spline'!$A$3:$A$1002,'Cubic Spline'!$C$3:$C$1002,G717,2,0,2,0)</f>
        <v>250.840646667816</v>
      </c>
      <c r="I717" s="2">
        <v>63.070069264145715</v>
      </c>
      <c r="J717" s="2">
        <f t="shared" si="156"/>
        <v>63.070069264145715</v>
      </c>
      <c r="K717" s="2">
        <f t="shared" si="159"/>
        <v>1202.8252681394104</v>
      </c>
    </row>
    <row r="718" spans="1:11" x14ac:dyDescent="0.25">
      <c r="A718" s="2">
        <f>'Cubic Spline'!A718</f>
        <v>23.080708006465098</v>
      </c>
      <c r="B718" s="2">
        <f t="array" ref="B718:C718">csplinediff1d('Cubic Spline'!$A$3:$A$1002,'Cubic Spline'!$B$3:$B$1002,A718,2,0,2,0)</f>
        <v>252.884685738852</v>
      </c>
      <c r="C718" s="2">
        <v>63.572690431001384</v>
      </c>
      <c r="D718" s="2">
        <f t="shared" si="157"/>
        <v>63.572690431001384</v>
      </c>
      <c r="E718" s="2">
        <f t="shared" si="158"/>
        <v>1214.4180192844888</v>
      </c>
      <c r="G718" s="2">
        <f>'Calculation_Cubic Spline'!A718</f>
        <v>23.080708006465098</v>
      </c>
      <c r="H718" s="2">
        <f t="array" ref="H718:I718">csplinediff1d('Cubic Spline'!$A$3:$A$1002,'Cubic Spline'!$C$3:$C$1002,G718,2,0,2,0)</f>
        <v>252.884685738852</v>
      </c>
      <c r="I718" s="2">
        <v>63.572690431001384</v>
      </c>
      <c r="J718" s="2">
        <f t="shared" si="156"/>
        <v>63.572690431001384</v>
      </c>
      <c r="K718" s="2">
        <f t="shared" si="159"/>
        <v>1214.4180192844888</v>
      </c>
    </row>
    <row r="719" spans="1:11" x14ac:dyDescent="0.25">
      <c r="A719" s="2">
        <f>'Cubic Spline'!A719</f>
        <v>23.112988577103501</v>
      </c>
      <c r="B719" s="2">
        <f t="array" ref="B719:C719">csplinediff1d('Cubic Spline'!$A$3:$A$1002,'Cubic Spline'!$B$3:$B$1002,A719,2,0,2,0)</f>
        <v>254.94501724217801</v>
      </c>
      <c r="C719" s="2">
        <v>64.079505399163892</v>
      </c>
      <c r="D719" s="2">
        <f t="shared" si="157"/>
        <v>64.079505399163892</v>
      </c>
      <c r="E719" s="2">
        <f t="shared" si="158"/>
        <v>1226.1238590751391</v>
      </c>
      <c r="G719" s="2">
        <f>'Calculation_Cubic Spline'!A719</f>
        <v>23.112988577103501</v>
      </c>
      <c r="H719" s="2">
        <f t="array" ref="H719:I719">csplinediff1d('Cubic Spline'!$A$3:$A$1002,'Cubic Spline'!$C$3:$C$1002,G719,2,0,2,0)</f>
        <v>254.94501724217801</v>
      </c>
      <c r="I719" s="2">
        <v>64.079505399163892</v>
      </c>
      <c r="J719" s="2">
        <f t="shared" si="156"/>
        <v>64.079505399163892</v>
      </c>
      <c r="K719" s="2">
        <f t="shared" si="159"/>
        <v>1226.1238590751391</v>
      </c>
    </row>
    <row r="720" spans="1:11" x14ac:dyDescent="0.25">
      <c r="A720" s="2">
        <f>'Cubic Spline'!A720</f>
        <v>23.145269147741899</v>
      </c>
      <c r="B720" s="2">
        <f t="array" ref="B720:C720">csplinediff1d('Cubic Spline'!$A$3:$A$1002,'Cubic Spline'!$B$3:$B$1002,A720,2,0,2,0)</f>
        <v>257.02177731886798</v>
      </c>
      <c r="C720" s="2">
        <v>64.59055625833841</v>
      </c>
      <c r="D720" s="2">
        <f t="shared" si="157"/>
        <v>64.59055625833841</v>
      </c>
      <c r="E720" s="2">
        <f t="shared" si="158"/>
        <v>1237.9440316827395</v>
      </c>
      <c r="G720" s="2">
        <f>'Calculation_Cubic Spline'!A720</f>
        <v>23.145269147741899</v>
      </c>
      <c r="H720" s="2">
        <f t="array" ref="H720:I720">csplinediff1d('Cubic Spline'!$A$3:$A$1002,'Cubic Spline'!$C$3:$C$1002,G720,2,0,2,0)</f>
        <v>257.02177731886798</v>
      </c>
      <c r="I720" s="2">
        <v>64.59055625833841</v>
      </c>
      <c r="J720" s="2">
        <f t="shared" si="156"/>
        <v>64.59055625833841</v>
      </c>
      <c r="K720" s="2">
        <f t="shared" si="159"/>
        <v>1237.9440316827395</v>
      </c>
    </row>
    <row r="721" spans="1:11" x14ac:dyDescent="0.25">
      <c r="A721" s="2">
        <f>'Cubic Spline'!A721</f>
        <v>23.177549718380298</v>
      </c>
      <c r="B721" s="2">
        <f t="array" ref="B721:C721">csplinediff1d('Cubic Spline'!$A$3:$A$1002,'Cubic Spline'!$B$3:$B$1002,A721,2,0,2,0)</f>
        <v>259.11510315333101</v>
      </c>
      <c r="C721" s="2">
        <v>65.105871299702343</v>
      </c>
      <c r="D721" s="2">
        <f t="shared" si="157"/>
        <v>65.105871299702343</v>
      </c>
      <c r="E721" s="2">
        <f t="shared" si="158"/>
        <v>1249.8794658539891</v>
      </c>
      <c r="G721" s="2">
        <f>'Calculation_Cubic Spline'!A721</f>
        <v>23.177549718380298</v>
      </c>
      <c r="H721" s="2">
        <f t="array" ref="H721:I721">csplinediff1d('Cubic Spline'!$A$3:$A$1002,'Cubic Spline'!$C$3:$C$1002,G721,2,0,2,0)</f>
        <v>259.11510315333101</v>
      </c>
      <c r="I721" s="2">
        <v>65.105871299702343</v>
      </c>
      <c r="J721" s="2">
        <f t="shared" si="156"/>
        <v>65.105871299702343</v>
      </c>
      <c r="K721" s="2">
        <f t="shared" si="159"/>
        <v>1249.8794658539891</v>
      </c>
    </row>
    <row r="722" spans="1:11" x14ac:dyDescent="0.25">
      <c r="A722" s="2">
        <f>'Cubic Spline'!A722</f>
        <v>23.209830289018701</v>
      </c>
      <c r="B722" s="2">
        <f t="array" ref="B722:C722">csplinediff1d('Cubic Spline'!$A$3:$A$1002,'Cubic Spline'!$B$3:$B$1002,A722,2,0,2,0)</f>
        <v>261.22513308477397</v>
      </c>
      <c r="C722" s="2">
        <v>65.625499552613235</v>
      </c>
      <c r="D722" s="2">
        <f t="shared" si="157"/>
        <v>65.625499552613235</v>
      </c>
      <c r="E722" s="2">
        <f t="shared" si="158"/>
        <v>1261.9315741634518</v>
      </c>
      <c r="G722" s="2">
        <f>'Calculation_Cubic Spline'!A722</f>
        <v>23.209830289018701</v>
      </c>
      <c r="H722" s="2">
        <f t="array" ref="H722:I722">csplinediff1d('Cubic Spline'!$A$3:$A$1002,'Cubic Spline'!$C$3:$C$1002,G722,2,0,2,0)</f>
        <v>261.22513308477397</v>
      </c>
      <c r="I722" s="2">
        <v>65.625499552613235</v>
      </c>
      <c r="J722" s="2">
        <f t="shared" ref="J722:J785" si="160">I722</f>
        <v>65.625499552613235</v>
      </c>
      <c r="K722" s="2">
        <f t="shared" si="159"/>
        <v>1261.9315741634518</v>
      </c>
    </row>
    <row r="723" spans="1:11" x14ac:dyDescent="0.25">
      <c r="A723" s="2">
        <f>'Cubic Spline'!A723</f>
        <v>23.242110859657199</v>
      </c>
      <c r="B723" s="2">
        <f t="array" ref="B723:C723">csplinediff1d('Cubic Spline'!$A$3:$A$1002,'Cubic Spline'!$B$3:$B$1002,A723,2,0,2,0)</f>
        <v>263.35200727064898</v>
      </c>
      <c r="C723" s="2">
        <v>66.149492908144623</v>
      </c>
      <c r="D723" s="2">
        <f t="shared" si="157"/>
        <v>66.149492908144623</v>
      </c>
      <c r="E723" s="2">
        <f t="shared" si="158"/>
        <v>1274.101840210556</v>
      </c>
      <c r="G723" s="2">
        <f>'Calculation_Cubic Spline'!A723</f>
        <v>23.242110859657199</v>
      </c>
      <c r="H723" s="2">
        <f t="array" ref="H723:I723">csplinediff1d('Cubic Spline'!$A$3:$A$1002,'Cubic Spline'!$C$3:$C$1002,G723,2,0,2,0)</f>
        <v>263.35200727064898</v>
      </c>
      <c r="I723" s="2">
        <v>66.149492908144623</v>
      </c>
      <c r="J723" s="2">
        <f t="shared" si="160"/>
        <v>66.149492908144623</v>
      </c>
      <c r="K723" s="2">
        <f t="shared" si="159"/>
        <v>1274.101840210556</v>
      </c>
    </row>
    <row r="724" spans="1:11" x14ac:dyDescent="0.25">
      <c r="A724" s="2">
        <f>'Cubic Spline'!A724</f>
        <v>23.274391430295601</v>
      </c>
      <c r="B724" s="2">
        <f t="array" ref="B724:C724">csplinediff1d('Cubic Spline'!$A$3:$A$1002,'Cubic Spline'!$B$3:$B$1002,A724,2,0,2,0)</f>
        <v>265.49586731379799</v>
      </c>
      <c r="C724" s="2">
        <v>66.677898080292906</v>
      </c>
      <c r="D724" s="2">
        <f t="shared" si="157"/>
        <v>66.677898080292906</v>
      </c>
      <c r="E724" s="2">
        <f t="shared" si="158"/>
        <v>1286.3916323562946</v>
      </c>
      <c r="G724" s="2">
        <f>'Calculation_Cubic Spline'!A724</f>
        <v>23.274391430295601</v>
      </c>
      <c r="H724" s="2">
        <f t="array" ref="H724:I724">csplinediff1d('Cubic Spline'!$A$3:$A$1002,'Cubic Spline'!$C$3:$C$1002,G724,2,0,2,0)</f>
        <v>265.49586731379799</v>
      </c>
      <c r="I724" s="2">
        <v>66.677898080292906</v>
      </c>
      <c r="J724" s="2">
        <f t="shared" si="160"/>
        <v>66.677898080292906</v>
      </c>
      <c r="K724" s="2">
        <f t="shared" si="159"/>
        <v>1286.3916323562946</v>
      </c>
    </row>
    <row r="725" spans="1:11" x14ac:dyDescent="0.25">
      <c r="A725" s="2">
        <f>'Cubic Spline'!A725</f>
        <v>23.306672000934</v>
      </c>
      <c r="B725" s="2">
        <f t="array" ref="B725:C725">csplinediff1d('Cubic Spline'!$A$3:$A$1002,'Cubic Spline'!$B$3:$B$1002,A725,2,0,2,0)</f>
        <v>267.65685624167202</v>
      </c>
      <c r="C725" s="2">
        <v>67.210743045804165</v>
      </c>
      <c r="D725" s="2">
        <f t="shared" si="157"/>
        <v>67.210743045804165</v>
      </c>
      <c r="E725" s="2">
        <f t="shared" si="158"/>
        <v>1298.8018868659415</v>
      </c>
      <c r="G725" s="2">
        <f>'Calculation_Cubic Spline'!A725</f>
        <v>23.306672000934</v>
      </c>
      <c r="H725" s="2">
        <f t="array" ref="H725:I725">csplinediff1d('Cubic Spline'!$A$3:$A$1002,'Cubic Spline'!$C$3:$C$1002,G725,2,0,2,0)</f>
        <v>267.65685624167202</v>
      </c>
      <c r="I725" s="2">
        <v>67.210743045804165</v>
      </c>
      <c r="J725" s="2">
        <f t="shared" si="160"/>
        <v>67.210743045804165</v>
      </c>
      <c r="K725" s="2">
        <f t="shared" si="159"/>
        <v>1298.8018868659415</v>
      </c>
    </row>
    <row r="726" spans="1:11" x14ac:dyDescent="0.25">
      <c r="A726" s="2">
        <f>'Cubic Spline'!A726</f>
        <v>23.338952571572399</v>
      </c>
      <c r="B726" s="2">
        <f t="array" ref="B726:C726">csplinediff1d('Cubic Spline'!$A$3:$A$1002,'Cubic Spline'!$B$3:$B$1002,A726,2,0,2,0)</f>
        <v>269.83511798671202</v>
      </c>
      <c r="C726" s="2">
        <v>67.748085684160074</v>
      </c>
      <c r="D726" s="2">
        <f t="shared" si="157"/>
        <v>67.748085684160074</v>
      </c>
      <c r="E726" s="2">
        <f t="shared" si="158"/>
        <v>1311.3342406107229</v>
      </c>
      <c r="G726" s="2">
        <f>'Calculation_Cubic Spline'!A726</f>
        <v>23.338952571572399</v>
      </c>
      <c r="H726" s="2">
        <f t="array" ref="H726:I726">csplinediff1d('Cubic Spline'!$A$3:$A$1002,'Cubic Spline'!$C$3:$C$1002,G726,2,0,2,0)</f>
        <v>269.83511798671202</v>
      </c>
      <c r="I726" s="2">
        <v>67.748085684160074</v>
      </c>
      <c r="J726" s="2">
        <f t="shared" si="160"/>
        <v>67.748085684160074</v>
      </c>
      <c r="K726" s="2">
        <f t="shared" si="159"/>
        <v>1311.3342406107229</v>
      </c>
    </row>
    <row r="727" spans="1:11" x14ac:dyDescent="0.25">
      <c r="A727" s="2">
        <f>'Cubic Spline'!A727</f>
        <v>23.371233142210802</v>
      </c>
      <c r="B727" s="2">
        <f t="array" ref="B727:C727">csplinediff1d('Cubic Spline'!$A$3:$A$1002,'Cubic Spline'!$B$3:$B$1002,A727,2,0,2,0)</f>
        <v>272.03079897233101</v>
      </c>
      <c r="C727" s="2">
        <v>68.289982105500485</v>
      </c>
      <c r="D727" s="2">
        <f t="shared" si="157"/>
        <v>68.289982105500485</v>
      </c>
      <c r="E727" s="2">
        <f t="shared" si="158"/>
        <v>1323.9902940927245</v>
      </c>
      <c r="G727" s="2">
        <f>'Calculation_Cubic Spline'!A727</f>
        <v>23.371233142210802</v>
      </c>
      <c r="H727" s="2">
        <f t="array" ref="H727:I727">csplinediff1d('Cubic Spline'!$A$3:$A$1002,'Cubic Spline'!$C$3:$C$1002,G727,2,0,2,0)</f>
        <v>272.03079897233101</v>
      </c>
      <c r="I727" s="2">
        <v>68.289982105500485</v>
      </c>
      <c r="J727" s="2">
        <f t="shared" si="160"/>
        <v>68.289982105500485</v>
      </c>
      <c r="K727" s="2">
        <f t="shared" si="159"/>
        <v>1323.9902940927245</v>
      </c>
    </row>
    <row r="728" spans="1:11" x14ac:dyDescent="0.25">
      <c r="A728" s="2">
        <f>'Cubic Spline'!A728</f>
        <v>23.4035137128492</v>
      </c>
      <c r="B728" s="2">
        <f t="array" ref="B728:C728">csplinediff1d('Cubic Spline'!$A$3:$A$1002,'Cubic Spline'!$B$3:$B$1002,A728,2,0,2,0)</f>
        <v>274.244046489011</v>
      </c>
      <c r="C728" s="2">
        <v>68.836462069934242</v>
      </c>
      <c r="D728" s="2">
        <f t="shared" si="157"/>
        <v>68.836462069934242</v>
      </c>
      <c r="E728" s="2">
        <f t="shared" si="158"/>
        <v>1336.7710375087188</v>
      </c>
      <c r="G728" s="2">
        <f>'Calculation_Cubic Spline'!A728</f>
        <v>23.4035137128492</v>
      </c>
      <c r="H728" s="2">
        <f t="array" ref="H728:I728">csplinediff1d('Cubic Spline'!$A$3:$A$1002,'Cubic Spline'!$C$3:$C$1002,G728,2,0,2,0)</f>
        <v>274.244046489011</v>
      </c>
      <c r="I728" s="2">
        <v>68.836462069934242</v>
      </c>
      <c r="J728" s="2">
        <f t="shared" si="160"/>
        <v>68.836462069934242</v>
      </c>
      <c r="K728" s="2">
        <f t="shared" si="159"/>
        <v>1336.7710375087188</v>
      </c>
    </row>
    <row r="729" spans="1:11" x14ac:dyDescent="0.25">
      <c r="A729" s="2">
        <f>'Cubic Spline'!A729</f>
        <v>23.435794283487599</v>
      </c>
      <c r="B729" s="2">
        <f t="array" ref="B729:C729">csplinediff1d('Cubic Spline'!$A$3:$A$1002,'Cubic Spline'!$B$3:$B$1002,A729,2,0,2,0)</f>
        <v>276.475009538797</v>
      </c>
      <c r="C729" s="2">
        <v>69.387590072464391</v>
      </c>
      <c r="D729" s="2">
        <f t="shared" si="157"/>
        <v>69.387590072464391</v>
      </c>
      <c r="E729" s="2">
        <f t="shared" si="158"/>
        <v>1349.6782772264448</v>
      </c>
      <c r="G729" s="2">
        <f>'Calculation_Cubic Spline'!A729</f>
        <v>23.435794283487599</v>
      </c>
      <c r="H729" s="2">
        <f t="array" ref="H729:I729">csplinediff1d('Cubic Spline'!$A$3:$A$1002,'Cubic Spline'!$C$3:$C$1002,G729,2,0,2,0)</f>
        <v>276.475009538797</v>
      </c>
      <c r="I729" s="2">
        <v>69.387590072464391</v>
      </c>
      <c r="J729" s="2">
        <f t="shared" si="160"/>
        <v>69.387590072464391</v>
      </c>
      <c r="K729" s="2">
        <f t="shared" si="159"/>
        <v>1349.6782772264448</v>
      </c>
    </row>
    <row r="730" spans="1:11" x14ac:dyDescent="0.25">
      <c r="A730" s="2">
        <f>'Cubic Spline'!A730</f>
        <v>23.468074854126002</v>
      </c>
      <c r="B730" s="2">
        <f t="array" ref="B730:C730">csplinediff1d('Cubic Spline'!$A$3:$A$1002,'Cubic Spline'!$B$3:$B$1002,A730,2,0,2,0)</f>
        <v>278.72383884241702</v>
      </c>
      <c r="C730" s="2">
        <v>69.943397163364224</v>
      </c>
      <c r="D730" s="2">
        <f t="shared" si="157"/>
        <v>69.943397163364224</v>
      </c>
      <c r="E730" s="2">
        <f t="shared" si="158"/>
        <v>1362.7130413392788</v>
      </c>
      <c r="G730" s="2">
        <f>'Calculation_Cubic Spline'!A730</f>
        <v>23.468074854126002</v>
      </c>
      <c r="H730" s="2">
        <f t="array" ref="H730:I730">csplinediff1d('Cubic Spline'!$A$3:$A$1002,'Cubic Spline'!$C$3:$C$1002,G730,2,0,2,0)</f>
        <v>278.72383884241702</v>
      </c>
      <c r="I730" s="2">
        <v>69.943397163364224</v>
      </c>
      <c r="J730" s="2">
        <f t="shared" si="160"/>
        <v>69.943397163364224</v>
      </c>
      <c r="K730" s="2">
        <f t="shared" si="159"/>
        <v>1362.7130413392788</v>
      </c>
    </row>
    <row r="731" spans="1:11" x14ac:dyDescent="0.25">
      <c r="A731" s="2">
        <f>'Cubic Spline'!A731</f>
        <v>23.5003554247645</v>
      </c>
      <c r="B731" s="2">
        <f t="array" ref="B731:C731">csplinediff1d('Cubic Spline'!$A$3:$A$1002,'Cubic Spline'!$B$3:$B$1002,A731,2,0,2,0)</f>
        <v>280.99068611466902</v>
      </c>
      <c r="C731" s="2">
        <v>70.503946756082541</v>
      </c>
      <c r="D731" s="2">
        <f t="shared" si="157"/>
        <v>70.503946756082541</v>
      </c>
      <c r="E731" s="2">
        <f t="shared" si="158"/>
        <v>1375.8771215019428</v>
      </c>
      <c r="G731" s="2">
        <f>'Calculation_Cubic Spline'!A731</f>
        <v>23.5003554247645</v>
      </c>
      <c r="H731" s="2">
        <f t="array" ref="H731:I731">csplinediff1d('Cubic Spline'!$A$3:$A$1002,'Cubic Spline'!$C$3:$C$1002,G731,2,0,2,0)</f>
        <v>280.99068611466902</v>
      </c>
      <c r="I731" s="2">
        <v>70.503946756082541</v>
      </c>
      <c r="J731" s="2">
        <f t="shared" si="160"/>
        <v>70.503946756082541</v>
      </c>
      <c r="K731" s="2">
        <f t="shared" si="159"/>
        <v>1375.8771215019428</v>
      </c>
    </row>
    <row r="732" spans="1:11" x14ac:dyDescent="0.25">
      <c r="A732" s="2">
        <f>'Cubic Spline'!A732</f>
        <v>23.532635995402899</v>
      </c>
      <c r="B732" s="2">
        <f t="array" ref="B732:C732">csplinediff1d('Cubic Spline'!$A$3:$A$1002,'Cubic Spline'!$B$3:$B$1002,A732,2,0,2,0)</f>
        <v>283.27570566858498</v>
      </c>
      <c r="C732" s="2">
        <v>71.069287999198266</v>
      </c>
      <c r="D732" s="2">
        <f t="shared" si="157"/>
        <v>71.069287999198266</v>
      </c>
      <c r="E732" s="2">
        <f t="shared" si="158"/>
        <v>1389.1719792690033</v>
      </c>
      <c r="G732" s="2">
        <f>'Calculation_Cubic Spline'!A732</f>
        <v>23.532635995402899</v>
      </c>
      <c r="H732" s="2">
        <f t="array" ref="H732:I732">csplinediff1d('Cubic Spline'!$A$3:$A$1002,'Cubic Spline'!$C$3:$C$1002,G732,2,0,2,0)</f>
        <v>283.27570566858498</v>
      </c>
      <c r="I732" s="2">
        <v>71.069287999198266</v>
      </c>
      <c r="J732" s="2">
        <f t="shared" si="160"/>
        <v>71.069287999198266</v>
      </c>
      <c r="K732" s="2">
        <f t="shared" si="159"/>
        <v>1389.1719792690033</v>
      </c>
    </row>
    <row r="733" spans="1:11" x14ac:dyDescent="0.25">
      <c r="A733" s="2">
        <f>'Cubic Spline'!A733</f>
        <v>23.564916566041301</v>
      </c>
      <c r="B733" s="2">
        <f t="array" ref="B733:C733">csplinediff1d('Cubic Spline'!$A$3:$A$1002,'Cubic Spline'!$B$3:$B$1002,A733,2,0,2,0)</f>
        <v>285.57905251108701</v>
      </c>
      <c r="C733" s="2">
        <v>71.63946683895972</v>
      </c>
      <c r="D733" s="2">
        <f t="shared" si="157"/>
        <v>71.63946683895972</v>
      </c>
      <c r="E733" s="2">
        <f t="shared" si="158"/>
        <v>1402.5990063846814</v>
      </c>
      <c r="G733" s="2">
        <f>'Calculation_Cubic Spline'!A733</f>
        <v>23.564916566041301</v>
      </c>
      <c r="H733" s="2">
        <f t="array" ref="H733:I733">csplinediff1d('Cubic Spline'!$A$3:$A$1002,'Cubic Spline'!$C$3:$C$1002,G733,2,0,2,0)</f>
        <v>285.57905251108701</v>
      </c>
      <c r="I733" s="2">
        <v>71.63946683895972</v>
      </c>
      <c r="J733" s="2">
        <f t="shared" si="160"/>
        <v>71.63946683895972</v>
      </c>
      <c r="K733" s="2">
        <f t="shared" si="159"/>
        <v>1402.5990063846814</v>
      </c>
    </row>
    <row r="734" spans="1:11" x14ac:dyDescent="0.25">
      <c r="A734" s="2">
        <f>'Cubic Spline'!A734</f>
        <v>23.5971971366797</v>
      </c>
      <c r="B734" s="2">
        <f t="array" ref="B734:C734">csplinediff1d('Cubic Spline'!$A$3:$A$1002,'Cubic Spline'!$B$3:$B$1002,A734,2,0,2,0)</f>
        <v>287.90088406868199</v>
      </c>
      <c r="C734" s="2">
        <v>72.214539691854483</v>
      </c>
      <c r="D734" s="2">
        <f t="shared" si="157"/>
        <v>72.214539691854483</v>
      </c>
      <c r="E734" s="2">
        <f t="shared" si="158"/>
        <v>1416.1598451745892</v>
      </c>
      <c r="G734" s="2">
        <f>'Calculation_Cubic Spline'!A734</f>
        <v>23.5971971366797</v>
      </c>
      <c r="H734" s="2">
        <f t="array" ref="H734:I734">csplinediff1d('Cubic Spline'!$A$3:$A$1002,'Cubic Spline'!$C$3:$C$1002,G734,2,0,2,0)</f>
        <v>287.90088406868199</v>
      </c>
      <c r="I734" s="2">
        <v>72.214539691854483</v>
      </c>
      <c r="J734" s="2">
        <f t="shared" si="160"/>
        <v>72.214539691854483</v>
      </c>
      <c r="K734" s="2">
        <f t="shared" si="159"/>
        <v>1416.1598451745892</v>
      </c>
    </row>
    <row r="735" spans="1:11" x14ac:dyDescent="0.25">
      <c r="A735" s="2">
        <f>'Cubic Spline'!A735</f>
        <v>23.629477707318099</v>
      </c>
      <c r="B735" s="2">
        <f t="array" ref="B735:C735">csplinediff1d('Cubic Spline'!$A$3:$A$1002,'Cubic Spline'!$B$3:$B$1002,A735,2,0,2,0)</f>
        <v>290.24135875600302</v>
      </c>
      <c r="C735" s="2">
        <v>72.79455164250011</v>
      </c>
      <c r="D735" s="2">
        <f t="shared" si="157"/>
        <v>72.79455164250011</v>
      </c>
      <c r="E735" s="2">
        <f t="shared" si="158"/>
        <v>1429.8558764946692</v>
      </c>
      <c r="G735" s="2">
        <f>'Calculation_Cubic Spline'!A735</f>
        <v>23.629477707318099</v>
      </c>
      <c r="H735" s="2">
        <f t="array" ref="H735:I735">csplinediff1d('Cubic Spline'!$A$3:$A$1002,'Cubic Spline'!$C$3:$C$1002,G735,2,0,2,0)</f>
        <v>290.24135875600302</v>
      </c>
      <c r="I735" s="2">
        <v>72.79455164250011</v>
      </c>
      <c r="J735" s="2">
        <f t="shared" si="160"/>
        <v>72.79455164250011</v>
      </c>
      <c r="K735" s="2">
        <f t="shared" si="159"/>
        <v>1429.8558764946692</v>
      </c>
    </row>
    <row r="736" spans="1:11" x14ac:dyDescent="0.25">
      <c r="A736" s="2">
        <f>'Cubic Spline'!A736</f>
        <v>23.661758277956501</v>
      </c>
      <c r="B736" s="2">
        <f t="array" ref="B736:C736">csplinediff1d('Cubic Spline'!$A$3:$A$1002,'Cubic Spline'!$B$3:$B$1002,A736,2,0,2,0)</f>
        <v>292.600637313275</v>
      </c>
      <c r="C736" s="2">
        <v>73.379573896782716</v>
      </c>
      <c r="D736" s="2">
        <f t="shared" si="157"/>
        <v>73.379573896782716</v>
      </c>
      <c r="E736" s="2">
        <f t="shared" si="158"/>
        <v>1443.6891027718443</v>
      </c>
      <c r="G736" s="2">
        <f>'Calculation_Cubic Spline'!A736</f>
        <v>23.661758277956501</v>
      </c>
      <c r="H736" s="2">
        <f t="array" ref="H736:I736">csplinediff1d('Cubic Spline'!$A$3:$A$1002,'Cubic Spline'!$C$3:$C$1002,G736,2,0,2,0)</f>
        <v>292.600637313275</v>
      </c>
      <c r="I736" s="2">
        <v>73.379573896782716</v>
      </c>
      <c r="J736" s="2">
        <f t="shared" si="160"/>
        <v>73.379573896782716</v>
      </c>
      <c r="K736" s="2">
        <f t="shared" si="159"/>
        <v>1443.6891027718443</v>
      </c>
    </row>
    <row r="737" spans="1:11" x14ac:dyDescent="0.25">
      <c r="A737" s="2">
        <f>'Cubic Spline'!A737</f>
        <v>23.6940388485949</v>
      </c>
      <c r="B737" s="2">
        <f t="array" ref="B737:C737">csplinediff1d('Cubic Spline'!$A$3:$A$1002,'Cubic Spline'!$B$3:$B$1002,A737,2,0,2,0)</f>
        <v>294.97888202275698</v>
      </c>
      <c r="C737" s="2">
        <v>73.96963598504756</v>
      </c>
      <c r="D737" s="2">
        <f t="shared" si="157"/>
        <v>73.96963598504756</v>
      </c>
      <c r="E737" s="2">
        <f t="shared" si="158"/>
        <v>1457.6605466233832</v>
      </c>
      <c r="G737" s="2">
        <f>'Calculation_Cubic Spline'!A737</f>
        <v>23.6940388485949</v>
      </c>
      <c r="H737" s="2">
        <f t="array" ref="H737:I737">csplinediff1d('Cubic Spline'!$A$3:$A$1002,'Cubic Spline'!$C$3:$C$1002,G737,2,0,2,0)</f>
        <v>294.97888202275698</v>
      </c>
      <c r="I737" s="2">
        <v>73.96963598504756</v>
      </c>
      <c r="J737" s="2">
        <f t="shared" si="160"/>
        <v>73.96963598504756</v>
      </c>
      <c r="K737" s="2">
        <f t="shared" si="159"/>
        <v>1457.6605466233832</v>
      </c>
    </row>
    <row r="738" spans="1:11" x14ac:dyDescent="0.25">
      <c r="A738" s="2">
        <f>'Cubic Spline'!A738</f>
        <v>23.726319419233299</v>
      </c>
      <c r="B738" s="2">
        <f t="array" ref="B738:C738">csplinediff1d('Cubic Spline'!$A$3:$A$1002,'Cubic Spline'!$B$3:$B$1002,A738,2,0,2,0)</f>
        <v>297.37625638784903</v>
      </c>
      <c r="C738" s="2">
        <v>74.564805376155959</v>
      </c>
      <c r="D738" s="2">
        <f t="shared" si="157"/>
        <v>74.564805376155959</v>
      </c>
      <c r="E738" s="2">
        <f t="shared" si="158"/>
        <v>1471.7721333997915</v>
      </c>
      <c r="G738" s="2">
        <f>'Calculation_Cubic Spline'!A738</f>
        <v>23.726319419233299</v>
      </c>
      <c r="H738" s="2">
        <f t="array" ref="H738:I738">csplinediff1d('Cubic Spline'!$A$3:$A$1002,'Cubic Spline'!$C$3:$C$1002,G738,2,0,2,0)</f>
        <v>297.37625638784903</v>
      </c>
      <c r="I738" s="2">
        <v>74.564805376155959</v>
      </c>
      <c r="J738" s="2">
        <f t="shared" si="160"/>
        <v>74.564805376155959</v>
      </c>
      <c r="K738" s="2">
        <f t="shared" si="159"/>
        <v>1471.7721333997915</v>
      </c>
    </row>
    <row r="739" spans="1:11" x14ac:dyDescent="0.25">
      <c r="A739" s="2">
        <f>'Cubic Spline'!A739</f>
        <v>23.758599989871801</v>
      </c>
      <c r="B739" s="2">
        <f t="array" ref="B739:C739">csplinediff1d('Cubic Spline'!$A$3:$A$1002,'Cubic Spline'!$B$3:$B$1002,A739,2,0,2,0)</f>
        <v>299.79292664388498</v>
      </c>
      <c r="C739" s="2">
        <v>75.165150043189058</v>
      </c>
      <c r="D739" s="2">
        <f t="shared" si="157"/>
        <v>75.165150043189058</v>
      </c>
      <c r="E739" s="2">
        <f t="shared" si="158"/>
        <v>1486.0258064109389</v>
      </c>
      <c r="G739" s="2">
        <f>'Calculation_Cubic Spline'!A739</f>
        <v>23.758599989871801</v>
      </c>
      <c r="H739" s="2">
        <f t="array" ref="H739:I739">csplinediff1d('Cubic Spline'!$A$3:$A$1002,'Cubic Spline'!$C$3:$C$1002,G739,2,0,2,0)</f>
        <v>299.79292664388498</v>
      </c>
      <c r="I739" s="2">
        <v>75.165150043189058</v>
      </c>
      <c r="J739" s="2">
        <f t="shared" si="160"/>
        <v>75.165150043189058</v>
      </c>
      <c r="K739" s="2">
        <f t="shared" si="159"/>
        <v>1486.0258064109389</v>
      </c>
    </row>
    <row r="740" spans="1:11" x14ac:dyDescent="0.25">
      <c r="A740" s="2">
        <f>'Cubic Spline'!A740</f>
        <v>23.7908805605102</v>
      </c>
      <c r="B740" s="2">
        <f t="array" ref="B740:C740">csplinediff1d('Cubic Spline'!$A$3:$A$1002,'Cubic Spline'!$B$3:$B$1002,A740,2,0,2,0)</f>
        <v>302.22906030404602</v>
      </c>
      <c r="C740" s="2">
        <v>75.770703276070364</v>
      </c>
      <c r="D740" s="2">
        <f t="shared" si="157"/>
        <v>75.770703276070364</v>
      </c>
      <c r="E740" s="2">
        <f t="shared" si="158"/>
        <v>1500.4226913228028</v>
      </c>
      <c r="G740" s="2">
        <f>'Calculation_Cubic Spline'!A740</f>
        <v>23.7908805605102</v>
      </c>
      <c r="H740" s="2">
        <f t="array" ref="H740:I740">csplinediff1d('Cubic Spline'!$A$3:$A$1002,'Cubic Spline'!$C$3:$C$1002,G740,2,0,2,0)</f>
        <v>302.22906030404602</v>
      </c>
      <c r="I740" s="2">
        <v>75.770703276070364</v>
      </c>
      <c r="J740" s="2">
        <f t="shared" si="160"/>
        <v>75.770703276070364</v>
      </c>
      <c r="K740" s="2">
        <f t="shared" si="159"/>
        <v>1500.4226913228028</v>
      </c>
    </row>
    <row r="741" spans="1:11" x14ac:dyDescent="0.25">
      <c r="A741" s="2">
        <f>'Cubic Spline'!A741</f>
        <v>23.823161131148598</v>
      </c>
      <c r="B741" s="2">
        <f t="array" ref="B741:C741">csplinediff1d('Cubic Spline'!$A$3:$A$1002,'Cubic Spline'!$B$3:$B$1002,A741,2,0,2,0)</f>
        <v>304.68482651381402</v>
      </c>
      <c r="C741" s="2">
        <v>76.381534397094484</v>
      </c>
      <c r="D741" s="2">
        <f t="shared" si="157"/>
        <v>76.381534397094484</v>
      </c>
      <c r="E741" s="2">
        <f t="shared" si="158"/>
        <v>1514.964774872537</v>
      </c>
      <c r="G741" s="2">
        <f>'Calculation_Cubic Spline'!A741</f>
        <v>23.823161131148598</v>
      </c>
      <c r="H741" s="2">
        <f t="array" ref="H741:I741">csplinediff1d('Cubic Spline'!$A$3:$A$1002,'Cubic Spline'!$C$3:$C$1002,G741,2,0,2,0)</f>
        <v>304.68482651381402</v>
      </c>
      <c r="I741" s="2">
        <v>76.381534397094484</v>
      </c>
      <c r="J741" s="2">
        <f t="shared" si="160"/>
        <v>76.381534397094484</v>
      </c>
      <c r="K741" s="2">
        <f t="shared" si="159"/>
        <v>1514.964774872537</v>
      </c>
    </row>
    <row r="742" spans="1:11" x14ac:dyDescent="0.25">
      <c r="A742" s="2">
        <f>'Cubic Spline'!A742</f>
        <v>23.855441701787001</v>
      </c>
      <c r="B742" s="2">
        <f t="array" ref="B742:C742">csplinediff1d('Cubic Spline'!$A$3:$A$1002,'Cubic Spline'!$B$3:$B$1002,A742,2,0,2,0)</f>
        <v>307.16039683938197</v>
      </c>
      <c r="C742" s="2">
        <v>76.997709493006539</v>
      </c>
      <c r="D742" s="2">
        <f t="shared" si="157"/>
        <v>76.997709493006539</v>
      </c>
      <c r="E742" s="2">
        <f t="shared" si="158"/>
        <v>1529.6539731421672</v>
      </c>
      <c r="G742" s="2">
        <f>'Calculation_Cubic Spline'!A742</f>
        <v>23.855441701787001</v>
      </c>
      <c r="H742" s="2">
        <f t="array" ref="H742:I742">csplinediff1d('Cubic Spline'!$A$3:$A$1002,'Cubic Spline'!$C$3:$C$1002,G742,2,0,2,0)</f>
        <v>307.16039683938197</v>
      </c>
      <c r="I742" s="2">
        <v>76.997709493006539</v>
      </c>
      <c r="J742" s="2">
        <f t="shared" si="160"/>
        <v>76.997709493006539</v>
      </c>
      <c r="K742" s="2">
        <f t="shared" si="159"/>
        <v>1529.6539731421672</v>
      </c>
    </row>
    <row r="743" spans="1:11" x14ac:dyDescent="0.25">
      <c r="A743" s="2">
        <f>'Cubic Spline'!A743</f>
        <v>23.8877222724254</v>
      </c>
      <c r="B743" s="2">
        <f t="array" ref="B743:C743">csplinediff1d('Cubic Spline'!$A$3:$A$1002,'Cubic Spline'!$B$3:$B$1002,A743,2,0,2,0)</f>
        <v>309.65594447162999</v>
      </c>
      <c r="C743" s="2">
        <v>77.619270855028887</v>
      </c>
      <c r="D743" s="2">
        <f t="shared" si="157"/>
        <v>77.619270855028887</v>
      </c>
      <c r="E743" s="2">
        <f t="shared" si="158"/>
        <v>1544.4916407014632</v>
      </c>
      <c r="G743" s="2">
        <f>'Calculation_Cubic Spline'!A743</f>
        <v>23.8877222724254</v>
      </c>
      <c r="H743" s="2">
        <f t="array" ref="H743:I743">csplinediff1d('Cubic Spline'!$A$3:$A$1002,'Cubic Spline'!$C$3:$C$1002,G743,2,0,2,0)</f>
        <v>309.65594447162999</v>
      </c>
      <c r="I743" s="2">
        <v>77.619270855028887</v>
      </c>
      <c r="J743" s="2">
        <f t="shared" si="160"/>
        <v>77.619270855028887</v>
      </c>
      <c r="K743" s="2">
        <f t="shared" si="159"/>
        <v>1544.4916407014632</v>
      </c>
    </row>
    <row r="744" spans="1:11" x14ac:dyDescent="0.25">
      <c r="A744" s="2">
        <f>'Cubic Spline'!A744</f>
        <v>23.920002843063799</v>
      </c>
      <c r="B744" s="2">
        <f t="array" ref="B744:C744">csplinediff1d('Cubic Spline'!$A$3:$A$1002,'Cubic Spline'!$B$3:$B$1002,A744,2,0,2,0)</f>
        <v>312.17164424511299</v>
      </c>
      <c r="C744" s="2">
        <v>78.246286977265143</v>
      </c>
      <c r="D744" s="2">
        <f t="shared" si="157"/>
        <v>78.246286977265143</v>
      </c>
      <c r="E744" s="2">
        <f t="shared" si="158"/>
        <v>1559.4797627102553</v>
      </c>
      <c r="G744" s="2">
        <f>'Calculation_Cubic Spline'!A744</f>
        <v>23.920002843063799</v>
      </c>
      <c r="H744" s="2">
        <f t="array" ref="H744:I744">csplinediff1d('Cubic Spline'!$A$3:$A$1002,'Cubic Spline'!$C$3:$C$1002,G744,2,0,2,0)</f>
        <v>312.17164424511299</v>
      </c>
      <c r="I744" s="2">
        <v>78.246286977265143</v>
      </c>
      <c r="J744" s="2">
        <f t="shared" si="160"/>
        <v>78.246286977265143</v>
      </c>
      <c r="K744" s="2">
        <f t="shared" si="159"/>
        <v>1559.4797627102553</v>
      </c>
    </row>
    <row r="745" spans="1:11" x14ac:dyDescent="0.25">
      <c r="A745" s="2">
        <f>'Cubic Spline'!A745</f>
        <v>23.952283413702201</v>
      </c>
      <c r="B745" s="2">
        <f t="array" ref="B745:C745">csplinediff1d('Cubic Spline'!$A$3:$A$1002,'Cubic Spline'!$B$3:$B$1002,A745,2,0,2,0)</f>
        <v>314.70767351305102</v>
      </c>
      <c r="C745" s="2">
        <v>78.878828419732841</v>
      </c>
      <c r="D745" s="2">
        <f t="shared" si="157"/>
        <v>78.878828419732841</v>
      </c>
      <c r="E745" s="2">
        <f t="shared" si="158"/>
        <v>1574.6203801371776</v>
      </c>
      <c r="G745" s="2">
        <f>'Calculation_Cubic Spline'!A745</f>
        <v>23.952283413702201</v>
      </c>
      <c r="H745" s="2">
        <f t="array" ref="H745:I745">csplinediff1d('Cubic Spline'!$A$3:$A$1002,'Cubic Spline'!$C$3:$C$1002,G745,2,0,2,0)</f>
        <v>314.70767351305102</v>
      </c>
      <c r="I745" s="2">
        <v>78.878828419732841</v>
      </c>
      <c r="J745" s="2">
        <f t="shared" si="160"/>
        <v>78.878828419732841</v>
      </c>
      <c r="K745" s="2">
        <f t="shared" si="159"/>
        <v>1574.6203801371776</v>
      </c>
    </row>
    <row r="746" spans="1:11" x14ac:dyDescent="0.25">
      <c r="A746" s="2">
        <f>'Cubic Spline'!A746</f>
        <v>23.9845639843406</v>
      </c>
      <c r="B746" s="2">
        <f t="array" ref="B746:C746">csplinediff1d('Cubic Spline'!$A$3:$A$1002,'Cubic Spline'!$B$3:$B$1002,A746,2,0,2,0)</f>
        <v>317.26421133541203</v>
      </c>
      <c r="C746" s="2">
        <v>79.516937137771166</v>
      </c>
      <c r="D746" s="2">
        <f t="shared" si="157"/>
        <v>79.516937137771166</v>
      </c>
      <c r="E746" s="2">
        <f t="shared" si="158"/>
        <v>1589.9148552842498</v>
      </c>
      <c r="G746" s="2">
        <f>'Calculation_Cubic Spline'!A746</f>
        <v>23.9845639843406</v>
      </c>
      <c r="H746" s="2">
        <f t="array" ref="H746:I746">csplinediff1d('Cubic Spline'!$A$3:$A$1002,'Cubic Spline'!$C$3:$C$1002,G746,2,0,2,0)</f>
        <v>317.26421133541203</v>
      </c>
      <c r="I746" s="2">
        <v>79.516937137771166</v>
      </c>
      <c r="J746" s="2">
        <f t="shared" si="160"/>
        <v>79.516937137771166</v>
      </c>
      <c r="K746" s="2">
        <f t="shared" si="159"/>
        <v>1589.9148552842498</v>
      </c>
    </row>
    <row r="747" spans="1:11" x14ac:dyDescent="0.25">
      <c r="A747" s="2">
        <f>'Cubic Spline'!A747</f>
        <v>24.016844554979102</v>
      </c>
      <c r="B747" s="2">
        <f t="array" ref="B747:C747">csplinediff1d('Cubic Spline'!$A$3:$A$1002,'Cubic Spline'!$B$3:$B$1002,A747,2,0,2,0)</f>
        <v>319.841438499508</v>
      </c>
      <c r="C747" s="2">
        <v>80.160693897122641</v>
      </c>
      <c r="D747" s="2">
        <f t="shared" si="157"/>
        <v>80.160693897122641</v>
      </c>
      <c r="E747" s="2">
        <f t="shared" si="158"/>
        <v>1605.3654862469484</v>
      </c>
      <c r="G747" s="2">
        <f>'Calculation_Cubic Spline'!A747</f>
        <v>24.016844554979102</v>
      </c>
      <c r="H747" s="2">
        <f t="array" ref="H747:I747">csplinediff1d('Cubic Spline'!$A$3:$A$1002,'Cubic Spline'!$C$3:$C$1002,G747,2,0,2,0)</f>
        <v>319.841438499508</v>
      </c>
      <c r="I747" s="2">
        <v>80.160693897122641</v>
      </c>
      <c r="J747" s="2">
        <f t="shared" si="160"/>
        <v>80.160693897122641</v>
      </c>
      <c r="K747" s="2">
        <f t="shared" si="159"/>
        <v>1605.3654862469484</v>
      </c>
    </row>
    <row r="748" spans="1:11" x14ac:dyDescent="0.25">
      <c r="A748" s="2">
        <f>'Cubic Spline'!A748</f>
        <v>24.0491251256175</v>
      </c>
      <c r="B748" s="2">
        <f t="array" ref="B748:C748">csplinediff1d('Cubic Spline'!$A$3:$A$1002,'Cubic Spline'!$B$3:$B$1002,A748,2,0,2,0)</f>
        <v>322.43953855997199</v>
      </c>
      <c r="C748" s="2">
        <v>80.810151393381958</v>
      </c>
      <c r="D748" s="2">
        <f t="shared" si="157"/>
        <v>80.810151393381958</v>
      </c>
      <c r="E748" s="2">
        <f t="shared" si="158"/>
        <v>1620.9739037195641</v>
      </c>
      <c r="G748" s="2">
        <f>'Calculation_Cubic Spline'!A748</f>
        <v>24.0491251256175</v>
      </c>
      <c r="H748" s="2">
        <f t="array" ref="H748:I748">csplinediff1d('Cubic Spline'!$A$3:$A$1002,'Cubic Spline'!$C$3:$C$1002,G748,2,0,2,0)</f>
        <v>322.43953855997199</v>
      </c>
      <c r="I748" s="2">
        <v>80.810151393381958</v>
      </c>
      <c r="J748" s="2">
        <f t="shared" si="160"/>
        <v>80.810151393381958</v>
      </c>
      <c r="K748" s="2">
        <f t="shared" si="159"/>
        <v>1620.9739037195641</v>
      </c>
    </row>
    <row r="749" spans="1:11" x14ac:dyDescent="0.25">
      <c r="A749" s="2">
        <f>'Cubic Spline'!A749</f>
        <v>24.081405696255899</v>
      </c>
      <c r="B749" s="2">
        <f t="array" ref="B749:C749">csplinediff1d('Cubic Spline'!$A$3:$A$1002,'Cubic Spline'!$B$3:$B$1002,A749,2,0,2,0)</f>
        <v>325.05869618548599</v>
      </c>
      <c r="C749" s="2">
        <v>81.465378794188865</v>
      </c>
      <c r="D749" s="2">
        <f t="shared" si="157"/>
        <v>81.465378794188865</v>
      </c>
      <c r="E749" s="2">
        <f t="shared" si="158"/>
        <v>1636.7421407565382</v>
      </c>
      <c r="G749" s="2">
        <f>'Calculation_Cubic Spline'!A749</f>
        <v>24.081405696255899</v>
      </c>
      <c r="H749" s="2">
        <f t="array" ref="H749:I749">csplinediff1d('Cubic Spline'!$A$3:$A$1002,'Cubic Spline'!$C$3:$C$1002,G749,2,0,2,0)</f>
        <v>325.05869618548599</v>
      </c>
      <c r="I749" s="2">
        <v>81.465378794188865</v>
      </c>
      <c r="J749" s="2">
        <f t="shared" si="160"/>
        <v>81.465378794188865</v>
      </c>
      <c r="K749" s="2">
        <f t="shared" si="159"/>
        <v>1636.7421407565382</v>
      </c>
    </row>
    <row r="750" spans="1:11" x14ac:dyDescent="0.25">
      <c r="A750" s="2">
        <f>'Cubic Spline'!A750</f>
        <v>24.113686266894302</v>
      </c>
      <c r="B750" s="2">
        <f t="array" ref="B750:C750">csplinediff1d('Cubic Spline'!$A$3:$A$1002,'Cubic Spline'!$B$3:$B$1002,A750,2,0,2,0)</f>
        <v>327.69909922343697</v>
      </c>
      <c r="C750" s="2">
        <v>82.126445679612857</v>
      </c>
      <c r="D750" s="2">
        <f t="shared" si="157"/>
        <v>82.126445679612857</v>
      </c>
      <c r="E750" s="2">
        <f t="shared" si="158"/>
        <v>1652.6722461098843</v>
      </c>
      <c r="G750" s="2">
        <f>'Calculation_Cubic Spline'!A750</f>
        <v>24.113686266894302</v>
      </c>
      <c r="H750" s="2">
        <f t="array" ref="H750:I750">csplinediff1d('Cubic Spline'!$A$3:$A$1002,'Cubic Spline'!$C$3:$C$1002,G750,2,0,2,0)</f>
        <v>327.69909922343697</v>
      </c>
      <c r="I750" s="2">
        <v>82.126445679612857</v>
      </c>
      <c r="J750" s="2">
        <f t="shared" si="160"/>
        <v>82.126445679612857</v>
      </c>
      <c r="K750" s="2">
        <f t="shared" si="159"/>
        <v>1652.6722461098843</v>
      </c>
    </row>
    <row r="751" spans="1:11" x14ac:dyDescent="0.25">
      <c r="A751" s="2">
        <f>'Cubic Spline'!A751</f>
        <v>24.145966837532701</v>
      </c>
      <c r="B751" s="2">
        <f t="array" ref="B751:C751">csplinediff1d('Cubic Spline'!$A$3:$A$1002,'Cubic Spline'!$B$3:$B$1002,A751,2,0,2,0)</f>
        <v>330.360936689808</v>
      </c>
      <c r="C751" s="2">
        <v>82.793408579673482</v>
      </c>
      <c r="D751" s="2">
        <f t="shared" si="157"/>
        <v>82.793408579673482</v>
      </c>
      <c r="E751" s="2">
        <f t="shared" si="158"/>
        <v>1668.7659612412831</v>
      </c>
      <c r="G751" s="2">
        <f>'Calculation_Cubic Spline'!A751</f>
        <v>24.145966837532701</v>
      </c>
      <c r="H751" s="2">
        <f t="array" ref="H751:I751">csplinediff1d('Cubic Spline'!$A$3:$A$1002,'Cubic Spline'!$C$3:$C$1002,G751,2,0,2,0)</f>
        <v>330.360936689808</v>
      </c>
      <c r="I751" s="2">
        <v>82.793408579673482</v>
      </c>
      <c r="J751" s="2">
        <f t="shared" si="160"/>
        <v>82.793408579673482</v>
      </c>
      <c r="K751" s="2">
        <f t="shared" si="159"/>
        <v>1668.7659612412831</v>
      </c>
    </row>
    <row r="752" spans="1:11" x14ac:dyDescent="0.25">
      <c r="A752" s="2">
        <f>'Cubic Spline'!A752</f>
        <v>24.178247408171099</v>
      </c>
      <c r="B752" s="2">
        <f t="array" ref="B752:C752">csplinediff1d('Cubic Spline'!$A$3:$A$1002,'Cubic Spline'!$B$3:$B$1002,A752,2,0,2,0)</f>
        <v>333.04440051399899</v>
      </c>
      <c r="C752" s="2">
        <v>83.466351156748544</v>
      </c>
      <c r="D752" s="2">
        <f t="shared" si="157"/>
        <v>83.466351156748544</v>
      </c>
      <c r="E752" s="2">
        <f t="shared" si="158"/>
        <v>1685.0256880111551</v>
      </c>
      <c r="G752" s="2">
        <f>'Calculation_Cubic Spline'!A752</f>
        <v>24.178247408171099</v>
      </c>
      <c r="H752" s="2">
        <f t="array" ref="H752:I752">csplinediff1d('Cubic Spline'!$A$3:$A$1002,'Cubic Spline'!$C$3:$C$1002,G752,2,0,2,0)</f>
        <v>333.04440051399899</v>
      </c>
      <c r="I752" s="2">
        <v>83.466351156748544</v>
      </c>
      <c r="J752" s="2">
        <f t="shared" si="160"/>
        <v>83.466351156748544</v>
      </c>
      <c r="K752" s="2">
        <f t="shared" si="159"/>
        <v>1685.0256880111551</v>
      </c>
    </row>
    <row r="753" spans="1:11" x14ac:dyDescent="0.25">
      <c r="A753" s="2">
        <f>'Cubic Spline'!A753</f>
        <v>24.210527978809498</v>
      </c>
      <c r="B753" s="2">
        <f t="array" ref="B753:C753">csplinediff1d('Cubic Spline'!$A$3:$A$1002,'Cubic Spline'!$B$3:$B$1002,A753,2,0,2,0)</f>
        <v>335.749684544243</v>
      </c>
      <c r="C753" s="2">
        <v>84.145331317180649</v>
      </c>
      <c r="D753" s="2">
        <f t="shared" si="157"/>
        <v>84.145331317180649</v>
      </c>
      <c r="E753" s="2">
        <f t="shared" si="158"/>
        <v>1701.4532135965542</v>
      </c>
      <c r="G753" s="2">
        <f>'Calculation_Cubic Spline'!A753</f>
        <v>24.210527978809498</v>
      </c>
      <c r="H753" s="2">
        <f t="array" ref="H753:I753">csplinediff1d('Cubic Spline'!$A$3:$A$1002,'Cubic Spline'!$C$3:$C$1002,G753,2,0,2,0)</f>
        <v>335.749684544243</v>
      </c>
      <c r="I753" s="2">
        <v>84.145331317180649</v>
      </c>
      <c r="J753" s="2">
        <f t="shared" si="160"/>
        <v>84.145331317180649</v>
      </c>
      <c r="K753" s="2">
        <f t="shared" si="159"/>
        <v>1701.4532135965542</v>
      </c>
    </row>
    <row r="754" spans="1:11" x14ac:dyDescent="0.25">
      <c r="A754" s="2">
        <f>'Cubic Spline'!A754</f>
        <v>24.242808549448</v>
      </c>
      <c r="B754" s="2">
        <f t="array" ref="B754:C754">csplinediff1d('Cubic Spline'!$A$3:$A$1002,'Cubic Spline'!$B$3:$B$1002,A754,2,0,2,0)</f>
        <v>338.47698477137698</v>
      </c>
      <c r="C754" s="2">
        <v>84.830411222739897</v>
      </c>
      <c r="D754" s="2">
        <f t="shared" si="157"/>
        <v>84.830411222739897</v>
      </c>
      <c r="E754" s="2">
        <f t="shared" si="158"/>
        <v>1718.0504336724516</v>
      </c>
      <c r="G754" s="2">
        <f>'Calculation_Cubic Spline'!A754</f>
        <v>24.242808549448</v>
      </c>
      <c r="H754" s="2">
        <f t="array" ref="H754:I754">csplinediff1d('Cubic Spline'!$A$3:$A$1002,'Cubic Spline'!$C$3:$C$1002,G754,2,0,2,0)</f>
        <v>338.47698477137698</v>
      </c>
      <c r="I754" s="2">
        <v>84.830411222739897</v>
      </c>
      <c r="J754" s="2">
        <f t="shared" si="160"/>
        <v>84.830411222739897</v>
      </c>
      <c r="K754" s="2">
        <f t="shared" si="159"/>
        <v>1718.0504336724516</v>
      </c>
    </row>
    <row r="755" spans="1:11" x14ac:dyDescent="0.25">
      <c r="A755" s="2">
        <f>'Cubic Spline'!A755</f>
        <v>24.275089120086399</v>
      </c>
      <c r="B755" s="2">
        <f t="array" ref="B755:C755">csplinediff1d('Cubic Spline'!$A$3:$A$1002,'Cubic Spline'!$B$3:$B$1002,A755,2,0,2,0)</f>
        <v>341.22649927513697</v>
      </c>
      <c r="C755" s="2">
        <v>85.521677577034168</v>
      </c>
      <c r="D755" s="2">
        <f t="shared" si="157"/>
        <v>85.521677577034168</v>
      </c>
      <c r="E755" s="2">
        <f t="shared" si="158"/>
        <v>1734.8198456066621</v>
      </c>
      <c r="G755" s="2">
        <f>'Calculation_Cubic Spline'!A755</f>
        <v>24.275089120086399</v>
      </c>
      <c r="H755" s="2">
        <f t="array" ref="H755:I755">csplinediff1d('Cubic Spline'!$A$3:$A$1002,'Cubic Spline'!$C$3:$C$1002,G755,2,0,2,0)</f>
        <v>341.22649927513697</v>
      </c>
      <c r="I755" s="2">
        <v>85.521677577034168</v>
      </c>
      <c r="J755" s="2">
        <f t="shared" si="160"/>
        <v>85.521677577034168</v>
      </c>
      <c r="K755" s="2">
        <f t="shared" si="159"/>
        <v>1734.8198456066621</v>
      </c>
    </row>
    <row r="756" spans="1:11" x14ac:dyDescent="0.25">
      <c r="A756" s="2">
        <f>'Cubic Spline'!A756</f>
        <v>24.307369690724801</v>
      </c>
      <c r="B756" s="2">
        <f t="array" ref="B756:C756">csplinediff1d('Cubic Spline'!$A$3:$A$1002,'Cubic Spline'!$B$3:$B$1002,A756,2,0,2,0)</f>
        <v>343.99842924569998</v>
      </c>
      <c r="C756" s="2">
        <v>86.219204605324293</v>
      </c>
      <c r="D756" s="2">
        <f t="shared" si="157"/>
        <v>86.219204605324293</v>
      </c>
      <c r="E756" s="2">
        <f t="shared" si="158"/>
        <v>1751.7636515361598</v>
      </c>
      <c r="G756" s="2">
        <f>'Calculation_Cubic Spline'!A756</f>
        <v>24.307369690724801</v>
      </c>
      <c r="H756" s="2">
        <f t="array" ref="H756:I756">csplinediff1d('Cubic Spline'!$A$3:$A$1002,'Cubic Spline'!$C$3:$C$1002,G756,2,0,2,0)</f>
        <v>343.99842924569998</v>
      </c>
      <c r="I756" s="2">
        <v>86.219204605324293</v>
      </c>
      <c r="J756" s="2">
        <f t="shared" si="160"/>
        <v>86.219204605324293</v>
      </c>
      <c r="K756" s="2">
        <f t="shared" si="159"/>
        <v>1751.7636515361598</v>
      </c>
    </row>
    <row r="757" spans="1:11" x14ac:dyDescent="0.25">
      <c r="A757" s="2">
        <f>'Cubic Spline'!A757</f>
        <v>24.3396502613632</v>
      </c>
      <c r="B757" s="2">
        <f t="array" ref="B757:C757">csplinediff1d('Cubic Spline'!$A$3:$A$1002,'Cubic Spline'!$B$3:$B$1002,A757,2,0,2,0)</f>
        <v>346.792977533645</v>
      </c>
      <c r="C757" s="2">
        <v>86.923052080456927</v>
      </c>
      <c r="D757" s="2">
        <f t="shared" si="157"/>
        <v>86.923052080456927</v>
      </c>
      <c r="E757" s="2">
        <f t="shared" si="158"/>
        <v>1768.8837097549356</v>
      </c>
      <c r="G757" s="2">
        <f>'Calculation_Cubic Spline'!A757</f>
        <v>24.3396502613632</v>
      </c>
      <c r="H757" s="2">
        <f t="array" ref="H757:I757">csplinediff1d('Cubic Spline'!$A$3:$A$1002,'Cubic Spline'!$C$3:$C$1002,G757,2,0,2,0)</f>
        <v>346.792977533645</v>
      </c>
      <c r="I757" s="2">
        <v>86.923052080456927</v>
      </c>
      <c r="J757" s="2">
        <f t="shared" si="160"/>
        <v>86.923052080456927</v>
      </c>
      <c r="K757" s="2">
        <f t="shared" si="159"/>
        <v>1768.8837097549356</v>
      </c>
    </row>
    <row r="758" spans="1:11" x14ac:dyDescent="0.25">
      <c r="A758" s="2">
        <f>'Cubic Spline'!A758</f>
        <v>24.371930832001599</v>
      </c>
      <c r="B758" s="2">
        <f t="array" ref="B758:C758">csplinediff1d('Cubic Spline'!$A$3:$A$1002,'Cubic Spline'!$B$3:$B$1002,A758,2,0,2,0)</f>
        <v>349.61034958171399</v>
      </c>
      <c r="C758" s="2">
        <v>87.633301899397992</v>
      </c>
      <c r="D758" s="2">
        <f t="shared" si="157"/>
        <v>87.633301899397992</v>
      </c>
      <c r="E758" s="2">
        <f t="shared" si="158"/>
        <v>1786.1824228903281</v>
      </c>
      <c r="G758" s="2">
        <f>'Calculation_Cubic Spline'!A758</f>
        <v>24.371930832001599</v>
      </c>
      <c r="H758" s="2">
        <f t="array" ref="H758:I758">csplinediff1d('Cubic Spline'!$A$3:$A$1002,'Cubic Spline'!$C$3:$C$1002,G758,2,0,2,0)</f>
        <v>349.61034958171399</v>
      </c>
      <c r="I758" s="2">
        <v>87.633301899397992</v>
      </c>
      <c r="J758" s="2">
        <f t="shared" si="160"/>
        <v>87.633301899397992</v>
      </c>
      <c r="K758" s="2">
        <f t="shared" si="159"/>
        <v>1786.1824228903281</v>
      </c>
    </row>
    <row r="759" spans="1:11" x14ac:dyDescent="0.25">
      <c r="A759" s="2">
        <f>'Cubic Spline'!A759</f>
        <v>24.404211402640001</v>
      </c>
      <c r="B759" s="2">
        <f t="array" ref="B759:C759">csplinediff1d('Cubic Spline'!$A$3:$A$1002,'Cubic Spline'!$B$3:$B$1002,A759,2,0,2,0)</f>
        <v>352.45075326443998</v>
      </c>
      <c r="C759" s="2">
        <v>88.35003360332361</v>
      </c>
      <c r="D759" s="2">
        <f t="shared" si="157"/>
        <v>88.35003360332361</v>
      </c>
      <c r="E759" s="2">
        <f t="shared" si="158"/>
        <v>1803.6621442214175</v>
      </c>
      <c r="G759" s="2">
        <f>'Calculation_Cubic Spline'!A759</f>
        <v>24.404211402640001</v>
      </c>
      <c r="H759" s="2">
        <f t="array" ref="H759:I759">csplinediff1d('Cubic Spline'!$A$3:$A$1002,'Cubic Spline'!$C$3:$C$1002,G759,2,0,2,0)</f>
        <v>352.45075326443998</v>
      </c>
      <c r="I759" s="2">
        <v>88.35003360332361</v>
      </c>
      <c r="J759" s="2">
        <f t="shared" si="160"/>
        <v>88.35003360332361</v>
      </c>
      <c r="K759" s="2">
        <f t="shared" si="159"/>
        <v>1803.6621442214175</v>
      </c>
    </row>
    <row r="760" spans="1:11" x14ac:dyDescent="0.25">
      <c r="A760" s="2">
        <f>'Cubic Spline'!A760</f>
        <v>24.4364919732784</v>
      </c>
      <c r="B760" s="2">
        <f t="array" ref="B760:C760">csplinediff1d('Cubic Spline'!$A$3:$A$1002,'Cubic Spline'!$B$3:$B$1002,A760,2,0,2,0)</f>
        <v>355.31439903245399</v>
      </c>
      <c r="C760" s="2">
        <v>89.073312539621284</v>
      </c>
      <c r="D760" s="2">
        <f t="shared" si="157"/>
        <v>89.073312539621284</v>
      </c>
      <c r="E760" s="2">
        <f t="shared" si="158"/>
        <v>1821.3248878753195</v>
      </c>
      <c r="G760" s="2">
        <f>'Calculation_Cubic Spline'!A760</f>
        <v>24.4364919732784</v>
      </c>
      <c r="H760" s="2">
        <f t="array" ref="H760:I760">csplinediff1d('Cubic Spline'!$A$3:$A$1002,'Cubic Spline'!$C$3:$C$1002,G760,2,0,2,0)</f>
        <v>355.31439903245399</v>
      </c>
      <c r="I760" s="2">
        <v>89.073312539621284</v>
      </c>
      <c r="J760" s="2">
        <f t="shared" si="160"/>
        <v>89.073312539621284</v>
      </c>
      <c r="K760" s="2">
        <f t="shared" si="159"/>
        <v>1821.3248878753195</v>
      </c>
    </row>
    <row r="761" spans="1:11" x14ac:dyDescent="0.25">
      <c r="A761" s="2">
        <f>'Cubic Spline'!A761</f>
        <v>24.468772543916799</v>
      </c>
      <c r="B761" s="2">
        <f t="array" ref="B761:C761">csplinediff1d('Cubic Spline'!$A$3:$A$1002,'Cubic Spline'!$B$3:$B$1002,A761,2,0,2,0)</f>
        <v>358.20149942735401</v>
      </c>
      <c r="C761" s="2">
        <v>89.803231511993573</v>
      </c>
      <c r="D761" s="2">
        <f t="shared" si="157"/>
        <v>89.803231511993573</v>
      </c>
      <c r="E761" s="2">
        <f t="shared" si="158"/>
        <v>1839.1733461483182</v>
      </c>
      <c r="G761" s="2">
        <f>'Calculation_Cubic Spline'!A761</f>
        <v>24.468772543916799</v>
      </c>
      <c r="H761" s="2">
        <f t="array" ref="H761:I761">csplinediff1d('Cubic Spline'!$A$3:$A$1002,'Cubic Spline'!$C$3:$C$1002,G761,2,0,2,0)</f>
        <v>358.20149942735401</v>
      </c>
      <c r="I761" s="2">
        <v>89.803231511993573</v>
      </c>
      <c r="J761" s="2">
        <f t="shared" si="160"/>
        <v>89.803231511993573</v>
      </c>
      <c r="K761" s="2">
        <f t="shared" si="159"/>
        <v>1839.1733461483182</v>
      </c>
    </row>
    <row r="762" spans="1:11" x14ac:dyDescent="0.25">
      <c r="A762" s="2">
        <f>'Cubic Spline'!A762</f>
        <v>24.501053114555301</v>
      </c>
      <c r="B762" s="2">
        <f t="array" ref="B762:C762">csplinediff1d('Cubic Spline'!$A$3:$A$1002,'Cubic Spline'!$B$3:$B$1002,A762,2,0,2,0)</f>
        <v>361.11227038571701</v>
      </c>
      <c r="C762" s="2">
        <v>90.539863794586296</v>
      </c>
      <c r="D762" s="2">
        <f t="shared" si="157"/>
        <v>90.539863794586296</v>
      </c>
      <c r="E762" s="2">
        <f t="shared" si="158"/>
        <v>1857.2097414300445</v>
      </c>
      <c r="G762" s="2">
        <f>'Calculation_Cubic Spline'!A762</f>
        <v>24.501053114555301</v>
      </c>
      <c r="H762" s="2">
        <f t="array" ref="H762:I762">csplinediff1d('Cubic Spline'!$A$3:$A$1002,'Cubic Spline'!$C$3:$C$1002,G762,2,0,2,0)</f>
        <v>361.11227038571701</v>
      </c>
      <c r="I762" s="2">
        <v>90.539863794586296</v>
      </c>
      <c r="J762" s="2">
        <f t="shared" si="160"/>
        <v>90.539863794586296</v>
      </c>
      <c r="K762" s="2">
        <f t="shared" si="159"/>
        <v>1857.2097414300445</v>
      </c>
    </row>
    <row r="763" spans="1:11" x14ac:dyDescent="0.25">
      <c r="A763" s="2">
        <f>'Cubic Spline'!A763</f>
        <v>24.5333336851937</v>
      </c>
      <c r="B763" s="2">
        <f t="array" ref="B763:C763">csplinediff1d('Cubic Spline'!$A$3:$A$1002,'Cubic Spline'!$B$3:$B$1002,A763,2,0,2,0)</f>
        <v>364.04692938111901</v>
      </c>
      <c r="C763" s="2">
        <v>91.283281843041721</v>
      </c>
      <c r="D763" s="2">
        <f t="shared" si="157"/>
        <v>91.283281843041721</v>
      </c>
      <c r="E763" s="2">
        <f t="shared" si="158"/>
        <v>1875.4362839538069</v>
      </c>
      <c r="G763" s="2">
        <f>'Calculation_Cubic Spline'!A763</f>
        <v>24.5333336851937</v>
      </c>
      <c r="H763" s="2">
        <f t="array" ref="H763:I763">csplinediff1d('Cubic Spline'!$A$3:$A$1002,'Cubic Spline'!$C$3:$C$1002,G763,2,0,2,0)</f>
        <v>364.04692938111901</v>
      </c>
      <c r="I763" s="2">
        <v>91.283281843041721</v>
      </c>
      <c r="J763" s="2">
        <f t="shared" si="160"/>
        <v>91.283281843041721</v>
      </c>
      <c r="K763" s="2">
        <f t="shared" si="159"/>
        <v>1875.4362839538069</v>
      </c>
    </row>
    <row r="764" spans="1:11" x14ac:dyDescent="0.25">
      <c r="A764" s="2">
        <f>'Cubic Spline'!A764</f>
        <v>24.565614255832099</v>
      </c>
      <c r="B764" s="2">
        <f t="array" ref="B764:C764">csplinediff1d('Cubic Spline'!$A$3:$A$1002,'Cubic Spline'!$B$3:$B$1002,A764,2,0,2,0)</f>
        <v>367.00569725012002</v>
      </c>
      <c r="C764" s="2">
        <v>92.03357794134476</v>
      </c>
      <c r="D764" s="2">
        <f t="shared" si="157"/>
        <v>92.03357794134476</v>
      </c>
      <c r="E764" s="2">
        <f t="shared" si="158"/>
        <v>1893.8556770410135</v>
      </c>
      <c r="G764" s="2">
        <f>'Calculation_Cubic Spline'!A764</f>
        <v>24.565614255832099</v>
      </c>
      <c r="H764" s="2">
        <f t="array" ref="H764:I764">csplinediff1d('Cubic Spline'!$A$3:$A$1002,'Cubic Spline'!$C$3:$C$1002,G764,2,0,2,0)</f>
        <v>367.00569725012002</v>
      </c>
      <c r="I764" s="2">
        <v>92.03357794134476</v>
      </c>
      <c r="J764" s="2">
        <f t="shared" si="160"/>
        <v>92.03357794134476</v>
      </c>
      <c r="K764" s="2">
        <f t="shared" si="159"/>
        <v>1893.8556770410135</v>
      </c>
    </row>
    <row r="765" spans="1:11" x14ac:dyDescent="0.25">
      <c r="A765" s="2">
        <f>'Cubic Spline'!A765</f>
        <v>24.597894826470501</v>
      </c>
      <c r="B765" s="2">
        <f t="array" ref="B765:C765">csplinediff1d('Cubic Spline'!$A$3:$A$1002,'Cubic Spline'!$B$3:$B$1002,A765,2,0,2,0)</f>
        <v>369.98879713513202</v>
      </c>
      <c r="C765" s="2">
        <v>92.790837330339016</v>
      </c>
      <c r="D765" s="2">
        <f t="shared" si="157"/>
        <v>92.790837330339016</v>
      </c>
      <c r="E765" s="2">
        <f t="shared" si="158"/>
        <v>1912.4704603766797</v>
      </c>
      <c r="G765" s="2">
        <f>'Calculation_Cubic Spline'!A765</f>
        <v>24.597894826470501</v>
      </c>
      <c r="H765" s="2">
        <f t="array" ref="H765:I765">csplinediff1d('Cubic Spline'!$A$3:$A$1002,'Cubic Spline'!$C$3:$C$1002,G765,2,0,2,0)</f>
        <v>369.98879713513202</v>
      </c>
      <c r="I765" s="2">
        <v>92.790837330339016</v>
      </c>
      <c r="J765" s="2">
        <f t="shared" si="160"/>
        <v>92.790837330339016</v>
      </c>
      <c r="K765" s="2">
        <f t="shared" si="159"/>
        <v>1912.4704603766797</v>
      </c>
    </row>
    <row r="766" spans="1:11" x14ac:dyDescent="0.25">
      <c r="A766" s="2">
        <f>'Cubic Spline'!A766</f>
        <v>24.6301753971089</v>
      </c>
      <c r="B766" s="2">
        <f t="array" ref="B766:C766">csplinediff1d('Cubic Spline'!$A$3:$A$1002,'Cubic Spline'!$B$3:$B$1002,A766,2,0,2,0)</f>
        <v>372.99645547110202</v>
      </c>
      <c r="C766" s="2">
        <v>93.555147050582448</v>
      </c>
      <c r="D766" s="2">
        <f t="shared" si="157"/>
        <v>93.555147050582448</v>
      </c>
      <c r="E766" s="2">
        <f t="shared" si="158"/>
        <v>1931.283225687059</v>
      </c>
      <c r="G766" s="2">
        <f>'Calculation_Cubic Spline'!A766</f>
        <v>24.6301753971089</v>
      </c>
      <c r="H766" s="2">
        <f t="array" ref="H766:I766">csplinediff1d('Cubic Spline'!$A$3:$A$1002,'Cubic Spline'!$C$3:$C$1002,G766,2,0,2,0)</f>
        <v>372.99645547110202</v>
      </c>
      <c r="I766" s="2">
        <v>93.555147050582448</v>
      </c>
      <c r="J766" s="2">
        <f t="shared" si="160"/>
        <v>93.555147050582448</v>
      </c>
      <c r="K766" s="2">
        <f t="shared" si="159"/>
        <v>1931.283225687059</v>
      </c>
    </row>
    <row r="767" spans="1:11" x14ac:dyDescent="0.25">
      <c r="A767" s="2">
        <f>'Cubic Spline'!A767</f>
        <v>24.662455967747299</v>
      </c>
      <c r="B767" s="2">
        <f t="array" ref="B767:C767">csplinediff1d('Cubic Spline'!$A$3:$A$1002,'Cubic Spline'!$B$3:$B$1002,A767,2,0,2,0)</f>
        <v>376.028900868557</v>
      </c>
      <c r="C767" s="2">
        <v>94.326581879140264</v>
      </c>
      <c r="D767" s="2">
        <f t="shared" si="157"/>
        <v>94.326581879140264</v>
      </c>
      <c r="E767" s="2">
        <f t="shared" si="158"/>
        <v>1950.2962713138502</v>
      </c>
      <c r="G767" s="2">
        <f>'Calculation_Cubic Spline'!A767</f>
        <v>24.662455967747299</v>
      </c>
      <c r="H767" s="2">
        <f t="array" ref="H767:I767">csplinediff1d('Cubic Spline'!$A$3:$A$1002,'Cubic Spline'!$C$3:$C$1002,G767,2,0,2,0)</f>
        <v>376.028900868557</v>
      </c>
      <c r="I767" s="2">
        <v>94.326581879140264</v>
      </c>
      <c r="J767" s="2">
        <f t="shared" si="160"/>
        <v>94.326581879140264</v>
      </c>
      <c r="K767" s="2">
        <f t="shared" si="159"/>
        <v>1950.2962713138502</v>
      </c>
    </row>
    <row r="768" spans="1:11" x14ac:dyDescent="0.25">
      <c r="A768" s="2">
        <f>'Cubic Spline'!A768</f>
        <v>24.694736538385701</v>
      </c>
      <c r="B768" s="2">
        <f t="array" ref="B768:C768">csplinediff1d('Cubic Spline'!$A$3:$A$1002,'Cubic Spline'!$B$3:$B$1002,A768,2,0,2,0)</f>
        <v>379.086364955882</v>
      </c>
      <c r="C768" s="2">
        <v>95.105238320095992</v>
      </c>
      <c r="D768" s="2">
        <f t="shared" si="157"/>
        <v>95.105238320095992</v>
      </c>
      <c r="E768" s="2">
        <f t="shared" si="158"/>
        <v>1969.5124387792725</v>
      </c>
      <c r="G768" s="2">
        <f>'Calculation_Cubic Spline'!A768</f>
        <v>24.694736538385701</v>
      </c>
      <c r="H768" s="2">
        <f t="array" ref="H768:I768">csplinediff1d('Cubic Spline'!$A$3:$A$1002,'Cubic Spline'!$C$3:$C$1002,G768,2,0,2,0)</f>
        <v>379.086364955882</v>
      </c>
      <c r="I768" s="2">
        <v>95.105238320095992</v>
      </c>
      <c r="J768" s="2">
        <f t="shared" si="160"/>
        <v>95.105238320095992</v>
      </c>
      <c r="K768" s="2">
        <f t="shared" si="159"/>
        <v>1969.5124387792725</v>
      </c>
    </row>
    <row r="769" spans="1:11" x14ac:dyDescent="0.25">
      <c r="A769" s="2">
        <f>'Cubic Spline'!A769</f>
        <v>24.7270171090241</v>
      </c>
      <c r="B769" s="2">
        <f t="array" ref="B769:C769">csplinediff1d('Cubic Spline'!$A$3:$A$1002,'Cubic Spline'!$B$3:$B$1002,A769,2,0,2,0)</f>
        <v>382.16908222452901</v>
      </c>
      <c r="C769" s="2">
        <v>95.89120212485129</v>
      </c>
      <c r="D769" s="2">
        <f t="shared" si="157"/>
        <v>95.89120212485129</v>
      </c>
      <c r="E769" s="2">
        <f t="shared" si="158"/>
        <v>1988.9343133215571</v>
      </c>
      <c r="G769" s="2">
        <f>'Calculation_Cubic Spline'!A769</f>
        <v>24.7270171090241</v>
      </c>
      <c r="H769" s="2">
        <f t="array" ref="H769:I769">csplinediff1d('Cubic Spline'!$A$3:$A$1002,'Cubic Spline'!$C$3:$C$1002,G769,2,0,2,0)</f>
        <v>382.16908222452901</v>
      </c>
      <c r="I769" s="2">
        <v>95.89120212485129</v>
      </c>
      <c r="J769" s="2">
        <f t="shared" si="160"/>
        <v>95.89120212485129</v>
      </c>
      <c r="K769" s="2">
        <f t="shared" si="159"/>
        <v>1988.9343133215571</v>
      </c>
    </row>
    <row r="770" spans="1:11" x14ac:dyDescent="0.25">
      <c r="A770" s="2">
        <f>'Cubic Spline'!A770</f>
        <v>24.759297679662598</v>
      </c>
      <c r="B770" s="2">
        <f t="array" ref="B770:C770">csplinediff1d('Cubic Spline'!$A$3:$A$1002,'Cubic Spline'!$B$3:$B$1002,A770,2,0,2,0)</f>
        <v>385.27729007726998</v>
      </c>
      <c r="C770" s="2">
        <v>96.684570426397471</v>
      </c>
      <c r="D770" s="2">
        <f t="shared" si="157"/>
        <v>96.684570426397471</v>
      </c>
      <c r="E770" s="2">
        <f t="shared" si="158"/>
        <v>2008.5647701402079</v>
      </c>
      <c r="G770" s="2">
        <f>'Calculation_Cubic Spline'!A770</f>
        <v>24.759297679662598</v>
      </c>
      <c r="H770" s="2">
        <f t="array" ref="H770:I770">csplinediff1d('Cubic Spline'!$A$3:$A$1002,'Cubic Spline'!$C$3:$C$1002,G770,2,0,2,0)</f>
        <v>385.27729007726998</v>
      </c>
      <c r="I770" s="2">
        <v>96.684570426397471</v>
      </c>
      <c r="J770" s="2">
        <f t="shared" si="160"/>
        <v>96.684570426397471</v>
      </c>
      <c r="K770" s="2">
        <f t="shared" si="159"/>
        <v>2008.5647701402079</v>
      </c>
    </row>
    <row r="771" spans="1:11" x14ac:dyDescent="0.25">
      <c r="A771" s="2">
        <f>'Cubic Spline'!A771</f>
        <v>24.791578250301001</v>
      </c>
      <c r="B771" s="2">
        <f t="array" ref="B771:C771">csplinediff1d('Cubic Spline'!$A$3:$A$1002,'Cubic Spline'!$B$3:$B$1002,A771,2,0,2,0)</f>
        <v>388.41122898997003</v>
      </c>
      <c r="C771" s="2">
        <v>97.485425105449536</v>
      </c>
      <c r="D771" s="2">
        <f t="shared" si="157"/>
        <v>97.485425105449536</v>
      </c>
      <c r="E771" s="2">
        <f t="shared" si="158"/>
        <v>2028.40631577564</v>
      </c>
      <c r="G771" s="2">
        <f>'Calculation_Cubic Spline'!A771</f>
        <v>24.791578250301001</v>
      </c>
      <c r="H771" s="2">
        <f t="array" ref="H771:I771">csplinediff1d('Cubic Spline'!$A$3:$A$1002,'Cubic Spline'!$C$3:$C$1002,G771,2,0,2,0)</f>
        <v>388.41122898997003</v>
      </c>
      <c r="I771" s="2">
        <v>97.485425105449536</v>
      </c>
      <c r="J771" s="2">
        <f t="shared" si="160"/>
        <v>97.485425105449536</v>
      </c>
      <c r="K771" s="2">
        <f t="shared" si="159"/>
        <v>2028.40631577564</v>
      </c>
    </row>
    <row r="772" spans="1:11" x14ac:dyDescent="0.25">
      <c r="A772" s="2">
        <f>'Cubic Spline'!A772</f>
        <v>24.8238588209394</v>
      </c>
      <c r="B772" s="2">
        <f t="array" ref="B772:C772">csplinediff1d('Cubic Spline'!$A$3:$A$1002,'Cubic Spline'!$B$3:$B$1002,A772,2,0,2,0)</f>
        <v>391.57114199934801</v>
      </c>
      <c r="C772" s="2">
        <v>98.293865098001334</v>
      </c>
      <c r="D772" s="2">
        <f t="shared" ref="D772:D835" si="161">C772</f>
        <v>98.293865098001334</v>
      </c>
      <c r="E772" s="2">
        <f t="shared" ref="E772:E835" si="162">-B772+D772*A772</f>
        <v>2048.4618881578995</v>
      </c>
      <c r="G772" s="2">
        <f>'Calculation_Cubic Spline'!A772</f>
        <v>24.8238588209394</v>
      </c>
      <c r="H772" s="2">
        <f t="array" ref="H772:I772">csplinediff1d('Cubic Spline'!$A$3:$A$1002,'Cubic Spline'!$C$3:$C$1002,G772,2,0,2,0)</f>
        <v>391.57114199934801</v>
      </c>
      <c r="I772" s="2">
        <v>98.293865098001334</v>
      </c>
      <c r="J772" s="2">
        <f t="shared" si="160"/>
        <v>98.293865098001334</v>
      </c>
      <c r="K772" s="2">
        <f t="shared" ref="K772:K835" si="163">-H772+J772*G772</f>
        <v>2048.4618881578995</v>
      </c>
    </row>
    <row r="773" spans="1:11" x14ac:dyDescent="0.25">
      <c r="A773" s="2">
        <f>'Cubic Spline'!A773</f>
        <v>24.856139391577798</v>
      </c>
      <c r="B773" s="2">
        <f t="array" ref="B773:C773">csplinediff1d('Cubic Spline'!$A$3:$A$1002,'Cubic Spline'!$B$3:$B$1002,A773,2,0,2,0)</f>
        <v>394.75727587952298</v>
      </c>
      <c r="C773" s="2">
        <v>99.109998106824889</v>
      </c>
      <c r="D773" s="2">
        <f t="shared" si="161"/>
        <v>99.109998106824889</v>
      </c>
      <c r="E773" s="2">
        <f t="shared" si="162"/>
        <v>2068.7346521627278</v>
      </c>
      <c r="G773" s="2">
        <f>'Calculation_Cubic Spline'!A773</f>
        <v>24.856139391577798</v>
      </c>
      <c r="H773" s="2">
        <f t="array" ref="H773:I773">csplinediff1d('Cubic Spline'!$A$3:$A$1002,'Cubic Spline'!$C$3:$C$1002,G773,2,0,2,0)</f>
        <v>394.75727587952298</v>
      </c>
      <c r="I773" s="2">
        <v>99.109998106824889</v>
      </c>
      <c r="J773" s="2">
        <f t="shared" si="160"/>
        <v>99.109998106824889</v>
      </c>
      <c r="K773" s="2">
        <f t="shared" si="163"/>
        <v>2068.7346521627278</v>
      </c>
    </row>
    <row r="774" spans="1:11" x14ac:dyDescent="0.25">
      <c r="A774" s="2">
        <f>'Cubic Spline'!A774</f>
        <v>24.888419962216201</v>
      </c>
      <c r="B774" s="2">
        <f t="array" ref="B774:C774">csplinediff1d('Cubic Spline'!$A$3:$A$1002,'Cubic Spline'!$B$3:$B$1002,A774,2,0,2,0)</f>
        <v>397.969880183947</v>
      </c>
      <c r="C774" s="2">
        <v>99.93390001927402</v>
      </c>
      <c r="D774" s="2">
        <f t="shared" si="161"/>
        <v>99.93390001927402</v>
      </c>
      <c r="E774" s="2">
        <f t="shared" si="162"/>
        <v>2089.2269919578703</v>
      </c>
      <c r="G774" s="2">
        <f>'Calculation_Cubic Spline'!A774</f>
        <v>24.888419962216201</v>
      </c>
      <c r="H774" s="2">
        <f t="array" ref="H774:I774">csplinediff1d('Cubic Spline'!$A$3:$A$1002,'Cubic Spline'!$C$3:$C$1002,G774,2,0,2,0)</f>
        <v>397.969880183947</v>
      </c>
      <c r="I774" s="2">
        <v>99.93390001927402</v>
      </c>
      <c r="J774" s="2">
        <f t="shared" si="160"/>
        <v>99.93390001927402</v>
      </c>
      <c r="K774" s="2">
        <f t="shared" si="163"/>
        <v>2089.2269919578703</v>
      </c>
    </row>
    <row r="775" spans="1:11" x14ac:dyDescent="0.25">
      <c r="A775" s="2">
        <f>'Cubic Spline'!A775</f>
        <v>24.9207005328546</v>
      </c>
      <c r="B775" s="2">
        <f t="array" ref="B775:C775">csplinediff1d('Cubic Spline'!$A$3:$A$1002,'Cubic Spline'!$B$3:$B$1002,A775,2,0,2,0)</f>
        <v>401.20920728878502</v>
      </c>
      <c r="C775" s="2">
        <v>100.7656802102935</v>
      </c>
      <c r="D775" s="2">
        <f t="shared" si="161"/>
        <v>100.7656802102935</v>
      </c>
      <c r="E775" s="2">
        <f t="shared" si="162"/>
        <v>2109.9421332213324</v>
      </c>
      <c r="G775" s="2">
        <f>'Calculation_Cubic Spline'!A775</f>
        <v>24.9207005328546</v>
      </c>
      <c r="H775" s="2">
        <f t="array" ref="H775:I775">csplinediff1d('Cubic Spline'!$A$3:$A$1002,'Cubic Spline'!$C$3:$C$1002,G775,2,0,2,0)</f>
        <v>401.20920728878502</v>
      </c>
      <c r="I775" s="2">
        <v>100.7656802102935</v>
      </c>
      <c r="J775" s="2">
        <f t="shared" si="160"/>
        <v>100.7656802102935</v>
      </c>
      <c r="K775" s="2">
        <f t="shared" si="163"/>
        <v>2109.9421332213324</v>
      </c>
    </row>
    <row r="776" spans="1:11" x14ac:dyDescent="0.25">
      <c r="A776" s="2">
        <f>'Cubic Spline'!A776</f>
        <v>24.952981103492998</v>
      </c>
      <c r="B776" s="2">
        <f t="array" ref="B776:C776">csplinediff1d('Cubic Spline'!$A$3:$A$1002,'Cubic Spline'!$B$3:$B$1002,A776,2,0,2,0)</f>
        <v>404.47551348089399</v>
      </c>
      <c r="C776" s="2">
        <v>101.60545106280881</v>
      </c>
      <c r="D776" s="2">
        <f t="shared" si="161"/>
        <v>101.60545106280881</v>
      </c>
      <c r="E776" s="2">
        <f t="shared" si="162"/>
        <v>2130.8833869012569</v>
      </c>
      <c r="G776" s="2">
        <f>'Calculation_Cubic Spline'!A776</f>
        <v>24.952981103492998</v>
      </c>
      <c r="H776" s="2">
        <f t="array" ref="H776:I776">csplinediff1d('Cubic Spline'!$A$3:$A$1002,'Cubic Spline'!$C$3:$C$1002,G776,2,0,2,0)</f>
        <v>404.47551348089399</v>
      </c>
      <c r="I776" s="2">
        <v>101.60545106280881</v>
      </c>
      <c r="J776" s="2">
        <f t="shared" si="160"/>
        <v>101.60545106280881</v>
      </c>
      <c r="K776" s="2">
        <f t="shared" si="163"/>
        <v>2130.8833869012569</v>
      </c>
    </row>
    <row r="777" spans="1:11" x14ac:dyDescent="0.25">
      <c r="A777" s="2">
        <f>'Cubic Spline'!A777</f>
        <v>24.985261674131401</v>
      </c>
      <c r="B777" s="2">
        <f t="array" ref="B777:C777">csplinediff1d('Cubic Spline'!$A$3:$A$1002,'Cubic Spline'!$B$3:$B$1002,A777,2,0,2,0)</f>
        <v>407.769057984786</v>
      </c>
      <c r="C777" s="2">
        <v>102.45329012231167</v>
      </c>
      <c r="D777" s="2">
        <f t="shared" si="161"/>
        <v>102.45329012231167</v>
      </c>
      <c r="E777" s="2">
        <f t="shared" si="162"/>
        <v>2152.0532050968732</v>
      </c>
      <c r="G777" s="2">
        <f>'Calculation_Cubic Spline'!A777</f>
        <v>24.985261674131401</v>
      </c>
      <c r="H777" s="2">
        <f t="array" ref="H777:I777">csplinediff1d('Cubic Spline'!$A$3:$A$1002,'Cubic Spline'!$C$3:$C$1002,G777,2,0,2,0)</f>
        <v>407.769057984786</v>
      </c>
      <c r="I777" s="2">
        <v>102.45329012231167</v>
      </c>
      <c r="J777" s="2">
        <f t="shared" si="160"/>
        <v>102.45329012231167</v>
      </c>
      <c r="K777" s="2">
        <f t="shared" si="163"/>
        <v>2152.0532050968732</v>
      </c>
    </row>
    <row r="778" spans="1:11" x14ac:dyDescent="0.25">
      <c r="A778" s="2">
        <f>'Cubic Spline'!A778</f>
        <v>25.017542244769899</v>
      </c>
      <c r="B778" s="2">
        <f t="array" ref="B778:C778">csplinediff1d('Cubic Spline'!$A$3:$A$1002,'Cubic Spline'!$B$3:$B$1002,A778,2,0,2,0)</f>
        <v>411.09010300957499</v>
      </c>
      <c r="C778" s="2">
        <v>103.30932520896049</v>
      </c>
      <c r="D778" s="2">
        <f t="shared" si="161"/>
        <v>103.30932520896049</v>
      </c>
      <c r="E778" s="2">
        <f t="shared" si="162"/>
        <v>2173.4553046842657</v>
      </c>
      <c r="G778" s="2">
        <f>'Calculation_Cubic Spline'!A778</f>
        <v>25.017542244769899</v>
      </c>
      <c r="H778" s="2">
        <f t="array" ref="H778:I778">csplinediff1d('Cubic Spline'!$A$3:$A$1002,'Cubic Spline'!$C$3:$C$1002,G778,2,0,2,0)</f>
        <v>411.09010300957499</v>
      </c>
      <c r="I778" s="2">
        <v>103.30932520896049</v>
      </c>
      <c r="J778" s="2">
        <f t="shared" si="160"/>
        <v>103.30932520896049</v>
      </c>
      <c r="K778" s="2">
        <f t="shared" si="163"/>
        <v>2173.4553046842657</v>
      </c>
    </row>
    <row r="779" spans="1:11" x14ac:dyDescent="0.25">
      <c r="A779" s="2">
        <f>'Cubic Spline'!A779</f>
        <v>25.049822815408302</v>
      </c>
      <c r="B779" s="2">
        <f t="array" ref="B779:C779">csplinediff1d('Cubic Spline'!$A$3:$A$1002,'Cubic Spline'!$B$3:$B$1002,A779,2,0,2,0)</f>
        <v>414.43891508042202</v>
      </c>
      <c r="C779" s="2">
        <v>104.17364598548393</v>
      </c>
      <c r="D779" s="2">
        <f t="shared" si="161"/>
        <v>104.17364598548393</v>
      </c>
      <c r="E779" s="2">
        <f t="shared" si="162"/>
        <v>2195.0924588910211</v>
      </c>
      <c r="G779" s="2">
        <f>'Calculation_Cubic Spline'!A779</f>
        <v>25.049822815408302</v>
      </c>
      <c r="H779" s="2">
        <f t="array" ref="H779:I779">csplinediff1d('Cubic Spline'!$A$3:$A$1002,'Cubic Spline'!$C$3:$C$1002,G779,2,0,2,0)</f>
        <v>414.43891508042202</v>
      </c>
      <c r="I779" s="2">
        <v>104.17364598548393</v>
      </c>
      <c r="J779" s="2">
        <f t="shared" si="160"/>
        <v>104.17364598548393</v>
      </c>
      <c r="K779" s="2">
        <f t="shared" si="163"/>
        <v>2195.0924588910211</v>
      </c>
    </row>
    <row r="780" spans="1:11" x14ac:dyDescent="0.25">
      <c r="A780" s="2">
        <f>'Cubic Spline'!A780</f>
        <v>25.0821033860467</v>
      </c>
      <c r="B780" s="2">
        <f t="array" ref="B780:C780">csplinediff1d('Cubic Spline'!$A$3:$A$1002,'Cubic Spline'!$B$3:$B$1002,A780,2,0,2,0)</f>
        <v>417.81576282582</v>
      </c>
      <c r="C780" s="2">
        <v>105.0463625668141</v>
      </c>
      <c r="D780" s="2">
        <f t="shared" si="161"/>
        <v>105.0463625668141</v>
      </c>
      <c r="E780" s="2">
        <f t="shared" si="162"/>
        <v>2216.9679634031572</v>
      </c>
      <c r="G780" s="2">
        <f>'Calculation_Cubic Spline'!A780</f>
        <v>25.0821033860467</v>
      </c>
      <c r="H780" s="2">
        <f t="array" ref="H780:I780">csplinediff1d('Cubic Spline'!$A$3:$A$1002,'Cubic Spline'!$C$3:$C$1002,G780,2,0,2,0)</f>
        <v>417.81576282582</v>
      </c>
      <c r="I780" s="2">
        <v>105.0463625668141</v>
      </c>
      <c r="J780" s="2">
        <f t="shared" si="160"/>
        <v>105.0463625668141</v>
      </c>
      <c r="K780" s="2">
        <f t="shared" si="163"/>
        <v>2216.9679634031572</v>
      </c>
    </row>
    <row r="781" spans="1:11" x14ac:dyDescent="0.25">
      <c r="A781" s="2">
        <f>'Cubic Spline'!A781</f>
        <v>25.114383956685099</v>
      </c>
      <c r="B781" s="2">
        <f t="array" ref="B781:C781">csplinediff1d('Cubic Spline'!$A$3:$A$1002,'Cubic Spline'!$B$3:$B$1002,A781,2,0,2,0)</f>
        <v>421.22091983435502</v>
      </c>
      <c r="C781" s="2">
        <v>105.92760126916488</v>
      </c>
      <c r="D781" s="2">
        <f t="shared" si="161"/>
        <v>105.92760126916488</v>
      </c>
      <c r="E781" s="2">
        <f t="shared" si="162"/>
        <v>2239.0855300500957</v>
      </c>
      <c r="G781" s="2">
        <f>'Calculation_Cubic Spline'!A781</f>
        <v>25.114383956685099</v>
      </c>
      <c r="H781" s="2">
        <f t="array" ref="H781:I781">csplinediff1d('Cubic Spline'!$A$3:$A$1002,'Cubic Spline'!$C$3:$C$1002,G781,2,0,2,0)</f>
        <v>421.22091983435502</v>
      </c>
      <c r="I781" s="2">
        <v>105.92760126916488</v>
      </c>
      <c r="J781" s="2">
        <f t="shared" si="160"/>
        <v>105.92760126916488</v>
      </c>
      <c r="K781" s="2">
        <f t="shared" si="163"/>
        <v>2239.0855300500957</v>
      </c>
    </row>
    <row r="782" spans="1:11" x14ac:dyDescent="0.25">
      <c r="A782" s="2">
        <f>'Cubic Spline'!A782</f>
        <v>25.146664527323502</v>
      </c>
      <c r="B782" s="2">
        <f t="array" ref="B782:C782">csplinediff1d('Cubic Spline'!$A$3:$A$1002,'Cubic Spline'!$B$3:$B$1002,A782,2,0,2,0)</f>
        <v>424.65466238806999</v>
      </c>
      <c r="C782" s="2">
        <v>106.81745799749213</v>
      </c>
      <c r="D782" s="2">
        <f t="shared" si="161"/>
        <v>106.81745799749213</v>
      </c>
      <c r="E782" s="2">
        <f t="shared" si="162"/>
        <v>2261.4481195363333</v>
      </c>
      <c r="G782" s="2">
        <f>'Calculation_Cubic Spline'!A782</f>
        <v>25.146664527323502</v>
      </c>
      <c r="H782" s="2">
        <f t="array" ref="H782:I782">csplinediff1d('Cubic Spline'!$A$3:$A$1002,'Cubic Spline'!$C$3:$C$1002,G782,2,0,2,0)</f>
        <v>424.65466238806999</v>
      </c>
      <c r="I782" s="2">
        <v>106.81745799749213</v>
      </c>
      <c r="J782" s="2">
        <f t="shared" si="160"/>
        <v>106.81745799749213</v>
      </c>
      <c r="K782" s="2">
        <f t="shared" si="163"/>
        <v>2261.4481195363333</v>
      </c>
    </row>
    <row r="783" spans="1:11" x14ac:dyDescent="0.25">
      <c r="A783" s="2">
        <f>'Cubic Spline'!A783</f>
        <v>25.178945097961901</v>
      </c>
      <c r="B783" s="2">
        <f t="array" ref="B783:C783">csplinediff1d('Cubic Spline'!$A$3:$A$1002,'Cubic Spline'!$B$3:$B$1002,A783,2,0,2,0)</f>
        <v>428.11727075336103</v>
      </c>
      <c r="C783" s="2">
        <v>107.71604341920529</v>
      </c>
      <c r="D783" s="2">
        <f t="shared" si="161"/>
        <v>107.71604341920529</v>
      </c>
      <c r="E783" s="2">
        <f t="shared" si="162"/>
        <v>2284.0590726684891</v>
      </c>
      <c r="G783" s="2">
        <f>'Calculation_Cubic Spline'!A783</f>
        <v>25.178945097961901</v>
      </c>
      <c r="H783" s="2">
        <f t="array" ref="H783:I783">csplinediff1d('Cubic Spline'!$A$3:$A$1002,'Cubic Spline'!$C$3:$C$1002,G783,2,0,2,0)</f>
        <v>428.11727075336103</v>
      </c>
      <c r="I783" s="2">
        <v>107.71604341920529</v>
      </c>
      <c r="J783" s="2">
        <f t="shared" si="160"/>
        <v>107.71604341920529</v>
      </c>
      <c r="K783" s="2">
        <f t="shared" si="163"/>
        <v>2284.0590726684891</v>
      </c>
    </row>
    <row r="784" spans="1:11" x14ac:dyDescent="0.25">
      <c r="A784" s="2">
        <f>'Cubic Spline'!A784</f>
        <v>25.211225668600299</v>
      </c>
      <c r="B784" s="2">
        <f t="array" ref="B784:C784">csplinediff1d('Cubic Spline'!$A$3:$A$1002,'Cubic Spline'!$B$3:$B$1002,A784,2,0,2,0)</f>
        <v>431.60902842130599</v>
      </c>
      <c r="C784" s="2">
        <v>108.62348893252718</v>
      </c>
      <c r="D784" s="2">
        <f t="shared" si="161"/>
        <v>108.62348893252718</v>
      </c>
      <c r="E784" s="2">
        <f t="shared" si="162"/>
        <v>2306.922263967344</v>
      </c>
      <c r="G784" s="2">
        <f>'Calculation_Cubic Spline'!A784</f>
        <v>25.211225668600299</v>
      </c>
      <c r="H784" s="2">
        <f t="array" ref="H784:I784">csplinediff1d('Cubic Spline'!$A$3:$A$1002,'Cubic Spline'!$C$3:$C$1002,G784,2,0,2,0)</f>
        <v>431.60902842130599</v>
      </c>
      <c r="I784" s="2">
        <v>108.62348893252718</v>
      </c>
      <c r="J784" s="2">
        <f t="shared" si="160"/>
        <v>108.62348893252718</v>
      </c>
      <c r="K784" s="2">
        <f t="shared" si="163"/>
        <v>2306.922263967344</v>
      </c>
    </row>
    <row r="785" spans="1:11" x14ac:dyDescent="0.25">
      <c r="A785" s="2">
        <f>'Cubic Spline'!A785</f>
        <v>25.243506239238702</v>
      </c>
      <c r="B785" s="2">
        <f t="array" ref="B785:C785">csplinediff1d('Cubic Spline'!$A$3:$A$1002,'Cubic Spline'!$B$3:$B$1002,A785,2,0,2,0)</f>
        <v>435.13022359572102</v>
      </c>
      <c r="C785" s="2">
        <v>109.53989594245293</v>
      </c>
      <c r="D785" s="2">
        <f t="shared" si="161"/>
        <v>109.53989594245293</v>
      </c>
      <c r="E785" s="2">
        <f t="shared" si="162"/>
        <v>2330.0408230731477</v>
      </c>
      <c r="G785" s="2">
        <f>'Calculation_Cubic Spline'!A785</f>
        <v>25.243506239238702</v>
      </c>
      <c r="H785" s="2">
        <f t="array" ref="H785:I785">csplinediff1d('Cubic Spline'!$A$3:$A$1002,'Cubic Spline'!$C$3:$C$1002,G785,2,0,2,0)</f>
        <v>435.13022359572102</v>
      </c>
      <c r="I785" s="2">
        <v>109.53989594245293</v>
      </c>
      <c r="J785" s="2">
        <f t="shared" si="160"/>
        <v>109.53989594245293</v>
      </c>
      <c r="K785" s="2">
        <f t="shared" si="163"/>
        <v>2330.0408230731477</v>
      </c>
    </row>
    <row r="786" spans="1:11" x14ac:dyDescent="0.25">
      <c r="A786" s="2">
        <f>'Cubic Spline'!A786</f>
        <v>25.2757868098772</v>
      </c>
      <c r="B786" s="2">
        <f t="array" ref="B786:C786">csplinediff1d('Cubic Spline'!$A$3:$A$1002,'Cubic Spline'!$B$3:$B$1002,A786,2,0,2,0)</f>
        <v>438.68114698535101</v>
      </c>
      <c r="C786" s="2">
        <v>110.4653982049078</v>
      </c>
      <c r="D786" s="2">
        <f t="shared" si="161"/>
        <v>110.4653982049078</v>
      </c>
      <c r="E786" s="2">
        <f t="shared" si="162"/>
        <v>2353.4187079100902</v>
      </c>
      <c r="G786" s="2">
        <f>'Calculation_Cubic Spline'!A786</f>
        <v>25.2757868098772</v>
      </c>
      <c r="H786" s="2">
        <f t="array" ref="H786:I786">csplinediff1d('Cubic Spline'!$A$3:$A$1002,'Cubic Spline'!$C$3:$C$1002,G786,2,0,2,0)</f>
        <v>438.68114698535101</v>
      </c>
      <c r="I786" s="2">
        <v>110.4653982049078</v>
      </c>
      <c r="J786" s="2">
        <f t="shared" ref="J786:J849" si="164">I786</f>
        <v>110.4653982049078</v>
      </c>
      <c r="K786" s="2">
        <f t="shared" si="163"/>
        <v>2353.4187079100902</v>
      </c>
    </row>
    <row r="787" spans="1:11" x14ac:dyDescent="0.25">
      <c r="A787" s="2">
        <f>'Cubic Spline'!A787</f>
        <v>25.308067380515599</v>
      </c>
      <c r="B787" s="2">
        <f t="array" ref="B787:C787">csplinediff1d('Cubic Spline'!$A$3:$A$1002,'Cubic Spline'!$B$3:$B$1002,A787,2,0,2,0)</f>
        <v>442.26209486177601</v>
      </c>
      <c r="C787" s="2">
        <v>111.4001090721673</v>
      </c>
      <c r="D787" s="2">
        <f t="shared" si="161"/>
        <v>111.4001090721673</v>
      </c>
      <c r="E787" s="2">
        <f t="shared" si="162"/>
        <v>2377.0593717334209</v>
      </c>
      <c r="G787" s="2">
        <f>'Calculation_Cubic Spline'!A787</f>
        <v>25.308067380515599</v>
      </c>
      <c r="H787" s="2">
        <f t="array" ref="H787:I787">csplinediff1d('Cubic Spline'!$A$3:$A$1002,'Cubic Spline'!$C$3:$C$1002,G787,2,0,2,0)</f>
        <v>442.26209486177601</v>
      </c>
      <c r="I787" s="2">
        <v>111.4001090721673</v>
      </c>
      <c r="J787" s="2">
        <f t="shared" si="164"/>
        <v>111.4001090721673</v>
      </c>
      <c r="K787" s="2">
        <f t="shared" si="163"/>
        <v>2377.0593717334209</v>
      </c>
    </row>
    <row r="788" spans="1:11" x14ac:dyDescent="0.25">
      <c r="A788" s="2">
        <f>'Cubic Spline'!A788</f>
        <v>25.340347951154001</v>
      </c>
      <c r="B788" s="2">
        <f t="array" ref="B788:C788">csplinediff1d('Cubic Spline'!$A$3:$A$1002,'Cubic Spline'!$B$3:$B$1002,A788,2,0,2,0)</f>
        <v>445.87336563792502</v>
      </c>
      <c r="C788" s="2">
        <v>112.34415736866956</v>
      </c>
      <c r="D788" s="2">
        <f t="shared" si="161"/>
        <v>112.34415736866956</v>
      </c>
      <c r="E788" s="2">
        <f t="shared" si="162"/>
        <v>2400.9666723633632</v>
      </c>
      <c r="G788" s="2">
        <f>'Calculation_Cubic Spline'!A788</f>
        <v>25.340347951154001</v>
      </c>
      <c r="H788" s="2">
        <f t="array" ref="H788:I788">csplinediff1d('Cubic Spline'!$A$3:$A$1002,'Cubic Spline'!$C$3:$C$1002,G788,2,0,2,0)</f>
        <v>445.87336563792502</v>
      </c>
      <c r="I788" s="2">
        <v>112.34415736866956</v>
      </c>
      <c r="J788" s="2">
        <f t="shared" si="164"/>
        <v>112.34415736866956</v>
      </c>
      <c r="K788" s="2">
        <f t="shared" si="163"/>
        <v>2400.9666723633632</v>
      </c>
    </row>
    <row r="789" spans="1:11" x14ac:dyDescent="0.25">
      <c r="A789" s="2">
        <f>'Cubic Spline'!A789</f>
        <v>25.3726285217924</v>
      </c>
      <c r="B789" s="2">
        <f t="array" ref="B789:C789">csplinediff1d('Cubic Spline'!$A$3:$A$1002,'Cubic Spline'!$B$3:$B$1002,A789,2,0,2,0)</f>
        <v>449.51526372861298</v>
      </c>
      <c r="C789" s="2">
        <v>113.29767123530532</v>
      </c>
      <c r="D789" s="2">
        <f t="shared" si="161"/>
        <v>113.29767123530532</v>
      </c>
      <c r="E789" s="2">
        <f t="shared" si="162"/>
        <v>2425.1444609089531</v>
      </c>
      <c r="G789" s="2">
        <f>'Calculation_Cubic Spline'!A789</f>
        <v>25.3726285217924</v>
      </c>
      <c r="H789" s="2">
        <f t="array" ref="H789:I789">csplinediff1d('Cubic Spline'!$A$3:$A$1002,'Cubic Spline'!$C$3:$C$1002,G789,2,0,2,0)</f>
        <v>449.51526372861298</v>
      </c>
      <c r="I789" s="2">
        <v>113.29767123530532</v>
      </c>
      <c r="J789" s="2">
        <f t="shared" si="164"/>
        <v>113.29767123530532</v>
      </c>
      <c r="K789" s="2">
        <f t="shared" si="163"/>
        <v>2425.1444609089531</v>
      </c>
    </row>
    <row r="790" spans="1:11" x14ac:dyDescent="0.25">
      <c r="A790" s="2">
        <f>'Cubic Spline'!A790</f>
        <v>25.404909092430799</v>
      </c>
      <c r="B790" s="2">
        <f t="array" ref="B790:C790">csplinediff1d('Cubic Spline'!$A$3:$A$1002,'Cubic Spline'!$B$3:$B$1002,A790,2,0,2,0)</f>
        <v>453.18809569774498</v>
      </c>
      <c r="C790" s="2">
        <v>114.26076679735745</v>
      </c>
      <c r="D790" s="2">
        <f t="shared" si="161"/>
        <v>114.26076679735745</v>
      </c>
      <c r="E790" s="2">
        <f t="shared" si="162"/>
        <v>2449.5962976205565</v>
      </c>
      <c r="G790" s="2">
        <f>'Calculation_Cubic Spline'!A790</f>
        <v>25.404909092430799</v>
      </c>
      <c r="H790" s="2">
        <f t="array" ref="H790:I790">csplinediff1d('Cubic Spline'!$A$3:$A$1002,'Cubic Spline'!$C$3:$C$1002,G790,2,0,2,0)</f>
        <v>453.18809569774498</v>
      </c>
      <c r="I790" s="2">
        <v>114.26076679735745</v>
      </c>
      <c r="J790" s="2">
        <f t="shared" si="164"/>
        <v>114.26076679735745</v>
      </c>
      <c r="K790" s="2">
        <f t="shared" si="163"/>
        <v>2449.5962976205565</v>
      </c>
    </row>
    <row r="791" spans="1:11" x14ac:dyDescent="0.25">
      <c r="A791" s="2">
        <f>'Cubic Spline'!A791</f>
        <v>25.437189663069201</v>
      </c>
      <c r="B791" s="2">
        <f t="array" ref="B791:C791">csplinediff1d('Cubic Spline'!$A$3:$A$1002,'Cubic Spline'!$B$3:$B$1002,A791,2,0,2,0)</f>
        <v>456.89217405779499</v>
      </c>
      <c r="C791" s="2">
        <v>115.23360396992949</v>
      </c>
      <c r="D791" s="2">
        <f t="shared" si="161"/>
        <v>115.23360396992949</v>
      </c>
      <c r="E791" s="2">
        <f t="shared" si="162"/>
        <v>2474.3268656843056</v>
      </c>
      <c r="G791" s="2">
        <f>'Calculation_Cubic Spline'!A791</f>
        <v>25.437189663069201</v>
      </c>
      <c r="H791" s="2">
        <f t="array" ref="H791:I791">csplinediff1d('Cubic Spline'!$A$3:$A$1002,'Cubic Spline'!$C$3:$C$1002,G791,2,0,2,0)</f>
        <v>456.89217405779499</v>
      </c>
      <c r="I791" s="2">
        <v>115.23360396992949</v>
      </c>
      <c r="J791" s="2">
        <f t="shared" si="164"/>
        <v>115.23360396992949</v>
      </c>
      <c r="K791" s="2">
        <f t="shared" si="163"/>
        <v>2474.3268656843056</v>
      </c>
    </row>
    <row r="792" spans="1:11" x14ac:dyDescent="0.25">
      <c r="A792" s="2">
        <f>'Cubic Spline'!A792</f>
        <v>25.4694702337076</v>
      </c>
      <c r="B792" s="2">
        <f t="array" ref="B792:C792">csplinediff1d('Cubic Spline'!$A$3:$A$1002,'Cubic Spline'!$B$3:$B$1002,A792,2,0,2,0)</f>
        <v>460.627814613287</v>
      </c>
      <c r="C792" s="2">
        <v>116.21628574583494</v>
      </c>
      <c r="D792" s="2">
        <f t="shared" si="161"/>
        <v>116.21628574583494</v>
      </c>
      <c r="E792" s="2">
        <f t="shared" si="162"/>
        <v>2499.3394158623132</v>
      </c>
      <c r="G792" s="2">
        <f>'Calculation_Cubic Spline'!A792</f>
        <v>25.4694702337076</v>
      </c>
      <c r="H792" s="2">
        <f t="array" ref="H792:I792">csplinediff1d('Cubic Spline'!$A$3:$A$1002,'Cubic Spline'!$C$3:$C$1002,G792,2,0,2,0)</f>
        <v>460.627814613287</v>
      </c>
      <c r="I792" s="2">
        <v>116.21628574583494</v>
      </c>
      <c r="J792" s="2">
        <f t="shared" si="164"/>
        <v>116.21628574583494</v>
      </c>
      <c r="K792" s="2">
        <f t="shared" si="163"/>
        <v>2499.3394158623132</v>
      </c>
    </row>
    <row r="793" spans="1:11" x14ac:dyDescent="0.25">
      <c r="A793" s="2">
        <f>'Cubic Spline'!A793</f>
        <v>25.501750804345999</v>
      </c>
      <c r="B793" s="2">
        <f t="array" ref="B793:C793">csplinediff1d('Cubic Spline'!$A$3:$A$1002,'Cubic Spline'!$B$3:$B$1002,A793,2,0,2,0)</f>
        <v>464.39533778497997</v>
      </c>
      <c r="C793" s="2">
        <v>117.20897519644829</v>
      </c>
      <c r="D793" s="2">
        <f t="shared" si="161"/>
        <v>117.20897519644829</v>
      </c>
      <c r="E793" s="2">
        <f t="shared" si="162"/>
        <v>2524.6387397076155</v>
      </c>
      <c r="G793" s="2">
        <f>'Calculation_Cubic Spline'!A793</f>
        <v>25.501750804345999</v>
      </c>
      <c r="H793" s="2">
        <f t="array" ref="H793:I793">csplinediff1d('Cubic Spline'!$A$3:$A$1002,'Cubic Spline'!$C$3:$C$1002,G793,2,0,2,0)</f>
        <v>464.39533778497997</v>
      </c>
      <c r="I793" s="2">
        <v>117.20897519644829</v>
      </c>
      <c r="J793" s="2">
        <f t="shared" si="164"/>
        <v>117.20897519644829</v>
      </c>
      <c r="K793" s="2">
        <f t="shared" si="163"/>
        <v>2524.6387397076155</v>
      </c>
    </row>
    <row r="794" spans="1:11" x14ac:dyDescent="0.25">
      <c r="A794" s="2">
        <f>'Cubic Spline'!A794</f>
        <v>25.534031374984501</v>
      </c>
      <c r="B794" s="2">
        <f t="array" ref="B794:C794">csplinediff1d('Cubic Spline'!$A$3:$A$1002,'Cubic Spline'!$B$3:$B$1002,A794,2,0,2,0)</f>
        <v>468.19506868380398</v>
      </c>
      <c r="C794" s="2">
        <v>118.21178193459181</v>
      </c>
      <c r="D794" s="2">
        <f t="shared" si="161"/>
        <v>118.21178193459181</v>
      </c>
      <c r="E794" s="2">
        <f t="shared" si="162"/>
        <v>2550.2282801268893</v>
      </c>
      <c r="G794" s="2">
        <f>'Calculation_Cubic Spline'!A794</f>
        <v>25.534031374984501</v>
      </c>
      <c r="H794" s="2">
        <f t="array" ref="H794:I794">csplinediff1d('Cubic Spline'!$A$3:$A$1002,'Cubic Spline'!$C$3:$C$1002,G794,2,0,2,0)</f>
        <v>468.19506868380398</v>
      </c>
      <c r="I794" s="2">
        <v>118.21178193459181</v>
      </c>
      <c r="J794" s="2">
        <f t="shared" si="164"/>
        <v>118.21178193459181</v>
      </c>
      <c r="K794" s="2">
        <f t="shared" si="163"/>
        <v>2550.2282801268893</v>
      </c>
    </row>
    <row r="795" spans="1:11" x14ac:dyDescent="0.25">
      <c r="A795" s="2">
        <f>'Cubic Spline'!A795</f>
        <v>25.5663119456229</v>
      </c>
      <c r="B795" s="2">
        <f t="array" ref="B795:C795">csplinediff1d('Cubic Spline'!$A$3:$A$1002,'Cubic Spline'!$B$3:$B$1002,A795,2,0,2,0)</f>
        <v>472.027335991884</v>
      </c>
      <c r="C795" s="2">
        <v>119.22487221127409</v>
      </c>
      <c r="D795" s="2">
        <f t="shared" si="161"/>
        <v>119.22487221127409</v>
      </c>
      <c r="E795" s="2">
        <f t="shared" si="162"/>
        <v>2576.1129386385765</v>
      </c>
      <c r="G795" s="2">
        <f>'Calculation_Cubic Spline'!A795</f>
        <v>25.5663119456229</v>
      </c>
      <c r="H795" s="2">
        <f t="array" ref="H795:I795">csplinediff1d('Cubic Spline'!$A$3:$A$1002,'Cubic Spline'!$C$3:$C$1002,G795,2,0,2,0)</f>
        <v>472.027335991884</v>
      </c>
      <c r="I795" s="2">
        <v>119.22487221127409</v>
      </c>
      <c r="J795" s="2">
        <f t="shared" si="164"/>
        <v>119.22487221127409</v>
      </c>
      <c r="K795" s="2">
        <f t="shared" si="163"/>
        <v>2576.1129386385765</v>
      </c>
    </row>
    <row r="796" spans="1:11" x14ac:dyDescent="0.25">
      <c r="A796" s="2">
        <f>'Cubic Spline'!A796</f>
        <v>25.598592516261299</v>
      </c>
      <c r="B796" s="2">
        <f t="array" ref="B796:C796">csplinediff1d('Cubic Spline'!$A$3:$A$1002,'Cubic Spline'!$B$3:$B$1002,A796,2,0,2,0)</f>
        <v>475.89247464928002</v>
      </c>
      <c r="C796" s="2">
        <v>120.24838488139009</v>
      </c>
      <c r="D796" s="2">
        <f t="shared" si="161"/>
        <v>120.24838488139009</v>
      </c>
      <c r="E796" s="2">
        <f t="shared" si="162"/>
        <v>2602.2969306679811</v>
      </c>
      <c r="G796" s="2">
        <f>'Calculation_Cubic Spline'!A796</f>
        <v>25.598592516261299</v>
      </c>
      <c r="H796" s="2">
        <f t="array" ref="H796:I796">csplinediff1d('Cubic Spline'!$A$3:$A$1002,'Cubic Spline'!$C$3:$C$1002,G796,2,0,2,0)</f>
        <v>475.89247464928002</v>
      </c>
      <c r="I796" s="2">
        <v>120.24838488139009</v>
      </c>
      <c r="J796" s="2">
        <f t="shared" si="164"/>
        <v>120.24838488139009</v>
      </c>
      <c r="K796" s="2">
        <f t="shared" si="163"/>
        <v>2602.2969306679811</v>
      </c>
    </row>
    <row r="797" spans="1:11" x14ac:dyDescent="0.25">
      <c r="A797" s="2">
        <f>'Cubic Spline'!A797</f>
        <v>25.630873086899701</v>
      </c>
      <c r="B797" s="2">
        <f t="array" ref="B797:C797">csplinediff1d('Cubic Spline'!$A$3:$A$1002,'Cubic Spline'!$B$3:$B$1002,A797,2,0,2,0)</f>
        <v>479.790822563257</v>
      </c>
      <c r="C797" s="2">
        <v>121.28245561192593</v>
      </c>
      <c r="D797" s="2">
        <f t="shared" si="161"/>
        <v>121.28245561192593</v>
      </c>
      <c r="E797" s="2">
        <f t="shared" si="162"/>
        <v>2628.7844048935631</v>
      </c>
      <c r="G797" s="2">
        <f>'Calculation_Cubic Spline'!A797</f>
        <v>25.630873086899701</v>
      </c>
      <c r="H797" s="2">
        <f t="array" ref="H797:I797">csplinediff1d('Cubic Spline'!$A$3:$A$1002,'Cubic Spline'!$C$3:$C$1002,G797,2,0,2,0)</f>
        <v>479.790822563257</v>
      </c>
      <c r="I797" s="2">
        <v>121.28245561192593</v>
      </c>
      <c r="J797" s="2">
        <f t="shared" si="164"/>
        <v>121.28245561192593</v>
      </c>
      <c r="K797" s="2">
        <f t="shared" si="163"/>
        <v>2628.7844048935631</v>
      </c>
    </row>
    <row r="798" spans="1:11" x14ac:dyDescent="0.25">
      <c r="A798" s="2">
        <f>'Cubic Spline'!A798</f>
        <v>25.6631536575381</v>
      </c>
      <c r="B798" s="2">
        <f t="array" ref="B798:C798">csplinediff1d('Cubic Spline'!$A$3:$A$1002,'Cubic Spline'!$B$3:$B$1002,A798,2,0,2,0)</f>
        <v>483.72272384712699</v>
      </c>
      <c r="C798" s="2">
        <v>122.32725539889681</v>
      </c>
      <c r="D798" s="2">
        <f t="shared" si="161"/>
        <v>122.32725539889681</v>
      </c>
      <c r="E798" s="2">
        <f t="shared" si="162"/>
        <v>2655.5804279596691</v>
      </c>
      <c r="G798" s="2">
        <f>'Calculation_Cubic Spline'!A798</f>
        <v>25.6631536575381</v>
      </c>
      <c r="H798" s="2">
        <f t="array" ref="H798:I798">csplinediff1d('Cubic Spline'!$A$3:$A$1002,'Cubic Spline'!$C$3:$C$1002,G798,2,0,2,0)</f>
        <v>483.72272384712699</v>
      </c>
      <c r="I798" s="2">
        <v>122.32725539889681</v>
      </c>
      <c r="J798" s="2">
        <f t="shared" si="164"/>
        <v>122.32725539889681</v>
      </c>
      <c r="K798" s="2">
        <f t="shared" si="163"/>
        <v>2655.5804279596691</v>
      </c>
    </row>
    <row r="799" spans="1:11" x14ac:dyDescent="0.25">
      <c r="A799" s="2">
        <f>'Cubic Spline'!A799</f>
        <v>25.695434228176499</v>
      </c>
      <c r="B799" s="2">
        <f t="array" ref="B799:C799">csplinediff1d('Cubic Spline'!$A$3:$A$1002,'Cubic Spline'!$B$3:$B$1002,A799,2,0,2,0)</f>
        <v>487.688526726573</v>
      </c>
      <c r="C799" s="2">
        <v>123.38292353508875</v>
      </c>
      <c r="D799" s="2">
        <f t="shared" si="161"/>
        <v>123.38292353508875</v>
      </c>
      <c r="E799" s="2">
        <f t="shared" si="162"/>
        <v>2682.6892698494303</v>
      </c>
      <c r="G799" s="2">
        <f>'Calculation_Cubic Spline'!A799</f>
        <v>25.695434228176499</v>
      </c>
      <c r="H799" s="2">
        <f t="array" ref="H799:I799">csplinediff1d('Cubic Spline'!$A$3:$A$1002,'Cubic Spline'!$C$3:$C$1002,G799,2,0,2,0)</f>
        <v>487.688526726573</v>
      </c>
      <c r="I799" s="2">
        <v>123.38292353508875</v>
      </c>
      <c r="J799" s="2">
        <f t="shared" si="164"/>
        <v>123.38292353508875</v>
      </c>
      <c r="K799" s="2">
        <f t="shared" si="163"/>
        <v>2682.6892698494303</v>
      </c>
    </row>
    <row r="800" spans="1:11" x14ac:dyDescent="0.25">
      <c r="A800" s="2">
        <f>'Cubic Spline'!A800</f>
        <v>25.727714798814901</v>
      </c>
      <c r="B800" s="2">
        <f t="array" ref="B800:C800">csplinediff1d('Cubic Spline'!$A$3:$A$1002,'Cubic Spline'!$B$3:$B$1002,A800,2,0,2,0)</f>
        <v>491.68858480577802</v>
      </c>
      <c r="C800" s="2">
        <v>124.44961388883051</v>
      </c>
      <c r="D800" s="2">
        <f t="shared" si="161"/>
        <v>124.44961388883051</v>
      </c>
      <c r="E800" s="2">
        <f t="shared" si="162"/>
        <v>2710.115588148687</v>
      </c>
      <c r="G800" s="2">
        <f>'Calculation_Cubic Spline'!A800</f>
        <v>25.727714798814901</v>
      </c>
      <c r="H800" s="2">
        <f t="array" ref="H800:I800">csplinediff1d('Cubic Spline'!$A$3:$A$1002,'Cubic Spline'!$C$3:$C$1002,G800,2,0,2,0)</f>
        <v>491.68858480577802</v>
      </c>
      <c r="I800" s="2">
        <v>124.44961388883051</v>
      </c>
      <c r="J800" s="2">
        <f t="shared" si="164"/>
        <v>124.44961388883051</v>
      </c>
      <c r="K800" s="2">
        <f t="shared" si="163"/>
        <v>2710.115588148687</v>
      </c>
    </row>
    <row r="801" spans="1:11" x14ac:dyDescent="0.25">
      <c r="A801" s="2">
        <f>'Cubic Spline'!A801</f>
        <v>25.759995369453399</v>
      </c>
      <c r="B801" s="2">
        <f t="array" ref="B801:C801">csplinediff1d('Cubic Spline'!$A$3:$A$1002,'Cubic Spline'!$B$3:$B$1002,A801,2,0,2,0)</f>
        <v>495.72325617623</v>
      </c>
      <c r="C801" s="2">
        <v>125.52748857314741</v>
      </c>
      <c r="D801" s="2">
        <f t="shared" si="161"/>
        <v>125.52748857314741</v>
      </c>
      <c r="E801" s="2">
        <f t="shared" si="162"/>
        <v>2737.8642682071618</v>
      </c>
      <c r="G801" s="2">
        <f>'Calculation_Cubic Spline'!A801</f>
        <v>25.759995369453399</v>
      </c>
      <c r="H801" s="2">
        <f t="array" ref="H801:I801">csplinediff1d('Cubic Spline'!$A$3:$A$1002,'Cubic Spline'!$C$3:$C$1002,G801,2,0,2,0)</f>
        <v>495.72325617623</v>
      </c>
      <c r="I801" s="2">
        <v>125.52748857314741</v>
      </c>
      <c r="J801" s="2">
        <f t="shared" si="164"/>
        <v>125.52748857314741</v>
      </c>
      <c r="K801" s="2">
        <f t="shared" si="163"/>
        <v>2737.8642682071618</v>
      </c>
    </row>
    <row r="802" spans="1:11" x14ac:dyDescent="0.25">
      <c r="A802" s="2">
        <f>'Cubic Spline'!A802</f>
        <v>25.792275940091798</v>
      </c>
      <c r="B802" s="2">
        <f t="array" ref="B802:C802">csplinediff1d('Cubic Spline'!$A$3:$A$1002,'Cubic Spline'!$B$3:$B$1002,A802,2,0,2,0)</f>
        <v>499.79290477191603</v>
      </c>
      <c r="C802" s="2">
        <v>126.61670527192702</v>
      </c>
      <c r="D802" s="2">
        <f t="shared" si="161"/>
        <v>126.61670527192702</v>
      </c>
      <c r="E802" s="2">
        <f t="shared" si="162"/>
        <v>2765.9400962269019</v>
      </c>
      <c r="G802" s="2">
        <f>'Calculation_Cubic Spline'!A802</f>
        <v>25.792275940091798</v>
      </c>
      <c r="H802" s="2">
        <f t="array" ref="H802:I802">csplinediff1d('Cubic Spline'!$A$3:$A$1002,'Cubic Spline'!$C$3:$C$1002,G802,2,0,2,0)</f>
        <v>499.79290477191603</v>
      </c>
      <c r="I802" s="2">
        <v>126.61670527192702</v>
      </c>
      <c r="J802" s="2">
        <f t="shared" si="164"/>
        <v>126.61670527192702</v>
      </c>
      <c r="K802" s="2">
        <f t="shared" si="163"/>
        <v>2765.9400962269019</v>
      </c>
    </row>
    <row r="803" spans="1:11" x14ac:dyDescent="0.25">
      <c r="A803" s="2">
        <f>'Cubic Spline'!A803</f>
        <v>25.824556510730201</v>
      </c>
      <c r="B803" s="2">
        <f t="array" ref="B803:C803">csplinediff1d('Cubic Spline'!$A$3:$A$1002,'Cubic Spline'!$B$3:$B$1002,A803,2,0,2,0)</f>
        <v>503.8978991436</v>
      </c>
      <c r="C803" s="2">
        <v>127.71744317094256</v>
      </c>
      <c r="D803" s="2">
        <f t="shared" si="161"/>
        <v>127.71744317094256</v>
      </c>
      <c r="E803" s="2">
        <f t="shared" si="162"/>
        <v>2794.3484294303789</v>
      </c>
      <c r="G803" s="2">
        <f>'Calculation_Cubic Spline'!A803</f>
        <v>25.824556510730201</v>
      </c>
      <c r="H803" s="2">
        <f t="array" ref="H803:I803">csplinediff1d('Cubic Spline'!$A$3:$A$1002,'Cubic Spline'!$C$3:$C$1002,G803,2,0,2,0)</f>
        <v>503.8978991436</v>
      </c>
      <c r="I803" s="2">
        <v>127.71744317094256</v>
      </c>
      <c r="J803" s="2">
        <f t="shared" si="164"/>
        <v>127.71744317094256</v>
      </c>
      <c r="K803" s="2">
        <f t="shared" si="163"/>
        <v>2794.3484294303789</v>
      </c>
    </row>
    <row r="804" spans="1:11" x14ac:dyDescent="0.25">
      <c r="A804" s="2">
        <f>'Cubic Spline'!A804</f>
        <v>25.856837081368599</v>
      </c>
      <c r="B804" s="2">
        <f t="array" ref="B804:C804">csplinediff1d('Cubic Spline'!$A$3:$A$1002,'Cubic Spline'!$B$3:$B$1002,A804,2,0,2,0)</f>
        <v>508.038614370478</v>
      </c>
      <c r="C804" s="2">
        <v>128.82986362281571</v>
      </c>
      <c r="D804" s="2">
        <f t="shared" si="161"/>
        <v>128.82986362281571</v>
      </c>
      <c r="E804" s="2">
        <f t="shared" si="162"/>
        <v>2823.0941805396028</v>
      </c>
      <c r="G804" s="2">
        <f>'Calculation_Cubic Spline'!A804</f>
        <v>25.856837081368599</v>
      </c>
      <c r="H804" s="2">
        <f t="array" ref="H804:I804">csplinediff1d('Cubic Spline'!$A$3:$A$1002,'Cubic Spline'!$C$3:$C$1002,G804,2,0,2,0)</f>
        <v>508.038614370478</v>
      </c>
      <c r="I804" s="2">
        <v>128.82986362281571</v>
      </c>
      <c r="J804" s="2">
        <f t="shared" si="164"/>
        <v>128.82986362281571</v>
      </c>
      <c r="K804" s="2">
        <f t="shared" si="163"/>
        <v>2823.0941805396028</v>
      </c>
    </row>
    <row r="805" spans="1:11" x14ac:dyDescent="0.25">
      <c r="A805" s="2">
        <f>'Cubic Spline'!A805</f>
        <v>25.889117652006998</v>
      </c>
      <c r="B805" s="2">
        <f t="array" ref="B805:C805">csplinediff1d('Cubic Spline'!$A$3:$A$1002,'Cubic Spline'!$B$3:$B$1002,A805,2,0,2,0)</f>
        <v>512.21542961532498</v>
      </c>
      <c r="C805" s="2">
        <v>129.95412826138775</v>
      </c>
      <c r="D805" s="2">
        <f t="shared" si="161"/>
        <v>129.95412826138775</v>
      </c>
      <c r="E805" s="2">
        <f t="shared" si="162"/>
        <v>2852.1822863077505</v>
      </c>
      <c r="G805" s="2">
        <f>'Calculation_Cubic Spline'!A805</f>
        <v>25.889117652006998</v>
      </c>
      <c r="H805" s="2">
        <f t="array" ref="H805:I805">csplinediff1d('Cubic Spline'!$A$3:$A$1002,'Cubic Spline'!$C$3:$C$1002,G805,2,0,2,0)</f>
        <v>512.21542961532498</v>
      </c>
      <c r="I805" s="2">
        <v>129.95412826138775</v>
      </c>
      <c r="J805" s="2">
        <f t="shared" si="164"/>
        <v>129.95412826138775</v>
      </c>
      <c r="K805" s="2">
        <f t="shared" si="163"/>
        <v>2852.1822863077505</v>
      </c>
    </row>
    <row r="806" spans="1:11" x14ac:dyDescent="0.25">
      <c r="A806" s="2">
        <f>'Cubic Spline'!A806</f>
        <v>25.921398222645401</v>
      </c>
      <c r="B806" s="2">
        <f t="array" ref="B806:C806">csplinediff1d('Cubic Spline'!$A$3:$A$1002,'Cubic Spline'!$B$3:$B$1002,A806,2,0,2,0)</f>
        <v>516.42873072421196</v>
      </c>
      <c r="C806" s="2">
        <v>131.09042981979042</v>
      </c>
      <c r="D806" s="2">
        <f t="shared" si="161"/>
        <v>131.09042981979042</v>
      </c>
      <c r="E806" s="2">
        <f t="shared" si="162"/>
        <v>2881.6185038123249</v>
      </c>
      <c r="G806" s="2">
        <f>'Calculation_Cubic Spline'!A806</f>
        <v>25.921398222645401</v>
      </c>
      <c r="H806" s="2">
        <f t="array" ref="H806:I806">csplinediff1d('Cubic Spline'!$A$3:$A$1002,'Cubic Spline'!$C$3:$C$1002,G806,2,0,2,0)</f>
        <v>516.42873072421196</v>
      </c>
      <c r="I806" s="2">
        <v>131.09042981979042</v>
      </c>
      <c r="J806" s="2">
        <f t="shared" si="164"/>
        <v>131.09042981979042</v>
      </c>
      <c r="K806" s="2">
        <f t="shared" si="163"/>
        <v>2881.6185038123249</v>
      </c>
    </row>
    <row r="807" spans="1:11" x14ac:dyDescent="0.25">
      <c r="A807" s="2">
        <f>'Cubic Spline'!A807</f>
        <v>25.9536787932838</v>
      </c>
      <c r="B807" s="2">
        <f t="array" ref="B807:C807">csplinediff1d('Cubic Spline'!$A$3:$A$1002,'Cubic Spline'!$B$3:$B$1002,A807,2,0,2,0)</f>
        <v>520.67890871949498</v>
      </c>
      <c r="C807" s="2">
        <v>132.23893790385139</v>
      </c>
      <c r="D807" s="2">
        <f t="shared" si="161"/>
        <v>132.23893790385139</v>
      </c>
      <c r="E807" s="2">
        <f t="shared" si="162"/>
        <v>2911.4080096020662</v>
      </c>
      <c r="G807" s="2">
        <f>'Calculation_Cubic Spline'!A807</f>
        <v>25.9536787932838</v>
      </c>
      <c r="H807" s="2">
        <f t="array" ref="H807:I807">csplinediff1d('Cubic Spline'!$A$3:$A$1002,'Cubic Spline'!$C$3:$C$1002,G807,2,0,2,0)</f>
        <v>520.67890871949498</v>
      </c>
      <c r="I807" s="2">
        <v>132.23893790385139</v>
      </c>
      <c r="J807" s="2">
        <f t="shared" si="164"/>
        <v>132.23893790385139</v>
      </c>
      <c r="K807" s="2">
        <f t="shared" si="163"/>
        <v>2911.4080096020662</v>
      </c>
    </row>
    <row r="808" spans="1:11" x14ac:dyDescent="0.25">
      <c r="A808" s="2">
        <f>'Cubic Spline'!A808</f>
        <v>25.985959363922198</v>
      </c>
      <c r="B808" s="2">
        <f t="array" ref="B808:C808">csplinediff1d('Cubic Spline'!$A$3:$A$1002,'Cubic Spline'!$B$3:$B$1002,A808,2,0,2,0)</f>
        <v>524.96636072894796</v>
      </c>
      <c r="C808" s="2">
        <v>133.39982982399152</v>
      </c>
      <c r="D808" s="2">
        <f t="shared" si="161"/>
        <v>133.39982982399152</v>
      </c>
      <c r="E808" s="2">
        <f t="shared" si="162"/>
        <v>2941.5561962314323</v>
      </c>
      <c r="G808" s="2">
        <f>'Calculation_Cubic Spline'!A808</f>
        <v>25.985959363922198</v>
      </c>
      <c r="H808" s="2">
        <f t="array" ref="H808:I808">csplinediff1d('Cubic Spline'!$A$3:$A$1002,'Cubic Spline'!$C$3:$C$1002,G808,2,0,2,0)</f>
        <v>524.96636072894796</v>
      </c>
      <c r="I808" s="2">
        <v>133.39982982399152</v>
      </c>
      <c r="J808" s="2">
        <f t="shared" si="164"/>
        <v>133.39982982399152</v>
      </c>
      <c r="K808" s="2">
        <f t="shared" si="163"/>
        <v>2941.5561962314323</v>
      </c>
    </row>
    <row r="809" spans="1:11" x14ac:dyDescent="0.25">
      <c r="A809" s="2">
        <f>'Cubic Spline'!A809</f>
        <v>26.0182399345607</v>
      </c>
      <c r="B809" s="2">
        <f t="array" ref="B809:C809">csplinediff1d('Cubic Spline'!$A$3:$A$1002,'Cubic Spline'!$B$3:$B$1002,A809,2,0,2,0)</f>
        <v>529.29148927921995</v>
      </c>
      <c r="C809" s="2">
        <v>134.57329588464165</v>
      </c>
      <c r="D809" s="2">
        <f t="shared" si="161"/>
        <v>134.57329588464165</v>
      </c>
      <c r="E809" s="2">
        <f t="shared" si="162"/>
        <v>2972.0688118320163</v>
      </c>
      <c r="G809" s="2">
        <f>'Calculation_Cubic Spline'!A809</f>
        <v>26.0182399345607</v>
      </c>
      <c r="H809" s="2">
        <f t="array" ref="H809:I809">csplinediff1d('Cubic Spline'!$A$3:$A$1002,'Cubic Spline'!$C$3:$C$1002,G809,2,0,2,0)</f>
        <v>529.29148927921995</v>
      </c>
      <c r="I809" s="2">
        <v>134.57329588464165</v>
      </c>
      <c r="J809" s="2">
        <f t="shared" si="164"/>
        <v>134.57329588464165</v>
      </c>
      <c r="K809" s="2">
        <f t="shared" si="163"/>
        <v>2972.0688118320163</v>
      </c>
    </row>
    <row r="810" spans="1:11" x14ac:dyDescent="0.25">
      <c r="A810" s="2">
        <f>'Cubic Spline'!A810</f>
        <v>26.050520505199099</v>
      </c>
      <c r="B810" s="2">
        <f t="array" ref="B810:C810">csplinediff1d('Cubic Spline'!$A$3:$A$1002,'Cubic Spline'!$B$3:$B$1002,A810,2,0,2,0)</f>
        <v>533.65470379624196</v>
      </c>
      <c r="C810" s="2">
        <v>135.75954049147461</v>
      </c>
      <c r="D810" s="2">
        <f t="shared" si="161"/>
        <v>135.75954049147461</v>
      </c>
      <c r="E810" s="2">
        <f t="shared" si="162"/>
        <v>3002.9519895533249</v>
      </c>
      <c r="G810" s="2">
        <f>'Calculation_Cubic Spline'!A810</f>
        <v>26.050520505199099</v>
      </c>
      <c r="H810" s="2">
        <f t="array" ref="H810:I810">csplinediff1d('Cubic Spline'!$A$3:$A$1002,'Cubic Spline'!$C$3:$C$1002,G810,2,0,2,0)</f>
        <v>533.65470379624196</v>
      </c>
      <c r="I810" s="2">
        <v>135.75954049147461</v>
      </c>
      <c r="J810" s="2">
        <f t="shared" si="164"/>
        <v>135.75954049147461</v>
      </c>
      <c r="K810" s="2">
        <f t="shared" si="163"/>
        <v>3002.9519895533249</v>
      </c>
    </row>
    <row r="811" spans="1:11" x14ac:dyDescent="0.25">
      <c r="A811" s="2">
        <f>'Cubic Spline'!A811</f>
        <v>26.082801075837502</v>
      </c>
      <c r="B811" s="2">
        <f t="array" ref="B811:C811">csplinediff1d('Cubic Spline'!$A$3:$A$1002,'Cubic Spline'!$B$3:$B$1002,A811,2,0,2,0)</f>
        <v>538.05641949038602</v>
      </c>
      <c r="C811" s="2">
        <v>136.95873448113497</v>
      </c>
      <c r="D811" s="2">
        <f t="shared" si="161"/>
        <v>136.95873448113497</v>
      </c>
      <c r="E811" s="2">
        <f t="shared" si="162"/>
        <v>3034.211007579504</v>
      </c>
      <c r="G811" s="2">
        <f>'Calculation_Cubic Spline'!A811</f>
        <v>26.082801075837502</v>
      </c>
      <c r="H811" s="2">
        <f t="array" ref="H811:I811">csplinediff1d('Cubic Spline'!$A$3:$A$1002,'Cubic Spline'!$C$3:$C$1002,G811,2,0,2,0)</f>
        <v>538.05641949038602</v>
      </c>
      <c r="I811" s="2">
        <v>136.95873448113497</v>
      </c>
      <c r="J811" s="2">
        <f t="shared" si="164"/>
        <v>136.95873448113497</v>
      </c>
      <c r="K811" s="2">
        <f t="shared" si="163"/>
        <v>3034.211007579504</v>
      </c>
    </row>
    <row r="812" spans="1:11" x14ac:dyDescent="0.25">
      <c r="A812" s="2">
        <f>'Cubic Spline'!A812</f>
        <v>26.1150816464759</v>
      </c>
      <c r="B812" s="2">
        <f t="array" ref="B812:C812">csplinediff1d('Cubic Spline'!$A$3:$A$1002,'Cubic Spline'!$B$3:$B$1002,A812,2,0,2,0)</f>
        <v>542.49705761449002</v>
      </c>
      <c r="C812" s="2">
        <v>138.17108923438741</v>
      </c>
      <c r="D812" s="2">
        <f t="shared" si="161"/>
        <v>138.17108923438741</v>
      </c>
      <c r="E812" s="2">
        <f t="shared" si="162"/>
        <v>3065.8522189240443</v>
      </c>
      <c r="G812" s="2">
        <f>'Calculation_Cubic Spline'!A812</f>
        <v>26.1150816464759</v>
      </c>
      <c r="H812" s="2">
        <f t="array" ref="H812:I812">csplinediff1d('Cubic Spline'!$A$3:$A$1002,'Cubic Spline'!$C$3:$C$1002,G812,2,0,2,0)</f>
        <v>542.49705761449002</v>
      </c>
      <c r="I812" s="2">
        <v>138.17108923438741</v>
      </c>
      <c r="J812" s="2">
        <f t="shared" si="164"/>
        <v>138.17108923438741</v>
      </c>
      <c r="K812" s="2">
        <f t="shared" si="163"/>
        <v>3065.8522189240443</v>
      </c>
    </row>
    <row r="813" spans="1:11" x14ac:dyDescent="0.25">
      <c r="A813" s="2">
        <f>'Cubic Spline'!A813</f>
        <v>26.147362217114299</v>
      </c>
      <c r="B813" s="2">
        <f t="array" ref="B813:C813">csplinediff1d('Cubic Spline'!$A$3:$A$1002,'Cubic Spline'!$B$3:$B$1002,A813,2,0,2,0)</f>
        <v>546.97704643364102</v>
      </c>
      <c r="C813" s="2">
        <v>139.39680163484252</v>
      </c>
      <c r="D813" s="2">
        <f t="shared" si="161"/>
        <v>139.39680163484252</v>
      </c>
      <c r="E813" s="2">
        <f t="shared" si="162"/>
        <v>3097.8816178198167</v>
      </c>
      <c r="G813" s="2">
        <f>'Calculation_Cubic Spline'!A813</f>
        <v>26.147362217114299</v>
      </c>
      <c r="H813" s="2">
        <f t="array" ref="H813:I813">csplinediff1d('Cubic Spline'!$A$3:$A$1002,'Cubic Spline'!$C$3:$C$1002,G813,2,0,2,0)</f>
        <v>546.97704643364102</v>
      </c>
      <c r="I813" s="2">
        <v>139.39680163484252</v>
      </c>
      <c r="J813" s="2">
        <f t="shared" si="164"/>
        <v>139.39680163484252</v>
      </c>
      <c r="K813" s="2">
        <f t="shared" si="163"/>
        <v>3097.8816178198167</v>
      </c>
    </row>
    <row r="814" spans="1:11" x14ac:dyDescent="0.25">
      <c r="A814" s="2">
        <f>'Cubic Spline'!A814</f>
        <v>26.179642787752702</v>
      </c>
      <c r="B814" s="2">
        <f t="array" ref="B814:C814">csplinediff1d('Cubic Spline'!$A$3:$A$1002,'Cubic Spline'!$B$3:$B$1002,A814,2,0,2,0)</f>
        <v>551.49682010620995</v>
      </c>
      <c r="C814" s="2">
        <v>140.63607214493516</v>
      </c>
      <c r="D814" s="2">
        <f t="shared" si="161"/>
        <v>140.63607214493516</v>
      </c>
      <c r="E814" s="2">
        <f t="shared" si="162"/>
        <v>3130.3053117208101</v>
      </c>
      <c r="G814" s="2">
        <f>'Calculation_Cubic Spline'!A814</f>
        <v>26.179642787752702</v>
      </c>
      <c r="H814" s="2">
        <f t="array" ref="H814:I814">csplinediff1d('Cubic Spline'!$A$3:$A$1002,'Cubic Spline'!$C$3:$C$1002,G814,2,0,2,0)</f>
        <v>551.49682010620995</v>
      </c>
      <c r="I814" s="2">
        <v>140.63607214493516</v>
      </c>
      <c r="J814" s="2">
        <f t="shared" si="164"/>
        <v>140.63607214493516</v>
      </c>
      <c r="K814" s="2">
        <f t="shared" si="163"/>
        <v>3130.3053117208101</v>
      </c>
    </row>
    <row r="815" spans="1:11" x14ac:dyDescent="0.25">
      <c r="A815" s="2">
        <f>'Cubic Spline'!A815</f>
        <v>26.2119233583911</v>
      </c>
      <c r="B815" s="2">
        <f t="array" ref="B815:C815">csplinediff1d('Cubic Spline'!$A$3:$A$1002,'Cubic Spline'!$B$3:$B$1002,A815,2,0,2,0)</f>
        <v>556.05682020932898</v>
      </c>
      <c r="C815" s="2">
        <v>141.88913918849531</v>
      </c>
      <c r="D815" s="2">
        <f t="shared" si="161"/>
        <v>141.88913918849531</v>
      </c>
      <c r="E815" s="2">
        <f t="shared" si="162"/>
        <v>3163.1304215875971</v>
      </c>
      <c r="G815" s="2">
        <f>'Calculation_Cubic Spline'!A815</f>
        <v>26.2119233583911</v>
      </c>
      <c r="H815" s="2">
        <f t="array" ref="H815:I815">csplinediff1d('Cubic Spline'!$A$3:$A$1002,'Cubic Spline'!$C$3:$C$1002,G815,2,0,2,0)</f>
        <v>556.05682020932898</v>
      </c>
      <c r="I815" s="2">
        <v>141.88913918849531</v>
      </c>
      <c r="J815" s="2">
        <f t="shared" si="164"/>
        <v>141.88913918849531</v>
      </c>
      <c r="K815" s="2">
        <f t="shared" si="163"/>
        <v>3163.1304215875971</v>
      </c>
    </row>
    <row r="816" spans="1:11" x14ac:dyDescent="0.25">
      <c r="A816" s="2">
        <f>'Cubic Spline'!A816</f>
        <v>26.244203929029499</v>
      </c>
      <c r="B816" s="2">
        <f t="array" ref="B816:C816">csplinediff1d('Cubic Spline'!$A$3:$A$1002,'Cubic Spline'!$B$3:$B$1002,A816,2,0,2,0)</f>
        <v>560.657495274349</v>
      </c>
      <c r="C816" s="2">
        <v>143.15618436296396</v>
      </c>
      <c r="D816" s="2">
        <f t="shared" si="161"/>
        <v>143.15618436296396</v>
      </c>
      <c r="E816" s="2">
        <f t="shared" si="162"/>
        <v>3196.362600849021</v>
      </c>
      <c r="G816" s="2">
        <f>'Calculation_Cubic Spline'!A816</f>
        <v>26.244203929029499</v>
      </c>
      <c r="H816" s="2">
        <f t="array" ref="H816:I816">csplinediff1d('Cubic Spline'!$A$3:$A$1002,'Cubic Spline'!$C$3:$C$1002,G816,2,0,2,0)</f>
        <v>560.657495274349</v>
      </c>
      <c r="I816" s="2">
        <v>143.15618436296396</v>
      </c>
      <c r="J816" s="2">
        <f t="shared" si="164"/>
        <v>143.15618436296396</v>
      </c>
      <c r="K816" s="2">
        <f t="shared" si="163"/>
        <v>3196.362600849021</v>
      </c>
    </row>
    <row r="817" spans="1:11" x14ac:dyDescent="0.25">
      <c r="A817" s="2">
        <f>'Cubic Spline'!A817</f>
        <v>26.276484499668001</v>
      </c>
      <c r="B817" s="2">
        <f t="array" ref="B817:C817">csplinediff1d('Cubic Spline'!$A$3:$A$1002,'Cubic Spline'!$B$3:$B$1002,A817,2,0,2,0)</f>
        <v>565.29929969867101</v>
      </c>
      <c r="C817" s="2">
        <v>144.43743430701008</v>
      </c>
      <c r="D817" s="2">
        <f t="shared" si="161"/>
        <v>144.43743430701008</v>
      </c>
      <c r="E817" s="2">
        <f t="shared" si="162"/>
        <v>3230.0087040412945</v>
      </c>
      <c r="G817" s="2">
        <f>'Calculation_Cubic Spline'!A817</f>
        <v>26.276484499668001</v>
      </c>
      <c r="H817" s="2">
        <f t="array" ref="H817:I817">csplinediff1d('Cubic Spline'!$A$3:$A$1002,'Cubic Spline'!$C$3:$C$1002,G817,2,0,2,0)</f>
        <v>565.29929969867101</v>
      </c>
      <c r="I817" s="2">
        <v>144.43743430701008</v>
      </c>
      <c r="J817" s="2">
        <f t="shared" si="164"/>
        <v>144.43743430701008</v>
      </c>
      <c r="K817" s="2">
        <f t="shared" si="163"/>
        <v>3230.0087040412945</v>
      </c>
    </row>
    <row r="818" spans="1:11" x14ac:dyDescent="0.25">
      <c r="A818" s="2">
        <f>'Cubic Spline'!A818</f>
        <v>26.3087650703064</v>
      </c>
      <c r="B818" s="2">
        <f t="array" ref="B818:C818">csplinediff1d('Cubic Spline'!$A$3:$A$1002,'Cubic Spline'!$B$3:$B$1002,A818,2,0,2,0)</f>
        <v>569.98269647438201</v>
      </c>
      <c r="C818" s="2">
        <v>145.7331447821503</v>
      </c>
      <c r="D818" s="2">
        <f t="shared" si="161"/>
        <v>145.7331447821503</v>
      </c>
      <c r="E818" s="2">
        <f t="shared" si="162"/>
        <v>3264.0763725561592</v>
      </c>
      <c r="G818" s="2">
        <f>'Calculation_Cubic Spline'!A818</f>
        <v>26.3087650703064</v>
      </c>
      <c r="H818" s="2">
        <f t="array" ref="H818:I818">csplinediff1d('Cubic Spline'!$A$3:$A$1002,'Cubic Spline'!$C$3:$C$1002,G818,2,0,2,0)</f>
        <v>569.98269647438201</v>
      </c>
      <c r="I818" s="2">
        <v>145.7331447821503</v>
      </c>
      <c r="J818" s="2">
        <f t="shared" si="164"/>
        <v>145.7331447821503</v>
      </c>
      <c r="K818" s="2">
        <f t="shared" si="163"/>
        <v>3264.0763725561592</v>
      </c>
    </row>
    <row r="819" spans="1:11" x14ac:dyDescent="0.25">
      <c r="A819" s="2">
        <f>'Cubic Spline'!A819</f>
        <v>26.341045640944799</v>
      </c>
      <c r="B819" s="2">
        <f t="array" ref="B819:C819">csplinediff1d('Cubic Spline'!$A$3:$A$1002,'Cubic Spline'!$B$3:$B$1002,A819,2,0,2,0)</f>
        <v>574.70815534011501</v>
      </c>
      <c r="C819" s="2">
        <v>147.04349184349161</v>
      </c>
      <c r="D819" s="2">
        <f t="shared" si="161"/>
        <v>147.04349184349161</v>
      </c>
      <c r="E819" s="2">
        <f t="shared" si="162"/>
        <v>3298.5711745131916</v>
      </c>
      <c r="G819" s="2">
        <f>'Calculation_Cubic Spline'!A819</f>
        <v>26.341045640944799</v>
      </c>
      <c r="H819" s="2">
        <f t="array" ref="H819:I819">csplinediff1d('Cubic Spline'!$A$3:$A$1002,'Cubic Spline'!$C$3:$C$1002,G819,2,0,2,0)</f>
        <v>574.70815534011501</v>
      </c>
      <c r="I819" s="2">
        <v>147.04349184349161</v>
      </c>
      <c r="J819" s="2">
        <f t="shared" si="164"/>
        <v>147.04349184349161</v>
      </c>
      <c r="K819" s="2">
        <f t="shared" si="163"/>
        <v>3298.5711745131916</v>
      </c>
    </row>
    <row r="820" spans="1:11" x14ac:dyDescent="0.25">
      <c r="A820" s="2">
        <f>'Cubic Spline'!A820</f>
        <v>26.373326211583201</v>
      </c>
      <c r="B820" s="2">
        <f t="array" ref="B820:C820">csplinediff1d('Cubic Spline'!$A$3:$A$1002,'Cubic Spline'!$B$3:$B$1002,A820,2,0,2,0)</f>
        <v>579.47615255989797</v>
      </c>
      <c r="C820" s="2">
        <v>148.36874893624969</v>
      </c>
      <c r="D820" s="2">
        <f t="shared" si="161"/>
        <v>148.36874893624969</v>
      </c>
      <c r="E820" s="2">
        <f t="shared" si="162"/>
        <v>3333.5012627403034</v>
      </c>
      <c r="G820" s="2">
        <f>'Calculation_Cubic Spline'!A820</f>
        <v>26.373326211583201</v>
      </c>
      <c r="H820" s="2">
        <f t="array" ref="H820:I820">csplinediff1d('Cubic Spline'!$A$3:$A$1002,'Cubic Spline'!$C$3:$C$1002,G820,2,0,2,0)</f>
        <v>579.47615255989797</v>
      </c>
      <c r="I820" s="2">
        <v>148.36874893624969</v>
      </c>
      <c r="J820" s="2">
        <f t="shared" si="164"/>
        <v>148.36874893624969</v>
      </c>
      <c r="K820" s="2">
        <f t="shared" si="163"/>
        <v>3333.5012627403034</v>
      </c>
    </row>
    <row r="821" spans="1:11" x14ac:dyDescent="0.25">
      <c r="A821" s="2">
        <f>'Cubic Spline'!A821</f>
        <v>26.4056067822216</v>
      </c>
      <c r="B821" s="2">
        <f t="array" ref="B821:C821">csplinediff1d('Cubic Spline'!$A$3:$A$1002,'Cubic Spline'!$B$3:$B$1002,A821,2,0,2,0)</f>
        <v>584.28717399656205</v>
      </c>
      <c r="C821" s="2">
        <v>149.70914473086577</v>
      </c>
      <c r="D821" s="2">
        <f t="shared" si="161"/>
        <v>149.70914473086577</v>
      </c>
      <c r="E821" s="2">
        <f t="shared" si="162"/>
        <v>3368.8736334693822</v>
      </c>
      <c r="G821" s="2">
        <f>'Calculation_Cubic Spline'!A821</f>
        <v>26.4056067822216</v>
      </c>
      <c r="H821" s="2">
        <f t="array" ref="H821:I821">csplinediff1d('Cubic Spline'!$A$3:$A$1002,'Cubic Spline'!$C$3:$C$1002,G821,2,0,2,0)</f>
        <v>584.28717399656205</v>
      </c>
      <c r="I821" s="2">
        <v>149.70914473086577</v>
      </c>
      <c r="J821" s="2">
        <f t="shared" si="164"/>
        <v>149.70914473086577</v>
      </c>
      <c r="K821" s="2">
        <f t="shared" si="163"/>
        <v>3368.8736334693822</v>
      </c>
    </row>
    <row r="822" spans="1:11" x14ac:dyDescent="0.25">
      <c r="A822" s="2">
        <f>'Cubic Spline'!A822</f>
        <v>26.437887352859999</v>
      </c>
      <c r="B822" s="2">
        <f t="array" ref="B822:C822">csplinediff1d('Cubic Spline'!$A$3:$A$1002,'Cubic Spline'!$B$3:$B$1002,A822,2,0,2,0)</f>
        <v>589.14171127077498</v>
      </c>
      <c r="C822" s="2">
        <v>151.06491827213492</v>
      </c>
      <c r="D822" s="2">
        <f t="shared" si="161"/>
        <v>151.06491827213492</v>
      </c>
      <c r="E822" s="2">
        <f t="shared" si="162"/>
        <v>3404.6955809769302</v>
      </c>
      <c r="G822" s="2">
        <f>'Calculation_Cubic Spline'!A822</f>
        <v>26.437887352859999</v>
      </c>
      <c r="H822" s="2">
        <f t="array" ref="H822:I822">csplinediff1d('Cubic Spline'!$A$3:$A$1002,'Cubic Spline'!$C$3:$C$1002,G822,2,0,2,0)</f>
        <v>589.14171127077498</v>
      </c>
      <c r="I822" s="2">
        <v>151.06491827213492</v>
      </c>
      <c r="J822" s="2">
        <f t="shared" si="164"/>
        <v>151.06491827213492</v>
      </c>
      <c r="K822" s="2">
        <f t="shared" si="163"/>
        <v>3404.6955809769302</v>
      </c>
    </row>
    <row r="823" spans="1:11" x14ac:dyDescent="0.25">
      <c r="A823" s="2">
        <f>'Cubic Spline'!A823</f>
        <v>26.470167923498401</v>
      </c>
      <c r="B823" s="2">
        <f t="array" ref="B823:C823">csplinediff1d('Cubic Spline'!$A$3:$A$1002,'Cubic Spline'!$B$3:$B$1002,A823,2,0,2,0)</f>
        <v>594.04026584417397</v>
      </c>
      <c r="C823" s="2">
        <v>152.43633438782507</v>
      </c>
      <c r="D823" s="2">
        <f t="shared" si="161"/>
        <v>152.43633438782507</v>
      </c>
      <c r="E823" s="2">
        <f t="shared" si="162"/>
        <v>3440.9751030441093</v>
      </c>
      <c r="G823" s="2">
        <f>'Calculation_Cubic Spline'!A823</f>
        <v>26.470167923498401</v>
      </c>
      <c r="H823" s="2">
        <f t="array" ref="H823:I823">csplinediff1d('Cubic Spline'!$A$3:$A$1002,'Cubic Spline'!$C$3:$C$1002,G823,2,0,2,0)</f>
        <v>594.04026584417397</v>
      </c>
      <c r="I823" s="2">
        <v>152.43633438782507</v>
      </c>
      <c r="J823" s="2">
        <f t="shared" si="164"/>
        <v>152.43633438782507</v>
      </c>
      <c r="K823" s="2">
        <f t="shared" si="163"/>
        <v>3440.9751030441093</v>
      </c>
    </row>
    <row r="824" spans="1:11" x14ac:dyDescent="0.25">
      <c r="A824" s="2">
        <f>'Cubic Spline'!A824</f>
        <v>26.5024484941368</v>
      </c>
      <c r="B824" s="2">
        <f t="array" ref="B824:C824">csplinediff1d('Cubic Spline'!$A$3:$A$1002,'Cubic Spline'!$B$3:$B$1002,A824,2,0,2,0)</f>
        <v>598.98334566882897</v>
      </c>
      <c r="C824" s="2">
        <v>153.82361248369739</v>
      </c>
      <c r="D824" s="2">
        <f t="shared" si="161"/>
        <v>153.82361248369739</v>
      </c>
      <c r="E824" s="2">
        <f t="shared" si="162"/>
        <v>3477.7190213624199</v>
      </c>
      <c r="G824" s="2">
        <f>'Calculation_Cubic Spline'!A824</f>
        <v>26.5024484941368</v>
      </c>
      <c r="H824" s="2">
        <f t="array" ref="H824:I824">csplinediff1d('Cubic Spline'!$A$3:$A$1002,'Cubic Spline'!$C$3:$C$1002,G824,2,0,2,0)</f>
        <v>598.98334566882897</v>
      </c>
      <c r="I824" s="2">
        <v>153.82361248369739</v>
      </c>
      <c r="J824" s="2">
        <f t="shared" si="164"/>
        <v>153.82361248369739</v>
      </c>
      <c r="K824" s="2">
        <f t="shared" si="163"/>
        <v>3477.7190213624199</v>
      </c>
    </row>
    <row r="825" spans="1:11" x14ac:dyDescent="0.25">
      <c r="A825" s="2">
        <f>'Cubic Spline'!A825</f>
        <v>26.534729064775298</v>
      </c>
      <c r="B825" s="2">
        <f t="array" ref="B825:C825">csplinediff1d('Cubic Spline'!$A$3:$A$1002,'Cubic Spline'!$B$3:$B$1002,A825,2,0,2,0)</f>
        <v>603.97146775669705</v>
      </c>
      <c r="C825" s="2">
        <v>155.22705527897352</v>
      </c>
      <c r="D825" s="2">
        <f t="shared" si="161"/>
        <v>155.22705527897352</v>
      </c>
      <c r="E825" s="2">
        <f t="shared" si="162"/>
        <v>3514.9363875937634</v>
      </c>
      <c r="G825" s="2">
        <f>'Calculation_Cubic Spline'!A825</f>
        <v>26.534729064775298</v>
      </c>
      <c r="H825" s="2">
        <f t="array" ref="H825:I825">csplinediff1d('Cubic Spline'!$A$3:$A$1002,'Cubic Spline'!$C$3:$C$1002,G825,2,0,2,0)</f>
        <v>603.97146775669705</v>
      </c>
      <c r="I825" s="2">
        <v>155.22705527897352</v>
      </c>
      <c r="J825" s="2">
        <f t="shared" si="164"/>
        <v>155.22705527897352</v>
      </c>
      <c r="K825" s="2">
        <f t="shared" si="163"/>
        <v>3514.9363875937634</v>
      </c>
    </row>
    <row r="826" spans="1:11" x14ac:dyDescent="0.25">
      <c r="A826" s="2">
        <f>'Cubic Spline'!A826</f>
        <v>26.567009635413701</v>
      </c>
      <c r="B826" s="2">
        <f t="array" ref="B826:C826">csplinediff1d('Cubic Spline'!$A$3:$A$1002,'Cubic Spline'!$B$3:$B$1002,A826,2,0,2,0)</f>
        <v>609.00515815632104</v>
      </c>
      <c r="C826" s="2">
        <v>156.64691429232573</v>
      </c>
      <c r="D826" s="2">
        <f t="shared" si="161"/>
        <v>156.64691429232573</v>
      </c>
      <c r="E826" s="2">
        <f t="shared" si="162"/>
        <v>3552.634923205721</v>
      </c>
      <c r="G826" s="2">
        <f>'Calculation_Cubic Spline'!A826</f>
        <v>26.567009635413701</v>
      </c>
      <c r="H826" s="2">
        <f t="array" ref="H826:I826">csplinediff1d('Cubic Spline'!$A$3:$A$1002,'Cubic Spline'!$C$3:$C$1002,G826,2,0,2,0)</f>
        <v>609.00515815632104</v>
      </c>
      <c r="I826" s="2">
        <v>156.64691429232573</v>
      </c>
      <c r="J826" s="2">
        <f t="shared" si="164"/>
        <v>156.64691429232573</v>
      </c>
      <c r="K826" s="2">
        <f t="shared" si="163"/>
        <v>3552.634923205721</v>
      </c>
    </row>
    <row r="827" spans="1:11" x14ac:dyDescent="0.25">
      <c r="A827" s="2">
        <f>'Cubic Spline'!A827</f>
        <v>26.5992902060521</v>
      </c>
      <c r="B827" s="2">
        <f t="array" ref="B827:C827">csplinediff1d('Cubic Spline'!$A$3:$A$1002,'Cubic Spline'!$B$3:$B$1002,A827,2,0,2,0)</f>
        <v>614.08495083648495</v>
      </c>
      <c r="C827" s="2">
        <v>158.08345661540889</v>
      </c>
      <c r="D827" s="2">
        <f t="shared" si="161"/>
        <v>158.08345661540889</v>
      </c>
      <c r="E827" s="2">
        <f t="shared" si="162"/>
        <v>3590.8227884526227</v>
      </c>
      <c r="G827" s="2">
        <f>'Calculation_Cubic Spline'!A827</f>
        <v>26.5992902060521</v>
      </c>
      <c r="H827" s="2">
        <f t="array" ref="H827:I827">csplinediff1d('Cubic Spline'!$A$3:$A$1002,'Cubic Spline'!$C$3:$C$1002,G827,2,0,2,0)</f>
        <v>614.08495083648495</v>
      </c>
      <c r="I827" s="2">
        <v>158.08345661540889</v>
      </c>
      <c r="J827" s="2">
        <f t="shared" si="164"/>
        <v>158.08345661540889</v>
      </c>
      <c r="K827" s="2">
        <f t="shared" si="163"/>
        <v>3590.8227884526227</v>
      </c>
    </row>
    <row r="828" spans="1:11" x14ac:dyDescent="0.25">
      <c r="A828" s="2">
        <f>'Cubic Spline'!A828</f>
        <v>26.631570776690499</v>
      </c>
      <c r="B828" s="2">
        <f t="array" ref="B828:C828">csplinediff1d('Cubic Spline'!$A$3:$A$1002,'Cubic Spline'!$B$3:$B$1002,A828,2,0,2,0)</f>
        <v>619.21138907506895</v>
      </c>
      <c r="C828" s="2">
        <v>159.53696357130661</v>
      </c>
      <c r="D828" s="2">
        <f t="shared" si="161"/>
        <v>159.53696357130661</v>
      </c>
      <c r="E828" s="2">
        <f t="shared" si="162"/>
        <v>3629.508547772477</v>
      </c>
      <c r="G828" s="2">
        <f>'Calculation_Cubic Spline'!A828</f>
        <v>26.631570776690499</v>
      </c>
      <c r="H828" s="2">
        <f t="array" ref="H828:I828">csplinediff1d('Cubic Spline'!$A$3:$A$1002,'Cubic Spline'!$C$3:$C$1002,G828,2,0,2,0)</f>
        <v>619.21138907506895</v>
      </c>
      <c r="I828" s="2">
        <v>159.53696357130661</v>
      </c>
      <c r="J828" s="2">
        <f t="shared" si="164"/>
        <v>159.53696357130661</v>
      </c>
      <c r="K828" s="2">
        <f t="shared" si="163"/>
        <v>3629.508547772477</v>
      </c>
    </row>
    <row r="829" spans="1:11" x14ac:dyDescent="0.25">
      <c r="A829" s="2">
        <f>'Cubic Spline'!A829</f>
        <v>26.663851347328901</v>
      </c>
      <c r="B829" s="2">
        <f t="array" ref="B829:C829">csplinediff1d('Cubic Spline'!$A$3:$A$1002,'Cubic Spline'!$B$3:$B$1002,A829,2,0,2,0)</f>
        <v>624.38502479556996</v>
      </c>
      <c r="C829" s="2">
        <v>161.00771140141953</v>
      </c>
      <c r="D829" s="2">
        <f t="shared" si="161"/>
        <v>161.00771140141953</v>
      </c>
      <c r="E829" s="2">
        <f t="shared" si="162"/>
        <v>3668.7006577855136</v>
      </c>
      <c r="G829" s="2">
        <f>'Calculation_Cubic Spline'!A829</f>
        <v>26.663851347328901</v>
      </c>
      <c r="H829" s="2">
        <f t="array" ref="H829:I829">csplinediff1d('Cubic Spline'!$A$3:$A$1002,'Cubic Spline'!$C$3:$C$1002,G829,2,0,2,0)</f>
        <v>624.38502479556996</v>
      </c>
      <c r="I829" s="2">
        <v>161.00771140141953</v>
      </c>
      <c r="J829" s="2">
        <f t="shared" si="164"/>
        <v>161.00771140141953</v>
      </c>
      <c r="K829" s="2">
        <f t="shared" si="163"/>
        <v>3668.7006577855136</v>
      </c>
    </row>
    <row r="830" spans="1:11" x14ac:dyDescent="0.25">
      <c r="A830" s="2">
        <f>'Cubic Spline'!A830</f>
        <v>26.6961319179673</v>
      </c>
      <c r="B830" s="2">
        <f t="array" ref="B830:C830">csplinediff1d('Cubic Spline'!$A$3:$A$1002,'Cubic Spline'!$B$3:$B$1002,A830,2,0,2,0)</f>
        <v>629.606419527355</v>
      </c>
      <c r="C830" s="2">
        <v>162.49601002206973</v>
      </c>
      <c r="D830" s="2">
        <f t="shared" si="161"/>
        <v>162.49601002206973</v>
      </c>
      <c r="E830" s="2">
        <f t="shared" si="162"/>
        <v>3708.4085001651547</v>
      </c>
      <c r="G830" s="2">
        <f>'Calculation_Cubic Spline'!A830</f>
        <v>26.6961319179673</v>
      </c>
      <c r="H830" s="2">
        <f t="array" ref="H830:I830">csplinediff1d('Cubic Spline'!$A$3:$A$1002,'Cubic Spline'!$C$3:$C$1002,G830,2,0,2,0)</f>
        <v>629.606419527355</v>
      </c>
      <c r="I830" s="2">
        <v>162.49601002206973</v>
      </c>
      <c r="J830" s="2">
        <f t="shared" si="164"/>
        <v>162.49601002206973</v>
      </c>
      <c r="K830" s="2">
        <f t="shared" si="163"/>
        <v>3708.4085001651547</v>
      </c>
    </row>
    <row r="831" spans="1:11" x14ac:dyDescent="0.25">
      <c r="A831" s="2">
        <f>'Cubic Spline'!A831</f>
        <v>26.728412488605699</v>
      </c>
      <c r="B831" s="2">
        <f t="array" ref="B831:C831">csplinediff1d('Cubic Spline'!$A$3:$A$1002,'Cubic Spline'!$B$3:$B$1002,A831,2,0,2,0)</f>
        <v>634.87614462515899</v>
      </c>
      <c r="C831" s="2">
        <v>164.00214937178248</v>
      </c>
      <c r="D831" s="2">
        <f t="shared" si="161"/>
        <v>164.00214937178248</v>
      </c>
      <c r="E831" s="2">
        <f t="shared" si="162"/>
        <v>3748.6409528017684</v>
      </c>
      <c r="G831" s="2">
        <f>'Calculation_Cubic Spline'!A831</f>
        <v>26.728412488605699</v>
      </c>
      <c r="H831" s="2">
        <f t="array" ref="H831:I831">csplinediff1d('Cubic Spline'!$A$3:$A$1002,'Cubic Spline'!$C$3:$C$1002,G831,2,0,2,0)</f>
        <v>634.87614462515899</v>
      </c>
      <c r="I831" s="2">
        <v>164.00214937178248</v>
      </c>
      <c r="J831" s="2">
        <f t="shared" si="164"/>
        <v>164.00214937178248</v>
      </c>
      <c r="K831" s="2">
        <f t="shared" si="163"/>
        <v>3748.6409528017684</v>
      </c>
    </row>
    <row r="832" spans="1:11" x14ac:dyDescent="0.25">
      <c r="A832" s="2">
        <f>'Cubic Spline'!A832</f>
        <v>26.760693059244101</v>
      </c>
      <c r="B832" s="2">
        <f t="array" ref="B832:C832">csplinediff1d('Cubic Spline'!$A$3:$A$1002,'Cubic Spline'!$B$3:$B$1002,A832,2,0,2,0)</f>
        <v>640.19478072514403</v>
      </c>
      <c r="C832" s="2">
        <v>165.52643547303529</v>
      </c>
      <c r="D832" s="2">
        <f t="shared" si="161"/>
        <v>165.52643547303529</v>
      </c>
      <c r="E832" s="2">
        <f t="shared" si="162"/>
        <v>3789.4073521595278</v>
      </c>
      <c r="G832" s="2">
        <f>'Calculation_Cubic Spline'!A832</f>
        <v>26.760693059244101</v>
      </c>
      <c r="H832" s="2">
        <f t="array" ref="H832:I832">csplinediff1d('Cubic Spline'!$A$3:$A$1002,'Cubic Spline'!$C$3:$C$1002,G832,2,0,2,0)</f>
        <v>640.19478072514403</v>
      </c>
      <c r="I832" s="2">
        <v>165.52643547303529</v>
      </c>
      <c r="J832" s="2">
        <f t="shared" si="164"/>
        <v>165.52643547303529</v>
      </c>
      <c r="K832" s="2">
        <f t="shared" si="163"/>
        <v>3789.4073521595278</v>
      </c>
    </row>
    <row r="833" spans="1:11" x14ac:dyDescent="0.25">
      <c r="A833" s="2">
        <f>'Cubic Spline'!A833</f>
        <v>26.792973629882599</v>
      </c>
      <c r="B833" s="2">
        <f t="array" ref="B833:C833">csplinediff1d('Cubic Spline'!$A$3:$A$1002,'Cubic Spline'!$B$3:$B$1002,A833,2,0,2,0)</f>
        <v>645.56291873341297</v>
      </c>
      <c r="C833" s="2">
        <v>167.0691713055233</v>
      </c>
      <c r="D833" s="2">
        <f t="shared" si="161"/>
        <v>167.0691713055233</v>
      </c>
      <c r="E833" s="2">
        <f t="shared" si="162"/>
        <v>3830.7169824218113</v>
      </c>
      <c r="G833" s="2">
        <f>'Calculation_Cubic Spline'!A833</f>
        <v>26.792973629882599</v>
      </c>
      <c r="H833" s="2">
        <f t="array" ref="H833:I833">csplinediff1d('Cubic Spline'!$A$3:$A$1002,'Cubic Spline'!$C$3:$C$1002,G833,2,0,2,0)</f>
        <v>645.56291873341297</v>
      </c>
      <c r="I833" s="2">
        <v>167.0691713055233</v>
      </c>
      <c r="J833" s="2">
        <f t="shared" si="164"/>
        <v>167.0691713055233</v>
      </c>
      <c r="K833" s="2">
        <f t="shared" si="163"/>
        <v>3830.7169824218113</v>
      </c>
    </row>
    <row r="834" spans="1:11" x14ac:dyDescent="0.25">
      <c r="A834" s="2">
        <f>'Cubic Spline'!A834</f>
        <v>26.825254200521002</v>
      </c>
      <c r="B834" s="2">
        <f t="array" ref="B834:C834">csplinediff1d('Cubic Spline'!$A$3:$A$1002,'Cubic Spline'!$B$3:$B$1002,A834,2,0,2,0)</f>
        <v>650.98115913336699</v>
      </c>
      <c r="C834" s="2">
        <v>168.63068343735603</v>
      </c>
      <c r="D834" s="2">
        <f t="shared" si="161"/>
        <v>168.63068343735603</v>
      </c>
      <c r="E834" s="2">
        <f t="shared" si="162"/>
        <v>3872.5797900812954</v>
      </c>
      <c r="G834" s="2">
        <f>'Calculation_Cubic Spline'!A834</f>
        <v>26.825254200521002</v>
      </c>
      <c r="H834" s="2">
        <f t="array" ref="H834:I834">csplinediff1d('Cubic Spline'!$A$3:$A$1002,'Cubic Spline'!$C$3:$C$1002,G834,2,0,2,0)</f>
        <v>650.98115913336699</v>
      </c>
      <c r="I834" s="2">
        <v>168.63068343735603</v>
      </c>
      <c r="J834" s="2">
        <f t="shared" si="164"/>
        <v>168.63068343735603</v>
      </c>
      <c r="K834" s="2">
        <f t="shared" si="163"/>
        <v>3872.5797900812954</v>
      </c>
    </row>
    <row r="835" spans="1:11" x14ac:dyDescent="0.25">
      <c r="A835" s="2">
        <f>'Cubic Spline'!A835</f>
        <v>26.857534771159401</v>
      </c>
      <c r="B835" s="2">
        <f t="array" ref="B835:C835">csplinediff1d('Cubic Spline'!$A$3:$A$1002,'Cubic Spline'!$B$3:$B$1002,A835,2,0,2,0)</f>
        <v>656.45011377016795</v>
      </c>
      <c r="C835" s="2">
        <v>170.21130859119117</v>
      </c>
      <c r="D835" s="2">
        <f t="shared" si="161"/>
        <v>170.21130859119117</v>
      </c>
      <c r="E835" s="2">
        <f t="shared" si="162"/>
        <v>3915.0060251622917</v>
      </c>
      <c r="G835" s="2">
        <f>'Calculation_Cubic Spline'!A835</f>
        <v>26.857534771159401</v>
      </c>
      <c r="H835" s="2">
        <f t="array" ref="H835:I835">csplinediff1d('Cubic Spline'!$A$3:$A$1002,'Cubic Spline'!$C$3:$C$1002,G835,2,0,2,0)</f>
        <v>656.45011377016795</v>
      </c>
      <c r="I835" s="2">
        <v>170.21130859119117</v>
      </c>
      <c r="J835" s="2">
        <f t="shared" si="164"/>
        <v>170.21130859119117</v>
      </c>
      <c r="K835" s="2">
        <f t="shared" si="163"/>
        <v>3915.0060251622917</v>
      </c>
    </row>
    <row r="836" spans="1:11" x14ac:dyDescent="0.25">
      <c r="A836" s="2">
        <f>'Cubic Spline'!A836</f>
        <v>26.889815341797799</v>
      </c>
      <c r="B836" s="2">
        <f t="array" ref="B836:C836">csplinediff1d('Cubic Spline'!$A$3:$A$1002,'Cubic Spline'!$B$3:$B$1002,A836,2,0,2,0)</f>
        <v>661.97040455116496</v>
      </c>
      <c r="C836" s="2">
        <v>171.81136434330929</v>
      </c>
      <c r="D836" s="2">
        <f t="shared" ref="D836:D899" si="165">C836</f>
        <v>171.81136434330929</v>
      </c>
      <c r="E836" s="2">
        <f t="shared" ref="E836:E899" si="166">-B836+D836*A836</f>
        <v>3958.0054562627652</v>
      </c>
      <c r="G836" s="2">
        <f>'Calculation_Cubic Spline'!A836</f>
        <v>26.889815341797799</v>
      </c>
      <c r="H836" s="2">
        <f t="array" ref="H836:I836">csplinediff1d('Cubic Spline'!$A$3:$A$1002,'Cubic Spline'!$C$3:$C$1002,G836,2,0,2,0)</f>
        <v>661.97040455116496</v>
      </c>
      <c r="I836" s="2">
        <v>171.81136434330929</v>
      </c>
      <c r="J836" s="2">
        <f t="shared" si="164"/>
        <v>171.81136434330929</v>
      </c>
      <c r="K836" s="2">
        <f t="shared" ref="K836:K899" si="167">-H836+J836*G836</f>
        <v>3958.0054562627652</v>
      </c>
    </row>
    <row r="837" spans="1:11" x14ac:dyDescent="0.25">
      <c r="A837" s="2">
        <f>'Cubic Spline'!A837</f>
        <v>26.922095912436198</v>
      </c>
      <c r="B837" s="2">
        <f t="array" ref="B837:C837">csplinediff1d('Cubic Spline'!$A$3:$A$1002,'Cubic Spline'!$B$3:$B$1002,A837,2,0,2,0)</f>
        <v>667.54266447198802</v>
      </c>
      <c r="C837" s="2">
        <v>173.43120928949472</v>
      </c>
      <c r="D837" s="2">
        <f t="shared" si="165"/>
        <v>173.43120928949472</v>
      </c>
      <c r="E837" s="2">
        <f t="shared" si="166"/>
        <v>4001.5889862295844</v>
      </c>
      <c r="G837" s="2">
        <f>'Calculation_Cubic Spline'!A837</f>
        <v>26.922095912436198</v>
      </c>
      <c r="H837" s="2">
        <f t="array" ref="H837:I837">csplinediff1d('Cubic Spline'!$A$3:$A$1002,'Cubic Spline'!$C$3:$C$1002,G837,2,0,2,0)</f>
        <v>667.54266447198802</v>
      </c>
      <c r="I837" s="2">
        <v>173.43120928949472</v>
      </c>
      <c r="J837" s="2">
        <f t="shared" si="164"/>
        <v>173.43120928949472</v>
      </c>
      <c r="K837" s="2">
        <f t="shared" si="167"/>
        <v>4001.5889862295844</v>
      </c>
    </row>
    <row r="838" spans="1:11" x14ac:dyDescent="0.25">
      <c r="A838" s="2">
        <f>'Cubic Spline'!A838</f>
        <v>26.954376483074601</v>
      </c>
      <c r="B838" s="2">
        <f t="array" ref="B838:C838">csplinediff1d('Cubic Spline'!$A$3:$A$1002,'Cubic Spline'!$B$3:$B$1002,A838,2,0,2,0)</f>
        <v>673.16753788064705</v>
      </c>
      <c r="C838" s="2">
        <v>175.07117699673245</v>
      </c>
      <c r="D838" s="2">
        <f t="shared" si="165"/>
        <v>175.07117699673245</v>
      </c>
      <c r="E838" s="2">
        <f t="shared" si="166"/>
        <v>4045.7668782242686</v>
      </c>
      <c r="G838" s="2">
        <f>'Calculation_Cubic Spline'!A838</f>
        <v>26.954376483074601</v>
      </c>
      <c r="H838" s="2">
        <f t="array" ref="H838:I838">csplinediff1d('Cubic Spline'!$A$3:$A$1002,'Cubic Spline'!$C$3:$C$1002,G838,2,0,2,0)</f>
        <v>673.16753788064705</v>
      </c>
      <c r="I838" s="2">
        <v>175.07117699673245</v>
      </c>
      <c r="J838" s="2">
        <f t="shared" si="164"/>
        <v>175.07117699673245</v>
      </c>
      <c r="K838" s="2">
        <f t="shared" si="167"/>
        <v>4045.7668782242686</v>
      </c>
    </row>
    <row r="839" spans="1:11" x14ac:dyDescent="0.25">
      <c r="A839" s="2">
        <f>'Cubic Spline'!A839</f>
        <v>26.986657053712999</v>
      </c>
      <c r="B839" s="2">
        <f t="array" ref="B839:C839">csplinediff1d('Cubic Spline'!$A$3:$A$1002,'Cubic Spline'!$B$3:$B$1002,A839,2,0,2,0)</f>
        <v>678.84567995751297</v>
      </c>
      <c r="C839" s="2">
        <v>176.73163634386455</v>
      </c>
      <c r="D839" s="2">
        <f t="shared" si="165"/>
        <v>176.73163634386455</v>
      </c>
      <c r="E839" s="2">
        <f t="shared" si="166"/>
        <v>4090.5503805958801</v>
      </c>
      <c r="G839" s="2">
        <f>'Calculation_Cubic Spline'!A839</f>
        <v>26.986657053712999</v>
      </c>
      <c r="H839" s="2">
        <f t="array" ref="H839:I839">csplinediff1d('Cubic Spline'!$A$3:$A$1002,'Cubic Spline'!$C$3:$C$1002,G839,2,0,2,0)</f>
        <v>678.84567995751297</v>
      </c>
      <c r="I839" s="2">
        <v>176.73163634386455</v>
      </c>
      <c r="J839" s="2">
        <f t="shared" si="164"/>
        <v>176.73163634386455</v>
      </c>
      <c r="K839" s="2">
        <f t="shared" si="167"/>
        <v>4090.5503805958801</v>
      </c>
    </row>
    <row r="840" spans="1:11" x14ac:dyDescent="0.25">
      <c r="A840" s="2">
        <f>'Cubic Spline'!A840</f>
        <v>27.018937624351501</v>
      </c>
      <c r="B840" s="2">
        <f t="array" ref="B840:C840">csplinediff1d('Cubic Spline'!$A$3:$A$1002,'Cubic Spline'!$B$3:$B$1002,A840,2,0,2,0)</f>
        <v>684.57775856982198</v>
      </c>
      <c r="C840" s="2">
        <v>178.41296400989233</v>
      </c>
      <c r="D840" s="2">
        <f t="shared" si="165"/>
        <v>178.41296400989233</v>
      </c>
      <c r="E840" s="2">
        <f t="shared" si="166"/>
        <v>4135.9509873891275</v>
      </c>
      <c r="G840" s="2">
        <f>'Calculation_Cubic Spline'!A840</f>
        <v>27.018937624351501</v>
      </c>
      <c r="H840" s="2">
        <f t="array" ref="H840:I840">csplinediff1d('Cubic Spline'!$A$3:$A$1002,'Cubic Spline'!$C$3:$C$1002,G840,2,0,2,0)</f>
        <v>684.57775856982198</v>
      </c>
      <c r="I840" s="2">
        <v>178.41296400989233</v>
      </c>
      <c r="J840" s="2">
        <f t="shared" si="164"/>
        <v>178.41296400989233</v>
      </c>
      <c r="K840" s="2">
        <f t="shared" si="167"/>
        <v>4135.9509873891275</v>
      </c>
    </row>
    <row r="841" spans="1:11" x14ac:dyDescent="0.25">
      <c r="A841" s="2">
        <f>'Cubic Spline'!A841</f>
        <v>27.0512181949899</v>
      </c>
      <c r="B841" s="2">
        <f t="array" ref="B841:C841">csplinediff1d('Cubic Spline'!$A$3:$A$1002,'Cubic Spline'!$B$3:$B$1002,A841,2,0,2,0)</f>
        <v>690.36445297946102</v>
      </c>
      <c r="C841" s="2">
        <v>180.11552242281098</v>
      </c>
      <c r="D841" s="2">
        <f t="shared" si="165"/>
        <v>180.11552242281098</v>
      </c>
      <c r="E841" s="2">
        <f t="shared" si="166"/>
        <v>4181.9798443845948</v>
      </c>
      <c r="G841" s="2">
        <f>'Calculation_Cubic Spline'!A841</f>
        <v>27.0512181949899</v>
      </c>
      <c r="H841" s="2">
        <f t="array" ref="H841:I841">csplinediff1d('Cubic Spline'!$A$3:$A$1002,'Cubic Spline'!$C$3:$C$1002,G841,2,0,2,0)</f>
        <v>690.36445297946102</v>
      </c>
      <c r="I841" s="2">
        <v>180.11552242281098</v>
      </c>
      <c r="J841" s="2">
        <f t="shared" si="164"/>
        <v>180.11552242281098</v>
      </c>
      <c r="K841" s="2">
        <f t="shared" si="167"/>
        <v>4181.9798443845948</v>
      </c>
    </row>
    <row r="842" spans="1:11" x14ac:dyDescent="0.25">
      <c r="A842" s="2">
        <f>'Cubic Spline'!A842</f>
        <v>27.083498765628299</v>
      </c>
      <c r="B842" s="2">
        <f t="array" ref="B842:C842">csplinediff1d('Cubic Spline'!$A$3:$A$1002,'Cubic Spline'!$B$3:$B$1002,A842,2,0,2,0)</f>
        <v>696.20645492590495</v>
      </c>
      <c r="C842" s="2">
        <v>181.83970376200193</v>
      </c>
      <c r="D842" s="2">
        <f t="shared" si="165"/>
        <v>181.83970376200193</v>
      </c>
      <c r="E842" s="2">
        <f t="shared" si="166"/>
        <v>4228.6489374544899</v>
      </c>
      <c r="G842" s="2">
        <f>'Calculation_Cubic Spline'!A842</f>
        <v>27.083498765628299</v>
      </c>
      <c r="H842" s="2">
        <f t="array" ref="H842:I842">csplinediff1d('Cubic Spline'!$A$3:$A$1002,'Cubic Spline'!$C$3:$C$1002,G842,2,0,2,0)</f>
        <v>696.20645492590495</v>
      </c>
      <c r="I842" s="2">
        <v>181.83970376200193</v>
      </c>
      <c r="J842" s="2">
        <f t="shared" si="164"/>
        <v>181.83970376200193</v>
      </c>
      <c r="K842" s="2">
        <f t="shared" si="167"/>
        <v>4228.6489374544899</v>
      </c>
    </row>
    <row r="843" spans="1:11" x14ac:dyDescent="0.25">
      <c r="A843" s="2">
        <f>'Cubic Spline'!A843</f>
        <v>27.115779336266701</v>
      </c>
      <c r="B843" s="2">
        <f t="array" ref="B843:C843">csplinediff1d('Cubic Spline'!$A$3:$A$1002,'Cubic Spline'!$B$3:$B$1002,A843,2,0,2,0)</f>
        <v>702.10446877168295</v>
      </c>
      <c r="C843" s="2">
        <v>183.58590961069879</v>
      </c>
      <c r="D843" s="2">
        <f t="shared" si="165"/>
        <v>183.58590961069879</v>
      </c>
      <c r="E843" s="2">
        <f t="shared" si="166"/>
        <v>4275.9705454798295</v>
      </c>
      <c r="G843" s="2">
        <f>'Calculation_Cubic Spline'!A843</f>
        <v>27.115779336266701</v>
      </c>
      <c r="H843" s="2">
        <f t="array" ref="H843:I843">csplinediff1d('Cubic Spline'!$A$3:$A$1002,'Cubic Spline'!$C$3:$C$1002,G843,2,0,2,0)</f>
        <v>702.10446877168295</v>
      </c>
      <c r="I843" s="2">
        <v>183.58590961069879</v>
      </c>
      <c r="J843" s="2">
        <f t="shared" si="164"/>
        <v>183.58590961069879</v>
      </c>
      <c r="K843" s="2">
        <f t="shared" si="167"/>
        <v>4275.9705454798295</v>
      </c>
    </row>
    <row r="844" spans="1:11" x14ac:dyDescent="0.25">
      <c r="A844" s="2">
        <f>'Cubic Spline'!A844</f>
        <v>27.1480599069051</v>
      </c>
      <c r="B844" s="2">
        <f t="array" ref="B844:C844">csplinediff1d('Cubic Spline'!$A$3:$A$1002,'Cubic Spline'!$B$3:$B$1002,A844,2,0,2,0)</f>
        <v>708.05921205733205</v>
      </c>
      <c r="C844" s="2">
        <v>185.35453928424846</v>
      </c>
      <c r="D844" s="2">
        <f t="shared" si="165"/>
        <v>185.35453928424846</v>
      </c>
      <c r="E844" s="2">
        <f t="shared" si="166"/>
        <v>4323.95692444824</v>
      </c>
      <c r="G844" s="2">
        <f>'Calculation_Cubic Spline'!A844</f>
        <v>27.1480599069051</v>
      </c>
      <c r="H844" s="2">
        <f t="array" ref="H844:I844">csplinediff1d('Cubic Spline'!$A$3:$A$1002,'Cubic Spline'!$C$3:$C$1002,G844,2,0,2,0)</f>
        <v>708.05921205733205</v>
      </c>
      <c r="I844" s="2">
        <v>185.35453928424846</v>
      </c>
      <c r="J844" s="2">
        <f t="shared" si="164"/>
        <v>185.35453928424846</v>
      </c>
      <c r="K844" s="2">
        <f t="shared" si="167"/>
        <v>4323.95692444824</v>
      </c>
    </row>
    <row r="845" spans="1:11" x14ac:dyDescent="0.25">
      <c r="A845" s="2">
        <f>'Cubic Spline'!A845</f>
        <v>27.180340477543499</v>
      </c>
      <c r="B845" s="2">
        <f t="array" ref="B845:C845">csplinediff1d('Cubic Spline'!$A$3:$A$1002,'Cubic Spline'!$B$3:$B$1002,A845,2,0,2,0)</f>
        <v>714.07141493667905</v>
      </c>
      <c r="C845" s="2">
        <v>187.14599085640162</v>
      </c>
      <c r="D845" s="2">
        <f t="shared" si="165"/>
        <v>187.14599085640162</v>
      </c>
      <c r="E845" s="2">
        <f t="shared" si="166"/>
        <v>4372.6203355475591</v>
      </c>
      <c r="G845" s="2">
        <f>'Calculation_Cubic Spline'!A845</f>
        <v>27.180340477543499</v>
      </c>
      <c r="H845" s="2">
        <f t="array" ref="H845:I845">csplinediff1d('Cubic Spline'!$A$3:$A$1002,'Cubic Spline'!$C$3:$C$1002,G845,2,0,2,0)</f>
        <v>714.07141493667905</v>
      </c>
      <c r="I845" s="2">
        <v>187.14599085640162</v>
      </c>
      <c r="J845" s="2">
        <f t="shared" si="164"/>
        <v>187.14599085640162</v>
      </c>
      <c r="K845" s="2">
        <f t="shared" si="167"/>
        <v>4372.6203355475591</v>
      </c>
    </row>
    <row r="846" spans="1:11" x14ac:dyDescent="0.25">
      <c r="A846" s="2">
        <f>'Cubic Spline'!A846</f>
        <v>27.212621048181902</v>
      </c>
      <c r="B846" s="2">
        <f t="array" ref="B846:C846">csplinediff1d('Cubic Spline'!$A$3:$A$1002,'Cubic Spline'!$B$3:$B$1002,A846,2,0,2,0)</f>
        <v>720.14182131088501</v>
      </c>
      <c r="C846" s="2">
        <v>188.96072254543964</v>
      </c>
      <c r="D846" s="2">
        <f t="shared" si="165"/>
        <v>188.96072254543964</v>
      </c>
      <c r="E846" s="2">
        <f t="shared" si="166"/>
        <v>4421.9747143088061</v>
      </c>
      <c r="G846" s="2">
        <f>'Calculation_Cubic Spline'!A846</f>
        <v>27.212621048181902</v>
      </c>
      <c r="H846" s="2">
        <f t="array" ref="H846:I846">csplinediff1d('Cubic Spline'!$A$3:$A$1002,'Cubic Spline'!$C$3:$C$1002,G846,2,0,2,0)</f>
        <v>720.14182131088501</v>
      </c>
      <c r="I846" s="2">
        <v>188.96072254543964</v>
      </c>
      <c r="J846" s="2">
        <f t="shared" si="164"/>
        <v>188.96072254543964</v>
      </c>
      <c r="K846" s="2">
        <f t="shared" si="167"/>
        <v>4421.9747143088061</v>
      </c>
    </row>
    <row r="847" spans="1:11" x14ac:dyDescent="0.25">
      <c r="A847" s="2">
        <f>'Cubic Spline'!A847</f>
        <v>27.2449016188203</v>
      </c>
      <c r="B847" s="2">
        <f t="array" ref="B847:C847">csplinediff1d('Cubic Spline'!$A$3:$A$1002,'Cubic Spline'!$B$3:$B$1002,A847,2,0,2,0)</f>
        <v>726.27118999163895</v>
      </c>
      <c r="C847" s="2">
        <v>190.79916672768562</v>
      </c>
      <c r="D847" s="2">
        <f t="shared" si="165"/>
        <v>190.79916672768562</v>
      </c>
      <c r="E847" s="2">
        <f t="shared" si="166"/>
        <v>4472.033336457047</v>
      </c>
      <c r="G847" s="2">
        <f>'Calculation_Cubic Spline'!A847</f>
        <v>27.2449016188203</v>
      </c>
      <c r="H847" s="2">
        <f t="array" ref="H847:I847">csplinediff1d('Cubic Spline'!$A$3:$A$1002,'Cubic Spline'!$C$3:$C$1002,G847,2,0,2,0)</f>
        <v>726.27118999163895</v>
      </c>
      <c r="I847" s="2">
        <v>190.79916672768562</v>
      </c>
      <c r="J847" s="2">
        <f t="shared" si="164"/>
        <v>190.79916672768562</v>
      </c>
      <c r="K847" s="2">
        <f t="shared" si="167"/>
        <v>4472.033336457047</v>
      </c>
    </row>
    <row r="848" spans="1:11" x14ac:dyDescent="0.25">
      <c r="A848" s="2">
        <f>'Cubic Spline'!A848</f>
        <v>27.277182189458799</v>
      </c>
      <c r="B848" s="2">
        <f t="array" ref="B848:C848">csplinediff1d('Cubic Spline'!$A$3:$A$1002,'Cubic Spline'!$B$3:$B$1002,A848,2,0,2,0)</f>
        <v>732.46029302374097</v>
      </c>
      <c r="C848" s="2">
        <v>192.66175121138912</v>
      </c>
      <c r="D848" s="2">
        <f t="shared" si="165"/>
        <v>192.66175121138912</v>
      </c>
      <c r="E848" s="2">
        <f t="shared" si="166"/>
        <v>4522.8093957095043</v>
      </c>
      <c r="G848" s="2">
        <f>'Calculation_Cubic Spline'!A848</f>
        <v>27.277182189458799</v>
      </c>
      <c r="H848" s="2">
        <f t="array" ref="H848:I848">csplinediff1d('Cubic Spline'!$A$3:$A$1002,'Cubic Spline'!$C$3:$C$1002,G848,2,0,2,0)</f>
        <v>732.46029302374097</v>
      </c>
      <c r="I848" s="2">
        <v>192.66175121138912</v>
      </c>
      <c r="J848" s="2">
        <f t="shared" si="164"/>
        <v>192.66175121138912</v>
      </c>
      <c r="K848" s="2">
        <f t="shared" si="167"/>
        <v>4522.8093957095043</v>
      </c>
    </row>
    <row r="849" spans="1:11" x14ac:dyDescent="0.25">
      <c r="A849" s="2">
        <f>'Cubic Spline'!A849</f>
        <v>27.309462760097201</v>
      </c>
      <c r="B849" s="2">
        <f t="array" ref="B849:C849">csplinediff1d('Cubic Spline'!$A$3:$A$1002,'Cubic Spline'!$B$3:$B$1002,A849,2,0,2,0)</f>
        <v>738.70991742977003</v>
      </c>
      <c r="C849" s="2">
        <v>194.54895417416904</v>
      </c>
      <c r="D849" s="2">
        <f t="shared" si="165"/>
        <v>194.54895417416904</v>
      </c>
      <c r="E849" s="2">
        <f t="shared" si="166"/>
        <v>4574.3175016055566</v>
      </c>
      <c r="G849" s="2">
        <f>'Calculation_Cubic Spline'!A849</f>
        <v>27.309462760097201</v>
      </c>
      <c r="H849" s="2">
        <f t="array" ref="H849:I849">csplinediff1d('Cubic Spline'!$A$3:$A$1002,'Cubic Spline'!$C$3:$C$1002,G849,2,0,2,0)</f>
        <v>738.70991742977003</v>
      </c>
      <c r="I849" s="2">
        <v>194.54895417416904</v>
      </c>
      <c r="J849" s="2">
        <f t="shared" si="164"/>
        <v>194.54895417416904</v>
      </c>
      <c r="K849" s="2">
        <f t="shared" si="167"/>
        <v>4574.3175016055566</v>
      </c>
    </row>
    <row r="850" spans="1:11" x14ac:dyDescent="0.25">
      <c r="A850" s="2">
        <f>'Cubic Spline'!A850</f>
        <v>27.3417433307356</v>
      </c>
      <c r="B850" s="2">
        <f t="array" ref="B850:C850">csplinediff1d('Cubic Spline'!$A$3:$A$1002,'Cubic Spline'!$B$3:$B$1002,A850,2,0,2,0)</f>
        <v>745.02086542827897</v>
      </c>
      <c r="C850" s="2">
        <v>196.46123930001517</v>
      </c>
      <c r="D850" s="2">
        <f t="shared" si="165"/>
        <v>196.46123930001517</v>
      </c>
      <c r="E850" s="2">
        <f t="shared" si="166"/>
        <v>4626.571913950962</v>
      </c>
      <c r="G850" s="2">
        <f>'Calculation_Cubic Spline'!A850</f>
        <v>27.3417433307356</v>
      </c>
      <c r="H850" s="2">
        <f t="array" ref="H850:I850">csplinediff1d('Cubic Spline'!$A$3:$A$1002,'Cubic Spline'!$C$3:$C$1002,G850,2,0,2,0)</f>
        <v>745.02086542827897</v>
      </c>
      <c r="I850" s="2">
        <v>196.46123930001517</v>
      </c>
      <c r="J850" s="2">
        <f t="shared" ref="J850:J913" si="168">I850</f>
        <v>196.46123930001517</v>
      </c>
      <c r="K850" s="2">
        <f t="shared" si="167"/>
        <v>4626.571913950962</v>
      </c>
    </row>
    <row r="851" spans="1:11" x14ac:dyDescent="0.25">
      <c r="A851" s="2">
        <f>'Cubic Spline'!A851</f>
        <v>27.374023901373999</v>
      </c>
      <c r="B851" s="2">
        <f t="array" ref="B851:C851">csplinediff1d('Cubic Spline'!$A$3:$A$1002,'Cubic Spline'!$B$3:$B$1002,A851,2,0,2,0)</f>
        <v>751.39395431856201</v>
      </c>
      <c r="C851" s="2">
        <v>198.39908744319678</v>
      </c>
      <c r="D851" s="2">
        <f t="shared" si="165"/>
        <v>198.39908744319678</v>
      </c>
      <c r="E851" s="2">
        <f t="shared" si="166"/>
        <v>4679.5874073622963</v>
      </c>
      <c r="G851" s="2">
        <f>'Calculation_Cubic Spline'!A851</f>
        <v>27.374023901373999</v>
      </c>
      <c r="H851" s="2">
        <f t="array" ref="H851:I851">csplinediff1d('Cubic Spline'!$A$3:$A$1002,'Cubic Spline'!$C$3:$C$1002,G851,2,0,2,0)</f>
        <v>751.39395431856201</v>
      </c>
      <c r="I851" s="2">
        <v>198.39908744319678</v>
      </c>
      <c r="J851" s="2">
        <f t="shared" si="168"/>
        <v>198.39908744319678</v>
      </c>
      <c r="K851" s="2">
        <f t="shared" si="167"/>
        <v>4679.5874073622963</v>
      </c>
    </row>
    <row r="852" spans="1:11" x14ac:dyDescent="0.25">
      <c r="A852" s="2">
        <f>'Cubic Spline'!A852</f>
        <v>27.406304472012401</v>
      </c>
      <c r="B852" s="2">
        <f t="array" ref="B852:C852">csplinediff1d('Cubic Spline'!$A$3:$A$1002,'Cubic Spline'!$B$3:$B$1002,A852,2,0,2,0)</f>
        <v>757.83001726155203</v>
      </c>
      <c r="C852" s="2">
        <v>200.36298713926405</v>
      </c>
      <c r="D852" s="2">
        <f t="shared" si="165"/>
        <v>200.36298713926405</v>
      </c>
      <c r="E852" s="2">
        <f t="shared" si="166"/>
        <v>4733.3790131990236</v>
      </c>
      <c r="G852" s="2">
        <f>'Calculation_Cubic Spline'!A852</f>
        <v>27.406304472012401</v>
      </c>
      <c r="H852" s="2">
        <f t="array" ref="H852:I852">csplinediff1d('Cubic Spline'!$A$3:$A$1002,'Cubic Spline'!$C$3:$C$1002,G852,2,0,2,0)</f>
        <v>757.83001726155203</v>
      </c>
      <c r="I852" s="2">
        <v>200.36298713926405</v>
      </c>
      <c r="J852" s="2">
        <f t="shared" si="168"/>
        <v>200.36298713926405</v>
      </c>
      <c r="K852" s="2">
        <f t="shared" si="167"/>
        <v>4733.3790131990236</v>
      </c>
    </row>
    <row r="853" spans="1:11" x14ac:dyDescent="0.25">
      <c r="A853" s="2">
        <f>'Cubic Spline'!A853</f>
        <v>27.4385850426508</v>
      </c>
      <c r="B853" s="2">
        <f t="array" ref="B853:C853">csplinediff1d('Cubic Spline'!$A$3:$A$1002,'Cubic Spline'!$B$3:$B$1002,A853,2,0,2,0)</f>
        <v>764.329903591993</v>
      </c>
      <c r="C853" s="2">
        <v>202.35348061159391</v>
      </c>
      <c r="D853" s="2">
        <f t="shared" si="165"/>
        <v>202.35348061159391</v>
      </c>
      <c r="E853" s="2">
        <f t="shared" si="166"/>
        <v>4787.963282845617</v>
      </c>
      <c r="G853" s="2">
        <f>'Calculation_Cubic Spline'!A853</f>
        <v>27.4385850426508</v>
      </c>
      <c r="H853" s="2">
        <f t="array" ref="H853:I853">csplinediff1d('Cubic Spline'!$A$3:$A$1002,'Cubic Spline'!$C$3:$C$1002,G853,2,0,2,0)</f>
        <v>764.329903591993</v>
      </c>
      <c r="I853" s="2">
        <v>202.35348061159391</v>
      </c>
      <c r="J853" s="2">
        <f t="shared" si="168"/>
        <v>202.35348061159391</v>
      </c>
      <c r="K853" s="2">
        <f t="shared" si="167"/>
        <v>4787.963282845617</v>
      </c>
    </row>
    <row r="854" spans="1:11" x14ac:dyDescent="0.25">
      <c r="A854" s="2">
        <f>'Cubic Spline'!A854</f>
        <v>27.470865613289199</v>
      </c>
      <c r="B854" s="2">
        <f t="array" ref="B854:C854">csplinediff1d('Cubic Spline'!$A$3:$A$1002,'Cubic Spline'!$B$3:$B$1002,A854,2,0,2,0)</f>
        <v>770.89448048244799</v>
      </c>
      <c r="C854" s="2">
        <v>204.37107130742427</v>
      </c>
      <c r="D854" s="2">
        <f t="shared" si="165"/>
        <v>204.37107130742427</v>
      </c>
      <c r="E854" s="2">
        <f t="shared" si="166"/>
        <v>4843.3557546477487</v>
      </c>
      <c r="G854" s="2">
        <f>'Calculation_Cubic Spline'!A854</f>
        <v>27.470865613289199</v>
      </c>
      <c r="H854" s="2">
        <f t="array" ref="H854:I854">csplinediff1d('Cubic Spline'!$A$3:$A$1002,'Cubic Spline'!$C$3:$C$1002,G854,2,0,2,0)</f>
        <v>770.89448048244799</v>
      </c>
      <c r="I854" s="2">
        <v>204.37107130742427</v>
      </c>
      <c r="J854" s="2">
        <f t="shared" si="168"/>
        <v>204.37107130742427</v>
      </c>
      <c r="K854" s="2">
        <f t="shared" si="167"/>
        <v>4843.3557546477487</v>
      </c>
    </row>
    <row r="855" spans="1:11" x14ac:dyDescent="0.25">
      <c r="A855" s="2">
        <f>'Cubic Spline'!A855</f>
        <v>27.503146183927601</v>
      </c>
      <c r="B855" s="2">
        <f t="array" ref="B855:C855">csplinediff1d('Cubic Spline'!$A$3:$A$1002,'Cubic Spline'!$B$3:$B$1002,A855,2,0,2,0)</f>
        <v>777.52463028596901</v>
      </c>
      <c r="C855" s="2">
        <v>206.41627177597147</v>
      </c>
      <c r="D855" s="2">
        <f t="shared" si="165"/>
        <v>206.41627177597147</v>
      </c>
      <c r="E855" s="2">
        <f t="shared" si="166"/>
        <v>4899.5722671099038</v>
      </c>
      <c r="G855" s="2">
        <f>'Calculation_Cubic Spline'!A855</f>
        <v>27.503146183927601</v>
      </c>
      <c r="H855" s="2">
        <f t="array" ref="H855:I855">csplinediff1d('Cubic Spline'!$A$3:$A$1002,'Cubic Spline'!$C$3:$C$1002,G855,2,0,2,0)</f>
        <v>777.52463028596901</v>
      </c>
      <c r="I855" s="2">
        <v>206.41627177597147</v>
      </c>
      <c r="J855" s="2">
        <f t="shared" si="168"/>
        <v>206.41627177597147</v>
      </c>
      <c r="K855" s="2">
        <f t="shared" si="167"/>
        <v>4899.5722671099038</v>
      </c>
    </row>
    <row r="856" spans="1:11" x14ac:dyDescent="0.25">
      <c r="A856" s="2">
        <f>'Cubic Spline'!A856</f>
        <v>27.5354267545661</v>
      </c>
      <c r="B856" s="2">
        <f t="array" ref="B856:C856">csplinediff1d('Cubic Spline'!$A$3:$A$1002,'Cubic Spline'!$B$3:$B$1002,A856,2,0,2,0)</f>
        <v>784.22125400908897</v>
      </c>
      <c r="C856" s="2">
        <v>208.48967273681637</v>
      </c>
      <c r="D856" s="2">
        <f t="shared" si="165"/>
        <v>208.48967273681637</v>
      </c>
      <c r="E856" s="2">
        <f t="shared" si="166"/>
        <v>4956.6308587189751</v>
      </c>
      <c r="G856" s="2">
        <f>'Calculation_Cubic Spline'!A856</f>
        <v>27.5354267545661</v>
      </c>
      <c r="H856" s="2">
        <f t="array" ref="H856:I856">csplinediff1d('Cubic Spline'!$A$3:$A$1002,'Cubic Spline'!$C$3:$C$1002,G856,2,0,2,0)</f>
        <v>784.22125400908897</v>
      </c>
      <c r="I856" s="2">
        <v>208.48967273681637</v>
      </c>
      <c r="J856" s="2">
        <f t="shared" si="168"/>
        <v>208.48967273681637</v>
      </c>
      <c r="K856" s="2">
        <f t="shared" si="167"/>
        <v>4956.6308587189751</v>
      </c>
    </row>
    <row r="857" spans="1:11" x14ac:dyDescent="0.25">
      <c r="A857" s="2">
        <f>'Cubic Spline'!A857</f>
        <v>27.567707325204498</v>
      </c>
      <c r="B857" s="2">
        <f t="array" ref="B857:C857">csplinediff1d('Cubic Spline'!$A$3:$A$1002,'Cubic Spline'!$B$3:$B$1002,A857,2,0,2,0)</f>
        <v>790.98527104310699</v>
      </c>
      <c r="C857" s="2">
        <v>210.59184092169173</v>
      </c>
      <c r="D857" s="2">
        <f t="shared" si="165"/>
        <v>210.59184092169173</v>
      </c>
      <c r="E857" s="2">
        <f t="shared" si="166"/>
        <v>5014.5489645621146</v>
      </c>
      <c r="G857" s="2">
        <f>'Calculation_Cubic Spline'!A857</f>
        <v>27.567707325204498</v>
      </c>
      <c r="H857" s="2">
        <f t="array" ref="H857:I857">csplinediff1d('Cubic Spline'!$A$3:$A$1002,'Cubic Spline'!$C$3:$C$1002,G857,2,0,2,0)</f>
        <v>790.98527104310699</v>
      </c>
      <c r="I857" s="2">
        <v>210.59184092169173</v>
      </c>
      <c r="J857" s="2">
        <f t="shared" si="168"/>
        <v>210.59184092169173</v>
      </c>
      <c r="K857" s="2">
        <f t="shared" si="167"/>
        <v>5014.5489645621146</v>
      </c>
    </row>
    <row r="858" spans="1:11" x14ac:dyDescent="0.25">
      <c r="A858" s="2">
        <f>'Cubic Spline'!A858</f>
        <v>27.599987895842901</v>
      </c>
      <c r="B858" s="2">
        <f t="array" ref="B858:C858">csplinediff1d('Cubic Spline'!$A$3:$A$1002,'Cubic Spline'!$B$3:$B$1002,A858,2,0,2,0)</f>
        <v>797.81761893528699</v>
      </c>
      <c r="C858" s="2">
        <v>212.72331460254685</v>
      </c>
      <c r="D858" s="2">
        <f t="shared" si="165"/>
        <v>212.72331460254685</v>
      </c>
      <c r="E858" s="2">
        <f t="shared" si="166"/>
        <v>5073.343289258587</v>
      </c>
      <c r="G858" s="2">
        <f>'Calculation_Cubic Spline'!A858</f>
        <v>27.599987895842901</v>
      </c>
      <c r="H858" s="2">
        <f t="array" ref="H858:I858">csplinediff1d('Cubic Spline'!$A$3:$A$1002,'Cubic Spline'!$C$3:$C$1002,G858,2,0,2,0)</f>
        <v>797.81761893528699</v>
      </c>
      <c r="I858" s="2">
        <v>212.72331460254685</v>
      </c>
      <c r="J858" s="2">
        <f t="shared" si="168"/>
        <v>212.72331460254685</v>
      </c>
      <c r="K858" s="2">
        <f t="shared" si="167"/>
        <v>5073.343289258587</v>
      </c>
    </row>
    <row r="859" spans="1:11" x14ac:dyDescent="0.25">
      <c r="A859" s="2">
        <f>'Cubic Spline'!A859</f>
        <v>27.6322684664813</v>
      </c>
      <c r="B859" s="2">
        <f t="array" ref="B859:C859">csplinediff1d('Cubic Spline'!$A$3:$A$1002,'Cubic Spline'!$B$3:$B$1002,A859,2,0,2,0)</f>
        <v>804.71925317796797</v>
      </c>
      <c r="C859" s="2">
        <v>214.88472901215778</v>
      </c>
      <c r="D859" s="2">
        <f t="shared" si="165"/>
        <v>214.88472901215778</v>
      </c>
      <c r="E859" s="2">
        <f t="shared" si="166"/>
        <v>5133.0332682330582</v>
      </c>
      <c r="G859" s="2">
        <f>'Calculation_Cubic Spline'!A859</f>
        <v>27.6322684664813</v>
      </c>
      <c r="H859" s="2">
        <f t="array" ref="H859:I859">csplinediff1d('Cubic Spline'!$A$3:$A$1002,'Cubic Spline'!$C$3:$C$1002,G859,2,0,2,0)</f>
        <v>804.71925317796797</v>
      </c>
      <c r="I859" s="2">
        <v>214.88472901215778</v>
      </c>
      <c r="J859" s="2">
        <f t="shared" si="168"/>
        <v>214.88472901215778</v>
      </c>
      <c r="K859" s="2">
        <f t="shared" si="167"/>
        <v>5133.0332682330582</v>
      </c>
    </row>
    <row r="860" spans="1:11" x14ac:dyDescent="0.25">
      <c r="A860" s="2">
        <f>'Cubic Spline'!A860</f>
        <v>27.664549037119698</v>
      </c>
      <c r="B860" s="2">
        <f t="array" ref="B860:C860">csplinediff1d('Cubic Spline'!$A$3:$A$1002,'Cubic Spline'!$B$3:$B$1002,A860,2,0,2,0)</f>
        <v>811.69115102478895</v>
      </c>
      <c r="C860" s="2">
        <v>217.07669506771151</v>
      </c>
      <c r="D860" s="2">
        <f t="shared" si="165"/>
        <v>217.07669506771151</v>
      </c>
      <c r="E860" s="2">
        <f t="shared" si="166"/>
        <v>5193.6377244917958</v>
      </c>
      <c r="G860" s="2">
        <f>'Calculation_Cubic Spline'!A860</f>
        <v>27.664549037119698</v>
      </c>
      <c r="H860" s="2">
        <f t="array" ref="H860:I860">csplinediff1d('Cubic Spline'!$A$3:$A$1002,'Cubic Spline'!$C$3:$C$1002,G860,2,0,2,0)</f>
        <v>811.69115102478895</v>
      </c>
      <c r="I860" s="2">
        <v>217.07669506771151</v>
      </c>
      <c r="J860" s="2">
        <f t="shared" si="168"/>
        <v>217.07669506771151</v>
      </c>
      <c r="K860" s="2">
        <f t="shared" si="167"/>
        <v>5193.6377244917958</v>
      </c>
    </row>
    <row r="861" spans="1:11" x14ac:dyDescent="0.25">
      <c r="A861" s="2">
        <f>'Cubic Spline'!A861</f>
        <v>27.696829607758101</v>
      </c>
      <c r="B861" s="2">
        <f t="array" ref="B861:C861">csplinediff1d('Cubic Spline'!$A$3:$A$1002,'Cubic Spline'!$B$3:$B$1002,A861,2,0,2,0)</f>
        <v>818.73430780553394</v>
      </c>
      <c r="C861" s="2">
        <v>219.29983616680161</v>
      </c>
      <c r="D861" s="2">
        <f t="shared" si="165"/>
        <v>219.29983616680161</v>
      </c>
      <c r="E861" s="2">
        <f t="shared" si="166"/>
        <v>5255.1758875156384</v>
      </c>
      <c r="G861" s="2">
        <f>'Calculation_Cubic Spline'!A861</f>
        <v>27.696829607758101</v>
      </c>
      <c r="H861" s="2">
        <f t="array" ref="H861:I861">csplinediff1d('Cubic Spline'!$A$3:$A$1002,'Cubic Spline'!$C$3:$C$1002,G861,2,0,2,0)</f>
        <v>818.73430780553394</v>
      </c>
      <c r="I861" s="2">
        <v>219.29983616680161</v>
      </c>
      <c r="J861" s="2">
        <f t="shared" si="168"/>
        <v>219.29983616680161</v>
      </c>
      <c r="K861" s="2">
        <f t="shared" si="167"/>
        <v>5255.1758875156384</v>
      </c>
    </row>
    <row r="862" spans="1:11" x14ac:dyDescent="0.25">
      <c r="A862" s="2">
        <f>'Cubic Spline'!A862</f>
        <v>27.7291101783965</v>
      </c>
      <c r="B862" s="2">
        <f t="array" ref="B862:C862">csplinediff1d('Cubic Spline'!$A$3:$A$1002,'Cubic Spline'!$B$3:$B$1002,A862,2,0,2,0)</f>
        <v>825.84974114410704</v>
      </c>
      <c r="C862" s="2">
        <v>221.55479961912906</v>
      </c>
      <c r="D862" s="2">
        <f t="shared" si="165"/>
        <v>221.55479961912906</v>
      </c>
      <c r="E862" s="2">
        <f t="shared" si="166"/>
        <v>5317.6677080472818</v>
      </c>
      <c r="G862" s="2">
        <f>'Calculation_Cubic Spline'!A862</f>
        <v>27.7291101783965</v>
      </c>
      <c r="H862" s="2">
        <f t="array" ref="H862:I862">csplinediff1d('Cubic Spline'!$A$3:$A$1002,'Cubic Spline'!$C$3:$C$1002,G862,2,0,2,0)</f>
        <v>825.84974114410704</v>
      </c>
      <c r="I862" s="2">
        <v>221.55479961912906</v>
      </c>
      <c r="J862" s="2">
        <f t="shared" si="168"/>
        <v>221.55479961912906</v>
      </c>
      <c r="K862" s="2">
        <f t="shared" si="167"/>
        <v>5317.6677080472818</v>
      </c>
    </row>
    <row r="863" spans="1:11" x14ac:dyDescent="0.25">
      <c r="A863" s="2">
        <f>'Cubic Spline'!A863</f>
        <v>27.761390749034899</v>
      </c>
      <c r="B863" s="2">
        <f t="array" ref="B863:C863">csplinediff1d('Cubic Spline'!$A$3:$A$1002,'Cubic Spline'!$B$3:$B$1002,A863,2,0,2,0)</f>
        <v>833.038488200144</v>
      </c>
      <c r="C863" s="2">
        <v>223.84226025226363</v>
      </c>
      <c r="D863" s="2">
        <f t="shared" si="165"/>
        <v>223.84226025226363</v>
      </c>
      <c r="E863" s="2">
        <f t="shared" si="166"/>
        <v>5381.1339648101093</v>
      </c>
      <c r="G863" s="2">
        <f>'Calculation_Cubic Spline'!A863</f>
        <v>27.761390749034899</v>
      </c>
      <c r="H863" s="2">
        <f t="array" ref="H863:I863">csplinediff1d('Cubic Spline'!$A$3:$A$1002,'Cubic Spline'!$C$3:$C$1002,G863,2,0,2,0)</f>
        <v>833.038488200144</v>
      </c>
      <c r="I863" s="2">
        <v>223.84226025226363</v>
      </c>
      <c r="J863" s="2">
        <f t="shared" si="168"/>
        <v>223.84226025226363</v>
      </c>
      <c r="K863" s="2">
        <f t="shared" si="167"/>
        <v>5381.1339648101093</v>
      </c>
    </row>
    <row r="864" spans="1:11" x14ac:dyDescent="0.25">
      <c r="A864" s="2">
        <f>'Cubic Spline'!A864</f>
        <v>27.7936713196734</v>
      </c>
      <c r="B864" s="2">
        <f t="array" ref="B864:C864">csplinediff1d('Cubic Spline'!$A$3:$A$1002,'Cubic Spline'!$B$3:$B$1002,A864,2,0,2,0)</f>
        <v>840.30161001461204</v>
      </c>
      <c r="C864" s="2">
        <v>226.16290641563575</v>
      </c>
      <c r="D864" s="2">
        <f t="shared" si="165"/>
        <v>226.16290641563575</v>
      </c>
      <c r="E864" s="2">
        <f t="shared" si="166"/>
        <v>5445.5958756036225</v>
      </c>
      <c r="G864" s="2">
        <f>'Calculation_Cubic Spline'!A864</f>
        <v>27.7936713196734</v>
      </c>
      <c r="H864" s="2">
        <f t="array" ref="H864:I864">csplinediff1d('Cubic Spline'!$A$3:$A$1002,'Cubic Spline'!$C$3:$C$1002,G864,2,0,2,0)</f>
        <v>840.30161001461204</v>
      </c>
      <c r="I864" s="2">
        <v>226.16290641563575</v>
      </c>
      <c r="J864" s="2">
        <f t="shared" si="168"/>
        <v>226.16290641563575</v>
      </c>
      <c r="K864" s="2">
        <f t="shared" si="167"/>
        <v>5445.5958756036225</v>
      </c>
    </row>
    <row r="865" spans="1:11" x14ac:dyDescent="0.25">
      <c r="A865" s="2">
        <f>'Cubic Spline'!A865</f>
        <v>27.825951890311799</v>
      </c>
      <c r="B865" s="2">
        <f t="array" ref="B865:C865">csplinediff1d('Cubic Spline'!$A$3:$A$1002,'Cubic Spline'!$B$3:$B$1002,A865,2,0,2,0)</f>
        <v>847.64018803587896</v>
      </c>
      <c r="C865" s="2">
        <v>228.51742586875272</v>
      </c>
      <c r="D865" s="2">
        <f t="shared" si="165"/>
        <v>228.51742586875272</v>
      </c>
      <c r="E865" s="2">
        <f t="shared" si="166"/>
        <v>5511.0747102859277</v>
      </c>
      <c r="G865" s="2">
        <f>'Calculation_Cubic Spline'!A865</f>
        <v>27.825951890311799</v>
      </c>
      <c r="H865" s="2">
        <f t="array" ref="H865:I865">csplinediff1d('Cubic Spline'!$A$3:$A$1002,'Cubic Spline'!$C$3:$C$1002,G865,2,0,2,0)</f>
        <v>847.64018803587896</v>
      </c>
      <c r="I865" s="2">
        <v>228.51742586875272</v>
      </c>
      <c r="J865" s="2">
        <f t="shared" si="168"/>
        <v>228.51742586875272</v>
      </c>
      <c r="K865" s="2">
        <f t="shared" si="167"/>
        <v>5511.0747102859277</v>
      </c>
    </row>
    <row r="866" spans="1:11" x14ac:dyDescent="0.25">
      <c r="A866" s="2">
        <f>'Cubic Spline'!A866</f>
        <v>27.858232460950202</v>
      </c>
      <c r="B866" s="2">
        <f t="array" ref="B866:C866">csplinediff1d('Cubic Spline'!$A$3:$A$1002,'Cubic Spline'!$B$3:$B$1002,A866,2,0,2,0)</f>
        <v>855.05532839759098</v>
      </c>
      <c r="C866" s="2">
        <v>230.90656991939764</v>
      </c>
      <c r="D866" s="2">
        <f t="shared" si="165"/>
        <v>230.90656991939764</v>
      </c>
      <c r="E866" s="2">
        <f t="shared" si="166"/>
        <v>5577.593573177639</v>
      </c>
      <c r="G866" s="2">
        <f>'Calculation_Cubic Spline'!A866</f>
        <v>27.858232460950202</v>
      </c>
      <c r="H866" s="2">
        <f t="array" ref="H866:I866">csplinediff1d('Cubic Spline'!$A$3:$A$1002,'Cubic Spline'!$C$3:$C$1002,G866,2,0,2,0)</f>
        <v>855.05532839759098</v>
      </c>
      <c r="I866" s="2">
        <v>230.90656991939764</v>
      </c>
      <c r="J866" s="2">
        <f t="shared" si="168"/>
        <v>230.90656991939764</v>
      </c>
      <c r="K866" s="2">
        <f t="shared" si="167"/>
        <v>5577.593573177639</v>
      </c>
    </row>
    <row r="867" spans="1:11" x14ac:dyDescent="0.25">
      <c r="A867" s="2">
        <f>'Cubic Spline'!A867</f>
        <v>27.890513031588601</v>
      </c>
      <c r="B867" s="2">
        <f t="array" ref="B867:C867">csplinediff1d('Cubic Spline'!$A$3:$A$1002,'Cubic Spline'!$B$3:$B$1002,A867,2,0,2,0)</f>
        <v>862.54816016330301</v>
      </c>
      <c r="C867" s="2">
        <v>233.33107069782463</v>
      </c>
      <c r="D867" s="2">
        <f t="shared" si="165"/>
        <v>233.33107069782463</v>
      </c>
      <c r="E867" s="2">
        <f t="shared" si="166"/>
        <v>5645.1751078088964</v>
      </c>
      <c r="G867" s="2">
        <f>'Calculation_Cubic Spline'!A867</f>
        <v>27.890513031588601</v>
      </c>
      <c r="H867" s="2">
        <f t="array" ref="H867:I867">csplinediff1d('Cubic Spline'!$A$3:$A$1002,'Cubic Spline'!$C$3:$C$1002,G867,2,0,2,0)</f>
        <v>862.54816016330301</v>
      </c>
      <c r="I867" s="2">
        <v>233.33107069782463</v>
      </c>
      <c r="J867" s="2">
        <f t="shared" si="168"/>
        <v>233.33107069782463</v>
      </c>
      <c r="K867" s="2">
        <f t="shared" si="167"/>
        <v>5645.1751078088964</v>
      </c>
    </row>
    <row r="868" spans="1:11" x14ac:dyDescent="0.25">
      <c r="A868" s="2">
        <f>'Cubic Spline'!A868</f>
        <v>27.922793602226999</v>
      </c>
      <c r="B868" s="2">
        <f t="array" ref="B868:C868">csplinediff1d('Cubic Spline'!$A$3:$A$1002,'Cubic Spline'!$B$3:$B$1002,A868,2,0,2,0)</f>
        <v>870.11983754414905</v>
      </c>
      <c r="C868" s="2">
        <v>235.79171646640972</v>
      </c>
      <c r="D868" s="2">
        <f t="shared" si="165"/>
        <v>235.79171646640972</v>
      </c>
      <c r="E868" s="2">
        <f t="shared" si="166"/>
        <v>5713.8435944622388</v>
      </c>
      <c r="G868" s="2">
        <f>'Calculation_Cubic Spline'!A868</f>
        <v>27.922793602226999</v>
      </c>
      <c r="H868" s="2">
        <f t="array" ref="H868:I868">csplinediff1d('Cubic Spline'!$A$3:$A$1002,'Cubic Spline'!$C$3:$C$1002,G868,2,0,2,0)</f>
        <v>870.11983754414905</v>
      </c>
      <c r="I868" s="2">
        <v>235.79171646640972</v>
      </c>
      <c r="J868" s="2">
        <f t="shared" si="168"/>
        <v>235.79171646640972</v>
      </c>
      <c r="K868" s="2">
        <f t="shared" si="167"/>
        <v>5713.8435944622388</v>
      </c>
    </row>
    <row r="869" spans="1:11" x14ac:dyDescent="0.25">
      <c r="A869" s="2">
        <f>'Cubic Spline'!A869</f>
        <v>27.955074172865402</v>
      </c>
      <c r="B869" s="2">
        <f t="array" ref="B869:C869">csplinediff1d('Cubic Spline'!$A$3:$A$1002,'Cubic Spline'!$B$3:$B$1002,A869,2,0,2,0)</f>
        <v>877.77153961685804</v>
      </c>
      <c r="C869" s="2">
        <v>238.28927002749896</v>
      </c>
      <c r="D869" s="2">
        <f t="shared" si="165"/>
        <v>238.28927002749896</v>
      </c>
      <c r="E869" s="2">
        <f t="shared" si="166"/>
        <v>5783.6226785998279</v>
      </c>
      <c r="G869" s="2">
        <f>'Calculation_Cubic Spline'!A869</f>
        <v>27.955074172865402</v>
      </c>
      <c r="H869" s="2">
        <f t="array" ref="H869:I869">csplinediff1d('Cubic Spline'!$A$3:$A$1002,'Cubic Spline'!$C$3:$C$1002,G869,2,0,2,0)</f>
        <v>877.77153961685804</v>
      </c>
      <c r="I869" s="2">
        <v>238.28927002749896</v>
      </c>
      <c r="J869" s="2">
        <f t="shared" si="168"/>
        <v>238.28927002749896</v>
      </c>
      <c r="K869" s="2">
        <f t="shared" si="167"/>
        <v>5783.6226785998279</v>
      </c>
    </row>
    <row r="870" spans="1:11" x14ac:dyDescent="0.25">
      <c r="A870" s="2">
        <f>'Cubic Spline'!A870</f>
        <v>27.987354743503801</v>
      </c>
      <c r="B870" s="2">
        <f t="array" ref="B870:C870">csplinediff1d('Cubic Spline'!$A$3:$A$1002,'Cubic Spline'!$B$3:$B$1002,A870,2,0,2,0)</f>
        <v>885.50447088897897</v>
      </c>
      <c r="C870" s="2">
        <v>240.82456621494512</v>
      </c>
      <c r="D870" s="2">
        <f t="shared" si="165"/>
        <v>240.82456621494512</v>
      </c>
      <c r="E870" s="2">
        <f t="shared" si="166"/>
        <v>5854.5380947191106</v>
      </c>
      <c r="G870" s="2">
        <f>'Calculation_Cubic Spline'!A870</f>
        <v>27.987354743503801</v>
      </c>
      <c r="H870" s="2">
        <f t="array" ref="H870:I870">csplinediff1d('Cubic Spline'!$A$3:$A$1002,'Cubic Spline'!$C$3:$C$1002,G870,2,0,2,0)</f>
        <v>885.50447088897897</v>
      </c>
      <c r="I870" s="2">
        <v>240.82456621494512</v>
      </c>
      <c r="J870" s="2">
        <f t="shared" si="168"/>
        <v>240.82456621494512</v>
      </c>
      <c r="K870" s="2">
        <f t="shared" si="167"/>
        <v>5854.5380947191106</v>
      </c>
    </row>
    <row r="871" spans="1:11" x14ac:dyDescent="0.25">
      <c r="A871" s="2">
        <f>'Cubic Spline'!A871</f>
        <v>28.019635314142199</v>
      </c>
      <c r="B871" s="2">
        <f t="array" ref="B871:C871">csplinediff1d('Cubic Spline'!$A$3:$A$1002,'Cubic Spline'!$B$3:$B$1002,A871,2,0,2,0)</f>
        <v>893.31986366135095</v>
      </c>
      <c r="C871" s="2">
        <v>243.39844928218741</v>
      </c>
      <c r="D871" s="2">
        <f t="shared" si="165"/>
        <v>243.39844928218741</v>
      </c>
      <c r="E871" s="2">
        <f t="shared" si="166"/>
        <v>5926.6159212532766</v>
      </c>
      <c r="G871" s="2">
        <f>'Calculation_Cubic Spline'!A871</f>
        <v>28.019635314142199</v>
      </c>
      <c r="H871" s="2">
        <f t="array" ref="H871:I871">csplinediff1d('Cubic Spline'!$A$3:$A$1002,'Cubic Spline'!$C$3:$C$1002,G871,2,0,2,0)</f>
        <v>893.31986366135095</v>
      </c>
      <c r="I871" s="2">
        <v>243.39844928218741</v>
      </c>
      <c r="J871" s="2">
        <f t="shared" si="168"/>
        <v>243.39844928218741</v>
      </c>
      <c r="K871" s="2">
        <f t="shared" si="167"/>
        <v>5926.6159212532766</v>
      </c>
    </row>
    <row r="872" spans="1:11" x14ac:dyDescent="0.25">
      <c r="A872" s="2">
        <f>'Cubic Spline'!A872</f>
        <v>28.051915884780701</v>
      </c>
      <c r="B872" s="2">
        <f t="array" ref="B872:C872">csplinediff1d('Cubic Spline'!$A$3:$A$1002,'Cubic Spline'!$B$3:$B$1002,A872,2,0,2,0)</f>
        <v>901.21897707128005</v>
      </c>
      <c r="C872" s="2">
        <v>246.01178440433287</v>
      </c>
      <c r="D872" s="2">
        <f t="shared" si="165"/>
        <v>246.01178440433287</v>
      </c>
      <c r="E872" s="2">
        <f t="shared" si="166"/>
        <v>5999.8829057038702</v>
      </c>
      <c r="G872" s="2">
        <f>'Calculation_Cubic Spline'!A872</f>
        <v>28.051915884780701</v>
      </c>
      <c r="H872" s="2">
        <f t="array" ref="H872:I872">csplinediff1d('Cubic Spline'!$A$3:$A$1002,'Cubic Spline'!$C$3:$C$1002,G872,2,0,2,0)</f>
        <v>901.21897707128005</v>
      </c>
      <c r="I872" s="2">
        <v>246.01178440433287</v>
      </c>
      <c r="J872" s="2">
        <f t="shared" si="168"/>
        <v>246.01178440433287</v>
      </c>
      <c r="K872" s="2">
        <f t="shared" si="167"/>
        <v>5999.8829057038702</v>
      </c>
    </row>
    <row r="873" spans="1:11" x14ac:dyDescent="0.25">
      <c r="A873" s="2">
        <f>'Cubic Spline'!A873</f>
        <v>28.0841964554191</v>
      </c>
      <c r="B873" s="2">
        <f t="array" ref="B873:C873">csplinediff1d('Cubic Spline'!$A$3:$A$1002,'Cubic Spline'!$B$3:$B$1002,A873,2,0,2,0)</f>
        <v>909.20309912068797</v>
      </c>
      <c r="C873" s="2">
        <v>248.66544322132398</v>
      </c>
      <c r="D873" s="2">
        <f t="shared" si="165"/>
        <v>248.66544322132398</v>
      </c>
      <c r="E873" s="2">
        <f t="shared" si="166"/>
        <v>6074.3660599808391</v>
      </c>
      <c r="G873" s="2">
        <f>'Calculation_Cubic Spline'!A873</f>
        <v>28.0841964554191</v>
      </c>
      <c r="H873" s="2">
        <f t="array" ref="H873:I873">csplinediff1d('Cubic Spline'!$A$3:$A$1002,'Cubic Spline'!$C$3:$C$1002,G873,2,0,2,0)</f>
        <v>909.20309912068797</v>
      </c>
      <c r="I873" s="2">
        <v>248.66544322132398</v>
      </c>
      <c r="J873" s="2">
        <f t="shared" si="168"/>
        <v>248.66544322132398</v>
      </c>
      <c r="K873" s="2">
        <f t="shared" si="167"/>
        <v>6074.3660599808391</v>
      </c>
    </row>
    <row r="874" spans="1:11" x14ac:dyDescent="0.25">
      <c r="A874" s="2">
        <f>'Cubic Spline'!A874</f>
        <v>28.116477026057499</v>
      </c>
      <c r="B874" s="2">
        <f t="array" ref="B874:C874">csplinediff1d('Cubic Spline'!$A$3:$A$1002,'Cubic Spline'!$B$3:$B$1002,A874,2,0,2,0)</f>
        <v>917.27354580723602</v>
      </c>
      <c r="C874" s="2">
        <v>251.36035832447507</v>
      </c>
      <c r="D874" s="2">
        <f t="shared" si="165"/>
        <v>251.36035832447507</v>
      </c>
      <c r="E874" s="2">
        <f t="shared" si="166"/>
        <v>6150.0941942844483</v>
      </c>
      <c r="G874" s="2">
        <f>'Calculation_Cubic Spline'!A874</f>
        <v>28.116477026057499</v>
      </c>
      <c r="H874" s="2">
        <f t="array" ref="H874:I874">csplinediff1d('Cubic Spline'!$A$3:$A$1002,'Cubic Spline'!$C$3:$C$1002,G874,2,0,2,0)</f>
        <v>917.27354580723602</v>
      </c>
      <c r="I874" s="2">
        <v>251.36035832447507</v>
      </c>
      <c r="J874" s="2">
        <f t="shared" si="168"/>
        <v>251.36035832447507</v>
      </c>
      <c r="K874" s="2">
        <f t="shared" si="167"/>
        <v>6150.0941942844483</v>
      </c>
    </row>
    <row r="875" spans="1:11" x14ac:dyDescent="0.25">
      <c r="A875" s="2">
        <f>'Cubic Spline'!A875</f>
        <v>28.148757596695901</v>
      </c>
      <c r="B875" s="2">
        <f t="array" ref="B875:C875">csplinediff1d('Cubic Spline'!$A$3:$A$1002,'Cubic Spline'!$B$3:$B$1002,A875,2,0,2,0)</f>
        <v>925.43166514548398</v>
      </c>
      <c r="C875" s="2">
        <v>254.09750498796097</v>
      </c>
      <c r="D875" s="2">
        <f t="shared" si="165"/>
        <v>254.09750498796097</v>
      </c>
      <c r="E875" s="2">
        <f t="shared" si="166"/>
        <v>6227.0974086858578</v>
      </c>
      <c r="G875" s="2">
        <f>'Calculation_Cubic Spline'!A875</f>
        <v>28.148757596695901</v>
      </c>
      <c r="H875" s="2">
        <f t="array" ref="H875:I875">csplinediff1d('Cubic Spline'!$A$3:$A$1002,'Cubic Spline'!$C$3:$C$1002,G875,2,0,2,0)</f>
        <v>925.43166514548398</v>
      </c>
      <c r="I875" s="2">
        <v>254.09750498796097</v>
      </c>
      <c r="J875" s="2">
        <f t="shared" si="168"/>
        <v>254.09750498796097</v>
      </c>
      <c r="K875" s="2">
        <f t="shared" si="167"/>
        <v>6227.0974086858578</v>
      </c>
    </row>
    <row r="876" spans="1:11" x14ac:dyDescent="0.25">
      <c r="A876" s="2">
        <f>'Cubic Spline'!A876</f>
        <v>28.1810381673343</v>
      </c>
      <c r="B876" s="2">
        <f t="array" ref="B876:C876">csplinediff1d('Cubic Spline'!$A$3:$A$1002,'Cubic Spline'!$B$3:$B$1002,A876,2,0,2,0)</f>
        <v>933.67883516255995</v>
      </c>
      <c r="C876" s="2">
        <v>256.87781424469983</v>
      </c>
      <c r="D876" s="2">
        <f t="shared" si="165"/>
        <v>256.87781424469983</v>
      </c>
      <c r="E876" s="2">
        <f t="shared" si="166"/>
        <v>6305.4046524087362</v>
      </c>
      <c r="G876" s="2">
        <f>'Calculation_Cubic Spline'!A876</f>
        <v>28.1810381673343</v>
      </c>
      <c r="H876" s="2">
        <f t="array" ref="H876:I876">csplinediff1d('Cubic Spline'!$A$3:$A$1002,'Cubic Spline'!$C$3:$C$1002,G876,2,0,2,0)</f>
        <v>933.67883516255995</v>
      </c>
      <c r="I876" s="2">
        <v>256.87781424469983</v>
      </c>
      <c r="J876" s="2">
        <f t="shared" si="168"/>
        <v>256.87781424469983</v>
      </c>
      <c r="K876" s="2">
        <f t="shared" si="167"/>
        <v>6305.4046524087362</v>
      </c>
    </row>
    <row r="877" spans="1:11" x14ac:dyDescent="0.25">
      <c r="A877" s="2">
        <f>'Cubic Spline'!A877</f>
        <v>28.213318737972699</v>
      </c>
      <c r="B877" s="2">
        <f t="array" ref="B877:C877">csplinediff1d('Cubic Spline'!$A$3:$A$1002,'Cubic Spline'!$B$3:$B$1002,A877,2,0,2,0)</f>
        <v>942.016465531731</v>
      </c>
      <c r="C877" s="2">
        <v>259.70231695067719</v>
      </c>
      <c r="D877" s="2">
        <f t="shared" si="165"/>
        <v>259.70231695067719</v>
      </c>
      <c r="E877" s="2">
        <f t="shared" si="166"/>
        <v>6385.0477795877341</v>
      </c>
      <c r="G877" s="2">
        <f>'Calculation_Cubic Spline'!A877</f>
        <v>28.213318737972699</v>
      </c>
      <c r="H877" s="2">
        <f t="array" ref="H877:I877">csplinediff1d('Cubic Spline'!$A$3:$A$1002,'Cubic Spline'!$C$3:$C$1002,G877,2,0,2,0)</f>
        <v>942.016465531731</v>
      </c>
      <c r="I877" s="2">
        <v>259.70231695067719</v>
      </c>
      <c r="J877" s="2">
        <f t="shared" si="168"/>
        <v>259.70231695067719</v>
      </c>
      <c r="K877" s="2">
        <f t="shared" si="167"/>
        <v>6385.0477795877341</v>
      </c>
    </row>
    <row r="878" spans="1:11" x14ac:dyDescent="0.25">
      <c r="A878" s="2">
        <f>'Cubic Spline'!A878</f>
        <v>28.245599308611101</v>
      </c>
      <c r="B878" s="2">
        <f t="array" ref="B878:C878">csplinediff1d('Cubic Spline'!$A$3:$A$1002,'Cubic Spline'!$B$3:$B$1002,A878,2,0,2,0)</f>
        <v>950.44600007036297</v>
      </c>
      <c r="C878" s="2">
        <v>262.57207287505514</v>
      </c>
      <c r="D878" s="2">
        <f t="shared" si="165"/>
        <v>262.57207287505514</v>
      </c>
      <c r="E878" s="2">
        <f t="shared" si="166"/>
        <v>6466.0595599898779</v>
      </c>
      <c r="G878" s="2">
        <f>'Calculation_Cubic Spline'!A878</f>
        <v>28.245599308611101</v>
      </c>
      <c r="H878" s="2">
        <f t="array" ref="H878:I878">csplinediff1d('Cubic Spline'!$A$3:$A$1002,'Cubic Spline'!$C$3:$C$1002,G878,2,0,2,0)</f>
        <v>950.44600007036297</v>
      </c>
      <c r="I878" s="2">
        <v>262.57207287505514</v>
      </c>
      <c r="J878" s="2">
        <f t="shared" si="168"/>
        <v>262.57207287505514</v>
      </c>
      <c r="K878" s="2">
        <f t="shared" si="167"/>
        <v>6466.0595599898779</v>
      </c>
    </row>
    <row r="879" spans="1:11" x14ac:dyDescent="0.25">
      <c r="A879" s="2">
        <f>'Cubic Spline'!A879</f>
        <v>28.2778798792495</v>
      </c>
      <c r="B879" s="2">
        <f t="array" ref="B879:C879">csplinediff1d('Cubic Spline'!$A$3:$A$1002,'Cubic Spline'!$B$3:$B$1002,A879,2,0,2,0)</f>
        <v>958.96891626500303</v>
      </c>
      <c r="C879" s="2">
        <v>265.48811432349925</v>
      </c>
      <c r="D879" s="2">
        <f t="shared" si="165"/>
        <v>265.48811432349925</v>
      </c>
      <c r="E879" s="2">
        <f t="shared" si="166"/>
        <v>6548.4720899433678</v>
      </c>
      <c r="G879" s="2">
        <f>'Calculation_Cubic Spline'!A879</f>
        <v>28.2778798792495</v>
      </c>
      <c r="H879" s="2">
        <f t="array" ref="H879:I879">csplinediff1d('Cubic Spline'!$A$3:$A$1002,'Cubic Spline'!$C$3:$C$1002,G879,2,0,2,0)</f>
        <v>958.96891626500303</v>
      </c>
      <c r="I879" s="2">
        <v>265.48811432349925</v>
      </c>
      <c r="J879" s="2">
        <f t="shared" si="168"/>
        <v>265.48811432349925</v>
      </c>
      <c r="K879" s="2">
        <f t="shared" si="167"/>
        <v>6548.4720899433678</v>
      </c>
    </row>
    <row r="880" spans="1:11" x14ac:dyDescent="0.25">
      <c r="A880" s="2">
        <f>'Cubic Spline'!A880</f>
        <v>28.310160449887999</v>
      </c>
      <c r="B880" s="2">
        <f t="array" ref="B880:C880">csplinediff1d('Cubic Spline'!$A$3:$A$1002,'Cubic Spline'!$B$3:$B$1002,A880,2,0,2,0)</f>
        <v>967.58672590420895</v>
      </c>
      <c r="C880" s="2">
        <v>268.45156921531503</v>
      </c>
      <c r="D880" s="2">
        <f t="shared" si="165"/>
        <v>268.45156921531503</v>
      </c>
      <c r="E880" s="2">
        <f t="shared" si="166"/>
        <v>6632.320271605573</v>
      </c>
      <c r="G880" s="2">
        <f>'Calculation_Cubic Spline'!A880</f>
        <v>28.310160449887999</v>
      </c>
      <c r="H880" s="2">
        <f t="array" ref="H880:I880">csplinediff1d('Cubic Spline'!$A$3:$A$1002,'Cubic Spline'!$C$3:$C$1002,G880,2,0,2,0)</f>
        <v>967.58672590420895</v>
      </c>
      <c r="I880" s="2">
        <v>268.45156921531503</v>
      </c>
      <c r="J880" s="2">
        <f t="shared" si="168"/>
        <v>268.45156921531503</v>
      </c>
      <c r="K880" s="2">
        <f t="shared" si="167"/>
        <v>6632.320271605573</v>
      </c>
    </row>
    <row r="881" spans="1:11" x14ac:dyDescent="0.25">
      <c r="A881" s="2">
        <f>'Cubic Spline'!A881</f>
        <v>28.342441020526401</v>
      </c>
      <c r="B881" s="2">
        <f t="array" ref="B881:C881">csplinediff1d('Cubic Spline'!$A$3:$A$1002,'Cubic Spline'!$B$3:$B$1002,A881,2,0,2,0)</f>
        <v>976.300978758018</v>
      </c>
      <c r="C881" s="2">
        <v>271.46361125003261</v>
      </c>
      <c r="D881" s="2">
        <f t="shared" si="165"/>
        <v>271.46361125003261</v>
      </c>
      <c r="E881" s="2">
        <f t="shared" si="166"/>
        <v>6717.6404123151387</v>
      </c>
      <c r="G881" s="2">
        <f>'Calculation_Cubic Spline'!A881</f>
        <v>28.342441020526401</v>
      </c>
      <c r="H881" s="2">
        <f t="array" ref="H881:I881">csplinediff1d('Cubic Spline'!$A$3:$A$1002,'Cubic Spline'!$C$3:$C$1002,G881,2,0,2,0)</f>
        <v>976.300978758018</v>
      </c>
      <c r="I881" s="2">
        <v>271.46361125003261</v>
      </c>
      <c r="J881" s="2">
        <f t="shared" si="168"/>
        <v>271.46361125003261</v>
      </c>
      <c r="K881" s="2">
        <f t="shared" si="167"/>
        <v>6717.6404123151387</v>
      </c>
    </row>
    <row r="882" spans="1:11" x14ac:dyDescent="0.25">
      <c r="A882" s="2">
        <f>'Cubic Spline'!A882</f>
        <v>28.3747215911648</v>
      </c>
      <c r="B882" s="2">
        <f t="array" ref="B882:C882">csplinediff1d('Cubic Spline'!$A$3:$A$1002,'Cubic Spline'!$B$3:$B$1002,A882,2,0,2,0)</f>
        <v>985.11326140761605</v>
      </c>
      <c r="C882" s="2">
        <v>274.5253685753284</v>
      </c>
      <c r="D882" s="2">
        <f t="shared" si="165"/>
        <v>274.5253685753284</v>
      </c>
      <c r="E882" s="2">
        <f t="shared" si="166"/>
        <v>6804.4676416292295</v>
      </c>
      <c r="G882" s="2">
        <f>'Calculation_Cubic Spline'!A882</f>
        <v>28.3747215911648</v>
      </c>
      <c r="H882" s="2">
        <f t="array" ref="H882:I882">csplinediff1d('Cubic Spline'!$A$3:$A$1002,'Cubic Spline'!$C$3:$C$1002,G882,2,0,2,0)</f>
        <v>985.11326140761605</v>
      </c>
      <c r="I882" s="2">
        <v>274.5253685753284</v>
      </c>
      <c r="J882" s="2">
        <f t="shared" si="168"/>
        <v>274.5253685753284</v>
      </c>
      <c r="K882" s="2">
        <f t="shared" si="167"/>
        <v>6804.4676416292295</v>
      </c>
    </row>
    <row r="883" spans="1:11" x14ac:dyDescent="0.25">
      <c r="A883" s="2">
        <f>'Cubic Spline'!A883</f>
        <v>28.407002161803199</v>
      </c>
      <c r="B883" s="2">
        <f t="array" ref="B883:C883">csplinediff1d('Cubic Spline'!$A$3:$A$1002,'Cubic Spline'!$B$3:$B$1002,A883,2,0,2,0)</f>
        <v>994.02519819427903</v>
      </c>
      <c r="C883" s="2">
        <v>277.63808518604992</v>
      </c>
      <c r="D883" s="2">
        <f t="shared" si="165"/>
        <v>277.63808518604992</v>
      </c>
      <c r="E883" s="2">
        <f t="shared" si="166"/>
        <v>6892.8404878847414</v>
      </c>
      <c r="G883" s="2">
        <f>'Calculation_Cubic Spline'!A883</f>
        <v>28.407002161803199</v>
      </c>
      <c r="H883" s="2">
        <f t="array" ref="H883:I883">csplinediff1d('Cubic Spline'!$A$3:$A$1002,'Cubic Spline'!$C$3:$C$1002,G883,2,0,2,0)</f>
        <v>994.02519819427903</v>
      </c>
      <c r="I883" s="2">
        <v>277.63808518604992</v>
      </c>
      <c r="J883" s="2">
        <f t="shared" si="168"/>
        <v>277.63808518604992</v>
      </c>
      <c r="K883" s="2">
        <f t="shared" si="167"/>
        <v>6892.8404878847414</v>
      </c>
    </row>
    <row r="884" spans="1:11" x14ac:dyDescent="0.25">
      <c r="A884" s="2">
        <f>'Cubic Spline'!A884</f>
        <v>28.439282732441601</v>
      </c>
      <c r="B884" s="2">
        <f t="array" ref="B884:C884">csplinediff1d('Cubic Spline'!$A$3:$A$1002,'Cubic Spline'!$B$3:$B$1002,A884,2,0,2,0)</f>
        <v>1003.03845515674</v>
      </c>
      <c r="C884" s="2">
        <v>280.80304135719939</v>
      </c>
      <c r="D884" s="2">
        <f t="shared" si="165"/>
        <v>280.80304135719939</v>
      </c>
      <c r="E884" s="2">
        <f t="shared" si="166"/>
        <v>6982.7986301301453</v>
      </c>
      <c r="G884" s="2">
        <f>'Calculation_Cubic Spline'!A884</f>
        <v>28.439282732441601</v>
      </c>
      <c r="H884" s="2">
        <f t="array" ref="H884:I884">csplinediff1d('Cubic Spline'!$A$3:$A$1002,'Cubic Spline'!$C$3:$C$1002,G884,2,0,2,0)</f>
        <v>1003.03845515674</v>
      </c>
      <c r="I884" s="2">
        <v>280.80304135719939</v>
      </c>
      <c r="J884" s="2">
        <f t="shared" si="168"/>
        <v>280.80304135719939</v>
      </c>
      <c r="K884" s="2">
        <f t="shared" si="167"/>
        <v>6982.7986301301453</v>
      </c>
    </row>
    <row r="885" spans="1:11" x14ac:dyDescent="0.25">
      <c r="A885" s="2">
        <f>'Cubic Spline'!A885</f>
        <v>28.47156330308</v>
      </c>
      <c r="B885" s="2">
        <f t="array" ref="B885:C885">csplinediff1d('Cubic Spline'!$A$3:$A$1002,'Cubic Spline'!$B$3:$B$1002,A885,2,0,2,0)</f>
        <v>1012.1547388116001</v>
      </c>
      <c r="C885" s="2">
        <v>284.02150897118008</v>
      </c>
      <c r="D885" s="2">
        <f t="shared" si="165"/>
        <v>284.02150897118008</v>
      </c>
      <c r="E885" s="2">
        <f t="shared" si="166"/>
        <v>7074.3816332976585</v>
      </c>
      <c r="G885" s="2">
        <f>'Calculation_Cubic Spline'!A885</f>
        <v>28.47156330308</v>
      </c>
      <c r="H885" s="2">
        <f t="array" ref="H885:I885">csplinediff1d('Cubic Spline'!$A$3:$A$1002,'Cubic Spline'!$C$3:$C$1002,G885,2,0,2,0)</f>
        <v>1012.1547388116001</v>
      </c>
      <c r="I885" s="2">
        <v>284.02150897118008</v>
      </c>
      <c r="J885" s="2">
        <f t="shared" si="168"/>
        <v>284.02150897118008</v>
      </c>
      <c r="K885" s="2">
        <f t="shared" si="167"/>
        <v>7074.3816332976585</v>
      </c>
    </row>
    <row r="886" spans="1:11" x14ac:dyDescent="0.25">
      <c r="A886" s="2">
        <f>'Cubic Spline'!A886</f>
        <v>28.503843873718399</v>
      </c>
      <c r="B886" s="2">
        <f t="array" ref="B886:C886">csplinediff1d('Cubic Spline'!$A$3:$A$1002,'Cubic Spline'!$B$3:$B$1002,A886,2,0,2,0)</f>
        <v>1021.3757984607701</v>
      </c>
      <c r="C886" s="2">
        <v>287.29485830014136</v>
      </c>
      <c r="D886" s="2">
        <f t="shared" si="165"/>
        <v>287.29485830014136</v>
      </c>
      <c r="E886" s="2">
        <f t="shared" si="166"/>
        <v>7167.6319882485095</v>
      </c>
      <c r="G886" s="2">
        <f>'Calculation_Cubic Spline'!A886</f>
        <v>28.503843873718399</v>
      </c>
      <c r="H886" s="2">
        <f t="array" ref="H886:I886">csplinediff1d('Cubic Spline'!$A$3:$A$1002,'Cubic Spline'!$C$3:$C$1002,G886,2,0,2,0)</f>
        <v>1021.3757984607701</v>
      </c>
      <c r="I886" s="2">
        <v>287.29485830014136</v>
      </c>
      <c r="J886" s="2">
        <f t="shared" si="168"/>
        <v>287.29485830014136</v>
      </c>
      <c r="K886" s="2">
        <f t="shared" si="167"/>
        <v>7167.6319882485095</v>
      </c>
    </row>
    <row r="887" spans="1:11" x14ac:dyDescent="0.25">
      <c r="A887" s="2">
        <f>'Cubic Spline'!A887</f>
        <v>28.536124444356901</v>
      </c>
      <c r="B887" s="2">
        <f t="array" ref="B887:C887">csplinediff1d('Cubic Spline'!$A$3:$A$1002,'Cubic Spline'!$B$3:$B$1002,A887,2,0,2,0)</f>
        <v>1030.70342820261</v>
      </c>
      <c r="C887" s="2">
        <v>290.62447579491845</v>
      </c>
      <c r="D887" s="2">
        <f t="shared" si="165"/>
        <v>290.62447579491845</v>
      </c>
      <c r="E887" s="2">
        <f t="shared" si="166"/>
        <v>7262.5927796571732</v>
      </c>
      <c r="G887" s="2">
        <f>'Calculation_Cubic Spline'!A887</f>
        <v>28.536124444356901</v>
      </c>
      <c r="H887" s="2">
        <f t="array" ref="H887:I887">csplinediff1d('Cubic Spline'!$A$3:$A$1002,'Cubic Spline'!$C$3:$C$1002,G887,2,0,2,0)</f>
        <v>1030.70342820261</v>
      </c>
      <c r="I887" s="2">
        <v>290.62447579491845</v>
      </c>
      <c r="J887" s="2">
        <f t="shared" si="168"/>
        <v>290.62447579491845</v>
      </c>
      <c r="K887" s="2">
        <f t="shared" si="167"/>
        <v>7262.5927796571732</v>
      </c>
    </row>
    <row r="888" spans="1:11" x14ac:dyDescent="0.25">
      <c r="A888" s="2">
        <f>'Cubic Spline'!A888</f>
        <v>28.568405014995299</v>
      </c>
      <c r="B888" s="2">
        <f t="array" ref="B888:C888">csplinediff1d('Cubic Spline'!$A$3:$A$1002,'Cubic Spline'!$B$3:$B$1002,A888,2,0,2,0)</f>
        <v>1040.1394673422101</v>
      </c>
      <c r="C888" s="2">
        <v>294.01180984553997</v>
      </c>
      <c r="D888" s="2">
        <f t="shared" si="165"/>
        <v>294.01180984553997</v>
      </c>
      <c r="E888" s="2">
        <f t="shared" si="166"/>
        <v>7359.3089955169589</v>
      </c>
      <c r="G888" s="2">
        <f>'Calculation_Cubic Spline'!A888</f>
        <v>28.568405014995299</v>
      </c>
      <c r="H888" s="2">
        <f t="array" ref="H888:I888">csplinediff1d('Cubic Spline'!$A$3:$A$1002,'Cubic Spline'!$C$3:$C$1002,G888,2,0,2,0)</f>
        <v>1040.1394673422101</v>
      </c>
      <c r="I888" s="2">
        <v>294.01180984553997</v>
      </c>
      <c r="J888" s="2">
        <f t="shared" si="168"/>
        <v>294.01180984553997</v>
      </c>
      <c r="K888" s="2">
        <f t="shared" si="167"/>
        <v>7359.3089955169589</v>
      </c>
    </row>
    <row r="889" spans="1:11" x14ac:dyDescent="0.25">
      <c r="A889" s="2">
        <f>'Cubic Spline'!A889</f>
        <v>28.600685585633698</v>
      </c>
      <c r="B889" s="2">
        <f t="array" ref="B889:C889">csplinediff1d('Cubic Spline'!$A$3:$A$1002,'Cubic Spline'!$B$3:$B$1002,A889,2,0,2,0)</f>
        <v>1049.68580303884</v>
      </c>
      <c r="C889" s="2">
        <v>297.45832907157092</v>
      </c>
      <c r="D889" s="2">
        <f t="shared" si="165"/>
        <v>297.45832907157092</v>
      </c>
      <c r="E889" s="2">
        <f t="shared" si="166"/>
        <v>7457.8263415651227</v>
      </c>
      <c r="G889" s="2">
        <f>'Calculation_Cubic Spline'!A889</f>
        <v>28.600685585633698</v>
      </c>
      <c r="H889" s="2">
        <f t="array" ref="H889:I889">csplinediff1d('Cubic Spline'!$A$3:$A$1002,'Cubic Spline'!$C$3:$C$1002,G889,2,0,2,0)</f>
        <v>1049.68580303884</v>
      </c>
      <c r="I889" s="2">
        <v>297.45832907157092</v>
      </c>
      <c r="J889" s="2">
        <f t="shared" si="168"/>
        <v>297.45832907157092</v>
      </c>
      <c r="K889" s="2">
        <f t="shared" si="167"/>
        <v>7457.8263415651227</v>
      </c>
    </row>
    <row r="890" spans="1:11" x14ac:dyDescent="0.25">
      <c r="A890" s="2">
        <f>'Cubic Spline'!A890</f>
        <v>28.632966156272101</v>
      </c>
      <c r="B890" s="2">
        <f t="array" ref="B890:C890">csplinediff1d('Cubic Spline'!$A$3:$A$1002,'Cubic Spline'!$B$3:$B$1002,A890,2,0,2,0)</f>
        <v>1059.3443701451899</v>
      </c>
      <c r="C890" s="2">
        <v>300.96559033059606</v>
      </c>
      <c r="D890" s="2">
        <f t="shared" si="165"/>
        <v>300.96559033059606</v>
      </c>
      <c r="E890" s="2">
        <f t="shared" si="166"/>
        <v>7558.1931919932204</v>
      </c>
      <c r="G890" s="2">
        <f>'Calculation_Cubic Spline'!A890</f>
        <v>28.632966156272101</v>
      </c>
      <c r="H890" s="2">
        <f t="array" ref="H890:I890">csplinediff1d('Cubic Spline'!$A$3:$A$1002,'Cubic Spline'!$C$3:$C$1002,G890,2,0,2,0)</f>
        <v>1059.3443701451899</v>
      </c>
      <c r="I890" s="2">
        <v>300.96559033059606</v>
      </c>
      <c r="J890" s="2">
        <f t="shared" si="168"/>
        <v>300.96559033059606</v>
      </c>
      <c r="K890" s="2">
        <f t="shared" si="167"/>
        <v>7558.1931919932204</v>
      </c>
    </row>
    <row r="891" spans="1:11" x14ac:dyDescent="0.25">
      <c r="A891" s="2">
        <f>'Cubic Spline'!A891</f>
        <v>28.6652467269105</v>
      </c>
      <c r="B891" s="2">
        <f t="array" ref="B891:C891">csplinediff1d('Cubic Spline'!$A$3:$A$1002,'Cubic Spline'!$B$3:$B$1002,A891,2,0,2,0)</f>
        <v>1069.11715619242</v>
      </c>
      <c r="C891" s="2">
        <v>304.53522565338642</v>
      </c>
      <c r="D891" s="2">
        <f t="shared" si="165"/>
        <v>304.53522565338642</v>
      </c>
      <c r="E891" s="2">
        <f t="shared" si="166"/>
        <v>7660.4602241972643</v>
      </c>
      <c r="G891" s="2">
        <f>'Calculation_Cubic Spline'!A891</f>
        <v>28.6652467269105</v>
      </c>
      <c r="H891" s="2">
        <f t="array" ref="H891:I891">csplinediff1d('Cubic Spline'!$A$3:$A$1002,'Cubic Spline'!$C$3:$C$1002,G891,2,0,2,0)</f>
        <v>1069.11715619242</v>
      </c>
      <c r="I891" s="2">
        <v>304.53522565338642</v>
      </c>
      <c r="J891" s="2">
        <f t="shared" si="168"/>
        <v>304.53522565338642</v>
      </c>
      <c r="K891" s="2">
        <f t="shared" si="167"/>
        <v>7660.4602241972643</v>
      </c>
    </row>
    <row r="892" spans="1:11" x14ac:dyDescent="0.25">
      <c r="A892" s="2">
        <f>'Cubic Spline'!A892</f>
        <v>28.697527297548898</v>
      </c>
      <c r="B892" s="2">
        <f t="array" ref="B892:C892">csplinediff1d('Cubic Spline'!$A$3:$A$1002,'Cubic Spline'!$B$3:$B$1002,A892,2,0,2,0)</f>
        <v>1079.0062002156801</v>
      </c>
      <c r="C892" s="2">
        <v>308.16883227285581</v>
      </c>
      <c r="D892" s="2">
        <f t="shared" si="165"/>
        <v>308.16883227285581</v>
      </c>
      <c r="E892" s="2">
        <f t="shared" si="166"/>
        <v>7764.6772761883667</v>
      </c>
      <c r="G892" s="2">
        <f>'Calculation_Cubic Spline'!A892</f>
        <v>28.697527297548898</v>
      </c>
      <c r="H892" s="2">
        <f t="array" ref="H892:I892">csplinediff1d('Cubic Spline'!$A$3:$A$1002,'Cubic Spline'!$C$3:$C$1002,G892,2,0,2,0)</f>
        <v>1079.0062002156801</v>
      </c>
      <c r="I892" s="2">
        <v>308.16883227285581</v>
      </c>
      <c r="J892" s="2">
        <f t="shared" si="168"/>
        <v>308.16883227285581</v>
      </c>
      <c r="K892" s="2">
        <f t="shared" si="167"/>
        <v>7764.6772761883667</v>
      </c>
    </row>
    <row r="893" spans="1:11" x14ac:dyDescent="0.25">
      <c r="A893" s="2">
        <f>'Cubic Spline'!A893</f>
        <v>28.729807868187301</v>
      </c>
      <c r="B893" s="2">
        <f t="array" ref="B893:C893">csplinediff1d('Cubic Spline'!$A$3:$A$1002,'Cubic Spline'!$B$3:$B$1002,A893,2,0,2,0)</f>
        <v>1089.0135948608199</v>
      </c>
      <c r="C893" s="2">
        <v>311.86815807676516</v>
      </c>
      <c r="D893" s="2">
        <f t="shared" si="165"/>
        <v>311.86815807676516</v>
      </c>
      <c r="E893" s="2">
        <f t="shared" si="166"/>
        <v>7870.8986668901089</v>
      </c>
      <c r="G893" s="2">
        <f>'Calculation_Cubic Spline'!A893</f>
        <v>28.729807868187301</v>
      </c>
      <c r="H893" s="2">
        <f t="array" ref="H893:I893">csplinediff1d('Cubic Spline'!$A$3:$A$1002,'Cubic Spline'!$C$3:$C$1002,G893,2,0,2,0)</f>
        <v>1089.0135948608199</v>
      </c>
      <c r="I893" s="2">
        <v>311.86815807676516</v>
      </c>
      <c r="J893" s="2">
        <f t="shared" si="168"/>
        <v>311.86815807676516</v>
      </c>
      <c r="K893" s="2">
        <f t="shared" si="167"/>
        <v>7870.8986668901089</v>
      </c>
    </row>
    <row r="894" spans="1:11" x14ac:dyDescent="0.25">
      <c r="A894" s="2">
        <f>'Cubic Spline'!A894</f>
        <v>28.7620884388257</v>
      </c>
      <c r="B894" s="2">
        <f t="array" ref="B894:C894">csplinediff1d('Cubic Spline'!$A$3:$A$1002,'Cubic Spline'!$B$3:$B$1002,A894,2,0,2,0)</f>
        <v>1099.14149084212</v>
      </c>
      <c r="C894" s="2">
        <v>315.6349931993492</v>
      </c>
      <c r="D894" s="2">
        <f t="shared" si="165"/>
        <v>315.6349931993492</v>
      </c>
      <c r="E894" s="2">
        <f t="shared" si="166"/>
        <v>7979.1800979457103</v>
      </c>
      <c r="G894" s="2">
        <f>'Calculation_Cubic Spline'!A894</f>
        <v>28.7620884388257</v>
      </c>
      <c r="H894" s="2">
        <f t="array" ref="H894:I894">csplinediff1d('Cubic Spline'!$A$3:$A$1002,'Cubic Spline'!$C$3:$C$1002,G894,2,0,2,0)</f>
        <v>1099.14149084212</v>
      </c>
      <c r="I894" s="2">
        <v>315.6349931993492</v>
      </c>
      <c r="J894" s="2">
        <f t="shared" si="168"/>
        <v>315.6349931993492</v>
      </c>
      <c r="K894" s="2">
        <f t="shared" si="167"/>
        <v>7979.1800979457103</v>
      </c>
    </row>
    <row r="895" spans="1:11" x14ac:dyDescent="0.25">
      <c r="A895" s="2">
        <f>'Cubic Spline'!A895</f>
        <v>28.794369009464202</v>
      </c>
      <c r="B895" s="2">
        <f t="array" ref="B895:C895">csplinediff1d('Cubic Spline'!$A$3:$A$1002,'Cubic Spline'!$B$3:$B$1002,A895,2,0,2,0)</f>
        <v>1109.3920961884801</v>
      </c>
      <c r="C895" s="2">
        <v>319.47115235509318</v>
      </c>
      <c r="D895" s="2">
        <f t="shared" si="165"/>
        <v>319.47115235509318</v>
      </c>
      <c r="E895" s="2">
        <f t="shared" si="166"/>
        <v>8089.5781526028313</v>
      </c>
      <c r="G895" s="2">
        <f>'Calculation_Cubic Spline'!A895</f>
        <v>28.794369009464202</v>
      </c>
      <c r="H895" s="2">
        <f t="array" ref="H895:I895">csplinediff1d('Cubic Spline'!$A$3:$A$1002,'Cubic Spline'!$C$3:$C$1002,G895,2,0,2,0)</f>
        <v>1109.3920961884801</v>
      </c>
      <c r="I895" s="2">
        <v>319.47115235509318</v>
      </c>
      <c r="J895" s="2">
        <f t="shared" si="168"/>
        <v>319.47115235509318</v>
      </c>
      <c r="K895" s="2">
        <f t="shared" si="167"/>
        <v>8089.5781526028313</v>
      </c>
    </row>
    <row r="896" spans="1:11" x14ac:dyDescent="0.25">
      <c r="A896" s="2">
        <f>'Cubic Spline'!A896</f>
        <v>28.8266495801026</v>
      </c>
      <c r="B896" s="2">
        <f t="array" ref="B896:C896">csplinediff1d('Cubic Spline'!$A$3:$A$1002,'Cubic Spline'!$B$3:$B$1002,A896,2,0,2,0)</f>
        <v>1119.76767980563</v>
      </c>
      <c r="C896" s="2">
        <v>323.37857069897962</v>
      </c>
      <c r="D896" s="2">
        <f t="shared" si="165"/>
        <v>323.37857069897962</v>
      </c>
      <c r="E896" s="2">
        <f t="shared" si="166"/>
        <v>8202.1530594482902</v>
      </c>
      <c r="G896" s="2">
        <f>'Calculation_Cubic Spline'!A896</f>
        <v>28.8266495801026</v>
      </c>
      <c r="H896" s="2">
        <f t="array" ref="H896:I896">csplinediff1d('Cubic Spline'!$A$3:$A$1002,'Cubic Spline'!$C$3:$C$1002,G896,2,0,2,0)</f>
        <v>1119.76767980563</v>
      </c>
      <c r="I896" s="2">
        <v>323.37857069897962</v>
      </c>
      <c r="J896" s="2">
        <f t="shared" si="168"/>
        <v>323.37857069897962</v>
      </c>
      <c r="K896" s="2">
        <f t="shared" si="167"/>
        <v>8202.1530594482902</v>
      </c>
    </row>
    <row r="897" spans="1:11" x14ac:dyDescent="0.25">
      <c r="A897" s="2">
        <f>'Cubic Spline'!A897</f>
        <v>28.858930150740999</v>
      </c>
      <c r="B897" s="2">
        <f t="array" ref="B897:C897">csplinediff1d('Cubic Spline'!$A$3:$A$1002,'Cubic Spline'!$B$3:$B$1002,A897,2,0,2,0)</f>
        <v>1130.27057364045</v>
      </c>
      <c r="C897" s="2">
        <v>327.35920923401909</v>
      </c>
      <c r="D897" s="2">
        <f t="shared" si="165"/>
        <v>327.35920923401909</v>
      </c>
      <c r="E897" s="2">
        <f t="shared" si="166"/>
        <v>8316.9659798459161</v>
      </c>
      <c r="G897" s="2">
        <f>'Calculation_Cubic Spline'!A897</f>
        <v>28.858930150740999</v>
      </c>
      <c r="H897" s="2">
        <f t="array" ref="H897:I897">csplinediff1d('Cubic Spline'!$A$3:$A$1002,'Cubic Spline'!$C$3:$C$1002,G897,2,0,2,0)</f>
        <v>1130.27057364045</v>
      </c>
      <c r="I897" s="2">
        <v>327.35920923401909</v>
      </c>
      <c r="J897" s="2">
        <f t="shared" si="168"/>
        <v>327.35920923401909</v>
      </c>
      <c r="K897" s="2">
        <f t="shared" si="167"/>
        <v>8316.9659798459161</v>
      </c>
    </row>
    <row r="898" spans="1:11" x14ac:dyDescent="0.25">
      <c r="A898" s="2">
        <f>'Cubic Spline'!A898</f>
        <v>28.891210721379402</v>
      </c>
      <c r="B898" s="2">
        <f t="array" ref="B898:C898">csplinediff1d('Cubic Spline'!$A$3:$A$1002,'Cubic Spline'!$B$3:$B$1002,A898,2,0,2,0)</f>
        <v>1140.90317409451</v>
      </c>
      <c r="C898" s="2">
        <v>331.41513763331545</v>
      </c>
      <c r="D898" s="2">
        <f t="shared" si="165"/>
        <v>331.41513763331545</v>
      </c>
      <c r="E898" s="2">
        <f t="shared" si="166"/>
        <v>8434.0814035245639</v>
      </c>
      <c r="G898" s="2">
        <f>'Calculation_Cubic Spline'!A898</f>
        <v>28.891210721379402</v>
      </c>
      <c r="H898" s="2">
        <f t="array" ref="H898:I898">csplinediff1d('Cubic Spline'!$A$3:$A$1002,'Cubic Spline'!$C$3:$C$1002,G898,2,0,2,0)</f>
        <v>1140.90317409451</v>
      </c>
      <c r="I898" s="2">
        <v>331.41513763331545</v>
      </c>
      <c r="J898" s="2">
        <f t="shared" si="168"/>
        <v>331.41513763331545</v>
      </c>
      <c r="K898" s="2">
        <f t="shared" si="167"/>
        <v>8434.0814035245639</v>
      </c>
    </row>
    <row r="899" spans="1:11" x14ac:dyDescent="0.25">
      <c r="A899" s="2">
        <f>'Cubic Spline'!A899</f>
        <v>28.9234912920178</v>
      </c>
      <c r="B899" s="2">
        <f t="array" ref="B899:C899">csplinediff1d('Cubic Spline'!$A$3:$A$1002,'Cubic Spline'!$B$3:$B$1002,A899,2,0,2,0)</f>
        <v>1151.6679463963201</v>
      </c>
      <c r="C899" s="2">
        <v>335.54850275432051</v>
      </c>
      <c r="D899" s="2">
        <f t="shared" si="165"/>
        <v>335.54850275432051</v>
      </c>
      <c r="E899" s="2">
        <f t="shared" si="166"/>
        <v>8553.5662510678812</v>
      </c>
      <c r="G899" s="2">
        <f>'Calculation_Cubic Spline'!A899</f>
        <v>28.9234912920178</v>
      </c>
      <c r="H899" s="2">
        <f t="array" ref="H899:I899">csplinediff1d('Cubic Spline'!$A$3:$A$1002,'Cubic Spline'!$C$3:$C$1002,G899,2,0,2,0)</f>
        <v>1151.6679463963201</v>
      </c>
      <c r="I899" s="2">
        <v>335.54850275432051</v>
      </c>
      <c r="J899" s="2">
        <f t="shared" si="168"/>
        <v>335.54850275432051</v>
      </c>
      <c r="K899" s="2">
        <f t="shared" si="167"/>
        <v>8553.5662510678812</v>
      </c>
    </row>
    <row r="900" spans="1:11" x14ac:dyDescent="0.25">
      <c r="A900" s="2">
        <f>'Cubic Spline'!A900</f>
        <v>28.955771862656199</v>
      </c>
      <c r="B900" s="2">
        <f t="array" ref="B900:C900">csplinediff1d('Cubic Spline'!$A$3:$A$1002,'Cubic Spline'!$B$3:$B$1002,A900,2,0,2,0)</f>
        <v>1162.56742529742</v>
      </c>
      <c r="C900" s="2">
        <v>339.76150507071338</v>
      </c>
      <c r="D900" s="2">
        <f t="shared" ref="D900:D963" si="169">C900</f>
        <v>339.76150507071338</v>
      </c>
      <c r="E900" s="2">
        <f t="shared" ref="E900:E963" si="170">-B900+D900*A900</f>
        <v>8675.4892032428634</v>
      </c>
      <c r="G900" s="2">
        <f>'Calculation_Cubic Spline'!A900</f>
        <v>28.955771862656199</v>
      </c>
      <c r="H900" s="2">
        <f t="array" ref="H900:I900">csplinediff1d('Cubic Spline'!$A$3:$A$1002,'Cubic Spline'!$C$3:$C$1002,G900,2,0,2,0)</f>
        <v>1162.56742529742</v>
      </c>
      <c r="I900" s="2">
        <v>339.76150507071338</v>
      </c>
      <c r="J900" s="2">
        <f t="shared" si="168"/>
        <v>339.76150507071338</v>
      </c>
      <c r="K900" s="2">
        <f t="shared" ref="K900:K963" si="171">-H900+J900*G900</f>
        <v>8675.4892032428634</v>
      </c>
    </row>
    <row r="901" spans="1:11" x14ac:dyDescent="0.25">
      <c r="A901" s="2">
        <f>'Cubic Spline'!A901</f>
        <v>28.988052433294602</v>
      </c>
      <c r="B901" s="2">
        <f t="array" ref="B901:C901">csplinediff1d('Cubic Spline'!$A$3:$A$1002,'Cubic Spline'!$B$3:$B$1002,A901,2,0,2,0)</f>
        <v>1173.6042187406299</v>
      </c>
      <c r="C901" s="2">
        <v>344.05645900723886</v>
      </c>
      <c r="D901" s="2">
        <f t="shared" si="169"/>
        <v>344.05645900723886</v>
      </c>
      <c r="E901" s="2">
        <f t="shared" si="170"/>
        <v>8799.9224549748851</v>
      </c>
      <c r="G901" s="2">
        <f>'Calculation_Cubic Spline'!A901</f>
        <v>28.988052433294602</v>
      </c>
      <c r="H901" s="2">
        <f t="array" ref="H901:I901">csplinediff1d('Cubic Spline'!$A$3:$A$1002,'Cubic Spline'!$C$3:$C$1002,G901,2,0,2,0)</f>
        <v>1173.6042187406299</v>
      </c>
      <c r="I901" s="2">
        <v>344.05645900723886</v>
      </c>
      <c r="J901" s="2">
        <f t="shared" si="168"/>
        <v>344.05645900723886</v>
      </c>
      <c r="K901" s="2">
        <f t="shared" si="171"/>
        <v>8799.9224549748851</v>
      </c>
    </row>
    <row r="902" spans="1:11" x14ac:dyDescent="0.25">
      <c r="A902" s="2">
        <f>'Cubic Spline'!A902</f>
        <v>29.020333003933001</v>
      </c>
      <c r="B902" s="2">
        <f t="array" ref="B902:C902">csplinediff1d('Cubic Spline'!$A$3:$A$1002,'Cubic Spline'!$B$3:$B$1002,A902,2,0,2,0)</f>
        <v>1184.7810105230899</v>
      </c>
      <c r="C902" s="2">
        <v>348.43575796831044</v>
      </c>
      <c r="D902" s="2">
        <f t="shared" si="169"/>
        <v>348.43575796831044</v>
      </c>
      <c r="E902" s="2">
        <f t="shared" si="170"/>
        <v>8926.9407161950821</v>
      </c>
      <c r="G902" s="2">
        <f>'Calculation_Cubic Spline'!A902</f>
        <v>29.020333003933001</v>
      </c>
      <c r="H902" s="2">
        <f t="array" ref="H902:I902">csplinediff1d('Cubic Spline'!$A$3:$A$1002,'Cubic Spline'!$C$3:$C$1002,G902,2,0,2,0)</f>
        <v>1184.7810105230899</v>
      </c>
      <c r="I902" s="2">
        <v>348.43575796831044</v>
      </c>
      <c r="J902" s="2">
        <f t="shared" si="168"/>
        <v>348.43575796831044</v>
      </c>
      <c r="K902" s="2">
        <f t="shared" si="171"/>
        <v>8926.9407161950821</v>
      </c>
    </row>
    <row r="903" spans="1:11" x14ac:dyDescent="0.25">
      <c r="A903" s="2">
        <f>'Cubic Spline'!A903</f>
        <v>29.052613574571499</v>
      </c>
      <c r="B903" s="2">
        <f t="array" ref="B903:C903">csplinediff1d('Cubic Spline'!$A$3:$A$1002,'Cubic Spline'!$B$3:$B$1002,A903,2,0,2,0)</f>
        <v>1196.1005632901599</v>
      </c>
      <c r="C903" s="2">
        <v>352.90189121357355</v>
      </c>
      <c r="D903" s="2">
        <f t="shared" si="169"/>
        <v>352.90189121357355</v>
      </c>
      <c r="E903" s="2">
        <f t="shared" si="170"/>
        <v>9056.621711873262</v>
      </c>
      <c r="G903" s="2">
        <f>'Calculation_Cubic Spline'!A903</f>
        <v>29.052613574571499</v>
      </c>
      <c r="H903" s="2">
        <f t="array" ref="H903:I903">csplinediff1d('Cubic Spline'!$A$3:$A$1002,'Cubic Spline'!$C$3:$C$1002,G903,2,0,2,0)</f>
        <v>1196.1005632901599</v>
      </c>
      <c r="I903" s="2">
        <v>352.90189121357355</v>
      </c>
      <c r="J903" s="2">
        <f t="shared" si="168"/>
        <v>352.90189121357355</v>
      </c>
      <c r="K903" s="2">
        <f t="shared" si="171"/>
        <v>9056.621711873262</v>
      </c>
    </row>
    <row r="904" spans="1:11" x14ac:dyDescent="0.25">
      <c r="A904" s="2">
        <f>'Cubic Spline'!A904</f>
        <v>29.084894145209901</v>
      </c>
      <c r="B904" s="2">
        <f t="array" ref="B904:C904">csplinediff1d('Cubic Spline'!$A$3:$A$1002,'Cubic Spline'!$B$3:$B$1002,A904,2,0,2,0)</f>
        <v>1207.5657216791001</v>
      </c>
      <c r="C904" s="2">
        <v>357.45745600850961</v>
      </c>
      <c r="D904" s="2">
        <f t="shared" si="169"/>
        <v>357.45745600850961</v>
      </c>
      <c r="E904" s="2">
        <f t="shared" si="170"/>
        <v>9189.0465477444268</v>
      </c>
      <c r="G904" s="2">
        <f>'Calculation_Cubic Spline'!A904</f>
        <v>29.084894145209901</v>
      </c>
      <c r="H904" s="2">
        <f t="array" ref="H904:I904">csplinediff1d('Cubic Spline'!$A$3:$A$1002,'Cubic Spline'!$C$3:$C$1002,G904,2,0,2,0)</f>
        <v>1207.5657216791001</v>
      </c>
      <c r="I904" s="2">
        <v>357.45745600850961</v>
      </c>
      <c r="J904" s="2">
        <f t="shared" si="168"/>
        <v>357.45745600850961</v>
      </c>
      <c r="K904" s="2">
        <f t="shared" si="171"/>
        <v>9189.0465477444268</v>
      </c>
    </row>
    <row r="905" spans="1:11" x14ac:dyDescent="0.25">
      <c r="A905" s="2">
        <f>'Cubic Spline'!A905</f>
        <v>29.1171747158483</v>
      </c>
      <c r="B905" s="2">
        <f t="array" ref="B905:C905">csplinediff1d('Cubic Spline'!$A$3:$A$1002,'Cubic Spline'!$B$3:$B$1002,A905,2,0,2,0)</f>
        <v>1219.1794158144401</v>
      </c>
      <c r="C905" s="2">
        <v>362.10513873530289</v>
      </c>
      <c r="D905" s="2">
        <f t="shared" si="169"/>
        <v>362.10513873530289</v>
      </c>
      <c r="E905" s="2">
        <f t="shared" si="170"/>
        <v>9324.2991742478625</v>
      </c>
      <c r="G905" s="2">
        <f>'Calculation_Cubic Spline'!A905</f>
        <v>29.1171747158483</v>
      </c>
      <c r="H905" s="2">
        <f t="array" ref="H905:I905">csplinediff1d('Cubic Spline'!$A$3:$A$1002,'Cubic Spline'!$C$3:$C$1002,G905,2,0,2,0)</f>
        <v>1219.1794158144401</v>
      </c>
      <c r="I905" s="2">
        <v>362.10513873530289</v>
      </c>
      <c r="J905" s="2">
        <f t="shared" si="168"/>
        <v>362.10513873530289</v>
      </c>
      <c r="K905" s="2">
        <f t="shared" si="171"/>
        <v>9324.2991742478625</v>
      </c>
    </row>
    <row r="906" spans="1:11" x14ac:dyDescent="0.25">
      <c r="A906" s="2">
        <f>'Cubic Spline'!A906</f>
        <v>29.149455286486699</v>
      </c>
      <c r="B906" s="2">
        <f t="array" ref="B906:C906">csplinediff1d('Cubic Spline'!$A$3:$A$1002,'Cubic Spline'!$B$3:$B$1002,A906,2,0,2,0)</f>
        <v>1230.94466400734</v>
      </c>
      <c r="C906" s="2">
        <v>366.84773700497772</v>
      </c>
      <c r="D906" s="2">
        <f t="shared" si="169"/>
        <v>366.84773700497772</v>
      </c>
      <c r="E906" s="2">
        <f t="shared" si="170"/>
        <v>9462.4670427680903</v>
      </c>
      <c r="G906" s="2">
        <f>'Calculation_Cubic Spline'!A906</f>
        <v>29.149455286486699</v>
      </c>
      <c r="H906" s="2">
        <f t="array" ref="H906:I906">csplinediff1d('Cubic Spline'!$A$3:$A$1002,'Cubic Spline'!$C$3:$C$1002,G906,2,0,2,0)</f>
        <v>1230.94466400734</v>
      </c>
      <c r="I906" s="2">
        <v>366.84773700497772</v>
      </c>
      <c r="J906" s="2">
        <f t="shared" si="168"/>
        <v>366.84773700497772</v>
      </c>
      <c r="K906" s="2">
        <f t="shared" si="171"/>
        <v>9462.4670427680903</v>
      </c>
    </row>
    <row r="907" spans="1:11" x14ac:dyDescent="0.25">
      <c r="A907" s="2">
        <f>'Cubic Spline'!A907</f>
        <v>29.181735857125101</v>
      </c>
      <c r="B907" s="2">
        <f t="array" ref="B907:C907">csplinediff1d('Cubic Spline'!$A$3:$A$1002,'Cubic Spline'!$B$3:$B$1002,A907,2,0,2,0)</f>
        <v>1242.8645773685</v>
      </c>
      <c r="C907" s="2">
        <v>371.68819397286597</v>
      </c>
      <c r="D907" s="2">
        <f t="shared" si="169"/>
        <v>371.68819397286597</v>
      </c>
      <c r="E907" s="2">
        <f t="shared" si="170"/>
        <v>9603.6421203595528</v>
      </c>
      <c r="G907" s="2">
        <f>'Calculation_Cubic Spline'!A907</f>
        <v>29.181735857125101</v>
      </c>
      <c r="H907" s="2">
        <f t="array" ref="H907:I907">csplinediff1d('Cubic Spline'!$A$3:$A$1002,'Cubic Spline'!$C$3:$C$1002,G907,2,0,2,0)</f>
        <v>1242.8645773685</v>
      </c>
      <c r="I907" s="2">
        <v>371.68819397286597</v>
      </c>
      <c r="J907" s="2">
        <f t="shared" si="168"/>
        <v>371.68819397286597</v>
      </c>
      <c r="K907" s="2">
        <f t="shared" si="171"/>
        <v>9603.6421203595528</v>
      </c>
    </row>
    <row r="908" spans="1:11" x14ac:dyDescent="0.25">
      <c r="A908" s="2">
        <f>'Cubic Spline'!A908</f>
        <v>29.2140164277635</v>
      </c>
      <c r="B908" s="2">
        <f t="array" ref="B908:C908">csplinediff1d('Cubic Spline'!$A$3:$A$1002,'Cubic Spline'!$B$3:$B$1002,A908,2,0,2,0)</f>
        <v>1254.94236365183</v>
      </c>
      <c r="C908" s="2">
        <v>376.62954529924167</v>
      </c>
      <c r="D908" s="2">
        <f t="shared" si="169"/>
        <v>376.62954529924167</v>
      </c>
      <c r="E908" s="2">
        <f t="shared" si="170"/>
        <v>9747.9193599013142</v>
      </c>
      <c r="G908" s="2">
        <f>'Calculation_Cubic Spline'!A908</f>
        <v>29.2140164277635</v>
      </c>
      <c r="H908" s="2">
        <f t="array" ref="H908:I908">csplinediff1d('Cubic Spline'!$A$3:$A$1002,'Cubic Spline'!$C$3:$C$1002,G908,2,0,2,0)</f>
        <v>1254.94236365183</v>
      </c>
      <c r="I908" s="2">
        <v>376.62954529924167</v>
      </c>
      <c r="J908" s="2">
        <f t="shared" si="168"/>
        <v>376.62954529924167</v>
      </c>
      <c r="K908" s="2">
        <f t="shared" si="171"/>
        <v>9747.9193599013142</v>
      </c>
    </row>
    <row r="909" spans="1:11" x14ac:dyDescent="0.25">
      <c r="A909" s="2">
        <f>'Cubic Spline'!A909</f>
        <v>29.246296998401899</v>
      </c>
      <c r="B909" s="2">
        <f t="array" ref="B909:C909">csplinediff1d('Cubic Spline'!$A$3:$A$1002,'Cubic Spline'!$B$3:$B$1002,A909,2,0,2,0)</f>
        <v>1267.1813303281101</v>
      </c>
      <c r="C909" s="2">
        <v>381.67495394314869</v>
      </c>
      <c r="D909" s="2">
        <f t="shared" si="169"/>
        <v>381.67495394314869</v>
      </c>
      <c r="E909" s="2">
        <f t="shared" si="170"/>
        <v>9895.397729544582</v>
      </c>
      <c r="G909" s="2">
        <f>'Calculation_Cubic Spline'!A909</f>
        <v>29.246296998401899</v>
      </c>
      <c r="H909" s="2">
        <f t="array" ref="H909:I909">csplinediff1d('Cubic Spline'!$A$3:$A$1002,'Cubic Spline'!$C$3:$C$1002,G909,2,0,2,0)</f>
        <v>1267.1813303281101</v>
      </c>
      <c r="I909" s="2">
        <v>381.67495394314869</v>
      </c>
      <c r="J909" s="2">
        <f t="shared" si="168"/>
        <v>381.67495394314869</v>
      </c>
      <c r="K909" s="2">
        <f t="shared" si="171"/>
        <v>9895.397729544582</v>
      </c>
    </row>
    <row r="910" spans="1:11" x14ac:dyDescent="0.25">
      <c r="A910" s="2">
        <f>'Cubic Spline'!A910</f>
        <v>29.278577569040301</v>
      </c>
      <c r="B910" s="2">
        <f t="array" ref="B910:C910">csplinediff1d('Cubic Spline'!$A$3:$A$1002,'Cubic Spline'!$B$3:$B$1002,A910,2,0,2,0)</f>
        <v>1279.5848896160501</v>
      </c>
      <c r="C910" s="2">
        <v>386.82773437668232</v>
      </c>
      <c r="D910" s="2">
        <f t="shared" si="169"/>
        <v>386.82773437668232</v>
      </c>
      <c r="E910" s="2">
        <f t="shared" si="170"/>
        <v>10046.180937187761</v>
      </c>
      <c r="G910" s="2">
        <f>'Calculation_Cubic Spline'!A910</f>
        <v>29.278577569040301</v>
      </c>
      <c r="H910" s="2">
        <f t="array" ref="H910:I910">csplinediff1d('Cubic Spline'!$A$3:$A$1002,'Cubic Spline'!$C$3:$C$1002,G910,2,0,2,0)</f>
        <v>1279.5848896160501</v>
      </c>
      <c r="I910" s="2">
        <v>386.82773437668232</v>
      </c>
      <c r="J910" s="2">
        <f t="shared" si="168"/>
        <v>386.82773437668232</v>
      </c>
      <c r="K910" s="2">
        <f t="shared" si="171"/>
        <v>10046.180937187761</v>
      </c>
    </row>
    <row r="911" spans="1:11" x14ac:dyDescent="0.25">
      <c r="A911" s="2">
        <f>'Cubic Spline'!A911</f>
        <v>29.3108581396788</v>
      </c>
      <c r="B911" s="2">
        <f t="array" ref="B911:C911">csplinediff1d('Cubic Spline'!$A$3:$A$1002,'Cubic Spline'!$B$3:$B$1002,A911,2,0,2,0)</f>
        <v>1292.15656277525</v>
      </c>
      <c r="C911" s="2">
        <v>392.09133424737854</v>
      </c>
      <c r="D911" s="2">
        <f t="shared" si="169"/>
        <v>392.09133424737854</v>
      </c>
      <c r="E911" s="2">
        <f t="shared" si="170"/>
        <v>10200.376913147047</v>
      </c>
      <c r="G911" s="2">
        <f>'Calculation_Cubic Spline'!A911</f>
        <v>29.3108581396788</v>
      </c>
      <c r="H911" s="2">
        <f t="array" ref="H911:I911">csplinediff1d('Cubic Spline'!$A$3:$A$1002,'Cubic Spline'!$C$3:$C$1002,G911,2,0,2,0)</f>
        <v>1292.15656277525</v>
      </c>
      <c r="I911" s="2">
        <v>392.09133424737854</v>
      </c>
      <c r="J911" s="2">
        <f t="shared" si="168"/>
        <v>392.09133424737854</v>
      </c>
      <c r="K911" s="2">
        <f t="shared" si="171"/>
        <v>10200.376913147047</v>
      </c>
    </row>
    <row r="912" spans="1:11" x14ac:dyDescent="0.25">
      <c r="A912" s="2">
        <f>'Cubic Spline'!A912</f>
        <v>29.343138710317199</v>
      </c>
      <c r="B912" s="2">
        <f t="array" ref="B912:C912">csplinediff1d('Cubic Spline'!$A$3:$A$1002,'Cubic Spline'!$B$3:$B$1002,A912,2,0,2,0)</f>
        <v>1304.89998483657</v>
      </c>
      <c r="C912" s="2">
        <v>397.4693555831019</v>
      </c>
      <c r="D912" s="2">
        <f t="shared" si="169"/>
        <v>397.4693555831019</v>
      </c>
      <c r="E912" s="2">
        <f t="shared" si="170"/>
        <v>10358.098449138779</v>
      </c>
      <c r="G912" s="2">
        <f>'Calculation_Cubic Spline'!A912</f>
        <v>29.343138710317199</v>
      </c>
      <c r="H912" s="2">
        <f t="array" ref="H912:I912">csplinediff1d('Cubic Spline'!$A$3:$A$1002,'Cubic Spline'!$C$3:$C$1002,G912,2,0,2,0)</f>
        <v>1304.89998483657</v>
      </c>
      <c r="I912" s="2">
        <v>397.4693555831019</v>
      </c>
      <c r="J912" s="2">
        <f t="shared" si="168"/>
        <v>397.4693555831019</v>
      </c>
      <c r="K912" s="2">
        <f t="shared" si="171"/>
        <v>10358.098449138779</v>
      </c>
    </row>
    <row r="913" spans="1:11" x14ac:dyDescent="0.25">
      <c r="A913" s="2">
        <f>'Cubic Spline'!A913</f>
        <v>29.375419280955601</v>
      </c>
      <c r="B913" s="2">
        <f t="array" ref="B913:C913">csplinediff1d('Cubic Spline'!$A$3:$A$1002,'Cubic Spline'!$B$3:$B$1002,A913,2,0,2,0)</f>
        <v>1317.81890959256</v>
      </c>
      <c r="C913" s="2">
        <v>402.96555311134875</v>
      </c>
      <c r="D913" s="2">
        <f t="shared" si="169"/>
        <v>402.96555311134875</v>
      </c>
      <c r="E913" s="2">
        <f t="shared" si="170"/>
        <v>10519.463168835493</v>
      </c>
      <c r="G913" s="2">
        <f>'Calculation_Cubic Spline'!A913</f>
        <v>29.375419280955601</v>
      </c>
      <c r="H913" s="2">
        <f t="array" ref="H913:I913">csplinediff1d('Cubic Spline'!$A$3:$A$1002,'Cubic Spline'!$C$3:$C$1002,G913,2,0,2,0)</f>
        <v>1317.81890959256</v>
      </c>
      <c r="I913" s="2">
        <v>402.96555311134875</v>
      </c>
      <c r="J913" s="2">
        <f t="shared" si="168"/>
        <v>402.96555311134875</v>
      </c>
      <c r="K913" s="2">
        <f t="shared" si="171"/>
        <v>10519.463168835493</v>
      </c>
    </row>
    <row r="914" spans="1:11" x14ac:dyDescent="0.25">
      <c r="A914" s="2">
        <f>'Cubic Spline'!A914</f>
        <v>29.407699851594</v>
      </c>
      <c r="B914" s="2">
        <f t="array" ref="B914:C914">csplinediff1d('Cubic Spline'!$A$3:$A$1002,'Cubic Spline'!$B$3:$B$1002,A914,2,0,2,0)</f>
        <v>1330.91721486546</v>
      </c>
      <c r="C914" s="2">
        <v>408.58386974324634</v>
      </c>
      <c r="D914" s="2">
        <f t="shared" si="169"/>
        <v>408.58386974324634</v>
      </c>
      <c r="E914" s="2">
        <f t="shared" si="170"/>
        <v>10684.594590746708</v>
      </c>
      <c r="G914" s="2">
        <f>'Calculation_Cubic Spline'!A914</f>
        <v>29.407699851594</v>
      </c>
      <c r="H914" s="2">
        <f t="array" ref="H914:I914">csplinediff1d('Cubic Spline'!$A$3:$A$1002,'Cubic Spline'!$C$3:$C$1002,G914,2,0,2,0)</f>
        <v>1330.91721486546</v>
      </c>
      <c r="I914" s="2">
        <v>408.58386974324634</v>
      </c>
      <c r="J914" s="2">
        <f t="shared" ref="J914:J977" si="172">I914</f>
        <v>408.58386974324634</v>
      </c>
      <c r="K914" s="2">
        <f t="shared" si="171"/>
        <v>10684.594590746708</v>
      </c>
    </row>
    <row r="915" spans="1:11" x14ac:dyDescent="0.25">
      <c r="A915" s="2">
        <f>'Cubic Spline'!A915</f>
        <v>29.439980422232399</v>
      </c>
      <c r="B915" s="2">
        <f t="array" ref="B915:C915">csplinediff1d('Cubic Spline'!$A$3:$A$1002,'Cubic Spline'!$B$3:$B$1002,A915,2,0,2,0)</f>
        <v>1344.1989084521001</v>
      </c>
      <c r="C915" s="2">
        <v>414.32838503881544</v>
      </c>
      <c r="D915" s="2">
        <f t="shared" si="169"/>
        <v>414.32838503881544</v>
      </c>
      <c r="E915" s="2">
        <f t="shared" si="170"/>
        <v>10853.620635465795</v>
      </c>
      <c r="G915" s="2">
        <f>'Calculation_Cubic Spline'!A915</f>
        <v>29.439980422232399</v>
      </c>
      <c r="H915" s="2">
        <f t="array" ref="H915:I915">csplinediff1d('Cubic Spline'!$A$3:$A$1002,'Cubic Spline'!$C$3:$C$1002,G915,2,0,2,0)</f>
        <v>1344.1989084521001</v>
      </c>
      <c r="I915" s="2">
        <v>414.32838503881544</v>
      </c>
      <c r="J915" s="2">
        <f t="shared" si="172"/>
        <v>414.32838503881544</v>
      </c>
      <c r="K915" s="2">
        <f t="shared" si="171"/>
        <v>10853.620635465795</v>
      </c>
    </row>
    <row r="916" spans="1:11" x14ac:dyDescent="0.25">
      <c r="A916" s="2">
        <f>'Cubic Spline'!A916</f>
        <v>29.472260992870801</v>
      </c>
      <c r="B916" s="2">
        <f t="array" ref="B916:C916">csplinediff1d('Cubic Spline'!$A$3:$A$1002,'Cubic Spline'!$B$3:$B$1002,A916,2,0,2,0)</f>
        <v>1357.6681323963301</v>
      </c>
      <c r="C916" s="2">
        <v>420.20339332404728</v>
      </c>
      <c r="D916" s="2">
        <f t="shared" si="169"/>
        <v>420.20339332404728</v>
      </c>
      <c r="E916" s="2">
        <f t="shared" si="170"/>
        <v>11026.675945739937</v>
      </c>
      <c r="G916" s="2">
        <f>'Calculation_Cubic Spline'!A916</f>
        <v>29.472260992870801</v>
      </c>
      <c r="H916" s="2">
        <f t="array" ref="H916:I916">csplinediff1d('Cubic Spline'!$A$3:$A$1002,'Cubic Spline'!$C$3:$C$1002,G916,2,0,2,0)</f>
        <v>1357.6681323963301</v>
      </c>
      <c r="I916" s="2">
        <v>420.20339332404728</v>
      </c>
      <c r="J916" s="2">
        <f t="shared" si="172"/>
        <v>420.20339332404728</v>
      </c>
      <c r="K916" s="2">
        <f t="shared" si="171"/>
        <v>11026.675945739937</v>
      </c>
    </row>
    <row r="917" spans="1:11" x14ac:dyDescent="0.25">
      <c r="A917" s="2">
        <f>'Cubic Spline'!A917</f>
        <v>29.5045415635092</v>
      </c>
      <c r="B917" s="2">
        <f t="array" ref="B917:C917">csplinediff1d('Cubic Spline'!$A$3:$A$1002,'Cubic Spline'!$B$3:$B$1002,A917,2,0,2,0)</f>
        <v>1371.3291717362799</v>
      </c>
      <c r="C917" s="2">
        <v>426.21340319995829</v>
      </c>
      <c r="D917" s="2">
        <f t="shared" si="169"/>
        <v>426.21340319995829</v>
      </c>
      <c r="E917" s="2">
        <f t="shared" si="170"/>
        <v>11203.901897901593</v>
      </c>
      <c r="G917" s="2">
        <f>'Calculation_Cubic Spline'!A917</f>
        <v>29.5045415635092</v>
      </c>
      <c r="H917" s="2">
        <f t="array" ref="H917:I917">csplinediff1d('Cubic Spline'!$A$3:$A$1002,'Cubic Spline'!$C$3:$C$1002,G917,2,0,2,0)</f>
        <v>1371.3291717362799</v>
      </c>
      <c r="I917" s="2">
        <v>426.21340319995829</v>
      </c>
      <c r="J917" s="2">
        <f t="shared" si="172"/>
        <v>426.21340319995829</v>
      </c>
      <c r="K917" s="2">
        <f t="shared" si="171"/>
        <v>11203.901897901593</v>
      </c>
    </row>
    <row r="918" spans="1:11" x14ac:dyDescent="0.25">
      <c r="A918" s="2">
        <f>'Cubic Spline'!A918</f>
        <v>29.536822134147599</v>
      </c>
      <c r="B918" s="2">
        <f t="array" ref="B918:C918">csplinediff1d('Cubic Spline'!$A$3:$A$1002,'Cubic Spline'!$B$3:$B$1002,A918,2,0,2,0)</f>
        <v>1385.1864592450399</v>
      </c>
      <c r="C918" s="2">
        <v>432.36310490500136</v>
      </c>
      <c r="D918" s="2">
        <f t="shared" si="169"/>
        <v>432.36310490500136</v>
      </c>
      <c r="E918" s="2">
        <f t="shared" si="170"/>
        <v>11385.445667701784</v>
      </c>
      <c r="G918" s="2">
        <f>'Calculation_Cubic Spline'!A918</f>
        <v>29.536822134147599</v>
      </c>
      <c r="H918" s="2">
        <f t="array" ref="H918:I918">csplinediff1d('Cubic Spline'!$A$3:$A$1002,'Cubic Spline'!$C$3:$C$1002,G918,2,0,2,0)</f>
        <v>1385.1864592450399</v>
      </c>
      <c r="I918" s="2">
        <v>432.36310490500136</v>
      </c>
      <c r="J918" s="2">
        <f t="shared" si="172"/>
        <v>432.36310490500136</v>
      </c>
      <c r="K918" s="2">
        <f t="shared" si="171"/>
        <v>11385.445667701784</v>
      </c>
    </row>
    <row r="919" spans="1:11" x14ac:dyDescent="0.25">
      <c r="A919" s="2">
        <f>'Cubic Spline'!A919</f>
        <v>29.569102704786101</v>
      </c>
      <c r="B919" s="2">
        <f t="array" ref="B919:C919">csplinediff1d('Cubic Spline'!$A$3:$A$1002,'Cubic Spline'!$B$3:$B$1002,A919,2,0,2,0)</f>
        <v>1399.24458332223</v>
      </c>
      <c r="C919" s="2">
        <v>438.65742182851727</v>
      </c>
      <c r="D919" s="2">
        <f t="shared" si="169"/>
        <v>438.65742182851727</v>
      </c>
      <c r="E919" s="2">
        <f t="shared" si="170"/>
        <v>11571.461774941878</v>
      </c>
      <c r="G919" s="2">
        <f>'Calculation_Cubic Spline'!A919</f>
        <v>29.569102704786101</v>
      </c>
      <c r="H919" s="2">
        <f t="array" ref="H919:I919">csplinediff1d('Cubic Spline'!$A$3:$A$1002,'Cubic Spline'!$C$3:$C$1002,G919,2,0,2,0)</f>
        <v>1399.24458332223</v>
      </c>
      <c r="I919" s="2">
        <v>438.65742182851727</v>
      </c>
      <c r="J919" s="2">
        <f t="shared" si="172"/>
        <v>438.65742182851727</v>
      </c>
      <c r="K919" s="2">
        <f t="shared" si="171"/>
        <v>11571.461774941878</v>
      </c>
    </row>
    <row r="920" spans="1:11" x14ac:dyDescent="0.25">
      <c r="A920" s="2">
        <f>'Cubic Spline'!A920</f>
        <v>29.601383275424499</v>
      </c>
      <c r="B920" s="2">
        <f t="array" ref="B920:C920">csplinediff1d('Cubic Spline'!$A$3:$A$1002,'Cubic Spline'!$B$3:$B$1002,A920,2,0,2,0)</f>
        <v>1413.5082945025399</v>
      </c>
      <c r="C920" s="2">
        <v>445.10150140832468</v>
      </c>
      <c r="D920" s="2">
        <f t="shared" si="169"/>
        <v>445.10150140832468</v>
      </c>
      <c r="E920" s="2">
        <f t="shared" si="170"/>
        <v>11762.111845152176</v>
      </c>
      <c r="G920" s="2">
        <f>'Calculation_Cubic Spline'!A920</f>
        <v>29.601383275424499</v>
      </c>
      <c r="H920" s="2">
        <f t="array" ref="H920:I920">csplinediff1d('Cubic Spline'!$A$3:$A$1002,'Cubic Spline'!$C$3:$C$1002,G920,2,0,2,0)</f>
        <v>1413.5082945025399</v>
      </c>
      <c r="I920" s="2">
        <v>445.10150140832468</v>
      </c>
      <c r="J920" s="2">
        <f t="shared" si="172"/>
        <v>445.10150140832468</v>
      </c>
      <c r="K920" s="2">
        <f t="shared" si="171"/>
        <v>11762.111845152176</v>
      </c>
    </row>
    <row r="921" spans="1:11" x14ac:dyDescent="0.25">
      <c r="A921" s="2">
        <f>'Cubic Spline'!A921</f>
        <v>29.633663846062898</v>
      </c>
      <c r="B921" s="2">
        <f t="array" ref="B921:C921">csplinediff1d('Cubic Spline'!$A$3:$A$1002,'Cubic Spline'!$B$3:$B$1002,A921,2,0,2,0)</f>
        <v>1427.9825139761299</v>
      </c>
      <c r="C921" s="2">
        <v>451.70075844589371</v>
      </c>
      <c r="D921" s="2">
        <f t="shared" si="169"/>
        <v>451.70075844589371</v>
      </c>
      <c r="E921" s="2">
        <f t="shared" si="170"/>
        <v>11957.56592082114</v>
      </c>
      <c r="G921" s="2">
        <f>'Calculation_Cubic Spline'!A921</f>
        <v>29.633663846062898</v>
      </c>
      <c r="H921" s="2">
        <f t="array" ref="H921:I921">csplinediff1d('Cubic Spline'!$A$3:$A$1002,'Cubic Spline'!$C$3:$C$1002,G921,2,0,2,0)</f>
        <v>1427.9825139761299</v>
      </c>
      <c r="I921" s="2">
        <v>451.70075844589371</v>
      </c>
      <c r="J921" s="2">
        <f t="shared" si="172"/>
        <v>451.70075844589371</v>
      </c>
      <c r="K921" s="2">
        <f t="shared" si="171"/>
        <v>11957.56592082114</v>
      </c>
    </row>
    <row r="922" spans="1:11" x14ac:dyDescent="0.25">
      <c r="A922" s="2">
        <f>'Cubic Spline'!A922</f>
        <v>29.665944416701301</v>
      </c>
      <c r="B922" s="2">
        <f t="array" ref="B922:C922">csplinediff1d('Cubic Spline'!$A$3:$A$1002,'Cubic Spline'!$B$3:$B$1002,A922,2,0,2,0)</f>
        <v>1442.6723416999801</v>
      </c>
      <c r="C922" s="2">
        <v>458.46085990556713</v>
      </c>
      <c r="D922" s="2">
        <f t="shared" si="169"/>
        <v>458.46085990556713</v>
      </c>
      <c r="E922" s="2">
        <f t="shared" si="170"/>
        <v>12158.002045491658</v>
      </c>
      <c r="G922" s="2">
        <f>'Calculation_Cubic Spline'!A922</f>
        <v>29.665944416701301</v>
      </c>
      <c r="H922" s="2">
        <f t="array" ref="H922:I922">csplinediff1d('Cubic Spline'!$A$3:$A$1002,'Cubic Spline'!$C$3:$C$1002,G922,2,0,2,0)</f>
        <v>1442.6723416999801</v>
      </c>
      <c r="I922" s="2">
        <v>458.46085990556713</v>
      </c>
      <c r="J922" s="2">
        <f t="shared" si="172"/>
        <v>458.46085990556713</v>
      </c>
      <c r="K922" s="2">
        <f t="shared" si="171"/>
        <v>12158.002045491658</v>
      </c>
    </row>
    <row r="923" spans="1:11" x14ac:dyDescent="0.25">
      <c r="A923" s="2">
        <f>'Cubic Spline'!A923</f>
        <v>29.6982249873397</v>
      </c>
      <c r="B923" s="2">
        <f t="array" ref="B923:C923">csplinediff1d('Cubic Spline'!$A$3:$A$1002,'Cubic Spline'!$B$3:$B$1002,A923,2,0,2,0)</f>
        <v>1457.58306522005</v>
      </c>
      <c r="C923" s="2">
        <v>465.38777046782371</v>
      </c>
      <c r="D923" s="2">
        <f t="shared" si="169"/>
        <v>465.38777046782371</v>
      </c>
      <c r="E923" s="2">
        <f t="shared" si="170"/>
        <v>12363.607648489786</v>
      </c>
      <c r="G923" s="2">
        <f>'Calculation_Cubic Spline'!A923</f>
        <v>29.6982249873397</v>
      </c>
      <c r="H923" s="2">
        <f t="array" ref="H923:I923">csplinediff1d('Cubic Spline'!$A$3:$A$1002,'Cubic Spline'!$C$3:$C$1002,G923,2,0,2,0)</f>
        <v>1457.58306522005</v>
      </c>
      <c r="I923" s="2">
        <v>465.38777046782371</v>
      </c>
      <c r="J923" s="2">
        <f t="shared" si="172"/>
        <v>465.38777046782371</v>
      </c>
      <c r="K923" s="2">
        <f t="shared" si="171"/>
        <v>12363.607648489786</v>
      </c>
    </row>
    <row r="924" spans="1:11" x14ac:dyDescent="0.25">
      <c r="A924" s="2">
        <f>'Cubic Spline'!A924</f>
        <v>29.730505557978098</v>
      </c>
      <c r="B924" s="2">
        <f t="array" ref="B924:C924">csplinediff1d('Cubic Spline'!$A$3:$A$1002,'Cubic Spline'!$B$3:$B$1002,A924,2,0,2,0)</f>
        <v>1472.72016924531</v>
      </c>
      <c r="C924" s="2">
        <v>472.48772143420479</v>
      </c>
      <c r="D924" s="2">
        <f t="shared" si="169"/>
        <v>472.48772143420479</v>
      </c>
      <c r="E924" s="2">
        <f t="shared" si="170"/>
        <v>12574.578658930724</v>
      </c>
      <c r="G924" s="2">
        <f>'Calculation_Cubic Spline'!A924</f>
        <v>29.730505557978098</v>
      </c>
      <c r="H924" s="2">
        <f t="array" ref="H924:I924">csplinediff1d('Cubic Spline'!$A$3:$A$1002,'Cubic Spline'!$C$3:$C$1002,G924,2,0,2,0)</f>
        <v>1472.72016924531</v>
      </c>
      <c r="I924" s="2">
        <v>472.48772143420479</v>
      </c>
      <c r="J924" s="2">
        <f t="shared" si="172"/>
        <v>472.48772143420479</v>
      </c>
      <c r="K924" s="2">
        <f t="shared" si="171"/>
        <v>12574.578658930724</v>
      </c>
    </row>
    <row r="925" spans="1:11" x14ac:dyDescent="0.25">
      <c r="A925" s="2">
        <f>'Cubic Spline'!A925</f>
        <v>29.762786128616501</v>
      </c>
      <c r="B925" s="2">
        <f t="array" ref="B925:C925">csplinediff1d('Cubic Spline'!$A$3:$A$1002,'Cubic Spline'!$B$3:$B$1002,A925,2,0,2,0)</f>
        <v>1488.0893446213399</v>
      </c>
      <c r="C925" s="2">
        <v>479.76730363238431</v>
      </c>
      <c r="D925" s="2">
        <f t="shared" si="169"/>
        <v>479.76730363238431</v>
      </c>
      <c r="E925" s="2">
        <f t="shared" si="170"/>
        <v>12791.122304892329</v>
      </c>
      <c r="G925" s="2">
        <f>'Calculation_Cubic Spline'!A925</f>
        <v>29.762786128616501</v>
      </c>
      <c r="H925" s="2">
        <f t="array" ref="H925:I925">csplinediff1d('Cubic Spline'!$A$3:$A$1002,'Cubic Spline'!$C$3:$C$1002,G925,2,0,2,0)</f>
        <v>1488.0893446213399</v>
      </c>
      <c r="I925" s="2">
        <v>479.76730363238431</v>
      </c>
      <c r="J925" s="2">
        <f t="shared" si="172"/>
        <v>479.76730363238431</v>
      </c>
      <c r="K925" s="2">
        <f t="shared" si="171"/>
        <v>12791.122304892329</v>
      </c>
    </row>
    <row r="926" spans="1:11" x14ac:dyDescent="0.25">
      <c r="A926" s="2">
        <f>'Cubic Spline'!A926</f>
        <v>29.7950666992549</v>
      </c>
      <c r="B926" s="2">
        <f t="array" ref="B926:C926">csplinediff1d('Cubic Spline'!$A$3:$A$1002,'Cubic Spline'!$B$3:$B$1002,A926,2,0,2,0)</f>
        <v>1503.69650113189</v>
      </c>
      <c r="C926" s="2">
        <v>487.2334268433172</v>
      </c>
      <c r="D926" s="2">
        <f t="shared" si="169"/>
        <v>487.2334268433172</v>
      </c>
      <c r="E926" s="2">
        <f t="shared" si="170"/>
        <v>13013.455949771278</v>
      </c>
      <c r="G926" s="2">
        <f>'Calculation_Cubic Spline'!A926</f>
        <v>29.7950666992549</v>
      </c>
      <c r="H926" s="2">
        <f t="array" ref="H926:I926">csplinediff1d('Cubic Spline'!$A$3:$A$1002,'Cubic Spline'!$C$3:$C$1002,G926,2,0,2,0)</f>
        <v>1503.69650113189</v>
      </c>
      <c r="I926" s="2">
        <v>487.2334268433172</v>
      </c>
      <c r="J926" s="2">
        <f t="shared" si="172"/>
        <v>487.2334268433172</v>
      </c>
      <c r="K926" s="2">
        <f t="shared" si="171"/>
        <v>13013.455949771278</v>
      </c>
    </row>
    <row r="927" spans="1:11" x14ac:dyDescent="0.25">
      <c r="A927" s="2">
        <f>'Cubic Spline'!A927</f>
        <v>29.827347269893401</v>
      </c>
      <c r="B927" s="2">
        <f t="array" ref="B927:C927">csplinediff1d('Cubic Spline'!$A$3:$A$1002,'Cubic Spline'!$B$3:$B$1002,A927,2,0,2,0)</f>
        <v>1519.5477760092699</v>
      </c>
      <c r="C927" s="2">
        <v>494.89334613297603</v>
      </c>
      <c r="D927" s="2">
        <f t="shared" si="169"/>
        <v>494.89334613297603</v>
      </c>
      <c r="E927" s="2">
        <f t="shared" si="170"/>
        <v>13241.807920658564</v>
      </c>
      <c r="G927" s="2">
        <f>'Calculation_Cubic Spline'!A927</f>
        <v>29.827347269893401</v>
      </c>
      <c r="H927" s="2">
        <f t="array" ref="H927:I927">csplinediff1d('Cubic Spline'!$A$3:$A$1002,'Cubic Spline'!$C$3:$C$1002,G927,2,0,2,0)</f>
        <v>1519.5477760092699</v>
      </c>
      <c r="I927" s="2">
        <v>494.89334613297603</v>
      </c>
      <c r="J927" s="2">
        <f t="shared" si="172"/>
        <v>494.89334613297603</v>
      </c>
      <c r="K927" s="2">
        <f t="shared" si="171"/>
        <v>13241.807920658564</v>
      </c>
    </row>
    <row r="928" spans="1:11" x14ac:dyDescent="0.25">
      <c r="A928" s="2">
        <f>'Cubic Spline'!A928</f>
        <v>29.8596278405318</v>
      </c>
      <c r="B928" s="2">
        <f t="array" ref="B928:C928">csplinediff1d('Cubic Spline'!$A$3:$A$1002,'Cubic Spline'!$B$3:$B$1002,A928,2,0,2,0)</f>
        <v>1535.6495481739601</v>
      </c>
      <c r="C928" s="2">
        <v>502.75473076278934</v>
      </c>
      <c r="D928" s="2">
        <f t="shared" si="169"/>
        <v>502.75473076278934</v>
      </c>
      <c r="E928" s="2">
        <f t="shared" si="170"/>
        <v>13476.419607469694</v>
      </c>
      <c r="G928" s="2">
        <f>'Calculation_Cubic Spline'!A928</f>
        <v>29.8596278405318</v>
      </c>
      <c r="H928" s="2">
        <f t="array" ref="H928:I928">csplinediff1d('Cubic Spline'!$A$3:$A$1002,'Cubic Spline'!$C$3:$C$1002,G928,2,0,2,0)</f>
        <v>1535.6495481739601</v>
      </c>
      <c r="I928" s="2">
        <v>502.75473076278934</v>
      </c>
      <c r="J928" s="2">
        <f t="shared" si="172"/>
        <v>502.75473076278934</v>
      </c>
      <c r="K928" s="2">
        <f t="shared" si="171"/>
        <v>13476.419607469694</v>
      </c>
    </row>
    <row r="929" spans="1:11" x14ac:dyDescent="0.25">
      <c r="A929" s="2">
        <f>'Cubic Spline'!A929</f>
        <v>29.891908411170199</v>
      </c>
      <c r="B929" s="2">
        <f t="array" ref="B929:C929">csplinediff1d('Cubic Spline'!$A$3:$A$1002,'Cubic Spline'!$B$3:$B$1002,A929,2,0,2,0)</f>
        <v>1552.00844988839</v>
      </c>
      <c r="C929" s="2">
        <v>510.82565432460177</v>
      </c>
      <c r="D929" s="2">
        <f t="shared" si="169"/>
        <v>510.82565432460177</v>
      </c>
      <c r="E929" s="2">
        <f t="shared" si="170"/>
        <v>13717.545223258694</v>
      </c>
      <c r="G929" s="2">
        <f>'Calculation_Cubic Spline'!A929</f>
        <v>29.891908411170199</v>
      </c>
      <c r="H929" s="2">
        <f t="array" ref="H929:I929">csplinediff1d('Cubic Spline'!$A$3:$A$1002,'Cubic Spline'!$C$3:$C$1002,G929,2,0,2,0)</f>
        <v>1552.00844988839</v>
      </c>
      <c r="I929" s="2">
        <v>510.82565432460177</v>
      </c>
      <c r="J929" s="2">
        <f t="shared" si="172"/>
        <v>510.82565432460177</v>
      </c>
      <c r="K929" s="2">
        <f t="shared" si="171"/>
        <v>13717.545223258694</v>
      </c>
    </row>
    <row r="930" spans="1:11" x14ac:dyDescent="0.25">
      <c r="A930" s="2">
        <f>'Cubic Spline'!A930</f>
        <v>29.924188981808602</v>
      </c>
      <c r="B930" s="2">
        <f t="array" ref="B930:C930">csplinediff1d('Cubic Spline'!$A$3:$A$1002,'Cubic Spline'!$B$3:$B$1002,A930,2,0,2,0)</f>
        <v>1568.6313816811401</v>
      </c>
      <c r="C930" s="2">
        <v>519.11462891232816</v>
      </c>
      <c r="D930" s="2">
        <f t="shared" si="169"/>
        <v>519.11462891232816</v>
      </c>
      <c r="E930" s="2">
        <f t="shared" si="170"/>
        <v>13965.452877112812</v>
      </c>
      <c r="G930" s="2">
        <f>'Calculation_Cubic Spline'!A930</f>
        <v>29.924188981808602</v>
      </c>
      <c r="H930" s="2">
        <f t="array" ref="H930:I930">csplinediff1d('Cubic Spline'!$A$3:$A$1002,'Cubic Spline'!$C$3:$C$1002,G930,2,0,2,0)</f>
        <v>1568.6313816811401</v>
      </c>
      <c r="I930" s="2">
        <v>519.11462891232816</v>
      </c>
      <c r="J930" s="2">
        <f t="shared" si="172"/>
        <v>519.11462891232816</v>
      </c>
      <c r="K930" s="2">
        <f t="shared" si="171"/>
        <v>13965.452877112812</v>
      </c>
    </row>
    <row r="931" spans="1:11" x14ac:dyDescent="0.25">
      <c r="A931" s="2">
        <f>'Cubic Spline'!A931</f>
        <v>29.956469552447</v>
      </c>
      <c r="B931" s="2">
        <f t="array" ref="B931:C931">csplinediff1d('Cubic Spline'!$A$3:$A$1002,'Cubic Spline'!$B$3:$B$1002,A931,2,0,2,0)</f>
        <v>1585.52552520839</v>
      </c>
      <c r="C931" s="2">
        <v>527.6305905596372</v>
      </c>
      <c r="D931" s="2">
        <f t="shared" si="169"/>
        <v>527.6305905596372</v>
      </c>
      <c r="E931" s="2">
        <f t="shared" si="170"/>
        <v>14220.424195831012</v>
      </c>
      <c r="G931" s="2">
        <f>'Calculation_Cubic Spline'!A931</f>
        <v>29.956469552447</v>
      </c>
      <c r="H931" s="2">
        <f t="array" ref="H931:I931">csplinediff1d('Cubic Spline'!$A$3:$A$1002,'Cubic Spline'!$C$3:$C$1002,G931,2,0,2,0)</f>
        <v>1585.52552520839</v>
      </c>
      <c r="I931" s="2">
        <v>527.6305905596372</v>
      </c>
      <c r="J931" s="2">
        <f t="shared" si="172"/>
        <v>527.6305905596372</v>
      </c>
      <c r="K931" s="2">
        <f t="shared" si="171"/>
        <v>14220.424195831012</v>
      </c>
    </row>
    <row r="932" spans="1:11" x14ac:dyDescent="0.25">
      <c r="A932" s="2">
        <f>'Cubic Spline'!A932</f>
        <v>29.988750123085399</v>
      </c>
      <c r="B932" s="2">
        <f t="array" ref="B932:C932">csplinediff1d('Cubic Spline'!$A$3:$A$1002,'Cubic Spline'!$B$3:$B$1002,A932,2,0,2,0)</f>
        <v>1602.69835973964</v>
      </c>
      <c r="C932" s="2">
        <v>536.38306841796475</v>
      </c>
      <c r="D932" s="2">
        <f t="shared" si="169"/>
        <v>536.38306841796475</v>
      </c>
      <c r="E932" s="2">
        <f t="shared" si="170"/>
        <v>14482.759449300525</v>
      </c>
      <c r="G932" s="2">
        <f>'Calculation_Cubic Spline'!A932</f>
        <v>29.988750123085399</v>
      </c>
      <c r="H932" s="2">
        <f t="array" ref="H932:I932">csplinediff1d('Cubic Spline'!$A$3:$A$1002,'Cubic Spline'!$C$3:$C$1002,G932,2,0,2,0)</f>
        <v>1602.69835973964</v>
      </c>
      <c r="I932" s="2">
        <v>536.38306841796475</v>
      </c>
      <c r="J932" s="2">
        <f t="shared" si="172"/>
        <v>536.38306841796475</v>
      </c>
      <c r="K932" s="2">
        <f t="shared" si="171"/>
        <v>14482.759449300525</v>
      </c>
    </row>
    <row r="933" spans="1:11" x14ac:dyDescent="0.25">
      <c r="A933" s="2">
        <f>'Cubic Spline'!A933</f>
        <v>30.021030693723802</v>
      </c>
      <c r="B933" s="2">
        <f t="array" ref="B933:C933">csplinediff1d('Cubic Spline'!$A$3:$A$1002,'Cubic Spline'!$B$3:$B$1002,A933,2,0,2,0)</f>
        <v>1620.1576809656699</v>
      </c>
      <c r="C933" s="2">
        <v>545.38207525124619</v>
      </c>
      <c r="D933" s="2">
        <f t="shared" si="169"/>
        <v>545.38207525124619</v>
      </c>
      <c r="E933" s="2">
        <f t="shared" si="170"/>
        <v>14752.774339958774</v>
      </c>
      <c r="G933" s="2">
        <f>'Calculation_Cubic Spline'!A933</f>
        <v>30.021030693723802</v>
      </c>
      <c r="H933" s="2">
        <f t="array" ref="H933:I933">csplinediff1d('Cubic Spline'!$A$3:$A$1002,'Cubic Spline'!$C$3:$C$1002,G933,2,0,2,0)</f>
        <v>1620.1576809656699</v>
      </c>
      <c r="I933" s="2">
        <v>545.38207525124619</v>
      </c>
      <c r="J933" s="2">
        <f t="shared" si="172"/>
        <v>545.38207525124619</v>
      </c>
      <c r="K933" s="2">
        <f t="shared" si="171"/>
        <v>14752.774339958774</v>
      </c>
    </row>
    <row r="934" spans="1:11" x14ac:dyDescent="0.25">
      <c r="A934" s="2">
        <f>'Cubic Spline'!A934</f>
        <v>30.0533112643623</v>
      </c>
      <c r="B934" s="2">
        <f t="array" ref="B934:C934">csplinediff1d('Cubic Spline'!$A$3:$A$1002,'Cubic Spline'!$B$3:$B$1002,A934,2,0,2,0)</f>
        <v>1637.9116152782001</v>
      </c>
      <c r="C934" s="2">
        <v>554.6381712548706</v>
      </c>
      <c r="D934" s="2">
        <f t="shared" si="169"/>
        <v>554.6381712548706</v>
      </c>
      <c r="E934" s="2">
        <f t="shared" si="170"/>
        <v>15030.801984541107</v>
      </c>
      <c r="G934" s="2">
        <f>'Calculation_Cubic Spline'!A934</f>
        <v>30.0533112643623</v>
      </c>
      <c r="H934" s="2">
        <f t="array" ref="H934:I934">csplinediff1d('Cubic Spline'!$A$3:$A$1002,'Cubic Spline'!$C$3:$C$1002,G934,2,0,2,0)</f>
        <v>1637.9116152782001</v>
      </c>
      <c r="I934" s="2">
        <v>554.6381712548706</v>
      </c>
      <c r="J934" s="2">
        <f t="shared" si="172"/>
        <v>554.6381712548706</v>
      </c>
      <c r="K934" s="2">
        <f t="shared" si="171"/>
        <v>15030.801984541107</v>
      </c>
    </row>
    <row r="935" spans="1:11" x14ac:dyDescent="0.25">
      <c r="A935" s="2">
        <f>'Cubic Spline'!A935</f>
        <v>30.085591835000699</v>
      </c>
      <c r="B935" s="2">
        <f t="array" ref="B935:C935">csplinediff1d('Cubic Spline'!$A$3:$A$1002,'Cubic Spline'!$B$3:$B$1002,A935,2,0,2,0)</f>
        <v>1655.9686415902399</v>
      </c>
      <c r="C935" s="2">
        <v>564.16259826082626</v>
      </c>
      <c r="D935" s="2">
        <f t="shared" si="169"/>
        <v>564.16259826082626</v>
      </c>
      <c r="E935" s="2">
        <f t="shared" si="170"/>
        <v>15317.197018258456</v>
      </c>
      <c r="G935" s="2">
        <f>'Calculation_Cubic Spline'!A935</f>
        <v>30.085591835000699</v>
      </c>
      <c r="H935" s="2">
        <f t="array" ref="H935:I935">csplinediff1d('Cubic Spline'!$A$3:$A$1002,'Cubic Spline'!$C$3:$C$1002,G935,2,0,2,0)</f>
        <v>1655.9686415902399</v>
      </c>
      <c r="I935" s="2">
        <v>564.16259826082626</v>
      </c>
      <c r="J935" s="2">
        <f t="shared" si="172"/>
        <v>564.16259826082626</v>
      </c>
      <c r="K935" s="2">
        <f t="shared" si="171"/>
        <v>15317.197018258456</v>
      </c>
    </row>
    <row r="936" spans="1:11" x14ac:dyDescent="0.25">
      <c r="A936" s="2">
        <f>'Cubic Spline'!A936</f>
        <v>30.117872405639101</v>
      </c>
      <c r="B936" s="2">
        <f t="array" ref="B936:C936">csplinediff1d('Cubic Spline'!$A$3:$A$1002,'Cubic Spline'!$B$3:$B$1002,A936,2,0,2,0)</f>
        <v>1674.33761166877</v>
      </c>
      <c r="C936" s="2">
        <v>573.96724161108591</v>
      </c>
      <c r="D936" s="2">
        <f t="shared" si="169"/>
        <v>573.96724161108591</v>
      </c>
      <c r="E936" s="2">
        <f t="shared" si="170"/>
        <v>15612.334536190543</v>
      </c>
      <c r="G936" s="2">
        <f>'Calculation_Cubic Spline'!A936</f>
        <v>30.117872405639101</v>
      </c>
      <c r="H936" s="2">
        <f t="array" ref="H936:I936">csplinediff1d('Cubic Spline'!$A$3:$A$1002,'Cubic Spline'!$C$3:$C$1002,G936,2,0,2,0)</f>
        <v>1674.33761166877</v>
      </c>
      <c r="I936" s="2">
        <v>573.96724161108591</v>
      </c>
      <c r="J936" s="2">
        <f t="shared" si="172"/>
        <v>573.96724161108591</v>
      </c>
      <c r="K936" s="2">
        <f t="shared" si="171"/>
        <v>15612.334536190543</v>
      </c>
    </row>
    <row r="937" spans="1:11" x14ac:dyDescent="0.25">
      <c r="A937" s="2">
        <f>'Cubic Spline'!A937</f>
        <v>30.1501529762775</v>
      </c>
      <c r="B937" s="2">
        <f t="array" ref="B937:C937">csplinediff1d('Cubic Spline'!$A$3:$A$1002,'Cubic Spline'!$B$3:$B$1002,A937,2,0,2,0)</f>
        <v>1693.02777242247</v>
      </c>
      <c r="C937" s="2">
        <v>584.06469189677364</v>
      </c>
      <c r="D937" s="2">
        <f t="shared" si="169"/>
        <v>584.06469189677364</v>
      </c>
      <c r="E937" s="2">
        <f t="shared" si="170"/>
        <v>15916.612036307639</v>
      </c>
      <c r="G937" s="2">
        <f>'Calculation_Cubic Spline'!A937</f>
        <v>30.1501529762775</v>
      </c>
      <c r="H937" s="2">
        <f t="array" ref="H937:I937">csplinediff1d('Cubic Spline'!$A$3:$A$1002,'Cubic Spline'!$C$3:$C$1002,G937,2,0,2,0)</f>
        <v>1693.02777242247</v>
      </c>
      <c r="I937" s="2">
        <v>584.06469189677364</v>
      </c>
      <c r="J937" s="2">
        <f t="shared" si="172"/>
        <v>584.06469189677364</v>
      </c>
      <c r="K937" s="2">
        <f t="shared" si="171"/>
        <v>15916.612036307639</v>
      </c>
    </row>
    <row r="938" spans="1:11" x14ac:dyDescent="0.25">
      <c r="A938" s="2">
        <f>'Cubic Spline'!A938</f>
        <v>30.182433546915899</v>
      </c>
      <c r="B938" s="2">
        <f t="array" ref="B938:C938">csplinediff1d('Cubic Spline'!$A$3:$A$1002,'Cubic Spline'!$B$3:$B$1002,A938,2,0,2,0)</f>
        <v>1712.0487891765699</v>
      </c>
      <c r="C938" s="2">
        <v>594.46830958265002</v>
      </c>
      <c r="D938" s="2">
        <f t="shared" si="169"/>
        <v>594.46830958265002</v>
      </c>
      <c r="E938" s="2">
        <f t="shared" si="170"/>
        <v>16230.451460549193</v>
      </c>
      <c r="G938" s="2">
        <f>'Calculation_Cubic Spline'!A938</f>
        <v>30.182433546915899</v>
      </c>
      <c r="H938" s="2">
        <f t="array" ref="H938:I938">csplinediff1d('Cubic Spline'!$A$3:$A$1002,'Cubic Spline'!$C$3:$C$1002,G938,2,0,2,0)</f>
        <v>1712.0487891765699</v>
      </c>
      <c r="I938" s="2">
        <v>594.46830958265002</v>
      </c>
      <c r="J938" s="2">
        <f t="shared" si="172"/>
        <v>594.46830958265002</v>
      </c>
      <c r="K938" s="2">
        <f t="shared" si="171"/>
        <v>16230.451460549193</v>
      </c>
    </row>
    <row r="939" spans="1:11" x14ac:dyDescent="0.25">
      <c r="A939" s="2">
        <f>'Cubic Spline'!A939</f>
        <v>30.214714117554301</v>
      </c>
      <c r="B939" s="2">
        <f t="array" ref="B939:C939">csplinediff1d('Cubic Spline'!$A$3:$A$1002,'Cubic Spline'!$B$3:$B$1002,A939,2,0,2,0)</f>
        <v>1731.4107722143201</v>
      </c>
      <c r="C939" s="2">
        <v>605.19230007191038</v>
      </c>
      <c r="D939" s="2">
        <f t="shared" si="169"/>
        <v>605.19230007191038</v>
      </c>
      <c r="E939" s="2">
        <f t="shared" si="170"/>
        <v>16554.301560603591</v>
      </c>
      <c r="G939" s="2">
        <f>'Calculation_Cubic Spline'!A939</f>
        <v>30.214714117554301</v>
      </c>
      <c r="H939" s="2">
        <f t="array" ref="H939:I939">csplinediff1d('Cubic Spline'!$A$3:$A$1002,'Cubic Spline'!$C$3:$C$1002,G939,2,0,2,0)</f>
        <v>1731.4107722143201</v>
      </c>
      <c r="I939" s="2">
        <v>605.19230007191038</v>
      </c>
      <c r="J939" s="2">
        <f t="shared" si="172"/>
        <v>605.19230007191038</v>
      </c>
      <c r="K939" s="2">
        <f t="shared" si="171"/>
        <v>16554.301560603591</v>
      </c>
    </row>
    <row r="940" spans="1:11" x14ac:dyDescent="0.25">
      <c r="A940" s="2">
        <f>'Cubic Spline'!A940</f>
        <v>30.2469946881927</v>
      </c>
      <c r="B940" s="2">
        <f t="array" ref="B940:C940">csplinediff1d('Cubic Spline'!$A$3:$A$1002,'Cubic Spline'!$B$3:$B$1002,A940,2,0,2,0)</f>
        <v>1751.1243044375899</v>
      </c>
      <c r="C940" s="2">
        <v>616.25175641946123</v>
      </c>
      <c r="D940" s="2">
        <f t="shared" si="169"/>
        <v>616.25175641946123</v>
      </c>
      <c r="E940" s="2">
        <f t="shared" si="170"/>
        <v>16888.639298571274</v>
      </c>
      <c r="G940" s="2">
        <f>'Calculation_Cubic Spline'!A940</f>
        <v>30.2469946881927</v>
      </c>
      <c r="H940" s="2">
        <f t="array" ref="H940:I940">csplinediff1d('Cubic Spline'!$A$3:$A$1002,'Cubic Spline'!$C$3:$C$1002,G940,2,0,2,0)</f>
        <v>1751.1243044375899</v>
      </c>
      <c r="I940" s="2">
        <v>616.25175641946123</v>
      </c>
      <c r="J940" s="2">
        <f t="shared" si="172"/>
        <v>616.25175641946123</v>
      </c>
      <c r="K940" s="2">
        <f t="shared" si="171"/>
        <v>16888.639298571274</v>
      </c>
    </row>
    <row r="941" spans="1:11" x14ac:dyDescent="0.25">
      <c r="A941" s="2">
        <f>'Cubic Spline'!A941</f>
        <v>30.279275258831099</v>
      </c>
      <c r="B941" s="2">
        <f t="array" ref="B941:C941">csplinediff1d('Cubic Spline'!$A$3:$A$1002,'Cubic Spline'!$B$3:$B$1002,A941,2,0,2,0)</f>
        <v>1771.20047145082</v>
      </c>
      <c r="C941" s="2">
        <v>627.66274263345258</v>
      </c>
      <c r="D941" s="2">
        <f t="shared" si="169"/>
        <v>627.66274263345258</v>
      </c>
      <c r="E941" s="2">
        <f t="shared" si="170"/>
        <v>17233.972482460355</v>
      </c>
      <c r="G941" s="2">
        <f>'Calculation_Cubic Spline'!A941</f>
        <v>30.279275258831099</v>
      </c>
      <c r="H941" s="2">
        <f t="array" ref="H941:I941">csplinediff1d('Cubic Spline'!$A$3:$A$1002,'Cubic Spline'!$C$3:$C$1002,G941,2,0,2,0)</f>
        <v>1771.20047145082</v>
      </c>
      <c r="I941" s="2">
        <v>627.66274263345258</v>
      </c>
      <c r="J941" s="2">
        <f t="shared" si="172"/>
        <v>627.66274263345258</v>
      </c>
      <c r="K941" s="2">
        <f t="shared" si="171"/>
        <v>17233.972482460355</v>
      </c>
    </row>
    <row r="942" spans="1:11" x14ac:dyDescent="0.25">
      <c r="A942" s="2">
        <f>'Cubic Spline'!A942</f>
        <v>30.311555829469601</v>
      </c>
      <c r="B942" s="2">
        <f t="array" ref="B942:C942">csplinediff1d('Cubic Spline'!$A$3:$A$1002,'Cubic Spline'!$B$3:$B$1002,A942,2,0,2,0)</f>
        <v>1791.6508940828901</v>
      </c>
      <c r="C942" s="2">
        <v>639.44236953275129</v>
      </c>
      <c r="D942" s="2">
        <f t="shared" si="169"/>
        <v>639.44236953275129</v>
      </c>
      <c r="E942" s="2">
        <f t="shared" si="170"/>
        <v>17590.842189737432</v>
      </c>
      <c r="G942" s="2">
        <f>'Calculation_Cubic Spline'!A942</f>
        <v>30.311555829469601</v>
      </c>
      <c r="H942" s="2">
        <f t="array" ref="H942:I942">csplinediff1d('Cubic Spline'!$A$3:$A$1002,'Cubic Spline'!$C$3:$C$1002,G942,2,0,2,0)</f>
        <v>1791.6508940828901</v>
      </c>
      <c r="I942" s="2">
        <v>639.44236953275129</v>
      </c>
      <c r="J942" s="2">
        <f t="shared" si="172"/>
        <v>639.44236953275129</v>
      </c>
      <c r="K942" s="2">
        <f t="shared" si="171"/>
        <v>17590.842189737432</v>
      </c>
    </row>
    <row r="943" spans="1:11" x14ac:dyDescent="0.25">
      <c r="A943" s="2">
        <f>'Cubic Spline'!A943</f>
        <v>30.343836400108</v>
      </c>
      <c r="B943" s="2">
        <f t="array" ref="B943:C943">csplinediff1d('Cubic Spline'!$A$3:$A$1002,'Cubic Spline'!$B$3:$B$1002,A943,2,0,2,0)</f>
        <v>1812.48776358808</v>
      </c>
      <c r="C943" s="2">
        <v>651.60888359095532</v>
      </c>
      <c r="D943" s="2">
        <f t="shared" si="169"/>
        <v>651.60888359095532</v>
      </c>
      <c r="E943" s="2">
        <f t="shared" si="170"/>
        <v>17959.825596952887</v>
      </c>
      <c r="G943" s="2">
        <f>'Calculation_Cubic Spline'!A943</f>
        <v>30.343836400108</v>
      </c>
      <c r="H943" s="2">
        <f t="array" ref="H943:I943">csplinediff1d('Cubic Spline'!$A$3:$A$1002,'Cubic Spline'!$C$3:$C$1002,G943,2,0,2,0)</f>
        <v>1812.48776358808</v>
      </c>
      <c r="I943" s="2">
        <v>651.60888359095532</v>
      </c>
      <c r="J943" s="2">
        <f t="shared" si="172"/>
        <v>651.60888359095532</v>
      </c>
      <c r="K943" s="2">
        <f t="shared" si="171"/>
        <v>17959.825596952887</v>
      </c>
    </row>
    <row r="944" spans="1:11" x14ac:dyDescent="0.25">
      <c r="A944" s="2">
        <f>'Cubic Spline'!A944</f>
        <v>30.376116970746398</v>
      </c>
      <c r="B944" s="2">
        <f t="array" ref="B944:C944">csplinediff1d('Cubic Spline'!$A$3:$A$1002,'Cubic Spline'!$B$3:$B$1002,A944,2,0,2,0)</f>
        <v>1833.7238797958</v>
      </c>
      <c r="C944" s="2">
        <v>664.18175869774484</v>
      </c>
      <c r="D944" s="2">
        <f t="shared" si="169"/>
        <v>664.18175869774484</v>
      </c>
      <c r="E944" s="2">
        <f t="shared" si="170"/>
        <v>18341.538912242955</v>
      </c>
      <c r="G944" s="2">
        <f>'Calculation_Cubic Spline'!A944</f>
        <v>30.376116970746398</v>
      </c>
      <c r="H944" s="2">
        <f t="array" ref="H944:I944">csplinediff1d('Cubic Spline'!$A$3:$A$1002,'Cubic Spline'!$C$3:$C$1002,G944,2,0,2,0)</f>
        <v>1833.7238797958</v>
      </c>
      <c r="I944" s="2">
        <v>664.18175869774484</v>
      </c>
      <c r="J944" s="2">
        <f t="shared" si="172"/>
        <v>664.18175869774484</v>
      </c>
      <c r="K944" s="2">
        <f t="shared" si="171"/>
        <v>18341.538912242955</v>
      </c>
    </row>
    <row r="945" spans="1:11" x14ac:dyDescent="0.25">
      <c r="A945" s="2">
        <f>'Cubic Spline'!A945</f>
        <v>30.408397541384801</v>
      </c>
      <c r="B945" s="2">
        <f t="array" ref="B945:C945">csplinediff1d('Cubic Spline'!$A$3:$A$1002,'Cubic Spline'!$B$3:$B$1002,A945,2,0,2,0)</f>
        <v>1855.3726925108499</v>
      </c>
      <c r="C945" s="2">
        <v>677.18181640256546</v>
      </c>
      <c r="D945" s="2">
        <f t="shared" si="169"/>
        <v>677.18181640256546</v>
      </c>
      <c r="E945" s="2">
        <f t="shared" si="170"/>
        <v>18736.641188455415</v>
      </c>
      <c r="G945" s="2">
        <f>'Calculation_Cubic Spline'!A945</f>
        <v>30.408397541384801</v>
      </c>
      <c r="H945" s="2">
        <f t="array" ref="H945:I945">csplinediff1d('Cubic Spline'!$A$3:$A$1002,'Cubic Spline'!$C$3:$C$1002,G945,2,0,2,0)</f>
        <v>1855.3726925108499</v>
      </c>
      <c r="I945" s="2">
        <v>677.18181640256546</v>
      </c>
      <c r="J945" s="2">
        <f t="shared" si="172"/>
        <v>677.18181640256546</v>
      </c>
      <c r="K945" s="2">
        <f t="shared" si="171"/>
        <v>18736.641188455415</v>
      </c>
    </row>
    <row r="946" spans="1:11" x14ac:dyDescent="0.25">
      <c r="A946" s="2">
        <f>'Cubic Spline'!A946</f>
        <v>30.4406781120232</v>
      </c>
      <c r="B946" s="2">
        <f t="array" ref="B946:C946">csplinediff1d('Cubic Spline'!$A$3:$A$1002,'Cubic Spline'!$B$3:$B$1002,A946,2,0,2,0)</f>
        <v>1877.4483467062901</v>
      </c>
      <c r="C946" s="2">
        <v>690.63130776492562</v>
      </c>
      <c r="D946" s="2">
        <f t="shared" si="169"/>
        <v>690.63130776492562</v>
      </c>
      <c r="E946" s="2">
        <f t="shared" si="170"/>
        <v>19145.83698705144</v>
      </c>
      <c r="G946" s="2">
        <f>'Calculation_Cubic Spline'!A946</f>
        <v>30.4406781120232</v>
      </c>
      <c r="H946" s="2">
        <f t="array" ref="H946:I946">csplinediff1d('Cubic Spline'!$A$3:$A$1002,'Cubic Spline'!$C$3:$C$1002,G946,2,0,2,0)</f>
        <v>1877.4483467062901</v>
      </c>
      <c r="I946" s="2">
        <v>690.63130776492562</v>
      </c>
      <c r="J946" s="2">
        <f t="shared" si="172"/>
        <v>690.63130776492562</v>
      </c>
      <c r="K946" s="2">
        <f t="shared" si="171"/>
        <v>19145.83698705144</v>
      </c>
    </row>
    <row r="947" spans="1:11" x14ac:dyDescent="0.25">
      <c r="A947" s="2">
        <f>'Cubic Spline'!A947</f>
        <v>30.472958682661599</v>
      </c>
      <c r="B947" s="2">
        <f t="array" ref="B947:C947">csplinediff1d('Cubic Spline'!$A$3:$A$1002,'Cubic Spline'!$B$3:$B$1002,A947,2,0,2,0)</f>
        <v>1899.9657306678</v>
      </c>
      <c r="C947" s="2">
        <v>704.55409244817417</v>
      </c>
      <c r="D947" s="2">
        <f t="shared" si="169"/>
        <v>704.55409244817417</v>
      </c>
      <c r="E947" s="2">
        <f t="shared" si="170"/>
        <v>19569.88201820555</v>
      </c>
      <c r="G947" s="2">
        <f>'Calculation_Cubic Spline'!A947</f>
        <v>30.472958682661599</v>
      </c>
      <c r="H947" s="2">
        <f t="array" ref="H947:I947">csplinediff1d('Cubic Spline'!$A$3:$A$1002,'Cubic Spline'!$C$3:$C$1002,G947,2,0,2,0)</f>
        <v>1899.9657306678</v>
      </c>
      <c r="I947" s="2">
        <v>704.55409244817417</v>
      </c>
      <c r="J947" s="2">
        <f t="shared" si="172"/>
        <v>704.55409244817417</v>
      </c>
      <c r="K947" s="2">
        <f t="shared" si="171"/>
        <v>19569.88201820555</v>
      </c>
    </row>
    <row r="948" spans="1:11" x14ac:dyDescent="0.25">
      <c r="A948" s="2">
        <f>'Cubic Spline'!A948</f>
        <v>30.505239253300001</v>
      </c>
      <c r="B948" s="2">
        <f t="array" ref="B948:C948">csplinediff1d('Cubic Spline'!$A$3:$A$1002,'Cubic Spline'!$B$3:$B$1002,A948,2,0,2,0)</f>
        <v>1922.9405307624199</v>
      </c>
      <c r="C948" s="2">
        <v>718.9757304350012</v>
      </c>
      <c r="D948" s="2">
        <f t="shared" si="169"/>
        <v>718.9757304350012</v>
      </c>
      <c r="E948" s="2">
        <f t="shared" si="170"/>
        <v>20009.586143473422</v>
      </c>
      <c r="G948" s="2">
        <f>'Calculation_Cubic Spline'!A948</f>
        <v>30.505239253300001</v>
      </c>
      <c r="H948" s="2">
        <f t="array" ref="H948:I948">csplinediff1d('Cubic Spline'!$A$3:$A$1002,'Cubic Spline'!$C$3:$C$1002,G948,2,0,2,0)</f>
        <v>1922.9405307624199</v>
      </c>
      <c r="I948" s="2">
        <v>718.9757304350012</v>
      </c>
      <c r="J948" s="2">
        <f t="shared" si="172"/>
        <v>718.9757304350012</v>
      </c>
      <c r="K948" s="2">
        <f t="shared" si="171"/>
        <v>20009.586143473422</v>
      </c>
    </row>
    <row r="949" spans="1:11" x14ac:dyDescent="0.25">
      <c r="A949" s="2">
        <f>'Cubic Spline'!A949</f>
        <v>30.5375198239384</v>
      </c>
      <c r="B949" s="2">
        <f t="array" ref="B949:C949">csplinediff1d('Cubic Spline'!$A$3:$A$1002,'Cubic Spline'!$B$3:$B$1002,A949,2,0,2,0)</f>
        <v>1946.3892877021699</v>
      </c>
      <c r="C949" s="2">
        <v>733.92369063848446</v>
      </c>
      <c r="D949" s="2">
        <f t="shared" si="169"/>
        <v>733.92369063848446</v>
      </c>
      <c r="E949" s="2">
        <f t="shared" si="170"/>
        <v>20465.819964428585</v>
      </c>
      <c r="G949" s="2">
        <f>'Calculation_Cubic Spline'!A949</f>
        <v>30.5375198239384</v>
      </c>
      <c r="H949" s="2">
        <f t="array" ref="H949:I949">csplinediff1d('Cubic Spline'!$A$3:$A$1002,'Cubic Spline'!$C$3:$C$1002,G949,2,0,2,0)</f>
        <v>1946.3892877021699</v>
      </c>
      <c r="I949" s="2">
        <v>733.92369063848446</v>
      </c>
      <c r="J949" s="2">
        <f t="shared" si="172"/>
        <v>733.92369063848446</v>
      </c>
      <c r="K949" s="2">
        <f t="shared" si="171"/>
        <v>20465.819964428585</v>
      </c>
    </row>
    <row r="950" spans="1:11" x14ac:dyDescent="0.25">
      <c r="A950" s="2">
        <f>'Cubic Spline'!A950</f>
        <v>30.569800394576902</v>
      </c>
      <c r="B950" s="2">
        <f t="array" ref="B950:C950">csplinediff1d('Cubic Spline'!$A$3:$A$1002,'Cubic Spline'!$B$3:$B$1002,A950,2,0,2,0)</f>
        <v>1970.3294631389199</v>
      </c>
      <c r="C950" s="2">
        <v>749.42752379635192</v>
      </c>
      <c r="D950" s="2">
        <f t="shared" si="169"/>
        <v>749.42752379635192</v>
      </c>
      <c r="E950" s="2">
        <f t="shared" si="170"/>
        <v>20939.520349517588</v>
      </c>
      <c r="G950" s="2">
        <f>'Calculation_Cubic Spline'!A950</f>
        <v>30.569800394576902</v>
      </c>
      <c r="H950" s="2">
        <f t="array" ref="H950:I950">csplinediff1d('Cubic Spline'!$A$3:$A$1002,'Cubic Spline'!$C$3:$C$1002,G950,2,0,2,0)</f>
        <v>1970.3294631389199</v>
      </c>
      <c r="I950" s="2">
        <v>749.42752379635192</v>
      </c>
      <c r="J950" s="2">
        <f t="shared" si="172"/>
        <v>749.42752379635192</v>
      </c>
      <c r="K950" s="2">
        <f t="shared" si="171"/>
        <v>20939.520349517588</v>
      </c>
    </row>
    <row r="951" spans="1:11" x14ac:dyDescent="0.25">
      <c r="A951" s="2">
        <f>'Cubic Spline'!A951</f>
        <v>30.602080965215301</v>
      </c>
      <c r="B951" s="2">
        <f t="array" ref="B951:C951">csplinediff1d('Cubic Spline'!$A$3:$A$1002,'Cubic Spline'!$B$3:$B$1002,A951,2,0,2,0)</f>
        <v>1994.77950664889</v>
      </c>
      <c r="C951" s="2">
        <v>765.51895865846279</v>
      </c>
      <c r="D951" s="2">
        <f t="shared" si="169"/>
        <v>765.51895865846279</v>
      </c>
      <c r="E951" s="2">
        <f t="shared" si="170"/>
        <v>21431.693646624692</v>
      </c>
      <c r="G951" s="2">
        <f>'Calculation_Cubic Spline'!A951</f>
        <v>30.602080965215301</v>
      </c>
      <c r="H951" s="2">
        <f t="array" ref="H951:I951">csplinediff1d('Cubic Spline'!$A$3:$A$1002,'Cubic Spline'!$C$3:$C$1002,G951,2,0,2,0)</f>
        <v>1994.77950664889</v>
      </c>
      <c r="I951" s="2">
        <v>765.51895865846279</v>
      </c>
      <c r="J951" s="2">
        <f t="shared" si="172"/>
        <v>765.51895865846279</v>
      </c>
      <c r="K951" s="2">
        <f t="shared" si="171"/>
        <v>21431.693646624692</v>
      </c>
    </row>
    <row r="952" spans="1:11" x14ac:dyDescent="0.25">
      <c r="A952" s="2">
        <f>'Cubic Spline'!A952</f>
        <v>30.634361535853699</v>
      </c>
      <c r="B952" s="2">
        <f t="array" ref="B952:C952">csplinediff1d('Cubic Spline'!$A$3:$A$1002,'Cubic Spline'!$B$3:$B$1002,A952,2,0,2,0)</f>
        <v>2019.7589322286799</v>
      </c>
      <c r="C952" s="2">
        <v>782.23226447374509</v>
      </c>
      <c r="D952" s="2">
        <f t="shared" si="169"/>
        <v>782.23226447374509</v>
      </c>
      <c r="E952" s="2">
        <f t="shared" si="170"/>
        <v>21943.427062669554</v>
      </c>
      <c r="G952" s="2">
        <f>'Calculation_Cubic Spline'!A952</f>
        <v>30.634361535853699</v>
      </c>
      <c r="H952" s="2">
        <f t="array" ref="H952:I952">csplinediff1d('Cubic Spline'!$A$3:$A$1002,'Cubic Spline'!$C$3:$C$1002,G952,2,0,2,0)</f>
        <v>2019.7589322286799</v>
      </c>
      <c r="I952" s="2">
        <v>782.23226447374509</v>
      </c>
      <c r="J952" s="2">
        <f t="shared" si="172"/>
        <v>782.23226447374509</v>
      </c>
      <c r="K952" s="2">
        <f t="shared" si="171"/>
        <v>21943.427062669554</v>
      </c>
    </row>
    <row r="953" spans="1:11" x14ac:dyDescent="0.25">
      <c r="A953" s="2">
        <f>'Cubic Spline'!A953</f>
        <v>30.666642106492102</v>
      </c>
      <c r="B953" s="2">
        <f t="array" ref="B953:C953">csplinediff1d('Cubic Spline'!$A$3:$A$1002,'Cubic Spline'!$B$3:$B$1002,A953,2,0,2,0)</f>
        <v>2045.28840446204</v>
      </c>
      <c r="C953" s="2">
        <v>799.60448756169467</v>
      </c>
      <c r="D953" s="2">
        <f t="shared" si="169"/>
        <v>799.60448756169467</v>
      </c>
      <c r="E953" s="2">
        <f t="shared" si="170"/>
        <v>22475.896242337465</v>
      </c>
      <c r="G953" s="2">
        <f>'Calculation_Cubic Spline'!A953</f>
        <v>30.666642106492102</v>
      </c>
      <c r="H953" s="2">
        <f t="array" ref="H953:I953">csplinediff1d('Cubic Spline'!$A$3:$A$1002,'Cubic Spline'!$C$3:$C$1002,G953,2,0,2,0)</f>
        <v>2045.28840446204</v>
      </c>
      <c r="I953" s="2">
        <v>799.60448756169467</v>
      </c>
      <c r="J953" s="2">
        <f t="shared" si="172"/>
        <v>799.60448756169467</v>
      </c>
      <c r="K953" s="2">
        <f t="shared" si="171"/>
        <v>22475.896242337465</v>
      </c>
    </row>
    <row r="954" spans="1:11" x14ac:dyDescent="0.25">
      <c r="A954" s="2">
        <f>'Cubic Spline'!A954</f>
        <v>30.698922677130501</v>
      </c>
      <c r="B954" s="2">
        <f t="array" ref="B954:C954">csplinediff1d('Cubic Spline'!$A$3:$A$1002,'Cubic Spline'!$B$3:$B$1002,A954,2,0,2,0)</f>
        <v>2071.3898303573801</v>
      </c>
      <c r="C954" s="2">
        <v>817.67556833865444</v>
      </c>
      <c r="D954" s="2">
        <f t="shared" si="169"/>
        <v>817.67556833865444</v>
      </c>
      <c r="E954" s="2">
        <f t="shared" si="170"/>
        <v>23030.369217049709</v>
      </c>
      <c r="G954" s="2">
        <f>'Calculation_Cubic Spline'!A954</f>
        <v>30.698922677130501</v>
      </c>
      <c r="H954" s="2">
        <f t="array" ref="H954:I954">csplinediff1d('Cubic Spline'!$A$3:$A$1002,'Cubic Spline'!$C$3:$C$1002,G954,2,0,2,0)</f>
        <v>2071.3898303573801</v>
      </c>
      <c r="I954" s="2">
        <v>817.67556833865444</v>
      </c>
      <c r="J954" s="2">
        <f t="shared" si="172"/>
        <v>817.67556833865444</v>
      </c>
      <c r="K954" s="2">
        <f t="shared" si="171"/>
        <v>23030.369217049709</v>
      </c>
    </row>
    <row r="955" spans="1:11" x14ac:dyDescent="0.25">
      <c r="A955" s="2">
        <f>'Cubic Spline'!A955</f>
        <v>30.731203247768899</v>
      </c>
      <c r="B955" s="2">
        <f t="array" ref="B955:C955">csplinediff1d('Cubic Spline'!$A$3:$A$1002,'Cubic Spline'!$B$3:$B$1002,A955,2,0,2,0)</f>
        <v>2098.08645839158</v>
      </c>
      <c r="C955" s="2">
        <v>836.48883334138509</v>
      </c>
      <c r="D955" s="2">
        <f t="shared" si="169"/>
        <v>836.48883334138509</v>
      </c>
      <c r="E955" s="2">
        <f t="shared" si="170"/>
        <v>23608.221893511611</v>
      </c>
      <c r="G955" s="2">
        <f>'Calculation_Cubic Spline'!A955</f>
        <v>30.731203247768899</v>
      </c>
      <c r="H955" s="2">
        <f t="array" ref="H955:I955">csplinediff1d('Cubic Spline'!$A$3:$A$1002,'Cubic Spline'!$C$3:$C$1002,G955,2,0,2,0)</f>
        <v>2098.08645839158</v>
      </c>
      <c r="I955" s="2">
        <v>836.48883334138509</v>
      </c>
      <c r="J955" s="2">
        <f t="shared" si="172"/>
        <v>836.48883334138509</v>
      </c>
      <c r="K955" s="2">
        <f t="shared" si="171"/>
        <v>23608.221893511611</v>
      </c>
    </row>
    <row r="956" spans="1:11" x14ac:dyDescent="0.25">
      <c r="A956" s="2">
        <f>'Cubic Spline'!A956</f>
        <v>30.763483818407298</v>
      </c>
      <c r="B956" s="2">
        <f t="array" ref="B956:C956">csplinediff1d('Cubic Spline'!$A$3:$A$1002,'Cubic Spline'!$B$3:$B$1002,A956,2,0,2,0)</f>
        <v>2125.4029961568799</v>
      </c>
      <c r="C956" s="2">
        <v>856.09130871261527</v>
      </c>
      <c r="D956" s="2">
        <f t="shared" si="169"/>
        <v>856.09130871261527</v>
      </c>
      <c r="E956" s="2">
        <f t="shared" si="170"/>
        <v>24210.948126502786</v>
      </c>
      <c r="G956" s="2">
        <f>'Calculation_Cubic Spline'!A956</f>
        <v>30.763483818407298</v>
      </c>
      <c r="H956" s="2">
        <f t="array" ref="H956:I956">csplinediff1d('Cubic Spline'!$A$3:$A$1002,'Cubic Spline'!$C$3:$C$1002,G956,2,0,2,0)</f>
        <v>2125.4029961568799</v>
      </c>
      <c r="I956" s="2">
        <v>856.09130871261527</v>
      </c>
      <c r="J956" s="2">
        <f t="shared" si="172"/>
        <v>856.09130871261527</v>
      </c>
      <c r="K956" s="2">
        <f t="shared" si="171"/>
        <v>24210.948126502786</v>
      </c>
    </row>
    <row r="957" spans="1:11" x14ac:dyDescent="0.25">
      <c r="A957" s="2">
        <f>'Cubic Spline'!A957</f>
        <v>30.795764389045701</v>
      </c>
      <c r="B957" s="2">
        <f t="array" ref="B957:C957">csplinediff1d('Cubic Spline'!$A$3:$A$1002,'Cubic Spline'!$B$3:$B$1002,A957,2,0,2,0)</f>
        <v>2153.3657312038099</v>
      </c>
      <c r="C957" s="2">
        <v>876.53400014083422</v>
      </c>
      <c r="D957" s="2">
        <f t="shared" si="169"/>
        <v>876.53400014083422</v>
      </c>
      <c r="E957" s="2">
        <f t="shared" si="170"/>
        <v>24840.168816121073</v>
      </c>
      <c r="G957" s="2">
        <f>'Calculation_Cubic Spline'!A957</f>
        <v>30.795764389045701</v>
      </c>
      <c r="H957" s="2">
        <f t="array" ref="H957:I957">csplinediff1d('Cubic Spline'!$A$3:$A$1002,'Cubic Spline'!$C$3:$C$1002,G957,2,0,2,0)</f>
        <v>2153.3657312038099</v>
      </c>
      <c r="I957" s="2">
        <v>876.53400014083422</v>
      </c>
      <c r="J957" s="2">
        <f t="shared" si="172"/>
        <v>876.53400014083422</v>
      </c>
      <c r="K957" s="2">
        <f t="shared" si="171"/>
        <v>24840.168816121073</v>
      </c>
    </row>
    <row r="958" spans="1:11" x14ac:dyDescent="0.25">
      <c r="A958" s="2">
        <f>'Cubic Spline'!A958</f>
        <v>30.828044959684199</v>
      </c>
      <c r="B958" s="2">
        <f t="array" ref="B958:C958">csplinediff1d('Cubic Spline'!$A$3:$A$1002,'Cubic Spline'!$B$3:$B$1002,A958,2,0,2,0)</f>
        <v>2182.0026705954701</v>
      </c>
      <c r="C958" s="2">
        <v>897.87249557427492</v>
      </c>
      <c r="D958" s="2">
        <f t="shared" si="169"/>
        <v>897.87249557427492</v>
      </c>
      <c r="E958" s="2">
        <f t="shared" si="170"/>
        <v>25497.650991032129</v>
      </c>
      <c r="G958" s="2">
        <f>'Calculation_Cubic Spline'!A958</f>
        <v>30.828044959684199</v>
      </c>
      <c r="H958" s="2">
        <f t="array" ref="H958:I958">csplinediff1d('Cubic Spline'!$A$3:$A$1002,'Cubic Spline'!$C$3:$C$1002,G958,2,0,2,0)</f>
        <v>2182.0026705954701</v>
      </c>
      <c r="I958" s="2">
        <v>897.87249557427492</v>
      </c>
      <c r="J958" s="2">
        <f t="shared" si="172"/>
        <v>897.87249557427492</v>
      </c>
      <c r="K958" s="2">
        <f t="shared" si="171"/>
        <v>25497.650991032129</v>
      </c>
    </row>
    <row r="959" spans="1:11" x14ac:dyDescent="0.25">
      <c r="A959" s="2">
        <f>'Cubic Spline'!A959</f>
        <v>30.860325530322601</v>
      </c>
      <c r="B959" s="2">
        <f t="array" ref="B959:C959">csplinediff1d('Cubic Spline'!$A$3:$A$1002,'Cubic Spline'!$B$3:$B$1002,A959,2,0,2,0)</f>
        <v>2211.3436955234602</v>
      </c>
      <c r="C959" s="2">
        <v>920.16741315583135</v>
      </c>
      <c r="D959" s="2">
        <f t="shared" si="169"/>
        <v>920.16741315583135</v>
      </c>
      <c r="E959" s="2">
        <f t="shared" si="170"/>
        <v>26185.322216860346</v>
      </c>
      <c r="G959" s="2">
        <f>'Calculation_Cubic Spline'!A959</f>
        <v>30.860325530322601</v>
      </c>
      <c r="H959" s="2">
        <f t="array" ref="H959:I959">csplinediff1d('Cubic Spline'!$A$3:$A$1002,'Cubic Spline'!$C$3:$C$1002,G959,2,0,2,0)</f>
        <v>2211.3436955234602</v>
      </c>
      <c r="I959" s="2">
        <v>920.16741315583135</v>
      </c>
      <c r="J959" s="2">
        <f t="shared" si="172"/>
        <v>920.16741315583135</v>
      </c>
      <c r="K959" s="2">
        <f t="shared" si="171"/>
        <v>26185.322216860346</v>
      </c>
    </row>
    <row r="960" spans="1:11" x14ac:dyDescent="0.25">
      <c r="A960" s="2">
        <f>'Cubic Spline'!A960</f>
        <v>30.892606100961</v>
      </c>
      <c r="B960" s="2">
        <f t="array" ref="B960:C960">csplinediff1d('Cubic Spline'!$A$3:$A$1002,'Cubic Spline'!$B$3:$B$1002,A960,2,0,2,0)</f>
        <v>2241.4207329422802</v>
      </c>
      <c r="C960" s="2">
        <v>943.48498810032925</v>
      </c>
      <c r="D960" s="2">
        <f t="shared" si="169"/>
        <v>943.48498810032925</v>
      </c>
      <c r="E960" s="2">
        <f t="shared" si="170"/>
        <v>26905.289366611069</v>
      </c>
      <c r="G960" s="2">
        <f>'Calculation_Cubic Spline'!A960</f>
        <v>30.892606100961</v>
      </c>
      <c r="H960" s="2">
        <f t="array" ref="H960:I960">csplinediff1d('Cubic Spline'!$A$3:$A$1002,'Cubic Spline'!$C$3:$C$1002,G960,2,0,2,0)</f>
        <v>2241.4207329422802</v>
      </c>
      <c r="I960" s="2">
        <v>943.48498810032925</v>
      </c>
      <c r="J960" s="2">
        <f t="shared" si="172"/>
        <v>943.48498810032925</v>
      </c>
      <c r="K960" s="2">
        <f t="shared" si="171"/>
        <v>26905.289366611069</v>
      </c>
    </row>
    <row r="961" spans="1:11" x14ac:dyDescent="0.25">
      <c r="A961" s="2">
        <f>'Cubic Spline'!A961</f>
        <v>30.924886671599399</v>
      </c>
      <c r="B961" s="2">
        <f t="array" ref="B961:C961">csplinediff1d('Cubic Spline'!$A$3:$A$1002,'Cubic Spline'!$B$3:$B$1002,A961,2,0,2,0)</f>
        <v>2272.2679467360799</v>
      </c>
      <c r="C961" s="2">
        <v>967.89767410732532</v>
      </c>
      <c r="D961" s="2">
        <f t="shared" si="169"/>
        <v>967.89767410732532</v>
      </c>
      <c r="E961" s="2">
        <f t="shared" si="170"/>
        <v>27659.857934737604</v>
      </c>
      <c r="G961" s="2">
        <f>'Calculation_Cubic Spline'!A961</f>
        <v>30.924886671599399</v>
      </c>
      <c r="H961" s="2">
        <f t="array" ref="H961:I961">csplinediff1d('Cubic Spline'!$A$3:$A$1002,'Cubic Spline'!$C$3:$C$1002,G961,2,0,2,0)</f>
        <v>2272.2679467360799</v>
      </c>
      <c r="I961" s="2">
        <v>967.89767410732532</v>
      </c>
      <c r="J961" s="2">
        <f t="shared" si="172"/>
        <v>967.89767410732532</v>
      </c>
      <c r="K961" s="2">
        <f t="shared" si="171"/>
        <v>27659.857934737604</v>
      </c>
    </row>
    <row r="962" spans="1:11" x14ac:dyDescent="0.25">
      <c r="A962" s="2">
        <f>'Cubic Spline'!A962</f>
        <v>30.957167242237801</v>
      </c>
      <c r="B962" s="2">
        <f t="array" ref="B962:C962">csplinediff1d('Cubic Spline'!$A$3:$A$1002,'Cubic Spline'!$B$3:$B$1002,A962,2,0,2,0)</f>
        <v>2303.9219513258499</v>
      </c>
      <c r="C962" s="2">
        <v>993.48505161970695</v>
      </c>
      <c r="D962" s="2">
        <f t="shared" si="169"/>
        <v>993.48505161970695</v>
      </c>
      <c r="E962" s="2">
        <f t="shared" si="170"/>
        <v>28451.560944328674</v>
      </c>
      <c r="G962" s="2">
        <f>'Calculation_Cubic Spline'!A962</f>
        <v>30.957167242237801</v>
      </c>
      <c r="H962" s="2">
        <f t="array" ref="H962:I962">csplinediff1d('Cubic Spline'!$A$3:$A$1002,'Cubic Spline'!$C$3:$C$1002,G962,2,0,2,0)</f>
        <v>2303.9219513258499</v>
      </c>
      <c r="I962" s="2">
        <v>993.48505161970695</v>
      </c>
      <c r="J962" s="2">
        <f t="shared" si="172"/>
        <v>993.48505161970695</v>
      </c>
      <c r="K962" s="2">
        <f t="shared" si="171"/>
        <v>28451.560944328674</v>
      </c>
    </row>
    <row r="963" spans="1:11" x14ac:dyDescent="0.25">
      <c r="A963" s="2">
        <f>'Cubic Spline'!A963</f>
        <v>30.9894478128762</v>
      </c>
      <c r="B963" s="2">
        <f t="array" ref="B963:C963">csplinediff1d('Cubic Spline'!$A$3:$A$1002,'Cubic Spline'!$B$3:$B$1002,A963,2,0,2,0)</f>
        <v>2336.4220568625001</v>
      </c>
      <c r="C963" s="2">
        <v>1020.3346142925333</v>
      </c>
      <c r="D963" s="2">
        <f t="shared" si="169"/>
        <v>1020.3346142925333</v>
      </c>
      <c r="E963" s="2">
        <f t="shared" si="170"/>
        <v>29283.184224427128</v>
      </c>
      <c r="G963" s="2">
        <f>'Calculation_Cubic Spline'!A963</f>
        <v>30.9894478128762</v>
      </c>
      <c r="H963" s="2">
        <f t="array" ref="H963:I963">csplinediff1d('Cubic Spline'!$A$3:$A$1002,'Cubic Spline'!$C$3:$C$1002,G963,2,0,2,0)</f>
        <v>2336.4220568625001</v>
      </c>
      <c r="I963" s="2">
        <v>1020.3346142925333</v>
      </c>
      <c r="J963" s="2">
        <f t="shared" si="172"/>
        <v>1020.3346142925333</v>
      </c>
      <c r="K963" s="2">
        <f t="shared" si="171"/>
        <v>29283.184224427128</v>
      </c>
    </row>
    <row r="964" spans="1:11" x14ac:dyDescent="0.25">
      <c r="A964" s="2">
        <f>'Cubic Spline'!A964</f>
        <v>31.021728383514599</v>
      </c>
      <c r="B964" s="2">
        <f t="array" ref="B964:C964">csplinediff1d('Cubic Spline'!$A$3:$A$1002,'Cubic Spline'!$B$3:$B$1002,A964,2,0,2,0)</f>
        <v>2369.8105369152399</v>
      </c>
      <c r="C964" s="2">
        <v>1048.5427409083561</v>
      </c>
      <c r="D964" s="2">
        <f t="shared" ref="D964:D1000" si="173">C964</f>
        <v>1048.5427409083561</v>
      </c>
      <c r="E964" s="2">
        <f t="shared" ref="E964:E1000" si="174">-B964+D964*A964</f>
        <v>30157.797570049705</v>
      </c>
      <c r="G964" s="2">
        <f>'Calculation_Cubic Spline'!A964</f>
        <v>31.021728383514599</v>
      </c>
      <c r="H964" s="2">
        <f t="array" ref="H964:I964">csplinediff1d('Cubic Spline'!$A$3:$A$1002,'Cubic Spline'!$C$3:$C$1002,G964,2,0,2,0)</f>
        <v>2369.8105369152399</v>
      </c>
      <c r="I964" s="2">
        <v>1048.5427409083561</v>
      </c>
      <c r="J964" s="2">
        <f t="shared" si="172"/>
        <v>1048.5427409083561</v>
      </c>
      <c r="K964" s="2">
        <f t="shared" ref="K964:K1000" si="175">-H964+J964*G964</f>
        <v>30157.797570049705</v>
      </c>
    </row>
    <row r="965" spans="1:11" x14ac:dyDescent="0.25">
      <c r="A965" s="2">
        <f>'Cubic Spline'!A965</f>
        <v>31.054008954153002</v>
      </c>
      <c r="B965" s="2">
        <f t="array" ref="B965:C965">csplinediff1d('Cubic Spline'!$A$3:$A$1002,'Cubic Spline'!$B$3:$B$1002,A965,2,0,2,0)</f>
        <v>2404.1329377330899</v>
      </c>
      <c r="C965" s="2">
        <v>1078.2159754571396</v>
      </c>
      <c r="D965" s="2">
        <f t="shared" si="173"/>
        <v>1078.2159754571396</v>
      </c>
      <c r="E965" s="2">
        <f t="shared" si="174"/>
        <v>31078.795618623735</v>
      </c>
      <c r="G965" s="2">
        <f>'Calculation_Cubic Spline'!A965</f>
        <v>31.054008954153002</v>
      </c>
      <c r="H965" s="2">
        <f t="array" ref="H965:I965">csplinediff1d('Cubic Spline'!$A$3:$A$1002,'Cubic Spline'!$C$3:$C$1002,G965,2,0,2,0)</f>
        <v>2404.1329377330899</v>
      </c>
      <c r="I965" s="2">
        <v>1078.2159754571396</v>
      </c>
      <c r="J965" s="2">
        <f t="shared" si="172"/>
        <v>1078.2159754571396</v>
      </c>
      <c r="K965" s="2">
        <f t="shared" si="175"/>
        <v>31078.795618623735</v>
      </c>
    </row>
    <row r="966" spans="1:11" x14ac:dyDescent="0.25">
      <c r="A966" s="2">
        <f>'Cubic Spline'!A966</f>
        <v>31.0862895247915</v>
      </c>
      <c r="B966" s="2">
        <f t="array" ref="B966:C966">csplinediff1d('Cubic Spline'!$A$3:$A$1002,'Cubic Spline'!$B$3:$B$1002,A966,2,0,2,0)</f>
        <v>2439.43842503315</v>
      </c>
      <c r="C966" s="2">
        <v>1109.4722860549061</v>
      </c>
      <c r="D966" s="2">
        <f t="shared" si="173"/>
        <v>1109.4722860549061</v>
      </c>
      <c r="E966" s="2">
        <f t="shared" si="174"/>
        <v>32049.938279001959</v>
      </c>
      <c r="G966" s="2">
        <f>'Calculation_Cubic Spline'!A966</f>
        <v>31.0862895247915</v>
      </c>
      <c r="H966" s="2">
        <f t="array" ref="H966:I966">csplinediff1d('Cubic Spline'!$A$3:$A$1002,'Cubic Spline'!$C$3:$C$1002,G966,2,0,2,0)</f>
        <v>2439.43842503315</v>
      </c>
      <c r="I966" s="2">
        <v>1109.4722860549061</v>
      </c>
      <c r="J966" s="2">
        <f t="shared" si="172"/>
        <v>1109.4722860549061</v>
      </c>
      <c r="K966" s="2">
        <f t="shared" si="175"/>
        <v>32049.938279001959</v>
      </c>
    </row>
    <row r="967" spans="1:11" x14ac:dyDescent="0.25">
      <c r="A967" s="2">
        <f>'Cubic Spline'!A967</f>
        <v>31.118570095429899</v>
      </c>
      <c r="B967" s="2">
        <f t="array" ref="B967:C967">csplinediff1d('Cubic Spline'!$A$3:$A$1002,'Cubic Spline'!$B$3:$B$1002,A967,2,0,2,0)</f>
        <v>2475.7801796824201</v>
      </c>
      <c r="C967" s="2">
        <v>1142.4427807121272</v>
      </c>
      <c r="D967" s="2">
        <f t="shared" si="173"/>
        <v>1142.4427807121272</v>
      </c>
      <c r="E967" s="2">
        <f t="shared" si="174"/>
        <v>33075.405571925759</v>
      </c>
      <c r="G967" s="2">
        <f>'Calculation_Cubic Spline'!A967</f>
        <v>31.118570095429899</v>
      </c>
      <c r="H967" s="2">
        <f t="array" ref="H967:I967">csplinediff1d('Cubic Spline'!$A$3:$A$1002,'Cubic Spline'!$C$3:$C$1002,G967,2,0,2,0)</f>
        <v>2475.7801796824201</v>
      </c>
      <c r="I967" s="2">
        <v>1142.4427807121272</v>
      </c>
      <c r="J967" s="2">
        <f t="shared" si="172"/>
        <v>1142.4427807121272</v>
      </c>
      <c r="K967" s="2">
        <f t="shared" si="175"/>
        <v>33075.405571925759</v>
      </c>
    </row>
    <row r="968" spans="1:11" x14ac:dyDescent="0.25">
      <c r="A968" s="2">
        <f>'Cubic Spline'!A968</f>
        <v>31.150850666068301</v>
      </c>
      <c r="B968" s="2">
        <f t="array" ref="B968:C968">csplinediff1d('Cubic Spline'!$A$3:$A$1002,'Cubic Spline'!$B$3:$B$1002,A968,2,0,2,0)</f>
        <v>2513.2158504558702</v>
      </c>
      <c r="C968" s="2">
        <v>1177.2734336106944</v>
      </c>
      <c r="D968" s="2">
        <f t="shared" si="173"/>
        <v>1177.2734336106944</v>
      </c>
      <c r="E968" s="2">
        <f t="shared" si="174"/>
        <v>34159.853073080347</v>
      </c>
      <c r="G968" s="2">
        <f>'Calculation_Cubic Spline'!A968</f>
        <v>31.150850666068301</v>
      </c>
      <c r="H968" s="2">
        <f t="array" ref="H968:I968">csplinediff1d('Cubic Spline'!$A$3:$A$1002,'Cubic Spline'!$C$3:$C$1002,G968,2,0,2,0)</f>
        <v>2513.2158504558702</v>
      </c>
      <c r="I968" s="2">
        <v>1177.2734336106944</v>
      </c>
      <c r="J968" s="2">
        <f t="shared" si="172"/>
        <v>1177.2734336106944</v>
      </c>
      <c r="K968" s="2">
        <f t="shared" si="175"/>
        <v>34159.853073080347</v>
      </c>
    </row>
    <row r="969" spans="1:11" x14ac:dyDescent="0.25">
      <c r="A969" s="2">
        <f>'Cubic Spline'!A969</f>
        <v>31.1831312367067</v>
      </c>
      <c r="B969" s="2">
        <f t="array" ref="B969:C969">csplinediff1d('Cubic Spline'!$A$3:$A$1002,'Cubic Spline'!$B$3:$B$1002,A969,2,0,2,0)</f>
        <v>2551.80806671961</v>
      </c>
      <c r="C969" s="2">
        <v>1214.1273377710411</v>
      </c>
      <c r="D969" s="2">
        <f t="shared" si="173"/>
        <v>1214.1273377710411</v>
      </c>
      <c r="E969" s="2">
        <f t="shared" si="174"/>
        <v>35308.484045068086</v>
      </c>
      <c r="G969" s="2">
        <f>'Calculation_Cubic Spline'!A969</f>
        <v>31.1831312367067</v>
      </c>
      <c r="H969" s="2">
        <f t="array" ref="H969:I969">csplinediff1d('Cubic Spline'!$A$3:$A$1002,'Cubic Spline'!$C$3:$C$1002,G969,2,0,2,0)</f>
        <v>2551.80806671961</v>
      </c>
      <c r="I969" s="2">
        <v>1214.1273377710411</v>
      </c>
      <c r="J969" s="2">
        <f t="shared" si="172"/>
        <v>1214.1273377710411</v>
      </c>
      <c r="K969" s="2">
        <f t="shared" si="175"/>
        <v>35308.484045068086</v>
      </c>
    </row>
    <row r="970" spans="1:11" x14ac:dyDescent="0.25">
      <c r="A970" s="2">
        <f>'Cubic Spline'!A970</f>
        <v>31.215411807345099</v>
      </c>
      <c r="B970" s="2">
        <f t="array" ref="B970:C970">csplinediff1d('Cubic Spline'!$A$3:$A$1002,'Cubic Spline'!$B$3:$B$1002,A970,2,0,2,0)</f>
        <v>2591.62503525596</v>
      </c>
      <c r="C970" s="2">
        <v>1253.18735704292</v>
      </c>
      <c r="D970" s="2">
        <f t="shared" si="173"/>
        <v>1253.18735704292</v>
      </c>
      <c r="E970" s="2">
        <f t="shared" si="174"/>
        <v>36527.134386597201</v>
      </c>
      <c r="G970" s="2">
        <f>'Calculation_Cubic Spline'!A970</f>
        <v>31.215411807345099</v>
      </c>
      <c r="H970" s="2">
        <f t="array" ref="H970:I970">csplinediff1d('Cubic Spline'!$A$3:$A$1002,'Cubic Spline'!$C$3:$C$1002,G970,2,0,2,0)</f>
        <v>2591.62503525596</v>
      </c>
      <c r="I970" s="2">
        <v>1253.18735704292</v>
      </c>
      <c r="J970" s="2">
        <f t="shared" si="172"/>
        <v>1253.18735704292</v>
      </c>
      <c r="K970" s="2">
        <f t="shared" si="175"/>
        <v>36527.134386597201</v>
      </c>
    </row>
    <row r="971" spans="1:11" x14ac:dyDescent="0.25">
      <c r="A971" s="2">
        <f>'Cubic Spline'!A971</f>
        <v>31.247692377983501</v>
      </c>
      <c r="B971" s="2">
        <f t="array" ref="B971:C971">csplinediff1d('Cubic Spline'!$A$3:$A$1002,'Cubic Spline'!$B$3:$B$1002,A971,2,0,2,0)</f>
        <v>2632.7412225427202</v>
      </c>
      <c r="C971" s="2">
        <v>1294.6590268755929</v>
      </c>
      <c r="D971" s="2">
        <f t="shared" si="173"/>
        <v>1294.6590268755929</v>
      </c>
      <c r="E971" s="2">
        <f t="shared" si="174"/>
        <v>37822.365783645284</v>
      </c>
      <c r="G971" s="2">
        <f>'Calculation_Cubic Spline'!A971</f>
        <v>31.247692377983501</v>
      </c>
      <c r="H971" s="2">
        <f t="array" ref="H971:I971">csplinediff1d('Cubic Spline'!$A$3:$A$1002,'Cubic Spline'!$C$3:$C$1002,G971,2,0,2,0)</f>
        <v>2632.7412225427202</v>
      </c>
      <c r="I971" s="2">
        <v>1294.6590268755929</v>
      </c>
      <c r="J971" s="2">
        <f t="shared" si="172"/>
        <v>1294.6590268755929</v>
      </c>
      <c r="K971" s="2">
        <f t="shared" si="175"/>
        <v>37822.365783645284</v>
      </c>
    </row>
    <row r="972" spans="1:11" x14ac:dyDescent="0.25">
      <c r="A972" s="2">
        <f>'Cubic Spline'!A972</f>
        <v>31.2799729486219</v>
      </c>
      <c r="B972" s="2">
        <f t="array" ref="B972:C972">csplinediff1d('Cubic Spline'!$A$3:$A$1002,'Cubic Spline'!$B$3:$B$1002,A972,2,0,2,0)</f>
        <v>2675.2381466092302</v>
      </c>
      <c r="C972" s="2">
        <v>1338.7744244962043</v>
      </c>
      <c r="D972" s="2">
        <f t="shared" si="173"/>
        <v>1338.7744244962043</v>
      </c>
      <c r="E972" s="2">
        <f t="shared" si="174"/>
        <v>39201.589635938901</v>
      </c>
      <c r="G972" s="2">
        <f>'Calculation_Cubic Spline'!A972</f>
        <v>31.2799729486219</v>
      </c>
      <c r="H972" s="2">
        <f t="array" ref="H972:I972">csplinediff1d('Cubic Spline'!$A$3:$A$1002,'Cubic Spline'!$C$3:$C$1002,G972,2,0,2,0)</f>
        <v>2675.2381466092302</v>
      </c>
      <c r="I972" s="2">
        <v>1338.7744244962043</v>
      </c>
      <c r="J972" s="2">
        <f t="shared" si="172"/>
        <v>1338.7744244962043</v>
      </c>
      <c r="K972" s="2">
        <f t="shared" si="175"/>
        <v>39201.589635938901</v>
      </c>
    </row>
    <row r="973" spans="1:11" x14ac:dyDescent="0.25">
      <c r="A973" s="2">
        <f>'Cubic Spline'!A973</f>
        <v>31.312253519260398</v>
      </c>
      <c r="B973" s="2">
        <f t="array" ref="B973:C973">csplinediff1d('Cubic Spline'!$A$3:$A$1002,'Cubic Spline'!$B$3:$B$1002,A973,2,0,2,0)</f>
        <v>2719.2053031846799</v>
      </c>
      <c r="C973" s="2">
        <v>1385.796451418159</v>
      </c>
      <c r="D973" s="2">
        <f t="shared" si="173"/>
        <v>1385.796451418159</v>
      </c>
      <c r="E973" s="2">
        <f t="shared" si="174"/>
        <v>40673.204509712137</v>
      </c>
      <c r="G973" s="2">
        <f>'Calculation_Cubic Spline'!A973</f>
        <v>31.312253519260398</v>
      </c>
      <c r="H973" s="2">
        <f t="array" ref="H973:I973">csplinediff1d('Cubic Spline'!$A$3:$A$1002,'Cubic Spline'!$C$3:$C$1002,G973,2,0,2,0)</f>
        <v>2719.2053031846799</v>
      </c>
      <c r="I973" s="2">
        <v>1385.796451418159</v>
      </c>
      <c r="J973" s="2">
        <f t="shared" si="172"/>
        <v>1385.796451418159</v>
      </c>
      <c r="K973" s="2">
        <f t="shared" si="175"/>
        <v>40673.204509712137</v>
      </c>
    </row>
    <row r="974" spans="1:11" x14ac:dyDescent="0.25">
      <c r="A974" s="2">
        <f>'Cubic Spline'!A974</f>
        <v>31.344534089898801</v>
      </c>
      <c r="B974" s="2">
        <f t="array" ref="B974:C974">csplinediff1d('Cubic Spline'!$A$3:$A$1002,'Cubic Spline'!$B$3:$B$1002,A974,2,0,2,0)</f>
        <v>2764.7412405141999</v>
      </c>
      <c r="C974" s="2">
        <v>1436.0241302157062</v>
      </c>
      <c r="D974" s="2">
        <f t="shared" si="173"/>
        <v>1436.0241302157062</v>
      </c>
      <c r="E974" s="2">
        <f t="shared" si="174"/>
        <v>42246.766062949275</v>
      </c>
      <c r="G974" s="2">
        <f>'Calculation_Cubic Spline'!A974</f>
        <v>31.344534089898801</v>
      </c>
      <c r="H974" s="2">
        <f t="array" ref="H974:I974">csplinediff1d('Cubic Spline'!$A$3:$A$1002,'Cubic Spline'!$C$3:$C$1002,G974,2,0,2,0)</f>
        <v>2764.7412405141999</v>
      </c>
      <c r="I974" s="2">
        <v>1436.0241302157062</v>
      </c>
      <c r="J974" s="2">
        <f t="shared" si="172"/>
        <v>1436.0241302157062</v>
      </c>
      <c r="K974" s="2">
        <f t="shared" si="175"/>
        <v>42246.766062949275</v>
      </c>
    </row>
    <row r="975" spans="1:11" x14ac:dyDescent="0.25">
      <c r="A975" s="2">
        <f>'Cubic Spline'!A975</f>
        <v>31.3768146605372</v>
      </c>
      <c r="B975" s="2">
        <f t="array" ref="B975:C975">csplinediff1d('Cubic Spline'!$A$3:$A$1002,'Cubic Spline'!$B$3:$B$1002,A975,2,0,2,0)</f>
        <v>2811.95482927183</v>
      </c>
      <c r="C975" s="2">
        <v>1489.7990826806849</v>
      </c>
      <c r="D975" s="2">
        <f t="shared" si="173"/>
        <v>1489.7990826806849</v>
      </c>
      <c r="E975" s="2">
        <f t="shared" si="174"/>
        <v>43933.194869438354</v>
      </c>
      <c r="G975" s="2">
        <f>'Calculation_Cubic Spline'!A975</f>
        <v>31.3768146605372</v>
      </c>
      <c r="H975" s="2">
        <f t="array" ref="H975:I975">csplinediff1d('Cubic Spline'!$A$3:$A$1002,'Cubic Spline'!$C$3:$C$1002,G975,2,0,2,0)</f>
        <v>2811.95482927183</v>
      </c>
      <c r="I975" s="2">
        <v>1489.7990826806849</v>
      </c>
      <c r="J975" s="2">
        <f t="shared" si="172"/>
        <v>1489.7990826806849</v>
      </c>
      <c r="K975" s="2">
        <f t="shared" si="175"/>
        <v>43933.194869438354</v>
      </c>
    </row>
    <row r="976" spans="1:11" x14ac:dyDescent="0.25">
      <c r="A976" s="2">
        <f>'Cubic Spline'!A976</f>
        <v>31.409095231175598</v>
      </c>
      <c r="B976" s="2">
        <f t="array" ref="B976:C976">csplinediff1d('Cubic Spline'!$A$3:$A$1002,'Cubic Spline'!$B$3:$B$1002,A976,2,0,2,0)</f>
        <v>2860.9667582143702</v>
      </c>
      <c r="C976" s="2">
        <v>1547.5134310430092</v>
      </c>
      <c r="D976" s="2">
        <f t="shared" si="173"/>
        <v>1547.5134310430092</v>
      </c>
      <c r="E976" s="2">
        <f t="shared" si="174"/>
        <v>45745.029968938805</v>
      </c>
      <c r="G976" s="2">
        <f>'Calculation_Cubic Spline'!A976</f>
        <v>31.409095231175598</v>
      </c>
      <c r="H976" s="2">
        <f t="array" ref="H976:I976">csplinediff1d('Cubic Spline'!$A$3:$A$1002,'Cubic Spline'!$C$3:$C$1002,G976,2,0,2,0)</f>
        <v>2860.9667582143702</v>
      </c>
      <c r="I976" s="2">
        <v>1547.5134310430092</v>
      </c>
      <c r="J976" s="2">
        <f t="shared" si="172"/>
        <v>1547.5134310430092</v>
      </c>
      <c r="K976" s="2">
        <f t="shared" si="175"/>
        <v>45745.029968938805</v>
      </c>
    </row>
    <row r="977" spans="1:11" x14ac:dyDescent="0.25">
      <c r="A977" s="2">
        <f>'Cubic Spline'!A977</f>
        <v>31.441375801814001</v>
      </c>
      <c r="B977" s="2">
        <f t="array" ref="B977:C977">csplinediff1d('Cubic Spline'!$A$3:$A$1002,'Cubic Spline'!$B$3:$B$1002,A977,2,0,2,0)</f>
        <v>2911.9113178604498</v>
      </c>
      <c r="C977" s="2">
        <v>1609.6194619285934</v>
      </c>
      <c r="D977" s="2">
        <f t="shared" si="173"/>
        <v>1609.6194619285934</v>
      </c>
      <c r="E977" s="2">
        <f t="shared" si="174"/>
        <v>47696.739082550099</v>
      </c>
      <c r="G977" s="2">
        <f>'Calculation_Cubic Spline'!A977</f>
        <v>31.441375801814001</v>
      </c>
      <c r="H977" s="2">
        <f t="array" ref="H977:I977">csplinediff1d('Cubic Spline'!$A$3:$A$1002,'Cubic Spline'!$C$3:$C$1002,G977,2,0,2,0)</f>
        <v>2911.9113178604498</v>
      </c>
      <c r="I977" s="2">
        <v>1609.6194619285934</v>
      </c>
      <c r="J977" s="2">
        <f t="shared" si="172"/>
        <v>1609.6194619285934</v>
      </c>
      <c r="K977" s="2">
        <f t="shared" si="175"/>
        <v>47696.739082550099</v>
      </c>
    </row>
    <row r="978" spans="1:11" x14ac:dyDescent="0.25">
      <c r="A978" s="2">
        <f>'Cubic Spline'!A978</f>
        <v>31.4736563724524</v>
      </c>
      <c r="B978" s="2">
        <f t="array" ref="B978:C978">csplinediff1d('Cubic Spline'!$A$3:$A$1002,'Cubic Spline'!$B$3:$B$1002,A978,2,0,2,0)</f>
        <v>2964.9385256767</v>
      </c>
      <c r="C978" s="2">
        <v>1676.6415749487035</v>
      </c>
      <c r="D978" s="2">
        <f t="shared" si="173"/>
        <v>1676.6415749487035</v>
      </c>
      <c r="E978" s="2">
        <f t="shared" si="174"/>
        <v>49805.102264026187</v>
      </c>
      <c r="G978" s="2">
        <f>'Calculation_Cubic Spline'!A978</f>
        <v>31.4736563724524</v>
      </c>
      <c r="H978" s="2">
        <f t="array" ref="H978:I978">csplinediff1d('Cubic Spline'!$A$3:$A$1002,'Cubic Spline'!$C$3:$C$1002,G978,2,0,2,0)</f>
        <v>2964.9385256767</v>
      </c>
      <c r="I978" s="2">
        <v>1676.6415749487035</v>
      </c>
      <c r="J978" s="2">
        <f t="shared" ref="J978:J1000" si="176">I978</f>
        <v>1676.6415749487035</v>
      </c>
      <c r="K978" s="2">
        <f t="shared" si="175"/>
        <v>49805.102264026187</v>
      </c>
    </row>
    <row r="979" spans="1:11" x14ac:dyDescent="0.25">
      <c r="A979" s="2">
        <f>'Cubic Spline'!A979</f>
        <v>31.505936943090799</v>
      </c>
      <c r="B979" s="2">
        <f t="array" ref="B979:C979">csplinediff1d('Cubic Spline'!$A$3:$A$1002,'Cubic Spline'!$B$3:$B$1002,A979,2,0,2,0)</f>
        <v>3020.2166906392499</v>
      </c>
      <c r="C979" s="2">
        <v>1749.1913958260184</v>
      </c>
      <c r="D979" s="2">
        <f t="shared" si="173"/>
        <v>1749.1913958260184</v>
      </c>
      <c r="E979" s="2">
        <f t="shared" si="174"/>
        <v>52089.69712765226</v>
      </c>
      <c r="G979" s="2">
        <f>'Calculation_Cubic Spline'!A979</f>
        <v>31.505936943090799</v>
      </c>
      <c r="H979" s="2">
        <f t="array" ref="H979:I979">csplinediff1d('Cubic Spline'!$A$3:$A$1002,'Cubic Spline'!$C$3:$C$1002,G979,2,0,2,0)</f>
        <v>3020.2166906392499</v>
      </c>
      <c r="I979" s="2">
        <v>1749.1913958260184</v>
      </c>
      <c r="J979" s="2">
        <f t="shared" si="176"/>
        <v>1749.1913958260184</v>
      </c>
      <c r="K979" s="2">
        <f t="shared" si="175"/>
        <v>52089.69712765226</v>
      </c>
    </row>
    <row r="980" spans="1:11" x14ac:dyDescent="0.25">
      <c r="A980" s="2">
        <f>'Cubic Spline'!A980</f>
        <v>31.538217513729201</v>
      </c>
      <c r="B980" s="2">
        <f t="array" ref="B980:C980">csplinediff1d('Cubic Spline'!$A$3:$A$1002,'Cubic Spline'!$B$3:$B$1002,A980,2,0,2,0)</f>
        <v>3077.9355204334802</v>
      </c>
      <c r="C980" s="2">
        <v>1827.986638890324</v>
      </c>
      <c r="D980" s="2">
        <f t="shared" si="173"/>
        <v>1827.986638890324</v>
      </c>
      <c r="E980" s="2">
        <f t="shared" si="174"/>
        <v>54573.504709080313</v>
      </c>
      <c r="G980" s="2">
        <f>'Calculation_Cubic Spline'!A980</f>
        <v>31.538217513729201</v>
      </c>
      <c r="H980" s="2">
        <f t="array" ref="H980:I980">csplinediff1d('Cubic Spline'!$A$3:$A$1002,'Cubic Spline'!$C$3:$C$1002,G980,2,0,2,0)</f>
        <v>3077.9355204334802</v>
      </c>
      <c r="I980" s="2">
        <v>1827.986638890324</v>
      </c>
      <c r="J980" s="2">
        <f t="shared" si="176"/>
        <v>1827.986638890324</v>
      </c>
      <c r="K980" s="2">
        <f t="shared" si="175"/>
        <v>54573.504709080313</v>
      </c>
    </row>
    <row r="981" spans="1:11" x14ac:dyDescent="0.25">
      <c r="A981" s="2">
        <f>'Cubic Spline'!A981</f>
        <v>31.570498084367699</v>
      </c>
      <c r="B981" s="2">
        <f t="array" ref="B981:C981">csplinediff1d('Cubic Spline'!$A$3:$A$1002,'Cubic Spline'!$B$3:$B$1002,A981,2,0,2,0)</f>
        <v>3138.3099193432499</v>
      </c>
      <c r="C981" s="2">
        <v>1913.8751634673249</v>
      </c>
      <c r="D981" s="2">
        <f t="shared" si="173"/>
        <v>1913.8751634673249</v>
      </c>
      <c r="E981" s="2">
        <f t="shared" si="174"/>
        <v>57283.682262620845</v>
      </c>
      <c r="G981" s="2">
        <f>'Calculation_Cubic Spline'!A981</f>
        <v>31.570498084367699</v>
      </c>
      <c r="H981" s="2">
        <f t="array" ref="H981:I981">csplinediff1d('Cubic Spline'!$A$3:$A$1002,'Cubic Spline'!$C$3:$C$1002,G981,2,0,2,0)</f>
        <v>3138.3099193432499</v>
      </c>
      <c r="I981" s="2">
        <v>1913.8751634673249</v>
      </c>
      <c r="J981" s="2">
        <f t="shared" si="176"/>
        <v>1913.8751634673249</v>
      </c>
      <c r="K981" s="2">
        <f t="shared" si="175"/>
        <v>57283.682262620845</v>
      </c>
    </row>
    <row r="982" spans="1:11" x14ac:dyDescent="0.25">
      <c r="A982" s="2">
        <f>'Cubic Spline'!A982</f>
        <v>31.602778655006102</v>
      </c>
      <c r="B982" s="2">
        <f t="array" ref="B982:C982">csplinediff1d('Cubic Spline'!$A$3:$A$1002,'Cubic Spline'!$B$3:$B$1002,A982,2,0,2,0)</f>
        <v>3201.5846671793702</v>
      </c>
      <c r="C982" s="2">
        <v>2007.8659547520717</v>
      </c>
      <c r="D982" s="2">
        <f t="shared" si="173"/>
        <v>2007.8659547520717</v>
      </c>
      <c r="E982" s="2">
        <f t="shared" si="174"/>
        <v>60252.55866977285</v>
      </c>
      <c r="G982" s="2">
        <f>'Calculation_Cubic Spline'!A982</f>
        <v>31.602778655006102</v>
      </c>
      <c r="H982" s="2">
        <f t="array" ref="H982:I982">csplinediff1d('Cubic Spline'!$A$3:$A$1002,'Cubic Spline'!$C$3:$C$1002,G982,2,0,2,0)</f>
        <v>3201.5846671793702</v>
      </c>
      <c r="I982" s="2">
        <v>2007.8659547520717</v>
      </c>
      <c r="J982" s="2">
        <f t="shared" si="176"/>
        <v>2007.8659547520717</v>
      </c>
      <c r="K982" s="2">
        <f t="shared" si="175"/>
        <v>60252.55866977285</v>
      </c>
    </row>
    <row r="983" spans="1:11" x14ac:dyDescent="0.25">
      <c r="A983" s="2">
        <f>'Cubic Spline'!A983</f>
        <v>31.6350592256445</v>
      </c>
      <c r="B983" s="2">
        <f t="array" ref="B983:C983">csplinediff1d('Cubic Spline'!$A$3:$A$1002,'Cubic Spline'!$B$3:$B$1002,A983,2,0,2,0)</f>
        <v>3268.0402421960798</v>
      </c>
      <c r="C983" s="2">
        <v>2111.1693400728423</v>
      </c>
      <c r="D983" s="2">
        <f t="shared" si="173"/>
        <v>2111.1693400728423</v>
      </c>
      <c r="E983" s="2">
        <f t="shared" si="174"/>
        <v>63518.926866373098</v>
      </c>
      <c r="G983" s="2">
        <f>'Calculation_Cubic Spline'!A983</f>
        <v>31.6350592256445</v>
      </c>
      <c r="H983" s="2">
        <f t="array" ref="H983:I983">csplinediff1d('Cubic Spline'!$A$3:$A$1002,'Cubic Spline'!$C$3:$C$1002,G983,2,0,2,0)</f>
        <v>3268.0402421960798</v>
      </c>
      <c r="I983" s="2">
        <v>2111.1693400728423</v>
      </c>
      <c r="J983" s="2">
        <f t="shared" si="176"/>
        <v>2111.1693400728423</v>
      </c>
      <c r="K983" s="2">
        <f t="shared" si="175"/>
        <v>63518.926866373098</v>
      </c>
    </row>
    <row r="984" spans="1:11" x14ac:dyDescent="0.25">
      <c r="A984" s="2">
        <f>'Cubic Spline'!A984</f>
        <v>31.667339796282899</v>
      </c>
      <c r="B984" s="2">
        <f t="array" ref="B984:C984">csplinediff1d('Cubic Spline'!$A$3:$A$1002,'Cubic Spline'!$B$3:$B$1002,A984,2,0,2,0)</f>
        <v>3338.0001327002201</v>
      </c>
      <c r="C984" s="2">
        <v>2225.2498115668186</v>
      </c>
      <c r="D984" s="2">
        <f t="shared" si="173"/>
        <v>2225.2498115668186</v>
      </c>
      <c r="E984" s="2">
        <f t="shared" si="174"/>
        <v>67129.741781800709</v>
      </c>
      <c r="G984" s="2">
        <f>'Calculation_Cubic Spline'!A984</f>
        <v>31.667339796282899</v>
      </c>
      <c r="H984" s="2">
        <f t="array" ref="H984:I984">csplinediff1d('Cubic Spline'!$A$3:$A$1002,'Cubic Spline'!$C$3:$C$1002,G984,2,0,2,0)</f>
        <v>3338.0001327002201</v>
      </c>
      <c r="I984" s="2">
        <v>2225.2498115668186</v>
      </c>
      <c r="J984" s="2">
        <f t="shared" si="176"/>
        <v>2225.2498115668186</v>
      </c>
      <c r="K984" s="2">
        <f t="shared" si="175"/>
        <v>67129.741781800709</v>
      </c>
    </row>
    <row r="985" spans="1:11" x14ac:dyDescent="0.25">
      <c r="A985" s="2">
        <f>'Cubic Spline'!A985</f>
        <v>31.699620366921302</v>
      </c>
      <c r="B985" s="2">
        <f t="array" ref="B985:C985">csplinediff1d('Cubic Spline'!$A$3:$A$1002,'Cubic Spline'!$B$3:$B$1002,A985,2,0,2,0)</f>
        <v>3411.8401261004801</v>
      </c>
      <c r="C985" s="2">
        <v>2351.8966448987517</v>
      </c>
      <c r="D985" s="2">
        <f t="shared" si="173"/>
        <v>2351.8966448987517</v>
      </c>
      <c r="E985" s="2">
        <f t="shared" si="174"/>
        <v>71142.390659425873</v>
      </c>
      <c r="G985" s="2">
        <f>'Calculation_Cubic Spline'!A985</f>
        <v>31.699620366921302</v>
      </c>
      <c r="H985" s="2">
        <f t="array" ref="H985:I985">csplinediff1d('Cubic Spline'!$A$3:$A$1002,'Cubic Spline'!$C$3:$C$1002,G985,2,0,2,0)</f>
        <v>3411.8401261004801</v>
      </c>
      <c r="I985" s="2">
        <v>2351.8966448987517</v>
      </c>
      <c r="J985" s="2">
        <f t="shared" si="176"/>
        <v>2351.8966448987517</v>
      </c>
      <c r="K985" s="2">
        <f t="shared" si="175"/>
        <v>71142.390659425873</v>
      </c>
    </row>
    <row r="986" spans="1:11" x14ac:dyDescent="0.25">
      <c r="A986" s="2">
        <f>'Cubic Spline'!A986</f>
        <v>31.731900937559701</v>
      </c>
      <c r="B986" s="2">
        <f t="array" ref="B986:C986">csplinediff1d('Cubic Spline'!$A$3:$A$1002,'Cubic Spline'!$B$3:$B$1002,A986,2,0,2,0)</f>
        <v>3490.0002532716499</v>
      </c>
      <c r="C986" s="2">
        <v>2493.319147483985</v>
      </c>
      <c r="D986" s="2">
        <f t="shared" si="173"/>
        <v>2493.319147483985</v>
      </c>
      <c r="E986" s="2">
        <f t="shared" si="174"/>
        <v>75627.755940410978</v>
      </c>
      <c r="G986" s="2">
        <f>'Calculation_Cubic Spline'!A986</f>
        <v>31.731900937559701</v>
      </c>
      <c r="H986" s="2">
        <f t="array" ref="H986:I986">csplinediff1d('Cubic Spline'!$A$3:$A$1002,'Cubic Spline'!$C$3:$C$1002,G986,2,0,2,0)</f>
        <v>3490.0002532716499</v>
      </c>
      <c r="I986" s="2">
        <v>2493.319147483985</v>
      </c>
      <c r="J986" s="2">
        <f t="shared" si="176"/>
        <v>2493.319147483985</v>
      </c>
      <c r="K986" s="2">
        <f t="shared" si="175"/>
        <v>75627.755940410978</v>
      </c>
    </row>
    <row r="987" spans="1:11" x14ac:dyDescent="0.25">
      <c r="A987" s="2">
        <f>'Cubic Spline'!A987</f>
        <v>31.764181508198099</v>
      </c>
      <c r="B987" s="2">
        <f t="array" ref="B987:C987">csplinediff1d('Cubic Spline'!$A$3:$A$1002,'Cubic Spline'!$B$3:$B$1002,A987,2,0,2,0)</f>
        <v>3573.0003482799798</v>
      </c>
      <c r="C987" s="2">
        <v>2652.2778131769023</v>
      </c>
      <c r="D987" s="2">
        <f t="shared" si="173"/>
        <v>2652.2778131769023</v>
      </c>
      <c r="E987" s="2">
        <f t="shared" si="174"/>
        <v>80674.433519637867</v>
      </c>
      <c r="G987" s="2">
        <f>'Calculation_Cubic Spline'!A987</f>
        <v>31.764181508198099</v>
      </c>
      <c r="H987" s="2">
        <f t="array" ref="H987:I987">csplinediff1d('Cubic Spline'!$A$3:$A$1002,'Cubic Spline'!$C$3:$C$1002,G987,2,0,2,0)</f>
        <v>3573.0003482799798</v>
      </c>
      <c r="I987" s="2">
        <v>2652.2778131769023</v>
      </c>
      <c r="J987" s="2">
        <f t="shared" si="176"/>
        <v>2652.2778131769023</v>
      </c>
      <c r="K987" s="2">
        <f t="shared" si="175"/>
        <v>80674.433519637867</v>
      </c>
    </row>
    <row r="988" spans="1:11" x14ac:dyDescent="0.25">
      <c r="A988" s="2">
        <f>'Cubic Spline'!A988</f>
        <v>31.796462078836502</v>
      </c>
      <c r="B988" s="2">
        <f t="array" ref="B988:C988">csplinediff1d('Cubic Spline'!$A$3:$A$1002,'Cubic Spline'!$B$3:$B$1002,A988,2,0,2,0)</f>
        <v>3661.4606339308998</v>
      </c>
      <c r="C988" s="2">
        <v>2832.2675250627508</v>
      </c>
      <c r="D988" s="2">
        <f t="shared" si="173"/>
        <v>2832.2675250627508</v>
      </c>
      <c r="E988" s="2">
        <f t="shared" si="174"/>
        <v>86394.626323846969</v>
      </c>
      <c r="G988" s="2">
        <f>'Calculation_Cubic Spline'!A988</f>
        <v>31.796462078836502</v>
      </c>
      <c r="H988" s="2">
        <f t="array" ref="H988:I988">csplinediff1d('Cubic Spline'!$A$3:$A$1002,'Cubic Spline'!$C$3:$C$1002,G988,2,0,2,0)</f>
        <v>3661.4606339308998</v>
      </c>
      <c r="I988" s="2">
        <v>2832.2675250627508</v>
      </c>
      <c r="J988" s="2">
        <f t="shared" si="176"/>
        <v>2832.2675250627508</v>
      </c>
      <c r="K988" s="2">
        <f t="shared" si="175"/>
        <v>86394.626323846969</v>
      </c>
    </row>
    <row r="989" spans="1:11" x14ac:dyDescent="0.25">
      <c r="A989" s="2">
        <f>'Cubic Spline'!A989</f>
        <v>31.828742649475</v>
      </c>
      <c r="B989" s="2">
        <f t="array" ref="B989:C989">csplinediff1d('Cubic Spline'!$A$3:$A$1002,'Cubic Spline'!$B$3:$B$1002,A989,2,0,2,0)</f>
        <v>3756.1294074335401</v>
      </c>
      <c r="C989" s="2">
        <v>3037.7805156789977</v>
      </c>
      <c r="D989" s="2">
        <f t="shared" si="173"/>
        <v>3037.7805156789977</v>
      </c>
      <c r="E989" s="2">
        <f t="shared" si="174"/>
        <v>92932.604851702723</v>
      </c>
      <c r="G989" s="2">
        <f>'Calculation_Cubic Spline'!A989</f>
        <v>31.828742649475</v>
      </c>
      <c r="H989" s="2">
        <f t="array" ref="H989:I989">csplinediff1d('Cubic Spline'!$A$3:$A$1002,'Cubic Spline'!$C$3:$C$1002,G989,2,0,2,0)</f>
        <v>3756.1294074335401</v>
      </c>
      <c r="I989" s="2">
        <v>3037.7805156789977</v>
      </c>
      <c r="J989" s="2">
        <f t="shared" si="176"/>
        <v>3037.7805156789977</v>
      </c>
      <c r="K989" s="2">
        <f t="shared" si="175"/>
        <v>92932.604851702723</v>
      </c>
    </row>
    <row r="990" spans="1:11" x14ac:dyDescent="0.25">
      <c r="A990" s="2">
        <f>'Cubic Spline'!A990</f>
        <v>31.861023220113399</v>
      </c>
      <c r="B990" s="2">
        <f t="array" ref="B990:C990">csplinediff1d('Cubic Spline'!$A$3:$A$1002,'Cubic Spline'!$B$3:$B$1002,A990,2,0,2,0)</f>
        <v>3857.9209899878201</v>
      </c>
      <c r="C990" s="2">
        <v>3274.6850532193239</v>
      </c>
      <c r="D990" s="2">
        <f t="shared" si="173"/>
        <v>3274.6850532193239</v>
      </c>
      <c r="E990" s="2">
        <f t="shared" si="174"/>
        <v>100476.89552919134</v>
      </c>
      <c r="G990" s="2">
        <f>'Calculation_Cubic Spline'!A990</f>
        <v>31.861023220113399</v>
      </c>
      <c r="H990" s="2">
        <f t="array" ref="H990:I990">csplinediff1d('Cubic Spline'!$A$3:$A$1002,'Cubic Spline'!$C$3:$C$1002,G990,2,0,2,0)</f>
        <v>3857.9209899878201</v>
      </c>
      <c r="I990" s="2">
        <v>3274.6850532193239</v>
      </c>
      <c r="J990" s="2">
        <f t="shared" si="176"/>
        <v>3274.6850532193239</v>
      </c>
      <c r="K990" s="2">
        <f t="shared" si="175"/>
        <v>100476.89552919134</v>
      </c>
    </row>
    <row r="991" spans="1:11" x14ac:dyDescent="0.25">
      <c r="A991" s="2">
        <f>'Cubic Spline'!A991</f>
        <v>31.893303790751801</v>
      </c>
      <c r="B991" s="2">
        <f t="array" ref="B991:C991">csplinediff1d('Cubic Spline'!$A$3:$A$1002,'Cubic Spline'!$B$3:$B$1002,A991,2,0,2,0)</f>
        <v>3967.96887416664</v>
      </c>
      <c r="C991" s="2">
        <v>3550.8140251637074</v>
      </c>
      <c r="D991" s="2">
        <f t="shared" si="173"/>
        <v>3550.8140251637074</v>
      </c>
      <c r="E991" s="2">
        <f t="shared" si="174"/>
        <v>109279.22153484168</v>
      </c>
      <c r="G991" s="2">
        <f>'Calculation_Cubic Spline'!A991</f>
        <v>31.893303790751801</v>
      </c>
      <c r="H991" s="2">
        <f t="array" ref="H991:I991">csplinediff1d('Cubic Spline'!$A$3:$A$1002,'Cubic Spline'!$C$3:$C$1002,G991,2,0,2,0)</f>
        <v>3967.96887416664</v>
      </c>
      <c r="I991" s="2">
        <v>3550.8140251637074</v>
      </c>
      <c r="J991" s="2">
        <f t="shared" si="176"/>
        <v>3550.8140251637074</v>
      </c>
      <c r="K991" s="2">
        <f t="shared" si="175"/>
        <v>109279.22153484168</v>
      </c>
    </row>
    <row r="992" spans="1:11" x14ac:dyDescent="0.25">
      <c r="A992" s="2">
        <f>'Cubic Spline'!A992</f>
        <v>31.9255843613902</v>
      </c>
      <c r="B992" s="2">
        <f t="array" ref="B992:C992">csplinediff1d('Cubic Spline'!$A$3:$A$1002,'Cubic Spline'!$B$3:$B$1002,A992,2,0,2,0)</f>
        <v>4087.7020224882699</v>
      </c>
      <c r="C992" s="2">
        <v>3876.7958866574772</v>
      </c>
      <c r="D992" s="2">
        <f t="shared" si="173"/>
        <v>3876.7958866574772</v>
      </c>
      <c r="E992" s="2">
        <f t="shared" si="174"/>
        <v>119681.27210888553</v>
      </c>
      <c r="G992" s="2">
        <f>'Calculation_Cubic Spline'!A992</f>
        <v>31.9255843613902</v>
      </c>
      <c r="H992" s="2">
        <f t="array" ref="H992:I992">csplinediff1d('Cubic Spline'!$A$3:$A$1002,'Cubic Spline'!$C$3:$C$1002,G992,2,0,2,0)</f>
        <v>4087.7020224882699</v>
      </c>
      <c r="I992" s="2">
        <v>3876.7958866574772</v>
      </c>
      <c r="J992" s="2">
        <f t="shared" si="176"/>
        <v>3876.7958866574772</v>
      </c>
      <c r="K992" s="2">
        <f t="shared" si="175"/>
        <v>119681.27210888553</v>
      </c>
    </row>
    <row r="993" spans="1:11" x14ac:dyDescent="0.25">
      <c r="A993" s="2">
        <f>'Cubic Spline'!A993</f>
        <v>31.957864932028599</v>
      </c>
      <c r="B993" s="2">
        <f t="array" ref="B993:C993">csplinediff1d('Cubic Spline'!$A$3:$A$1002,'Cubic Spline'!$B$3:$B$1002,A993,2,0,2,0)</f>
        <v>4218.9575744249196</v>
      </c>
      <c r="C993" s="2">
        <v>4267.6774668985363</v>
      </c>
      <c r="D993" s="2">
        <f t="shared" si="173"/>
        <v>4267.6774668985363</v>
      </c>
      <c r="E993" s="2">
        <f t="shared" si="174"/>
        <v>132166.90248618045</v>
      </c>
      <c r="G993" s="2">
        <f>'Calculation_Cubic Spline'!A993</f>
        <v>31.957864932028599</v>
      </c>
      <c r="H993" s="2">
        <f t="array" ref="H993:I993">csplinediff1d('Cubic Spline'!$A$3:$A$1002,'Cubic Spline'!$C$3:$C$1002,G993,2,0,2,0)</f>
        <v>4218.9575744249196</v>
      </c>
      <c r="I993" s="2">
        <v>4267.6774668985363</v>
      </c>
      <c r="J993" s="2">
        <f t="shared" si="176"/>
        <v>4267.6774668985363</v>
      </c>
      <c r="K993" s="2">
        <f t="shared" si="175"/>
        <v>132166.90248618045</v>
      </c>
    </row>
    <row r="994" spans="1:11" x14ac:dyDescent="0.25">
      <c r="A994" s="2">
        <f>'Cubic Spline'!A994</f>
        <v>31.990145502667001</v>
      </c>
      <c r="B994" s="2">
        <f t="array" ref="B994:C994">csplinediff1d('Cubic Spline'!$A$3:$A$1002,'Cubic Spline'!$B$3:$B$1002,A994,2,0,2,0)</f>
        <v>4364.1530611074804</v>
      </c>
      <c r="C994" s="2">
        <v>4744.5157762178242</v>
      </c>
      <c r="D994" s="2">
        <f t="shared" si="173"/>
        <v>4744.5157762178242</v>
      </c>
      <c r="E994" s="2">
        <f t="shared" si="174"/>
        <v>147413.59695979979</v>
      </c>
      <c r="G994" s="2">
        <f>'Calculation_Cubic Spline'!A994</f>
        <v>31.990145502667001</v>
      </c>
      <c r="H994" s="2">
        <f t="array" ref="H994:I994">csplinediff1d('Cubic Spline'!$A$3:$A$1002,'Cubic Spline'!$C$3:$C$1002,G994,2,0,2,0)</f>
        <v>4364.1530611074804</v>
      </c>
      <c r="I994" s="2">
        <v>4744.5157762178242</v>
      </c>
      <c r="J994" s="2">
        <f t="shared" si="176"/>
        <v>4744.5157762178242</v>
      </c>
      <c r="K994" s="2">
        <f t="shared" si="175"/>
        <v>147413.59695979979</v>
      </c>
    </row>
    <row r="995" spans="1:11" x14ac:dyDescent="0.25">
      <c r="A995" s="2">
        <f>'Cubic Spline'!A995</f>
        <v>32.022426073305397</v>
      </c>
      <c r="B995" s="2">
        <f t="array" ref="B995:C995">csplinediff1d('Cubic Spline'!$A$3:$A$1002,'Cubic Spline'!$B$3:$B$1002,A995,2,0,2,0)</f>
        <v>4526.56031973484</v>
      </c>
      <c r="C995" s="2">
        <v>5341.3698070057208</v>
      </c>
      <c r="D995" s="2">
        <f t="shared" si="173"/>
        <v>5341.3698070057208</v>
      </c>
      <c r="E995" s="2">
        <f t="shared" si="174"/>
        <v>166517.05945529134</v>
      </c>
      <c r="G995" s="2">
        <f>'Calculation_Cubic Spline'!A995</f>
        <v>32.022426073305397</v>
      </c>
      <c r="H995" s="2">
        <f t="array" ref="H995:I995">csplinediff1d('Cubic Spline'!$A$3:$A$1002,'Cubic Spline'!$C$3:$C$1002,G995,2,0,2,0)</f>
        <v>4526.56031973484</v>
      </c>
      <c r="I995" s="2">
        <v>5341.3698070057208</v>
      </c>
      <c r="J995" s="2">
        <f t="shared" si="176"/>
        <v>5341.3698070057208</v>
      </c>
      <c r="K995" s="2">
        <f t="shared" si="175"/>
        <v>166517.05945529134</v>
      </c>
    </row>
    <row r="996" spans="1:11" x14ac:dyDescent="0.25">
      <c r="A996" s="2">
        <f>'Cubic Spline'!A996</f>
        <v>32.054706643943803</v>
      </c>
      <c r="B996" s="2">
        <f t="array" ref="B996:C996">csplinediff1d('Cubic Spline'!$A$3:$A$1002,'Cubic Spline'!$B$3:$B$1002,A996,2,0,2,0)</f>
        <v>4710.7629897569996</v>
      </c>
      <c r="C996" s="2">
        <v>6102.2542027659592</v>
      </c>
      <c r="D996" s="2">
        <f t="shared" si="173"/>
        <v>6102.2542027659592</v>
      </c>
      <c r="E996" s="2">
        <f t="shared" si="174"/>
        <v>190895.20534667899</v>
      </c>
      <c r="G996" s="2">
        <f>'Calculation_Cubic Spline'!A996</f>
        <v>32.054706643943803</v>
      </c>
      <c r="H996" s="2">
        <f t="array" ref="H996:I996">csplinediff1d('Cubic Spline'!$A$3:$A$1002,'Cubic Spline'!$C$3:$C$1002,G996,2,0,2,0)</f>
        <v>4710.7629897569996</v>
      </c>
      <c r="I996" s="2">
        <v>6102.2542027659592</v>
      </c>
      <c r="J996" s="2">
        <f t="shared" si="176"/>
        <v>6102.2542027659592</v>
      </c>
      <c r="K996" s="2">
        <f t="shared" si="175"/>
        <v>190895.20534667899</v>
      </c>
    </row>
    <row r="997" spans="1:11" x14ac:dyDescent="0.25">
      <c r="A997" s="2">
        <f>'Cubic Spline'!A997</f>
        <v>32.086987214582301</v>
      </c>
      <c r="B997" s="2">
        <f t="array" ref="B997:C997">csplinediff1d('Cubic Spline'!$A$3:$A$1002,'Cubic Spline'!$B$3:$B$1002,A997,2,0,2,0)</f>
        <v>4923.4684786358403</v>
      </c>
      <c r="C997" s="2">
        <v>7136.3366694198412</v>
      </c>
      <c r="D997" s="2">
        <f t="shared" si="173"/>
        <v>7136.3366694198412</v>
      </c>
      <c r="E997" s="2">
        <f t="shared" si="174"/>
        <v>224060.07499199346</v>
      </c>
      <c r="G997" s="2">
        <f>'Calculation_Cubic Spline'!A997</f>
        <v>32.086987214582301</v>
      </c>
      <c r="H997" s="2">
        <f t="array" ref="H997:I997">csplinediff1d('Cubic Spline'!$A$3:$A$1002,'Cubic Spline'!$C$3:$C$1002,G997,2,0,2,0)</f>
        <v>4923.4684786358403</v>
      </c>
      <c r="I997" s="2">
        <v>7136.3366694198412</v>
      </c>
      <c r="J997" s="2">
        <f t="shared" si="176"/>
        <v>7136.3366694198412</v>
      </c>
      <c r="K997" s="2">
        <f t="shared" si="175"/>
        <v>224060.07499199346</v>
      </c>
    </row>
    <row r="998" spans="1:11" x14ac:dyDescent="0.25">
      <c r="A998" s="2">
        <f>'Cubic Spline'!A998</f>
        <v>32.1192677852207</v>
      </c>
      <c r="B998" s="2">
        <f t="array" ref="B998:C998">csplinediff1d('Cubic Spline'!$A$3:$A$1002,'Cubic Spline'!$B$3:$B$1002,A998,2,0,2,0)</f>
        <v>5175.0655760367099</v>
      </c>
      <c r="C998" s="2">
        <v>8502.434304506256</v>
      </c>
      <c r="D998" s="2">
        <f t="shared" si="173"/>
        <v>8502.434304506256</v>
      </c>
      <c r="E998" s="2">
        <f t="shared" si="174"/>
        <v>267916.89867664647</v>
      </c>
      <c r="G998" s="2">
        <f>'Calculation_Cubic Spline'!A998</f>
        <v>32.1192677852207</v>
      </c>
      <c r="H998" s="2">
        <f t="array" ref="H998:I998">csplinediff1d('Cubic Spline'!$A$3:$A$1002,'Cubic Spline'!$C$3:$C$1002,G998,2,0,2,0)</f>
        <v>5175.0655760367099</v>
      </c>
      <c r="I998" s="2">
        <v>8502.434304506256</v>
      </c>
      <c r="J998" s="2">
        <f t="shared" si="176"/>
        <v>8502.434304506256</v>
      </c>
      <c r="K998" s="2">
        <f t="shared" si="175"/>
        <v>267916.89867664647</v>
      </c>
    </row>
    <row r="999" spans="1:11" x14ac:dyDescent="0.25">
      <c r="A999" s="2">
        <f>'Cubic Spline'!A999</f>
        <v>32.151548355859099</v>
      </c>
      <c r="B999" s="2">
        <f t="array" ref="B999:C999">csplinediff1d('Cubic Spline'!$A$3:$A$1002,'Cubic Spline'!$B$3:$B$1002,A999,2,0,2,0)</f>
        <v>5482.9386844638602</v>
      </c>
      <c r="C999" s="2">
        <v>10848.379255447629</v>
      </c>
      <c r="D999" s="2">
        <f t="shared" si="173"/>
        <v>10848.379255447629</v>
      </c>
      <c r="E999" s="2">
        <f t="shared" si="174"/>
        <v>343309.25152975932</v>
      </c>
      <c r="G999" s="2">
        <f>'Calculation_Cubic Spline'!A999</f>
        <v>32.151548355859099</v>
      </c>
      <c r="H999" s="2">
        <f t="array" ref="H999:I999">csplinediff1d('Cubic Spline'!$A$3:$A$1002,'Cubic Spline'!$C$3:$C$1002,G999,2,0,2,0)</f>
        <v>5482.9386844638602</v>
      </c>
      <c r="I999" s="2">
        <v>10848.379255447629</v>
      </c>
      <c r="J999" s="2">
        <f t="shared" si="176"/>
        <v>10848.379255447629</v>
      </c>
      <c r="K999" s="2">
        <f t="shared" si="175"/>
        <v>343309.25152975932</v>
      </c>
    </row>
    <row r="1000" spans="1:11" x14ac:dyDescent="0.25">
      <c r="A1000" s="2">
        <f>'Cubic Spline'!A1000</f>
        <v>32.183828926497497</v>
      </c>
      <c r="B1000" s="2">
        <f t="array" ref="B1000:C1000">csplinediff1d('Cubic Spline'!$A$3:$A$1002,'Cubic Spline'!$B$3:$B$1002,A1000,2,0,2,0)</f>
        <v>5879.6298467247698</v>
      </c>
      <c r="C1000" s="2">
        <v>13582.841962130102</v>
      </c>
      <c r="D1000" s="2">
        <f t="shared" si="173"/>
        <v>13582.841962130102</v>
      </c>
      <c r="E1000" s="2">
        <f t="shared" si="174"/>
        <v>431268.23219812202</v>
      </c>
      <c r="G1000" s="2">
        <f>'Calculation_Cubic Spline'!A1000</f>
        <v>32.183828926497497</v>
      </c>
      <c r="H1000" s="2">
        <f t="array" ref="H1000:I1000">csplinediff1d('Cubic Spline'!$A$3:$A$1002,'Cubic Spline'!$C$3:$C$1002,G1000,2,0,2,0)</f>
        <v>5879.6298467247698</v>
      </c>
      <c r="I1000" s="2">
        <v>13582.841962130102</v>
      </c>
      <c r="J1000" s="2">
        <f t="shared" si="176"/>
        <v>13582.841962130102</v>
      </c>
      <c r="K1000" s="2">
        <f t="shared" si="175"/>
        <v>431268.23219812202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Cubic Spline</vt:lpstr>
      <vt:lpstr>Calculation_Cubic Spline</vt:lpstr>
      <vt:lpstr>'Cubic Spline'!butanol</vt:lpstr>
      <vt:lpstr>'Cubic Spline'!Renormalization_1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2016-09-19T04:44:13Z</dcterms:modified>
</cp:coreProperties>
</file>